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dev\ShrForms\specifications\afs\"/>
    </mc:Choice>
  </mc:AlternateContent>
  <xr:revisionPtr revIDLastSave="0" documentId="13_ncr:1_{38BBA524-F454-4DE6-BAB1-B53C442E71BA}" xr6:coauthVersionLast="45" xr6:coauthVersionMax="45" xr10:uidLastSave="{00000000-0000-0000-0000-000000000000}"/>
  <bookViews>
    <workbookView xWindow="-120" yWindow="-120" windowWidth="29040" windowHeight="15840" tabRatio="601" activeTab="1" xr2:uid="{00000000-000D-0000-FFFF-FFFF00000000}"/>
  </bookViews>
  <sheets>
    <sheet name="Version Control" sheetId="1" r:id="rId1"/>
    <sheet name="Data" sheetId="2" r:id="rId2"/>
    <sheet name="AFS structure &amp; wording" sheetId="41" r:id="rId3"/>
    <sheet name="Contextual Information" sheetId="10" state="hidden" r:id="rId4"/>
    <sheet name="SOCI" sheetId="36" r:id="rId5"/>
    <sheet name="SOCE" sheetId="31" r:id="rId6"/>
    <sheet name="SOFP" sheetId="37" r:id="rId7"/>
    <sheet name="SOCF" sheetId="38" r:id="rId8"/>
    <sheet name="Analysis - Affordable Lettings" sheetId="29" r:id="rId9"/>
    <sheet name="Analysis - Other Activities" sheetId="25" r:id="rId10"/>
    <sheet name="Analysis - Units" sheetId="26" r:id="rId11"/>
    <sheet name="Supplementary Items" sheetId="40" r:id="rId12"/>
    <sheet name="Note 1" sheetId="33" r:id="rId13"/>
    <sheet name="CPU" sheetId="34" r:id="rId14"/>
    <sheet name="Ratios" sheetId="35" r:id="rId15"/>
    <sheet name="Dropdown Lists" sheetId="11" state="hidden" r:id="rId16"/>
  </sheets>
  <externalReferences>
    <externalReference r:id="rId17"/>
  </externalReferences>
  <definedNames>
    <definedName name="YesNo">'[1]Dropdown Lists'!$B$4:$B$5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6" i="36" l="1"/>
  <c r="I119" i="2" l="1"/>
  <c r="D7" i="40" l="1"/>
  <c r="D8" i="40"/>
  <c r="D9" i="40"/>
  <c r="D10" i="40"/>
  <c r="D11" i="40"/>
  <c r="D12" i="40"/>
  <c r="D13" i="40"/>
  <c r="D14" i="40"/>
  <c r="D15" i="40"/>
  <c r="D16" i="40"/>
  <c r="D17" i="40"/>
  <c r="D18" i="40"/>
  <c r="D19" i="40"/>
  <c r="D20" i="40"/>
  <c r="D21" i="40"/>
  <c r="D22" i="40"/>
  <c r="D23" i="40"/>
  <c r="D24" i="40"/>
  <c r="D25" i="40"/>
  <c r="D26" i="40"/>
  <c r="D27" i="40"/>
  <c r="D28" i="40"/>
  <c r="D6" i="40"/>
  <c r="C7" i="40"/>
  <c r="C8" i="40"/>
  <c r="C9" i="40"/>
  <c r="C10" i="40"/>
  <c r="C11" i="40"/>
  <c r="C12" i="40"/>
  <c r="C13" i="40"/>
  <c r="C14" i="40"/>
  <c r="C15" i="40"/>
  <c r="C16" i="40"/>
  <c r="C17" i="40"/>
  <c r="C18" i="40"/>
  <c r="C19" i="40"/>
  <c r="C20" i="40"/>
  <c r="C21" i="40"/>
  <c r="C22" i="40"/>
  <c r="C23" i="40"/>
  <c r="C24" i="40"/>
  <c r="C25" i="40"/>
  <c r="C26" i="40"/>
  <c r="C27" i="40"/>
  <c r="C28" i="40"/>
  <c r="C6" i="40"/>
  <c r="C32" i="38" l="1"/>
  <c r="C20" i="38"/>
  <c r="C21" i="38"/>
  <c r="C22" i="38"/>
  <c r="C23" i="38"/>
  <c r="C24" i="38"/>
  <c r="C25" i="38"/>
  <c r="C26" i="38"/>
  <c r="C19" i="38"/>
  <c r="C9" i="38"/>
  <c r="C10" i="38"/>
  <c r="C11" i="38"/>
  <c r="C12" i="38"/>
  <c r="C13" i="38"/>
  <c r="C14" i="38"/>
  <c r="C8" i="38"/>
  <c r="C5" i="38"/>
  <c r="C3" i="38"/>
  <c r="B32" i="38"/>
  <c r="B20" i="38"/>
  <c r="B21" i="38"/>
  <c r="B22" i="38"/>
  <c r="B23" i="38"/>
  <c r="B24" i="38"/>
  <c r="B25" i="38"/>
  <c r="B26" i="38"/>
  <c r="B19" i="38"/>
  <c r="B9" i="38"/>
  <c r="B10" i="38"/>
  <c r="B11" i="38"/>
  <c r="B12" i="38"/>
  <c r="B13" i="38"/>
  <c r="B14" i="38"/>
  <c r="B8" i="38"/>
  <c r="B5" i="38"/>
  <c r="B3" i="38"/>
  <c r="C55" i="37" l="1"/>
  <c r="C56" i="37"/>
  <c r="C57" i="37"/>
  <c r="C54" i="37"/>
  <c r="C45" i="37"/>
  <c r="C44" i="37"/>
  <c r="C40" i="37"/>
  <c r="C41" i="37"/>
  <c r="C39" i="37"/>
  <c r="C31" i="37"/>
  <c r="C30" i="37"/>
  <c r="C27" i="37"/>
  <c r="C21" i="37"/>
  <c r="C22" i="37"/>
  <c r="C23" i="37"/>
  <c r="C20" i="37"/>
  <c r="C17" i="37"/>
  <c r="C12" i="37"/>
  <c r="C13" i="37"/>
  <c r="C11" i="37"/>
  <c r="C7" i="37"/>
  <c r="C6" i="37"/>
  <c r="C4" i="37"/>
  <c r="B55" i="37"/>
  <c r="B56" i="37"/>
  <c r="B57" i="37"/>
  <c r="B54" i="37"/>
  <c r="B45" i="37"/>
  <c r="B44" i="37"/>
  <c r="B40" i="37"/>
  <c r="B41" i="37"/>
  <c r="B39" i="37"/>
  <c r="B31" i="37"/>
  <c r="B30" i="37"/>
  <c r="B27" i="37"/>
  <c r="B21" i="37"/>
  <c r="B22" i="37"/>
  <c r="B23" i="37"/>
  <c r="B20" i="37"/>
  <c r="B17" i="37"/>
  <c r="B12" i="37"/>
  <c r="B13" i="37"/>
  <c r="B11" i="37"/>
  <c r="B7" i="37"/>
  <c r="B6" i="37"/>
  <c r="B4" i="37"/>
  <c r="C27" i="36" l="1"/>
  <c r="C26" i="36"/>
  <c r="C22" i="36"/>
  <c r="C11" i="36"/>
  <c r="C12" i="36"/>
  <c r="C13" i="36"/>
  <c r="C14" i="36"/>
  <c r="C15" i="36"/>
  <c r="C16" i="36"/>
  <c r="C17" i="36"/>
  <c r="C10" i="36"/>
  <c r="C4" i="36"/>
  <c r="C5" i="36"/>
  <c r="C6" i="36"/>
  <c r="C3" i="36"/>
  <c r="B27" i="36"/>
  <c r="B22" i="36"/>
  <c r="B11" i="36"/>
  <c r="B12" i="36"/>
  <c r="B13" i="36"/>
  <c r="B14" i="36"/>
  <c r="B15" i="36"/>
  <c r="B16" i="36"/>
  <c r="B17" i="36"/>
  <c r="B10" i="36"/>
  <c r="B4" i="36"/>
  <c r="B5" i="36"/>
  <c r="B6" i="36"/>
  <c r="B3" i="36"/>
  <c r="E14" i="31" l="1"/>
  <c r="E15" i="31"/>
  <c r="E16" i="31"/>
  <c r="E17" i="31"/>
  <c r="E18" i="31"/>
  <c r="E13" i="31"/>
  <c r="C14" i="31"/>
  <c r="C15" i="31"/>
  <c r="C16" i="31"/>
  <c r="C17" i="31"/>
  <c r="C18" i="31"/>
  <c r="C13" i="31"/>
  <c r="G4" i="31"/>
  <c r="G5" i="31"/>
  <c r="G6" i="31"/>
  <c r="G7" i="31"/>
  <c r="G8" i="31"/>
  <c r="G3" i="31"/>
  <c r="F4" i="31"/>
  <c r="F5" i="31"/>
  <c r="F6" i="31"/>
  <c r="F7" i="31"/>
  <c r="F8" i="31"/>
  <c r="F3" i="31"/>
  <c r="E4" i="31"/>
  <c r="E5" i="31"/>
  <c r="E6" i="31"/>
  <c r="E7" i="31"/>
  <c r="E8" i="31"/>
  <c r="E3" i="31"/>
  <c r="D4" i="31"/>
  <c r="D5" i="31"/>
  <c r="D6" i="31"/>
  <c r="D7" i="31"/>
  <c r="D8" i="31"/>
  <c r="D3" i="31"/>
  <c r="C4" i="31"/>
  <c r="C5" i="31"/>
  <c r="C6" i="31"/>
  <c r="C7" i="31"/>
  <c r="C8" i="31"/>
  <c r="C3" i="31"/>
  <c r="B4" i="31"/>
  <c r="B5" i="31"/>
  <c r="B6" i="31"/>
  <c r="B7" i="31"/>
  <c r="B8" i="31"/>
  <c r="B3" i="31"/>
  <c r="J17" i="25" l="1"/>
  <c r="J7" i="25"/>
  <c r="J8" i="25"/>
  <c r="J9" i="25"/>
  <c r="J10" i="25"/>
  <c r="J11" i="25"/>
  <c r="J12" i="25"/>
  <c r="J13" i="25"/>
  <c r="J14" i="25"/>
  <c r="J15" i="25"/>
  <c r="J16" i="25"/>
  <c r="J6" i="25"/>
  <c r="H19" i="25" l="1"/>
  <c r="H7" i="25"/>
  <c r="H8" i="25"/>
  <c r="H9" i="25"/>
  <c r="H10" i="25"/>
  <c r="H11" i="25"/>
  <c r="H12" i="25"/>
  <c r="H13" i="25"/>
  <c r="H14" i="25"/>
  <c r="H15" i="25"/>
  <c r="H16" i="25"/>
  <c r="H17" i="25"/>
  <c r="H6" i="25"/>
  <c r="F7" i="25"/>
  <c r="F8" i="25"/>
  <c r="F9" i="25"/>
  <c r="F10" i="25"/>
  <c r="F11" i="25"/>
  <c r="F12" i="25"/>
  <c r="F13" i="25"/>
  <c r="F14" i="25"/>
  <c r="F15" i="25"/>
  <c r="F16" i="25"/>
  <c r="F17" i="25"/>
  <c r="F6" i="25"/>
  <c r="E7" i="25"/>
  <c r="E8" i="25"/>
  <c r="E9" i="25"/>
  <c r="E10" i="25"/>
  <c r="E11" i="25"/>
  <c r="E12" i="25"/>
  <c r="E13" i="25"/>
  <c r="E14" i="25"/>
  <c r="E15" i="25"/>
  <c r="E16" i="25"/>
  <c r="E17" i="25"/>
  <c r="E6" i="25"/>
  <c r="D7" i="25"/>
  <c r="D8" i="25"/>
  <c r="D9" i="25"/>
  <c r="D10" i="25"/>
  <c r="D11" i="25"/>
  <c r="D12" i="25"/>
  <c r="D13" i="25"/>
  <c r="D14" i="25"/>
  <c r="D15" i="25"/>
  <c r="D16" i="25"/>
  <c r="D17" i="25"/>
  <c r="D6" i="25"/>
  <c r="C8" i="25"/>
  <c r="C9" i="25"/>
  <c r="C10" i="25"/>
  <c r="C11" i="25"/>
  <c r="C12" i="25"/>
  <c r="C13" i="25"/>
  <c r="C14" i="25"/>
  <c r="C15" i="25"/>
  <c r="C16" i="25"/>
  <c r="C17" i="25"/>
  <c r="C7" i="25"/>
  <c r="C6" i="25"/>
  <c r="H27" i="29" l="1"/>
  <c r="F27" i="29"/>
  <c r="E27" i="29"/>
  <c r="D27" i="29"/>
  <c r="C27" i="29"/>
  <c r="H26" i="29"/>
  <c r="F26" i="29"/>
  <c r="E26" i="29"/>
  <c r="D26" i="29"/>
  <c r="C26" i="29"/>
  <c r="H25" i="29"/>
  <c r="F25" i="29"/>
  <c r="E25" i="29"/>
  <c r="D25" i="29"/>
  <c r="C25" i="29"/>
  <c r="H24" i="29"/>
  <c r="F24" i="29"/>
  <c r="E24" i="29"/>
  <c r="D24" i="29"/>
  <c r="C24" i="29"/>
  <c r="H23" i="29"/>
  <c r="F23" i="29"/>
  <c r="E23" i="29"/>
  <c r="D23" i="29"/>
  <c r="C23" i="29"/>
  <c r="H22" i="29"/>
  <c r="F22" i="29"/>
  <c r="E22" i="29"/>
  <c r="D22" i="29"/>
  <c r="C22" i="29"/>
  <c r="H21" i="29"/>
  <c r="F21" i="29"/>
  <c r="E21" i="29"/>
  <c r="D21" i="29"/>
  <c r="C21" i="29"/>
  <c r="H17" i="29"/>
  <c r="F17" i="29"/>
  <c r="E17" i="29"/>
  <c r="D17" i="29"/>
  <c r="C17" i="29"/>
  <c r="H16" i="29"/>
  <c r="F16" i="29"/>
  <c r="E16" i="29"/>
  <c r="D16" i="29"/>
  <c r="C16" i="29"/>
  <c r="H15" i="29"/>
  <c r="F15" i="29"/>
  <c r="E15" i="29"/>
  <c r="D15" i="29"/>
  <c r="C15" i="29"/>
  <c r="H11" i="29"/>
  <c r="F11" i="29"/>
  <c r="E11" i="29"/>
  <c r="D11" i="29"/>
  <c r="C11" i="29"/>
  <c r="H7" i="29"/>
  <c r="F7" i="29"/>
  <c r="E7" i="29"/>
  <c r="D7" i="29"/>
  <c r="C7" i="29"/>
  <c r="H6" i="29"/>
  <c r="F6" i="29"/>
  <c r="E6" i="29"/>
  <c r="D6" i="29"/>
  <c r="C6" i="29"/>
  <c r="H6" i="26" l="1"/>
  <c r="H7" i="26"/>
  <c r="H8" i="26"/>
  <c r="H5" i="26"/>
  <c r="F6" i="26" l="1"/>
  <c r="F7" i="26"/>
  <c r="F8" i="26"/>
  <c r="F5" i="26"/>
  <c r="E6" i="26"/>
  <c r="E7" i="26"/>
  <c r="E5" i="26"/>
  <c r="D6" i="26"/>
  <c r="D7" i="26"/>
  <c r="D8" i="26"/>
  <c r="D5" i="26"/>
  <c r="C6" i="26"/>
  <c r="C7" i="26"/>
  <c r="C8" i="26"/>
  <c r="C5" i="26"/>
  <c r="N566" i="2" l="1"/>
  <c r="I559" i="2" l="1"/>
  <c r="F11" i="35" s="1"/>
  <c r="I549" i="2"/>
  <c r="H6" i="35" s="1"/>
  <c r="I548" i="2"/>
  <c r="G6" i="35" s="1"/>
  <c r="I543" i="2"/>
  <c r="C6" i="35" s="1"/>
  <c r="I542" i="2"/>
  <c r="B6" i="35" s="1"/>
  <c r="I534" i="2"/>
  <c r="F10" i="34" s="1"/>
  <c r="I533" i="2"/>
  <c r="F8" i="34" s="1"/>
  <c r="I532" i="2"/>
  <c r="F7" i="34" s="1"/>
  <c r="I531" i="2"/>
  <c r="F6" i="34" s="1"/>
  <c r="I530" i="2"/>
  <c r="F5" i="34" s="1"/>
  <c r="I529" i="2"/>
  <c r="E10" i="34" s="1"/>
  <c r="I528" i="2"/>
  <c r="E8" i="34" s="1"/>
  <c r="I527" i="2"/>
  <c r="E7" i="34" s="1"/>
  <c r="I526" i="2"/>
  <c r="E6" i="34" s="1"/>
  <c r="I525" i="2"/>
  <c r="E5" i="34" s="1"/>
  <c r="I524" i="2"/>
  <c r="D10" i="34" s="1"/>
  <c r="I523" i="2"/>
  <c r="D8" i="34" s="1"/>
  <c r="I522" i="2"/>
  <c r="D7" i="34" s="1"/>
  <c r="I521" i="2"/>
  <c r="D6" i="34" s="1"/>
  <c r="I520" i="2"/>
  <c r="D5" i="34" s="1"/>
  <c r="I519" i="2"/>
  <c r="C10" i="34" s="1"/>
  <c r="I518" i="2"/>
  <c r="C8" i="34" s="1"/>
  <c r="I517" i="2"/>
  <c r="C7" i="34" s="1"/>
  <c r="I516" i="2"/>
  <c r="C6" i="34" s="1"/>
  <c r="I515" i="2"/>
  <c r="C5" i="34" s="1"/>
  <c r="I509" i="2"/>
  <c r="D6" i="33" s="1"/>
  <c r="N459" i="2"/>
  <c r="N460" i="2"/>
  <c r="N461" i="2"/>
  <c r="N462" i="2"/>
  <c r="N463" i="2"/>
  <c r="N464" i="2"/>
  <c r="N465" i="2"/>
  <c r="N466" i="2"/>
  <c r="N467" i="2"/>
  <c r="N468" i="2"/>
  <c r="N469" i="2"/>
  <c r="N470" i="2"/>
  <c r="N471" i="2"/>
  <c r="N472" i="2"/>
  <c r="N473" i="2"/>
  <c r="N474" i="2"/>
  <c r="N475" i="2"/>
  <c r="N476" i="2"/>
  <c r="N477" i="2"/>
  <c r="N478" i="2"/>
  <c r="N479" i="2"/>
  <c r="N480" i="2"/>
  <c r="N458" i="2"/>
  <c r="I451" i="2"/>
  <c r="G8" i="26" s="1"/>
  <c r="I450" i="2"/>
  <c r="G7" i="26" s="1"/>
  <c r="I449" i="2"/>
  <c r="G6" i="26" s="1"/>
  <c r="I448" i="2"/>
  <c r="G5" i="26" s="1"/>
  <c r="N446" i="2"/>
  <c r="N445" i="2"/>
  <c r="N444" i="2"/>
  <c r="N443" i="2"/>
  <c r="P446" i="2"/>
  <c r="I447" i="2"/>
  <c r="F10" i="26" s="1"/>
  <c r="T441" i="2"/>
  <c r="I442" i="2"/>
  <c r="E10" i="26" s="1"/>
  <c r="N440" i="2"/>
  <c r="N439" i="2"/>
  <c r="N438" i="2"/>
  <c r="P436" i="2"/>
  <c r="N436" i="2"/>
  <c r="N435" i="2"/>
  <c r="N434" i="2"/>
  <c r="N433" i="2"/>
  <c r="I437" i="2"/>
  <c r="D10" i="26" s="1"/>
  <c r="N431" i="2"/>
  <c r="N429" i="2"/>
  <c r="N430" i="2"/>
  <c r="N428" i="2"/>
  <c r="I432" i="2"/>
  <c r="C10" i="26" s="1"/>
  <c r="N390" i="2"/>
  <c r="N391" i="2"/>
  <c r="N392" i="2"/>
  <c r="N393" i="2"/>
  <c r="N394" i="2"/>
  <c r="N395" i="2"/>
  <c r="N396" i="2"/>
  <c r="N397" i="2"/>
  <c r="N398" i="2"/>
  <c r="N399" i="2"/>
  <c r="N400" i="2"/>
  <c r="N389" i="2"/>
  <c r="N364" i="2"/>
  <c r="N365" i="2"/>
  <c r="N366" i="2"/>
  <c r="N367" i="2"/>
  <c r="N368" i="2"/>
  <c r="N369" i="2"/>
  <c r="N370" i="2"/>
  <c r="N371" i="2"/>
  <c r="N372" i="2"/>
  <c r="N373" i="2"/>
  <c r="N374" i="2"/>
  <c r="N363" i="2"/>
  <c r="N351" i="2"/>
  <c r="N352" i="2"/>
  <c r="N353" i="2"/>
  <c r="N354" i="2"/>
  <c r="N355" i="2"/>
  <c r="N356" i="2"/>
  <c r="N357" i="2"/>
  <c r="N358" i="2"/>
  <c r="N359" i="2"/>
  <c r="N360" i="2"/>
  <c r="N361" i="2"/>
  <c r="N350" i="2"/>
  <c r="N338" i="2"/>
  <c r="N339" i="2"/>
  <c r="N340" i="2"/>
  <c r="N341" i="2"/>
  <c r="N342" i="2"/>
  <c r="N343" i="2"/>
  <c r="N344" i="2"/>
  <c r="N345" i="2"/>
  <c r="N346" i="2"/>
  <c r="N347" i="2"/>
  <c r="N348" i="2"/>
  <c r="N337" i="2"/>
  <c r="N325" i="2"/>
  <c r="N326" i="2"/>
  <c r="N327" i="2"/>
  <c r="N328" i="2"/>
  <c r="N329" i="2"/>
  <c r="N330" i="2"/>
  <c r="N331" i="2"/>
  <c r="N332" i="2"/>
  <c r="N333" i="2"/>
  <c r="N334" i="2"/>
  <c r="N335" i="2"/>
  <c r="N324" i="2"/>
  <c r="I387" i="2"/>
  <c r="I386" i="2"/>
  <c r="I385" i="2"/>
  <c r="I384" i="2"/>
  <c r="I383" i="2"/>
  <c r="I382" i="2"/>
  <c r="I381" i="2"/>
  <c r="I380" i="2"/>
  <c r="I379" i="2"/>
  <c r="I378" i="2"/>
  <c r="I377" i="2"/>
  <c r="I376" i="2"/>
  <c r="I375" i="2"/>
  <c r="F19" i="25" s="1"/>
  <c r="I362" i="2"/>
  <c r="E19" i="25" s="1"/>
  <c r="I349" i="2"/>
  <c r="D19" i="25" s="1"/>
  <c r="I336" i="2"/>
  <c r="C19" i="25" s="1"/>
  <c r="I403" i="2" l="1"/>
  <c r="I7" i="25" s="1"/>
  <c r="G7" i="25"/>
  <c r="I413" i="2"/>
  <c r="I17" i="25" s="1"/>
  <c r="G17" i="25"/>
  <c r="I406" i="2"/>
  <c r="I10" i="25" s="1"/>
  <c r="G10" i="25"/>
  <c r="I405" i="2"/>
  <c r="I9" i="25" s="1"/>
  <c r="G9" i="25"/>
  <c r="I407" i="2"/>
  <c r="I11" i="25" s="1"/>
  <c r="G11" i="25"/>
  <c r="I409" i="2"/>
  <c r="I13" i="25" s="1"/>
  <c r="G13" i="25"/>
  <c r="I404" i="2"/>
  <c r="I8" i="25" s="1"/>
  <c r="G8" i="25"/>
  <c r="I408" i="2"/>
  <c r="I12" i="25" s="1"/>
  <c r="G12" i="25"/>
  <c r="I402" i="2"/>
  <c r="I6" i="25" s="1"/>
  <c r="G6" i="25"/>
  <c r="I410" i="2"/>
  <c r="I14" i="25" s="1"/>
  <c r="G14" i="25"/>
  <c r="I411" i="2"/>
  <c r="I15" i="25" s="1"/>
  <c r="G15" i="25"/>
  <c r="I412" i="2"/>
  <c r="I16" i="25" s="1"/>
  <c r="G16" i="25"/>
  <c r="I561" i="2"/>
  <c r="H11" i="35" s="1"/>
  <c r="I560" i="2"/>
  <c r="G11" i="35" s="1"/>
  <c r="I550" i="2"/>
  <c r="I6" i="35" s="1"/>
  <c r="I452" i="2"/>
  <c r="G10" i="26" s="1"/>
  <c r="I388" i="2"/>
  <c r="I307" i="2"/>
  <c r="G27" i="29" s="1"/>
  <c r="I306" i="2"/>
  <c r="G26" i="29" s="1"/>
  <c r="I305" i="2"/>
  <c r="G25" i="29" s="1"/>
  <c r="I304" i="2"/>
  <c r="G24" i="29" s="1"/>
  <c r="I303" i="2"/>
  <c r="G23" i="29" s="1"/>
  <c r="I302" i="2"/>
  <c r="G22" i="29" s="1"/>
  <c r="I301" i="2"/>
  <c r="G21" i="29" s="1"/>
  <c r="I299" i="2"/>
  <c r="G17" i="29" s="1"/>
  <c r="I298" i="2"/>
  <c r="G16" i="29" s="1"/>
  <c r="I297" i="2"/>
  <c r="G15" i="29" s="1"/>
  <c r="I295" i="2"/>
  <c r="G11" i="29" s="1"/>
  <c r="I293" i="2"/>
  <c r="G7" i="29" s="1"/>
  <c r="I292" i="2"/>
  <c r="G6" i="29" s="1"/>
  <c r="I290" i="2"/>
  <c r="F29" i="29" s="1"/>
  <c r="I276" i="2"/>
  <c r="F9" i="29" s="1"/>
  <c r="N281" i="2"/>
  <c r="N280" i="2"/>
  <c r="N279" i="2"/>
  <c r="N275" i="2"/>
  <c r="N274" i="2"/>
  <c r="N287" i="2"/>
  <c r="N289" i="2"/>
  <c r="N288" i="2"/>
  <c r="N286" i="2"/>
  <c r="N285" i="2"/>
  <c r="N284" i="2"/>
  <c r="N283" i="2"/>
  <c r="N277" i="2"/>
  <c r="N269" i="2"/>
  <c r="N271" i="2"/>
  <c r="N270" i="2"/>
  <c r="N268" i="2"/>
  <c r="N267" i="2"/>
  <c r="N266" i="2"/>
  <c r="N265" i="2"/>
  <c r="N259" i="2"/>
  <c r="N263" i="2"/>
  <c r="N262" i="2"/>
  <c r="N261" i="2"/>
  <c r="N257" i="2"/>
  <c r="N256" i="2"/>
  <c r="N245" i="2"/>
  <c r="N244" i="2"/>
  <c r="N243" i="2"/>
  <c r="I272" i="2"/>
  <c r="E29" i="29" s="1"/>
  <c r="I258" i="2"/>
  <c r="E9" i="29" s="1"/>
  <c r="N251" i="2"/>
  <c r="N253" i="2"/>
  <c r="N252" i="2"/>
  <c r="N250" i="2"/>
  <c r="N249" i="2"/>
  <c r="N248" i="2"/>
  <c r="N247" i="2"/>
  <c r="N241" i="2"/>
  <c r="N239" i="2"/>
  <c r="N238" i="2"/>
  <c r="N233" i="2"/>
  <c r="N235" i="2"/>
  <c r="N234" i="2"/>
  <c r="N232" i="2"/>
  <c r="N231" i="2"/>
  <c r="N230" i="2"/>
  <c r="N229" i="2"/>
  <c r="N227" i="2"/>
  <c r="N226" i="2"/>
  <c r="N225" i="2"/>
  <c r="N223" i="2"/>
  <c r="N221" i="2"/>
  <c r="N220" i="2"/>
  <c r="I240" i="2"/>
  <c r="D9" i="29" s="1"/>
  <c r="I254" i="2"/>
  <c r="D29" i="29" s="1"/>
  <c r="I236" i="2"/>
  <c r="C29" i="29" s="1"/>
  <c r="I222" i="2"/>
  <c r="C9" i="29" s="1"/>
  <c r="N199" i="2"/>
  <c r="N191" i="2"/>
  <c r="N196" i="2"/>
  <c r="N192" i="2"/>
  <c r="N195" i="2"/>
  <c r="N194" i="2"/>
  <c r="N193" i="2"/>
  <c r="N190" i="2"/>
  <c r="N189" i="2"/>
  <c r="N186" i="2"/>
  <c r="N184" i="2"/>
  <c r="N183" i="2"/>
  <c r="N182" i="2"/>
  <c r="N185" i="2"/>
  <c r="N181" i="2"/>
  <c r="N180" i="2"/>
  <c r="I197" i="2"/>
  <c r="B28" i="38" s="1"/>
  <c r="N178" i="2"/>
  <c r="N177" i="2"/>
  <c r="I187" i="2"/>
  <c r="B16" i="38" s="1"/>
  <c r="I152" i="2"/>
  <c r="B59" i="37" s="1"/>
  <c r="N151" i="2"/>
  <c r="N150" i="2"/>
  <c r="N149" i="2"/>
  <c r="N148" i="2"/>
  <c r="I144" i="2"/>
  <c r="N143" i="2"/>
  <c r="N142" i="2"/>
  <c r="N140" i="2"/>
  <c r="N139" i="2"/>
  <c r="N138" i="2"/>
  <c r="I135" i="2"/>
  <c r="B33" i="37" s="1"/>
  <c r="N134" i="2"/>
  <c r="N133" i="2"/>
  <c r="N131" i="2"/>
  <c r="N129" i="2"/>
  <c r="N128" i="2"/>
  <c r="N127" i="2"/>
  <c r="N126" i="2"/>
  <c r="N124" i="2"/>
  <c r="N122" i="2"/>
  <c r="N121" i="2"/>
  <c r="N120" i="2"/>
  <c r="N118" i="2"/>
  <c r="N117" i="2"/>
  <c r="I130" i="2"/>
  <c r="B25" i="37" s="1"/>
  <c r="I123" i="2" l="1"/>
  <c r="B15" i="37" s="1"/>
  <c r="B9" i="37"/>
  <c r="I145" i="2"/>
  <c r="B49" i="37" s="1"/>
  <c r="B47" i="37"/>
  <c r="I506" i="2"/>
  <c r="C6" i="33" s="1"/>
  <c r="G19" i="25"/>
  <c r="I414" i="2"/>
  <c r="I19" i="25" s="1"/>
  <c r="I18" i="25" s="1"/>
  <c r="I278" i="2"/>
  <c r="F13" i="29" s="1"/>
  <c r="I224" i="2"/>
  <c r="C13" i="29" s="1"/>
  <c r="I242" i="2"/>
  <c r="D13" i="29" s="1"/>
  <c r="I260" i="2"/>
  <c r="E13" i="29" s="1"/>
  <c r="I537" i="2"/>
  <c r="G7" i="34" s="1"/>
  <c r="I551" i="2"/>
  <c r="J6" i="35" s="1"/>
  <c r="I553" i="2"/>
  <c r="B11" i="35" s="1"/>
  <c r="I536" i="2"/>
  <c r="G6" i="34" s="1"/>
  <c r="I538" i="2"/>
  <c r="G8" i="34" s="1"/>
  <c r="I539" i="2"/>
  <c r="G10" i="34" s="1"/>
  <c r="I535" i="2"/>
  <c r="G5" i="34" s="1"/>
  <c r="I294" i="2"/>
  <c r="G9" i="29" s="1"/>
  <c r="I308" i="2"/>
  <c r="G29" i="29" s="1"/>
  <c r="I136" i="2"/>
  <c r="I198" i="2"/>
  <c r="N96" i="2"/>
  <c r="N95" i="2"/>
  <c r="N99" i="2"/>
  <c r="N98" i="2"/>
  <c r="N97" i="2"/>
  <c r="N94" i="2"/>
  <c r="N77" i="2"/>
  <c r="N76" i="2"/>
  <c r="N75" i="2"/>
  <c r="N79" i="2"/>
  <c r="N78" i="2"/>
  <c r="N74" i="2"/>
  <c r="I100" i="2"/>
  <c r="C19" i="31" s="1"/>
  <c r="I92" i="2"/>
  <c r="I91" i="2"/>
  <c r="I90" i="2"/>
  <c r="I89" i="2"/>
  <c r="I88" i="2"/>
  <c r="I87" i="2"/>
  <c r="I80" i="2"/>
  <c r="N69" i="2"/>
  <c r="N68" i="2"/>
  <c r="N72" i="2"/>
  <c r="N71" i="2"/>
  <c r="N70" i="2"/>
  <c r="N67" i="2"/>
  <c r="N65" i="2"/>
  <c r="N64" i="2"/>
  <c r="N63" i="2"/>
  <c r="N62" i="2"/>
  <c r="N61" i="2"/>
  <c r="N60" i="2"/>
  <c r="N57" i="2"/>
  <c r="N58" i="2"/>
  <c r="N56" i="2"/>
  <c r="N55" i="2"/>
  <c r="N54" i="2"/>
  <c r="N53" i="2"/>
  <c r="I73" i="2"/>
  <c r="I66" i="2"/>
  <c r="D9" i="31" s="1"/>
  <c r="I59" i="2"/>
  <c r="C9" i="31" s="1"/>
  <c r="N51" i="2"/>
  <c r="N50" i="2"/>
  <c r="N49" i="2"/>
  <c r="N48" i="2"/>
  <c r="N47" i="2"/>
  <c r="N46" i="2"/>
  <c r="I52" i="2"/>
  <c r="B9" i="31" s="1"/>
  <c r="N28" i="2"/>
  <c r="N27" i="2"/>
  <c r="N25" i="2"/>
  <c r="N22" i="2"/>
  <c r="N21" i="2"/>
  <c r="N20" i="2"/>
  <c r="N19" i="2"/>
  <c r="N18" i="2"/>
  <c r="N17" i="2"/>
  <c r="N16" i="2"/>
  <c r="N15" i="2"/>
  <c r="N13" i="2"/>
  <c r="N12" i="2"/>
  <c r="I512" i="2" l="1"/>
  <c r="E6" i="33" s="1"/>
  <c r="I137" i="2"/>
  <c r="B35" i="37"/>
  <c r="I200" i="2"/>
  <c r="B30" i="38"/>
  <c r="I105" i="2"/>
  <c r="D17" i="31" s="1"/>
  <c r="B17" i="31"/>
  <c r="I106" i="2"/>
  <c r="D18" i="31" s="1"/>
  <c r="B18" i="31"/>
  <c r="I101" i="2"/>
  <c r="D13" i="31" s="1"/>
  <c r="B13" i="31"/>
  <c r="I102" i="2"/>
  <c r="D14" i="31" s="1"/>
  <c r="B14" i="31"/>
  <c r="I103" i="2"/>
  <c r="D15" i="31" s="1"/>
  <c r="B15" i="31"/>
  <c r="I104" i="2"/>
  <c r="D16" i="31" s="1"/>
  <c r="B16" i="31"/>
  <c r="P149" i="2"/>
  <c r="F9" i="31"/>
  <c r="P150" i="2"/>
  <c r="E9" i="31"/>
  <c r="I264" i="2"/>
  <c r="E19" i="29" s="1"/>
  <c r="I246" i="2"/>
  <c r="D19" i="29" s="1"/>
  <c r="I296" i="2"/>
  <c r="I228" i="2"/>
  <c r="C19" i="29" s="1"/>
  <c r="I282" i="2"/>
  <c r="F19" i="29" s="1"/>
  <c r="I545" i="2"/>
  <c r="D6" i="35" s="1"/>
  <c r="P11" i="2"/>
  <c r="I508" i="2"/>
  <c r="P151" i="2"/>
  <c r="I93" i="2"/>
  <c r="B19" i="31" s="1"/>
  <c r="P148" i="2"/>
  <c r="N11" i="2"/>
  <c r="N200" i="2" l="1"/>
  <c r="B33" i="38"/>
  <c r="I510" i="2"/>
  <c r="D7" i="33" s="1"/>
  <c r="D5" i="33"/>
  <c r="I146" i="2"/>
  <c r="B37" i="37"/>
  <c r="I300" i="2"/>
  <c r="G19" i="29" s="1"/>
  <c r="G13" i="29"/>
  <c r="I546" i="2"/>
  <c r="E6" i="35" s="1"/>
  <c r="I563" i="2"/>
  <c r="I11" i="35" s="1"/>
  <c r="I255" i="2"/>
  <c r="D31" i="29" s="1"/>
  <c r="I237" i="2"/>
  <c r="C31" i="29" s="1"/>
  <c r="I547" i="2"/>
  <c r="F6" i="35" s="1"/>
  <c r="I291" i="2"/>
  <c r="F31" i="29" s="1"/>
  <c r="I273" i="2"/>
  <c r="E31" i="29" s="1"/>
  <c r="I107" i="2"/>
  <c r="D19" i="31" s="1"/>
  <c r="P152" i="2"/>
  <c r="N152" i="2" l="1"/>
  <c r="B51" i="37"/>
  <c r="P10" i="2"/>
  <c r="I505" i="2"/>
  <c r="I309" i="2"/>
  <c r="G31" i="29" s="1"/>
  <c r="G32" i="29" s="1"/>
  <c r="N10" i="2"/>
  <c r="I511" i="2" l="1"/>
  <c r="I507" i="2"/>
  <c r="C7" i="33" s="1"/>
  <c r="C5" i="33"/>
  <c r="I23" i="2"/>
  <c r="B18" i="36" s="1"/>
  <c r="I14" i="2"/>
  <c r="B8" i="36" s="1"/>
  <c r="I513" i="2" l="1"/>
  <c r="E7" i="33" s="1"/>
  <c r="E5" i="33"/>
  <c r="I557" i="2"/>
  <c r="E11" i="35" s="1"/>
  <c r="I555" i="2"/>
  <c r="C11" i="35" s="1"/>
  <c r="I564" i="2"/>
  <c r="J11" i="35" s="1"/>
  <c r="I24" i="2"/>
  <c r="I26" i="2" l="1"/>
  <c r="B24" i="36" s="1"/>
  <c r="B20" i="36"/>
  <c r="I556" i="2"/>
  <c r="D11" i="35" s="1"/>
  <c r="I29" i="2" l="1"/>
  <c r="N104" i="2" s="1"/>
  <c r="B29" i="36" l="1"/>
</calcChain>
</file>

<file path=xl/sharedStrings.xml><?xml version="1.0" encoding="utf-8"?>
<sst xmlns="http://schemas.openxmlformats.org/spreadsheetml/2006/main" count="3612" uniqueCount="1967">
  <si>
    <t>Revision History</t>
  </si>
  <si>
    <t xml:space="preserve">Date </t>
  </si>
  <si>
    <t>Version Number</t>
  </si>
  <si>
    <t>Changed By</t>
  </si>
  <si>
    <t>Comments</t>
  </si>
  <si>
    <t>Initial draft created for review</t>
  </si>
  <si>
    <t>Nigel Gregory</t>
  </si>
  <si>
    <t>Key</t>
  </si>
  <si>
    <t>Derived</t>
  </si>
  <si>
    <t>Heading</t>
  </si>
  <si>
    <t>Field ID</t>
  </si>
  <si>
    <t>Question</t>
  </si>
  <si>
    <t>Format</t>
  </si>
  <si>
    <t>Null Allowed</t>
  </si>
  <si>
    <t>Rule to pass validation</t>
  </si>
  <si>
    <t>Screen validation message</t>
  </si>
  <si>
    <t>Contextual Help</t>
  </si>
  <si>
    <t>Notes</t>
  </si>
  <si>
    <t>Turnover</t>
  </si>
  <si>
    <t>N</t>
  </si>
  <si>
    <t>Operating costs</t>
  </si>
  <si>
    <t>Exceptional items</t>
  </si>
  <si>
    <t>Operating surplus/(deficit)</t>
  </si>
  <si>
    <t>Interest receivable</t>
  </si>
  <si>
    <t>Interest payable</t>
  </si>
  <si>
    <t>Other financing (costs)/income</t>
  </si>
  <si>
    <t>Release of negative goodwill</t>
  </si>
  <si>
    <t>Total</t>
  </si>
  <si>
    <t>Tax (payable)/recoverable</t>
  </si>
  <si>
    <t>STATEMENT OF COMPREHENSIVE INCOME</t>
  </si>
  <si>
    <t>AFSSOCI001</t>
  </si>
  <si>
    <t>AFSSOCI002</t>
  </si>
  <si>
    <t>AFSSOCI003</t>
  </si>
  <si>
    <t>AFSSOCI005</t>
  </si>
  <si>
    <t>AFSSOCI006</t>
  </si>
  <si>
    <t>AFSSOCI007</t>
  </si>
  <si>
    <t>AFSSOCI008</t>
  </si>
  <si>
    <t>AFSSOCI009</t>
  </si>
  <si>
    <t>AFSSOCI010</t>
  </si>
  <si>
    <t>AFSSOCI011</t>
  </si>
  <si>
    <t>AFSSOCI012</t>
  </si>
  <si>
    <t>AFSSOCI013</t>
  </si>
  <si>
    <t>Gain/(loss) on disposal of property, plant and equipment</t>
  </si>
  <si>
    <t>AFSSOCI015</t>
  </si>
  <si>
    <t>AFSSOCI016</t>
  </si>
  <si>
    <t>AFSSOCI017</t>
  </si>
  <si>
    <t>Movement in fair value of financial instruments</t>
  </si>
  <si>
    <t>Decrease in valuation of housing properties</t>
  </si>
  <si>
    <t>Reversal of previous decrease in valuation of housing properties</t>
  </si>
  <si>
    <t>Surplus/(deficit) before tax</t>
  </si>
  <si>
    <t>Surplus/(deficit) for the year</t>
  </si>
  <si>
    <t>AFSSOCI019</t>
  </si>
  <si>
    <t>AFSSOCI020</t>
  </si>
  <si>
    <t>Actuarial (loss)/gain in respect of pension schemes</t>
  </si>
  <si>
    <t>Change in fair value of hedged financial instruments</t>
  </si>
  <si>
    <t>Total comprehensive income for the year</t>
  </si>
  <si>
    <t>NUMBER (11,1)</t>
  </si>
  <si>
    <t>Mapping from Original AFS Data Specification</t>
  </si>
  <si>
    <t>Mapping Key</t>
  </si>
  <si>
    <t>No Change</t>
  </si>
  <si>
    <t>Name Change</t>
  </si>
  <si>
    <t>New Field</t>
  </si>
  <si>
    <t>SOCI - exceptional items must be a numerical value</t>
  </si>
  <si>
    <t>SOCI - gain/(loss) on disposal of plant, property and equipment must be a numerical value</t>
  </si>
  <si>
    <t>SOCI - share of operating surplus/(deficit) in joint ventures and associates must be a numerical value</t>
  </si>
  <si>
    <t>Share of operating surplus/(deficit) in joint ventures and associates</t>
  </si>
  <si>
    <t>SOCI - interest receivable must be greater than or equal to zero</t>
  </si>
  <si>
    <t>SOCI - interest payable must be less than or equal to zero</t>
  </si>
  <si>
    <t>SOCI - other financing (costs)/income must be a numerical value</t>
  </si>
  <si>
    <t>SOCI - release of negative goodwill must be greater than or equal to zero</t>
  </si>
  <si>
    <t>SOCI - decrease in valuation of housing properties must be less than or equal to zero</t>
  </si>
  <si>
    <t>SOCI - reversal of previous decrease in valuation of housing properties must be greater than or equal to zero</t>
  </si>
  <si>
    <t>SOCI - tax (payable)/recoverable must be a numerical value</t>
  </si>
  <si>
    <t>SOCI - actuarial (loss)/gain in respect of pension schemes must be a numerical value</t>
  </si>
  <si>
    <t>SOCI - change in fair value of hedged financial instruments must be a numerical value</t>
  </si>
  <si>
    <t>This is total turnover excluding gift aid</t>
  </si>
  <si>
    <t>Enter a brief explanation in the comments box if the value entered is not zero</t>
  </si>
  <si>
    <t>Gift aid should be included here.  When you are including gift aid, please provide details in the comments box</t>
  </si>
  <si>
    <t>Share capital - Balance at beginning of the year</t>
  </si>
  <si>
    <t>Share capital - Issue of shares</t>
  </si>
  <si>
    <t>Share capital - Cancellation of shares</t>
  </si>
  <si>
    <t>Share capital - Surplus/(deficit) from statement of comprehensive income</t>
  </si>
  <si>
    <t>Share capital - Transfer from revaluation reserve to revenue reserve</t>
  </si>
  <si>
    <t>Share capital - Transfer of restricted expenditure from unrestricted reserve</t>
  </si>
  <si>
    <t>Share capital - Balance at end of the year</t>
  </si>
  <si>
    <t>AFSSOCE001</t>
  </si>
  <si>
    <t>AFSSOCE002</t>
  </si>
  <si>
    <t>AFSSOCE003</t>
  </si>
  <si>
    <t>AFSSOCE004</t>
  </si>
  <si>
    <t>AFSSOCE005</t>
  </si>
  <si>
    <t>AFSSOCE006</t>
  </si>
  <si>
    <t>AFSSOCE007</t>
  </si>
  <si>
    <t>STATEMENT OF CHANGES IN EQUITY</t>
  </si>
  <si>
    <t>Restricted reserve - Balance at beginning of the year</t>
  </si>
  <si>
    <t>Restricted reserve - Issue of shares</t>
  </si>
  <si>
    <t>Restricted reserve - Cancellation of shares</t>
  </si>
  <si>
    <t>Restricted reserve - Surplus/(deficit) from statement of comprehensive income</t>
  </si>
  <si>
    <t>Restricted reserve - Transfer of restricted expenditure from unrestricted reserve</t>
  </si>
  <si>
    <t>Restricted reserve - Balance at end of the year</t>
  </si>
  <si>
    <t>Restricted reserve - Transfer from revaluation reserve to revenue reserve</t>
  </si>
  <si>
    <t>AFSSOCE015</t>
  </si>
  <si>
    <t>AFSSOCE016</t>
  </si>
  <si>
    <t>AFSSOCE017</t>
  </si>
  <si>
    <t>AFSSOCE018</t>
  </si>
  <si>
    <t>AFSSOCE019</t>
  </si>
  <si>
    <t>AFSSOCE020</t>
  </si>
  <si>
    <t>AFSSOCE021</t>
  </si>
  <si>
    <t>AFSSOCE022</t>
  </si>
  <si>
    <t>AFSSOCE023</t>
  </si>
  <si>
    <t>AFSSOCE024</t>
  </si>
  <si>
    <t>AFSSOCE025</t>
  </si>
  <si>
    <t>AFSSOCE026</t>
  </si>
  <si>
    <t>AFSSOCE027</t>
  </si>
  <si>
    <t>AFSSOCE028</t>
  </si>
  <si>
    <t>Revaluation reserve - Balance at beginning of the year</t>
  </si>
  <si>
    <t>Revaluation reserve - Issue of shares</t>
  </si>
  <si>
    <t>Revaluation reserve - Cancellation of shares</t>
  </si>
  <si>
    <t>Revaluation reserve - Surplus/(deficit) from statement of comprehensive income</t>
  </si>
  <si>
    <t>Revaluation reserve - Transfer from revaluation reserve to revenue reserve</t>
  </si>
  <si>
    <t>Revaluation reserve - Transfer of restricted expenditure from unrestricted reserve</t>
  </si>
  <si>
    <t>Revaluation reserve - Balance at end of the year</t>
  </si>
  <si>
    <t>AFSSOCE036</t>
  </si>
  <si>
    <t>AFSSOCE037</t>
  </si>
  <si>
    <t>AFSSOCE038</t>
  </si>
  <si>
    <t>AFSSOCE039</t>
  </si>
  <si>
    <t>AFSSOCE040</t>
  </si>
  <si>
    <t>AFSSOCE041</t>
  </si>
  <si>
    <t>AFSSOCE042</t>
  </si>
  <si>
    <t>Total excluding non-controlling interest - Balance at beginning of the year</t>
  </si>
  <si>
    <t>Total excluding non-controlling interest - Issue of shares</t>
  </si>
  <si>
    <t>Total excluding non-controlling interest - Cancellation of shares</t>
  </si>
  <si>
    <t>Total excluding non-controlling interest - Surplus/(deficit) from statement of comprehensive income</t>
  </si>
  <si>
    <t>Total excluding non-controlling interest - Transfer from revaluation reserve to revenue reserve</t>
  </si>
  <si>
    <t>Total excluding non-controlling interest - Transfer of restricted expenditure from unrestricted reserve</t>
  </si>
  <si>
    <t>Total excluding non-controlling interest - Balance at end of the year</t>
  </si>
  <si>
    <t>Non-controlling interest - Balance at beginning of the year</t>
  </si>
  <si>
    <t>Non-controlling interest - Issue of shares</t>
  </si>
  <si>
    <t>Non-controlling interest - Cancellation of shares</t>
  </si>
  <si>
    <t>Non-controlling interest - Surplus/(deficit) from statement of comprehensive income</t>
  </si>
  <si>
    <t>Non-controlling interest - Transfer from revaluation reserve to revenue reserve</t>
  </si>
  <si>
    <t>Non-controlling interest - Transfer of restricted expenditure from unrestricted reserve</t>
  </si>
  <si>
    <t>Non-controlling interest - Balance at end of the year</t>
  </si>
  <si>
    <t>DERIVED
SUM(AFSSOCE036:AFSSOCE041)</t>
  </si>
  <si>
    <t>Total including non-controlling interest - Balance at beginning of the year</t>
  </si>
  <si>
    <t>Total including non-controlling interest - Issue of shares</t>
  </si>
  <si>
    <t>Total including non-controlling interest - Cancellation of shares</t>
  </si>
  <si>
    <t>Total including non-controlling interest - Surplus/(deficit) from statement of comprehensive income</t>
  </si>
  <si>
    <t>Total including non-controlling interest - Transfer from revaluation reserve to revenue reserve</t>
  </si>
  <si>
    <t>Total including non-controlling interest - Transfer of restricted expenditure from unrestricted reserve</t>
  </si>
  <si>
    <t>Total including non-controlling interest - Balance at end of the year</t>
  </si>
  <si>
    <t>SOCE - share capital - balance at beginning of the year must be greater than or equal to zero</t>
  </si>
  <si>
    <t>SOCE - share capital - issue of shares must be greater than or equal to zero</t>
  </si>
  <si>
    <t>SOCE - share capital - cancellation of shares must be less than or equal to zero</t>
  </si>
  <si>
    <t>SOCE - share capital - surplus/(deficit) from statement of comprehensive income must be a numerical value</t>
  </si>
  <si>
    <t>SOCE - share capital - transfer from revaluation reserve to revenue reserve must be a numerical value</t>
  </si>
  <si>
    <t>SOCE - restricted reserve - issue of shares must be greater than or equal to zero</t>
  </si>
  <si>
    <t>SOCE - restricted reserve - cancellation of shares must be less than or equal to zero</t>
  </si>
  <si>
    <t>SOCE - restricted reserve - surplus/(deficit) from statement of comprehensive income must be a numerical value</t>
  </si>
  <si>
    <t>SOCE - restricted reserve - transfer from revaluation reserve to revenue reserve must be a numerical value</t>
  </si>
  <si>
    <t>SOCE - revaluation reserve - issue of shares must be greater than or equal to zero</t>
  </si>
  <si>
    <t>SOCE - revaluation reserve - cancellation of shares must be less than or equal to zero</t>
  </si>
  <si>
    <t>SOCE - revaluation reserve - surplus/(deficit) from statement of comprehensive income must be a numerical value</t>
  </si>
  <si>
    <t>SOCE - revaluation reserve - transfer from revaluation reserve to revenue reserve must be a numerical value</t>
  </si>
  <si>
    <t>SOCE - restricted reserve - transfer of restricted expenditure from unrestricted reserve must be a numerical value</t>
  </si>
  <si>
    <t>SOCE - revaluation reserve - transfer of restricted expenditure from unrestricted reserve must be a numerical value</t>
  </si>
  <si>
    <t>SOCE - non-controlling interest - issue of shares must be greater than or equal to zero</t>
  </si>
  <si>
    <t>SOCE - non-controlling interest - cancellation of shares must be less than or equal to zero</t>
  </si>
  <si>
    <t>SOCE - non-controlling interest - surplus/(deficit) from statement of comprehensive income must be a numerical value</t>
  </si>
  <si>
    <t>SOCE - non-controlling interest - transfer from revaluation reserve to revenue reserve must be a numerical value</t>
  </si>
  <si>
    <t>SOCE - non-controlling interest - transfer of restricted expenditure from unrestricted reserve must be a numerical value</t>
  </si>
  <si>
    <t>SOCE - non-controlling interest - balance at beginning of the year must be a numerical value</t>
  </si>
  <si>
    <t>SOCE - revaluation reserve - balance at beginning of the year must be a numerical value</t>
  </si>
  <si>
    <t>STATEMENT OF FINANCIAL POSITION</t>
  </si>
  <si>
    <t>AFSSOFP001</t>
  </si>
  <si>
    <t>Sub-heading</t>
  </si>
  <si>
    <t>Non-current assets</t>
  </si>
  <si>
    <t>VARCHAR2(100)</t>
  </si>
  <si>
    <t>N/A</t>
  </si>
  <si>
    <t>This is a sub-heading, not a data entry field</t>
  </si>
  <si>
    <t>AFSSOFP002</t>
  </si>
  <si>
    <t>Intangible assets and goodwill</t>
  </si>
  <si>
    <t>Housing properties - NBV</t>
  </si>
  <si>
    <t>Negative goodwill</t>
  </si>
  <si>
    <t>Net housing assets</t>
  </si>
  <si>
    <t>Non-current investments</t>
  </si>
  <si>
    <t>Other plant, property and equipment</t>
  </si>
  <si>
    <t>Investments in joint ventures and associates</t>
  </si>
  <si>
    <t>Total non-current assets</t>
  </si>
  <si>
    <t>Receivables due after more than one year</t>
  </si>
  <si>
    <t>Current assets</t>
  </si>
  <si>
    <t>Investments</t>
  </si>
  <si>
    <t>Stock and work in progress</t>
  </si>
  <si>
    <t>Trade and other receivables due within one year</t>
  </si>
  <si>
    <t>Cash and cash equivalents</t>
  </si>
  <si>
    <t>Total current assets</t>
  </si>
  <si>
    <t>Payables: amounts falling due within one year</t>
  </si>
  <si>
    <t>Deferred income: amounts falling due within one year</t>
  </si>
  <si>
    <t>Scottish housing grants (SHG)</t>
  </si>
  <si>
    <t>Other grants</t>
  </si>
  <si>
    <t>Total deferred income: amounts falling due within one year</t>
  </si>
  <si>
    <t>Net current assets/(liabilities)</t>
  </si>
  <si>
    <t>Total assets less current liabilities</t>
  </si>
  <si>
    <t>Payables: amounts falling due after more than one year</t>
  </si>
  <si>
    <t>Provisions</t>
  </si>
  <si>
    <t>Pension asset/(liability)</t>
  </si>
  <si>
    <t>Deferred income: amounts falling due after more than one year</t>
  </si>
  <si>
    <t>Total deferred income: amounts falling due after more than one year</t>
  </si>
  <si>
    <t>Total long term liabilities</t>
  </si>
  <si>
    <t>Net assets</t>
  </si>
  <si>
    <t>Share capital</t>
  </si>
  <si>
    <t>Revaluation reserves</t>
  </si>
  <si>
    <t>Restricted reserves</t>
  </si>
  <si>
    <t>Revenue reserves</t>
  </si>
  <si>
    <t>Capital and reserves</t>
  </si>
  <si>
    <t>Total reserves</t>
  </si>
  <si>
    <t>AFSSOFP003</t>
  </si>
  <si>
    <t>AFSSOFP004</t>
  </si>
  <si>
    <t>AFSSOFP005</t>
  </si>
  <si>
    <t>AFSSOFP006</t>
  </si>
  <si>
    <t>AFSSOFP007</t>
  </si>
  <si>
    <t>AFSSOFP008</t>
  </si>
  <si>
    <t>AFSSOFP009</t>
  </si>
  <si>
    <t>AFSSOFP010</t>
  </si>
  <si>
    <t>AFSSOFP011</t>
  </si>
  <si>
    <t>AFSSOFP012</t>
  </si>
  <si>
    <t>AFSSOFP013</t>
  </si>
  <si>
    <t>AFSSOFP014</t>
  </si>
  <si>
    <t>AFSSOFP015</t>
  </si>
  <si>
    <t>AFSSOFP016</t>
  </si>
  <si>
    <t>AFSSOFP017</t>
  </si>
  <si>
    <t>AFSSOFP018</t>
  </si>
  <si>
    <t>AFSSOFP019</t>
  </si>
  <si>
    <t>AFSSOFP020</t>
  </si>
  <si>
    <t>AFSSOFP021</t>
  </si>
  <si>
    <t>AFSSOFP022</t>
  </si>
  <si>
    <t>AFSSOFP023</t>
  </si>
  <si>
    <t>AFSSOFP024</t>
  </si>
  <si>
    <t>AFSSOFP025</t>
  </si>
  <si>
    <t>AFSSOFP026</t>
  </si>
  <si>
    <t>AFSSOFP027</t>
  </si>
  <si>
    <t>AFSSOFP028</t>
  </si>
  <si>
    <t>AFSSOFP029</t>
  </si>
  <si>
    <t>AFSSOFP030</t>
  </si>
  <si>
    <t>AFSSOFP031</t>
  </si>
  <si>
    <t>AFSSOFP032</t>
  </si>
  <si>
    <t>AFSSOFP033</t>
  </si>
  <si>
    <t>AFSSOFP034</t>
  </si>
  <si>
    <t>AFSSOFP035</t>
  </si>
  <si>
    <t>AFSSOFP036</t>
  </si>
  <si>
    <t>AFSSOFP037</t>
  </si>
  <si>
    <t>AFSSOFP038</t>
  </si>
  <si>
    <t>DERIVED
SUM(AFSSOFP003:AFSSOFP004)</t>
  </si>
  <si>
    <t>DERIVED
SUM(AFSSOFP012:AFSSOFP015)</t>
  </si>
  <si>
    <t>DERIVED
SUM(AFSSOFP019:AFSSOFP020)</t>
  </si>
  <si>
    <t>DERIVED
SUM(AFSSOFP016+AFSSOFP017+AFSSOFP021)</t>
  </si>
  <si>
    <t>DERIVED
SUM(AFSSOFP009+AFSSOFP010+AFSSOFP022)</t>
  </si>
  <si>
    <t>DERIVED
SUM(AFSSOFP028:AFSSOFP029)</t>
  </si>
  <si>
    <t>DERIVED
SUM(AFSSOFP024+AFSSOFP025+AFSSOFP026+AFSSOFP030)</t>
  </si>
  <si>
    <t>DERIVED
SUM(AFSSOFP023+AFSSOFP031)</t>
  </si>
  <si>
    <t>SOFP - intangible assets and goodwill must be greater than or equal to zero</t>
  </si>
  <si>
    <t>SOFP - non-current investments must be greater than or equal to zero</t>
  </si>
  <si>
    <t>SOFP - other plant, property and equipment must be greater than or equal to zero</t>
  </si>
  <si>
    <t>SOFP - investments in joint ventures and associates must be greater than or equal to zero</t>
  </si>
  <si>
    <t>SOFP - receivables due after more than one year must be greater than or equal to zero</t>
  </si>
  <si>
    <t>SOFP - investments must be greater than or equal to zero</t>
  </si>
  <si>
    <t>SOFP - stock and work in progress must be greater than or equal to zero</t>
  </si>
  <si>
    <t>SOFP - trade and other receivables due within one year must be greater than or equal to zero</t>
  </si>
  <si>
    <t>SOFP - cash and cash equivalents must be greater than or equal to zero</t>
  </si>
  <si>
    <t>SOFP - housing properties - NBV must be greater than or equal to zero</t>
  </si>
  <si>
    <t>SOFP - share capital must be greater than or equal to zero</t>
  </si>
  <si>
    <t>SOFP - negative goodwill must be less than or equal to zero</t>
  </si>
  <si>
    <t>SOFP - payables: amounts falling due within one year must be less than or equal to zero</t>
  </si>
  <si>
    <t>SOFP - Scottish housing grants (SHG) must be less than or equal to zero</t>
  </si>
  <si>
    <t>SOFP - payables: amounts falling due after more than one year must be less than or equal to zero</t>
  </si>
  <si>
    <t>SOFP - provisions must be less than or equal to zero</t>
  </si>
  <si>
    <t>SOFP - pension asset/(liability) must be a numerical value</t>
  </si>
  <si>
    <t>SOFP - revaluation reserves must be a numerical value</t>
  </si>
  <si>
    <t>SOFP - restricted reserves must be a numerical value</t>
  </si>
  <si>
    <t>SOFP - revenue reserves must be a numerical value</t>
  </si>
  <si>
    <t>SOFP - total reserves does not equal net assets</t>
  </si>
  <si>
    <t>DERIVED
SUM(AFSSOCE022:AFSSOCE027) and must equal AFSSOFP035</t>
  </si>
  <si>
    <t>SOCE - total excluding non-controlling interest - balance at and of the year does not match total reserves</t>
  </si>
  <si>
    <t>SOCE - revaluation reserve - balance at end of the year does not match input in statement of financial position</t>
  </si>
  <si>
    <t>SOCE - restricted reserve - balance at end of the year does not match input in statement of financial position</t>
  </si>
  <si>
    <t>SOCE - share capital - balance at end of the year does not match input in statement of financial position</t>
  </si>
  <si>
    <t>This is the gross cost of housing properties less accumulated depreciation.</t>
  </si>
  <si>
    <t>This should only include short term non-cash investments.  Cash deposits should be included in the "Cash and cash equivalents" field.</t>
  </si>
  <si>
    <t>This should also include short-term and fixed deposits.</t>
  </si>
  <si>
    <t>This should be the total value of all payables due to be paid within the next 12 months excluding any deferred income</t>
  </si>
  <si>
    <t>This should be the total value of all payables due to be paid after the next 12 months excluding any deferred income, provisions and pension liabilities</t>
  </si>
  <si>
    <t>No field id in previous data specification</t>
  </si>
  <si>
    <t>STATEMENT OF CASH FLOWS</t>
  </si>
  <si>
    <t>Net cash inflow/(outflow) from operating activities</t>
  </si>
  <si>
    <t>Cash flow from investing activities</t>
  </si>
  <si>
    <t>Acquisition and construction of properties</t>
  </si>
  <si>
    <t>Purchase of other non-current assets</t>
  </si>
  <si>
    <t>Sales of properties</t>
  </si>
  <si>
    <t>Sales of other non-current assets</t>
  </si>
  <si>
    <t>Capital grants received</t>
  </si>
  <si>
    <t>Capital grants repaid</t>
  </si>
  <si>
    <t>Interest received</t>
  </si>
  <si>
    <t>Net cash inflow/(outflow) from investing activities</t>
  </si>
  <si>
    <t>Cash flow from financing activities</t>
  </si>
  <si>
    <t>Interest paid</t>
  </si>
  <si>
    <t>Share capital received/(repaid)</t>
  </si>
  <si>
    <t>Funding drawn down</t>
  </si>
  <si>
    <t>Funding repaid</t>
  </si>
  <si>
    <t>Early repayment and associated charges</t>
  </si>
  <si>
    <t>Withdrawal from deposits</t>
  </si>
  <si>
    <t>Net cash inflow/(outflow) from financing activities</t>
  </si>
  <si>
    <t>Net change in cash and cash equivalents</t>
  </si>
  <si>
    <t>Cash and cash equivalents at beginning of the year</t>
  </si>
  <si>
    <t>Cash and cash equivalents at end of the year</t>
  </si>
  <si>
    <t>AFSSOCF001</t>
  </si>
  <si>
    <t>AFSSOCF002</t>
  </si>
  <si>
    <t>AFSSOCF003</t>
  </si>
  <si>
    <t>AFSSOCF004</t>
  </si>
  <si>
    <t>AFSSOCF005</t>
  </si>
  <si>
    <t>AFSSOCF006</t>
  </si>
  <si>
    <t>AFSSOCF007</t>
  </si>
  <si>
    <t>AFSSOCF008</t>
  </si>
  <si>
    <t>AFSSOCF009</t>
  </si>
  <si>
    <t>AFSSOCF010</t>
  </si>
  <si>
    <t>AFSSOCF011</t>
  </si>
  <si>
    <t>AFSSOCF012</t>
  </si>
  <si>
    <t>AFSSOCF013</t>
  </si>
  <si>
    <t>AFSSOCF014</t>
  </si>
  <si>
    <t>AFSSOCF015</t>
  </si>
  <si>
    <t>AFSSOCF016</t>
  </si>
  <si>
    <t>AFSSOCF017</t>
  </si>
  <si>
    <t>AFSSOCF018</t>
  </si>
  <si>
    <t>AFSSOCF019</t>
  </si>
  <si>
    <t>AFSSOCF020</t>
  </si>
  <si>
    <t>AFSSOCF021</t>
  </si>
  <si>
    <t>AFSSOCF022</t>
  </si>
  <si>
    <t>DERIVED
SUM(AFSSOCF004:AFSSOCF010)</t>
  </si>
  <si>
    <t>DERIVED
SUM(AFSSOCF013:AFSSOCF018)</t>
  </si>
  <si>
    <t>SOCF - net cash inflow/(outflow) from operating activities must be a numerical value</t>
  </si>
  <si>
    <t>SOCF - tax paid/(refunded) must be a numerical value</t>
  </si>
  <si>
    <t>SOCF - share capital received/(repaid) must be a numerical value</t>
  </si>
  <si>
    <t>SOCF - acquisition and construction of properties must be less than or equal to zero</t>
  </si>
  <si>
    <t>SOCF - purchase of other non-current assets must be less than or equal to zero</t>
  </si>
  <si>
    <t>SOCF - capital grants repaid must be less than or equal to zero</t>
  </si>
  <si>
    <t>SOCF - interest paid must be less than or equal to zero</t>
  </si>
  <si>
    <t>SOCF - funding repaid must be less than or equal to zero</t>
  </si>
  <si>
    <t>SOCF - early repayment and associated charges must be less than or equal to zero</t>
  </si>
  <si>
    <t>SOCF - sales of properties must be greater than or equal to zero</t>
  </si>
  <si>
    <t>SOCF - sales of other non-current assets must be greater than or equal to zero</t>
  </si>
  <si>
    <t>SOCF - capital grants received must be greater than or equal to zero</t>
  </si>
  <si>
    <t>SOCF - interest received must be greater than or equal to zero</t>
  </si>
  <si>
    <t>SOCF - funding drawn down must be greater than or equal to zero</t>
  </si>
  <si>
    <t>SOCF - withdrawal from deposits must be greater than or equal to zero</t>
  </si>
  <si>
    <t>SOCF - cash and cash equivalents at end of the year must equal cash and cash equivalents in the statement of financial position</t>
  </si>
  <si>
    <t>ANALYSIS - AFFORDABLE LETTINGS</t>
  </si>
  <si>
    <t>General needs social housing - rent receivable</t>
  </si>
  <si>
    <t>General needs social housing - service charges</t>
  </si>
  <si>
    <t>General needs social housing - gross income</t>
  </si>
  <si>
    <t>General needs social housing - voids</t>
  </si>
  <si>
    <t>General needs social housing - net income</t>
  </si>
  <si>
    <t>General needs social housing - grants released from deferred income</t>
  </si>
  <si>
    <t>General needs social housing - grants from Scottish Ministers</t>
  </si>
  <si>
    <t>General needs social housing - other grants</t>
  </si>
  <si>
    <t>General needs social housing - total turnover: letting</t>
  </si>
  <si>
    <t>General needs social housing - management and maintenance administration costs</t>
  </si>
  <si>
    <t>General needs social housing - service costs</t>
  </si>
  <si>
    <t>General needs social housing - planned maintenance</t>
  </si>
  <si>
    <t>General needs social housing - reactive maintenance</t>
  </si>
  <si>
    <t>General needs social housing - bad debts written (off)/back</t>
  </si>
  <si>
    <t>General needs social housing - depreciation: housing</t>
  </si>
  <si>
    <t>General needs social housing - impairment</t>
  </si>
  <si>
    <t>General needs social housing - operating costs</t>
  </si>
  <si>
    <t>General needs social housing - operating surplus/(deficit)</t>
  </si>
  <si>
    <t>Supported social housing accommodation - rent receivable</t>
  </si>
  <si>
    <t>Supported social housing accommodation - service charges</t>
  </si>
  <si>
    <t>Supported social housing accommodation - gross income</t>
  </si>
  <si>
    <t>Supported social housing accommodation - voids</t>
  </si>
  <si>
    <t>Supported social housing accommodation - net income</t>
  </si>
  <si>
    <t>Supported social housing accommodation - grants released from deferred income</t>
  </si>
  <si>
    <t>Supported social housing accommodation - grants from Scottish Ministers</t>
  </si>
  <si>
    <t>Supported social housing accommodation - other grants</t>
  </si>
  <si>
    <t>Supported social housing accommodation - total turnover: letting</t>
  </si>
  <si>
    <t>Supported social housing accommodation - management and maintenance administration costs</t>
  </si>
  <si>
    <t>Supported social housing accommodation - service costs</t>
  </si>
  <si>
    <t>Supported social housing accommodation - planned maintenance</t>
  </si>
  <si>
    <t>Supported social housing accommodation - reactive maintenance</t>
  </si>
  <si>
    <t>Supported social housing accommodation - bad debts written (off)/back</t>
  </si>
  <si>
    <t>Supported social housing accommodation - depreciation: housing</t>
  </si>
  <si>
    <t>Supported social housing accommodation - impairment</t>
  </si>
  <si>
    <t>Supported social housing accommodation - operating costs</t>
  </si>
  <si>
    <t>Supported social housing accommodation - operating surplus/(deficit)</t>
  </si>
  <si>
    <t>Shared ownership housing - rent receivable</t>
  </si>
  <si>
    <t>Shared ownership housing - service charges</t>
  </si>
  <si>
    <t>Shared ownership housing - gross income</t>
  </si>
  <si>
    <t>Shared ownership housing - voids</t>
  </si>
  <si>
    <t>Shared ownership housing - net income</t>
  </si>
  <si>
    <t>Shared ownership housing - grants released from deferred income</t>
  </si>
  <si>
    <t>Shared ownership housing - grants from Scottish Ministers</t>
  </si>
  <si>
    <t>Shared ownership housing - other grants</t>
  </si>
  <si>
    <t>Shared ownership housing - total turnover: letting</t>
  </si>
  <si>
    <t>Shared ownership housing - management and maintenance administration costs</t>
  </si>
  <si>
    <t>Shared ownership housing - service costs</t>
  </si>
  <si>
    <t>Shared ownership housing - planned maintenance</t>
  </si>
  <si>
    <t>Shared ownership housing - reactive maintenance</t>
  </si>
  <si>
    <t>Shared ownership housing - bad debts written (off)/back</t>
  </si>
  <si>
    <t>Shared ownership housing - depreciation: housing</t>
  </si>
  <si>
    <t>Shared ownership housing - impairment</t>
  </si>
  <si>
    <t>Shared ownership housing - operating costs</t>
  </si>
  <si>
    <t>Shared ownership housing - operating surplus/(deficit)</t>
  </si>
  <si>
    <t>Other - rent receivable</t>
  </si>
  <si>
    <t>Other - service charges</t>
  </si>
  <si>
    <t>Other - gross income</t>
  </si>
  <si>
    <t>Other - voids</t>
  </si>
  <si>
    <t>Other - net income</t>
  </si>
  <si>
    <t>Other - grants released from deferred income</t>
  </si>
  <si>
    <t>Other - grants from Scottish Ministers</t>
  </si>
  <si>
    <t>Other - other grants</t>
  </si>
  <si>
    <t>Other - total turnover: letting</t>
  </si>
  <si>
    <t>Other - management and maintenance administration costs</t>
  </si>
  <si>
    <t>Other - service costs</t>
  </si>
  <si>
    <t>Other - planned maintenance</t>
  </si>
  <si>
    <t>Other - reactive maintenance</t>
  </si>
  <si>
    <t>Other - bad debts written (off)/back</t>
  </si>
  <si>
    <t>Other - depreciation: housing</t>
  </si>
  <si>
    <t>Other - impairment</t>
  </si>
  <si>
    <t>Other - operating costs</t>
  </si>
  <si>
    <t>Other - operating surplus/(deficit)</t>
  </si>
  <si>
    <t>Total - rent receivable</t>
  </si>
  <si>
    <t>Total - service charges</t>
  </si>
  <si>
    <t>Total - gross income</t>
  </si>
  <si>
    <t>Total - voids</t>
  </si>
  <si>
    <t>Total - net income</t>
  </si>
  <si>
    <t>Total - grants released from deferred income</t>
  </si>
  <si>
    <t>Total - grants from Scottish Ministers</t>
  </si>
  <si>
    <t>Total - other grants</t>
  </si>
  <si>
    <t>Total - total turnover: letting</t>
  </si>
  <si>
    <t>Total - management and maintenance administration costs</t>
  </si>
  <si>
    <t>Total - service costs</t>
  </si>
  <si>
    <t>Total - planned maintenance</t>
  </si>
  <si>
    <t>Total - reactive maintenance</t>
  </si>
  <si>
    <t>Total - bad debts written (off)/back</t>
  </si>
  <si>
    <t>Total - depreciation: housing</t>
  </si>
  <si>
    <t>Total - impairment</t>
  </si>
  <si>
    <t>Total - operating costs</t>
  </si>
  <si>
    <t>Total - operating surplus/(deficit)</t>
  </si>
  <si>
    <t>AFSAAL001</t>
  </si>
  <si>
    <t>AFSAAL002</t>
  </si>
  <si>
    <t>AFSAAL003</t>
  </si>
  <si>
    <t>AFSAAL004</t>
  </si>
  <si>
    <t>AFSAAL005</t>
  </si>
  <si>
    <t>AFSAAL006</t>
  </si>
  <si>
    <t>AFSAAL007</t>
  </si>
  <si>
    <t>AFSAAL008</t>
  </si>
  <si>
    <t>AFSAAL009</t>
  </si>
  <si>
    <t>AFSAAL010</t>
  </si>
  <si>
    <t>AFSAAL011</t>
  </si>
  <si>
    <t>AFSAAL012</t>
  </si>
  <si>
    <t>AFSAAL013</t>
  </si>
  <si>
    <t>AFSAAL014</t>
  </si>
  <si>
    <t>AFSAAL015</t>
  </si>
  <si>
    <t>AFSAAL016</t>
  </si>
  <si>
    <t>AFSAAL017</t>
  </si>
  <si>
    <t>AFSAAL018</t>
  </si>
  <si>
    <t>AFSAAL019</t>
  </si>
  <si>
    <t>AFSAAL020</t>
  </si>
  <si>
    <t>AFSAAL021</t>
  </si>
  <si>
    <t>AFSAAL022</t>
  </si>
  <si>
    <t>AFSAAL023</t>
  </si>
  <si>
    <t>AFSAAL024</t>
  </si>
  <si>
    <t>AFSAAL025</t>
  </si>
  <si>
    <t>AFSAAL026</t>
  </si>
  <si>
    <t>AFSAAL027</t>
  </si>
  <si>
    <t>AFSAAL028</t>
  </si>
  <si>
    <t>AFSAAL029</t>
  </si>
  <si>
    <t>AFSAAL030</t>
  </si>
  <si>
    <t>AFSAAL031</t>
  </si>
  <si>
    <t>AFSAAL032</t>
  </si>
  <si>
    <t>AFSAAL033</t>
  </si>
  <si>
    <t>AFSAAL034</t>
  </si>
  <si>
    <t>AFSAAL035</t>
  </si>
  <si>
    <t>AFSAAL036</t>
  </si>
  <si>
    <t>AFSAAL037</t>
  </si>
  <si>
    <t>AFSAAL038</t>
  </si>
  <si>
    <t>AFSAAL039</t>
  </si>
  <si>
    <t>AFSAAL040</t>
  </si>
  <si>
    <t>AFSAAL041</t>
  </si>
  <si>
    <t>AFSAAL042</t>
  </si>
  <si>
    <t>AFSAAL043</t>
  </si>
  <si>
    <t>AFSAAL044</t>
  </si>
  <si>
    <t>AFSAAL045</t>
  </si>
  <si>
    <t>AFSAAL046</t>
  </si>
  <si>
    <t>AFSAAL047</t>
  </si>
  <si>
    <t>AFSAAL048</t>
  </si>
  <si>
    <t>AFSAAL049</t>
  </si>
  <si>
    <t>AFSAAL050</t>
  </si>
  <si>
    <t>AFSAAL051</t>
  </si>
  <si>
    <t>AFSAAL052</t>
  </si>
  <si>
    <t>AFSAAL053</t>
  </si>
  <si>
    <t>AFSAAL054</t>
  </si>
  <si>
    <t>AFSAAL055</t>
  </si>
  <si>
    <t>AFSAAL056</t>
  </si>
  <si>
    <t>AFSAAL057</t>
  </si>
  <si>
    <t>AFSAAL058</t>
  </si>
  <si>
    <t>AFSAAL059</t>
  </si>
  <si>
    <t>AFSAAL060</t>
  </si>
  <si>
    <t>AFSAAL061</t>
  </si>
  <si>
    <t>AFSAAL062</t>
  </si>
  <si>
    <t>AFSAAL063</t>
  </si>
  <si>
    <t>AFSAAL064</t>
  </si>
  <si>
    <t>AFSAAL065</t>
  </si>
  <si>
    <t>AFSAAL066</t>
  </si>
  <si>
    <t>AFSAAL067</t>
  </si>
  <si>
    <t>AFSAAL068</t>
  </si>
  <si>
    <t>AFSAAL069</t>
  </si>
  <si>
    <t>AFSAAL070</t>
  </si>
  <si>
    <t>AFSAAL071</t>
  </si>
  <si>
    <t>AFSAAL072</t>
  </si>
  <si>
    <t>AFSAAL073</t>
  </si>
  <si>
    <t>AFSAAL074</t>
  </si>
  <si>
    <t>AFSAAL075</t>
  </si>
  <si>
    <t>AFSAAL076</t>
  </si>
  <si>
    <t>AFSAAL077</t>
  </si>
  <si>
    <t>AFSAAL078</t>
  </si>
  <si>
    <t>AFSAAL079</t>
  </si>
  <si>
    <t>AFSAAL080</t>
  </si>
  <si>
    <t>AFSAAL081</t>
  </si>
  <si>
    <t>AFSAAL082</t>
  </si>
  <si>
    <t>AFSAAL083</t>
  </si>
  <si>
    <t>AFSAAL084</t>
  </si>
  <si>
    <t>AFSAAL085</t>
  </si>
  <si>
    <t>AFSAAL086</t>
  </si>
  <si>
    <t>AFSAAL087</t>
  </si>
  <si>
    <t>AFSAAL088</t>
  </si>
  <si>
    <t>AFSAAL089</t>
  </si>
  <si>
    <t>AFSAAL090</t>
  </si>
  <si>
    <t>DERIVED
SUM(AFSAAL001:AFSAAL002)</t>
  </si>
  <si>
    <t>DERIVED
SUM(AFSAAL003:AFSAAL004)</t>
  </si>
  <si>
    <t>DERIVED
SUM(AFSAAL005:AFSAAL008)</t>
  </si>
  <si>
    <t>DERIVED
SUM(AFSAAL010:AFSAAL016)</t>
  </si>
  <si>
    <t>DERIVED
SUM(AFSAAL009+AFSAAL017)</t>
  </si>
  <si>
    <t>DERIVED
SUM(AFSAAL019:AFSAAL020)</t>
  </si>
  <si>
    <t>DERIVED
SUM(AFSAAL021:AFSAAL022)</t>
  </si>
  <si>
    <t>DERIVED
SUM(AFSAAL023:AFSAAL026)</t>
  </si>
  <si>
    <t>DERIVED
SUM(AFSAAL028:AFSAAL034)</t>
  </si>
  <si>
    <t>DERIVED
SUM(AFSAAL027+AFSAAL035)</t>
  </si>
  <si>
    <t>DERIVED
SUM(AFSAAL037:AFSAAL038)</t>
  </si>
  <si>
    <t>DERIVED
SUM(AFSAAL039:AFSAAL040)</t>
  </si>
  <si>
    <t>DERIVED
SUM(AFSAAL041:AFSAAL044)</t>
  </si>
  <si>
    <t>DERIVED
SUM(AFSAAL046:AFSAAL052)</t>
  </si>
  <si>
    <t>DERIVED
SUM(AFSAAL045+AFSAAL053)</t>
  </si>
  <si>
    <t>DERIVED
SUM(AFSAAL055:AFSAAL056)</t>
  </si>
  <si>
    <t>DERIVED
SUM(AFSAAL057:AFSAAL058)</t>
  </si>
  <si>
    <t>DERIVED
SUM(AFSAAL059:AFSAAL062)</t>
  </si>
  <si>
    <t>DERIVED
SUM(AFSAAL064:AFSAAL070)</t>
  </si>
  <si>
    <t>DERIVED
SUM(AFSAAL063:AFSAAL071)</t>
  </si>
  <si>
    <t>DERIVED
SUM(AFSAAL001+AFSAAL019+AFSAAL037+AFSAAL055)</t>
  </si>
  <si>
    <t>DERIVED
SUM(AFSAAL002+AFSAAL020+AFSAAL038+AFSAAL056)</t>
  </si>
  <si>
    <t>DERIVED
SUM(AFSAAL073:AFSAAL074)</t>
  </si>
  <si>
    <t>DERIVED
SUM(AFSAAL004+AFSAAL022+AFSAAL040+AFSAAL058)</t>
  </si>
  <si>
    <t>DERIVED
SUM(AFSAAL075:AFSAAL076)</t>
  </si>
  <si>
    <t>DERIVED
SUM(AFSAAL006+AFSAAL024+AFSAAL042+AFSAAL060)</t>
  </si>
  <si>
    <t>DERIVED
SUM(AFSAAL007+AFSAAL025+AFSAAL043+AFSAAL061)</t>
  </si>
  <si>
    <t>DERIVED
SUM(AFSAAL008+AFSAAL026+AFSAAL044+AFSAAL062)</t>
  </si>
  <si>
    <t>DERIVED
SUM(AFSAAL077:AFSAAL080)</t>
  </si>
  <si>
    <t>DERIVED
SUM(AFSAAL010+AFSAAL028+AFSAAL046+AFSAAL064)</t>
  </si>
  <si>
    <t>DERIVED
SUM(AFSAAL011+AFSAAL029+AFSAAL047+AFSAAL065)</t>
  </si>
  <si>
    <t>DERIVED
SUM(AFSAAL012+AFSAAL030+AFSAAL048+AFSAAL066)</t>
  </si>
  <si>
    <t>DERIVED
SUM(AFSAAL013+AFSAAL031+AFSAAL049+AFSAAL067)</t>
  </si>
  <si>
    <t>DERIVED
SUM(AFSAAL014+AFSAAL032+AFSAAL050+AFSAAL068)</t>
  </si>
  <si>
    <t>DERIVED
SUM(AFSAAL015+AFSAAL033+AFSAAL051+AFSAAL069</t>
  </si>
  <si>
    <t>DERIVED
SUM(AFSAAL016+AFSAAL034+AFSAAL052+AFSAAL070)</t>
  </si>
  <si>
    <t>DERIVED
SUM(AFSAAL082:AFSAAL088)</t>
  </si>
  <si>
    <t>DERIVED
SUM(AFSAAL081+AFSAAL089)</t>
  </si>
  <si>
    <t>Bad debts written off are entered as a negative value and bad debts written back are entered as a positive value</t>
  </si>
  <si>
    <t>ANALYSIS - OTHER ACTIVITIES</t>
  </si>
  <si>
    <t>Grants from Scottish Ministers - wider role</t>
  </si>
  <si>
    <t>Grants from Scottish Ministers - care and repair</t>
  </si>
  <si>
    <t>Grants from Scottish Ministers - investment property activities</t>
  </si>
  <si>
    <t>Grants from Scottish Ministers - factoring</t>
  </si>
  <si>
    <t>Grants from Scottish Ministers - support activities</t>
  </si>
  <si>
    <t>Grants from Scottish Ministers - care activities</t>
  </si>
  <si>
    <t>Grants from Scottish Ministers - contracted out services undertaken for RSLs</t>
  </si>
  <si>
    <t>Grants from Scottish Ministers - contracted out services undertaken for others</t>
  </si>
  <si>
    <t>Grants from Scottish Ministers - developments for sale to RSLs</t>
  </si>
  <si>
    <t>Grants from Scottish Ministers - developments for sale to non-RSLs</t>
  </si>
  <si>
    <t>Grants from Scottish Ministers - uncapitalised development administration costs</t>
  </si>
  <si>
    <t>Grants from Scottish Ministers - other activities</t>
  </si>
  <si>
    <t>Grants from Scottish Ministers - total</t>
  </si>
  <si>
    <t>Other revenue grants - wider role</t>
  </si>
  <si>
    <t>Other revenue grants - care and repair</t>
  </si>
  <si>
    <t>Other revenue grants - investment property activities</t>
  </si>
  <si>
    <t>Other revenue grants - factoring</t>
  </si>
  <si>
    <t>Other revenue grants - support activities</t>
  </si>
  <si>
    <t>Other revenue grants - care activities</t>
  </si>
  <si>
    <t>Other revenue grants - contracted out services undertaken for RSLs</t>
  </si>
  <si>
    <t>Other revenue grants - contracted out services undertaken for others</t>
  </si>
  <si>
    <t>Other revenue grants - developments for sale to RSLs</t>
  </si>
  <si>
    <t>Other revenue grants - developments for sale to non-RSLs</t>
  </si>
  <si>
    <t>Other revenue grants - uncapitalised development administration costs</t>
  </si>
  <si>
    <t>Other revenue grants - other activities</t>
  </si>
  <si>
    <t>Other revenue grants - total</t>
  </si>
  <si>
    <t>Supporting people income - wider role</t>
  </si>
  <si>
    <t>Supporting people income - care and repair</t>
  </si>
  <si>
    <t>Supporting people income - investment property activities</t>
  </si>
  <si>
    <t>Supporting people income - factoring</t>
  </si>
  <si>
    <t>Supporting people income - support activities</t>
  </si>
  <si>
    <t>Supporting people income - care activities</t>
  </si>
  <si>
    <t>Supporting people income - contracted out services undertaken for RSLs</t>
  </si>
  <si>
    <t>Supporting people income - contracted out services undertaken for others</t>
  </si>
  <si>
    <t>Supporting people income - developments for sale to RSLs</t>
  </si>
  <si>
    <t>Supporting people income - developments for sale to non-RSLs</t>
  </si>
  <si>
    <t>Supporting people income - uncapitalised development administration costs</t>
  </si>
  <si>
    <t>Supporting people income - other activities</t>
  </si>
  <si>
    <t>Supporting people income - total</t>
  </si>
  <si>
    <t>Other income - wider role</t>
  </si>
  <si>
    <t>Other income - care and repair</t>
  </si>
  <si>
    <t>Other income - investment property activities</t>
  </si>
  <si>
    <t>Other income - factoring</t>
  </si>
  <si>
    <t>Other income - support activities</t>
  </si>
  <si>
    <t>Other income - care activities</t>
  </si>
  <si>
    <t>Other income - contracted out services undertaken for RSLs</t>
  </si>
  <si>
    <t>Other income - contracted out services undertaken for others</t>
  </si>
  <si>
    <t>Other income - developments for sale to RSLs</t>
  </si>
  <si>
    <t>Other income - developments for sale to non-RSLs</t>
  </si>
  <si>
    <t>Other income - uncapitalised development administration costs</t>
  </si>
  <si>
    <t>Other income - other activities</t>
  </si>
  <si>
    <t>Other income - total</t>
  </si>
  <si>
    <t>Total turnover - wider role</t>
  </si>
  <si>
    <t>Total turnover - care and repair</t>
  </si>
  <si>
    <t>Total turnover - investment property activities</t>
  </si>
  <si>
    <t>Total turnover - factoring</t>
  </si>
  <si>
    <t>Total turnover - support activities</t>
  </si>
  <si>
    <t>Total turnover - care activities</t>
  </si>
  <si>
    <t>Total turnover - contracted out services undertaken for RSLs</t>
  </si>
  <si>
    <t>Total turnover - contracted out services undertaken for others</t>
  </si>
  <si>
    <t>Total turnover - developments for sale to RSLs</t>
  </si>
  <si>
    <t>Total turnover - developments for sale to non-RSLs</t>
  </si>
  <si>
    <t>Total turnover - uncapitalised development administration costs</t>
  </si>
  <si>
    <t>Total turnover - other activities</t>
  </si>
  <si>
    <t>Total turnover - total</t>
  </si>
  <si>
    <t>Other operating costs - wider role</t>
  </si>
  <si>
    <t>Other operating costs - care and repair</t>
  </si>
  <si>
    <t>Other operating costs - investment property activities</t>
  </si>
  <si>
    <t>Other operating costs - factoring</t>
  </si>
  <si>
    <t>Other operating costs - support activities</t>
  </si>
  <si>
    <t>Other operating costs - care activities</t>
  </si>
  <si>
    <t>Other operating costs - contracted out services undertaken for RSLs</t>
  </si>
  <si>
    <t>Other operating costs - contracted out services undertaken for others</t>
  </si>
  <si>
    <t>Other operating costs - developments for sale to RSLs</t>
  </si>
  <si>
    <t>Other operating costs - developments for sale to non-RSLs</t>
  </si>
  <si>
    <t>Other operating costs - uncapitalised development administration costs</t>
  </si>
  <si>
    <t>Other operating costs - other activities</t>
  </si>
  <si>
    <t>Other operating costs - total</t>
  </si>
  <si>
    <t>Operating surplus/(deficit) - wider role</t>
  </si>
  <si>
    <t>Operating surplus/(deficit) - care and repair</t>
  </si>
  <si>
    <t>Operating surplus/(deficit) - investment property activities</t>
  </si>
  <si>
    <t>Operating surplus/(deficit) - factoring</t>
  </si>
  <si>
    <t>Operating surplus/(deficit) - support activities</t>
  </si>
  <si>
    <t>Operating surplus/(deficit) - care activities</t>
  </si>
  <si>
    <t>Operating surplus/(deficit) - contracted out services undertaken for RSLs</t>
  </si>
  <si>
    <t>Operating surplus/(deficit) - contracted out services undertaken for others</t>
  </si>
  <si>
    <t>Operating surplus/(deficit) - developments for sale to RSLs</t>
  </si>
  <si>
    <t>Operating surplus/(deficit) - developments for sale to non-RSLs</t>
  </si>
  <si>
    <t>Operating surplus/(deficit) - uncapitalised development administration costs</t>
  </si>
  <si>
    <t>Operating surplus/(deficit) - other activities</t>
  </si>
  <si>
    <t>Operating surplus/(deficit) - total</t>
  </si>
  <si>
    <t>AFSAOA001</t>
  </si>
  <si>
    <t>AFSAOA002</t>
  </si>
  <si>
    <t>AFSAOA003</t>
  </si>
  <si>
    <t>AFSAOA004</t>
  </si>
  <si>
    <t>AFSAOA005</t>
  </si>
  <si>
    <t>AFSAOA006</t>
  </si>
  <si>
    <t>AFSAOA007</t>
  </si>
  <si>
    <t>AFSAOA008</t>
  </si>
  <si>
    <t>AFSAOA009</t>
  </si>
  <si>
    <t>AFSAOA010</t>
  </si>
  <si>
    <t>AFSAOA011</t>
  </si>
  <si>
    <t>AFSAOA012</t>
  </si>
  <si>
    <t>AFSAOA013</t>
  </si>
  <si>
    <t>AFSAOA014</t>
  </si>
  <si>
    <t>AFSAOA015</t>
  </si>
  <si>
    <t>AFSAOA016</t>
  </si>
  <si>
    <t>AFSAOA017</t>
  </si>
  <si>
    <t>AFSAOA018</t>
  </si>
  <si>
    <t>AFSAOA019</t>
  </si>
  <si>
    <t>AFSAOA020</t>
  </si>
  <si>
    <t>AFSAOA021</t>
  </si>
  <si>
    <t>AFSAOA022</t>
  </si>
  <si>
    <t>AFSAOA023</t>
  </si>
  <si>
    <t>AFSAOA024</t>
  </si>
  <si>
    <t>AFSAOA025</t>
  </si>
  <si>
    <t>AFSAOA026</t>
  </si>
  <si>
    <t>AFSAOA027</t>
  </si>
  <si>
    <t>AFSAOA028</t>
  </si>
  <si>
    <t>AFSAOA029</t>
  </si>
  <si>
    <t>AFSAOA030</t>
  </si>
  <si>
    <t>AFSAOA031</t>
  </si>
  <si>
    <t>AFSAOA032</t>
  </si>
  <si>
    <t>AFSAOA033</t>
  </si>
  <si>
    <t>AFSAOA034</t>
  </si>
  <si>
    <t>AFSAOA035</t>
  </si>
  <si>
    <t>AFSAOA036</t>
  </si>
  <si>
    <t>AFSAOA037</t>
  </si>
  <si>
    <t>AFSAOA038</t>
  </si>
  <si>
    <t>AFSAOA039</t>
  </si>
  <si>
    <t>AFSAOA040</t>
  </si>
  <si>
    <t>AFSAOA041</t>
  </si>
  <si>
    <t>AFSAOA042</t>
  </si>
  <si>
    <t>AFSAOA043</t>
  </si>
  <si>
    <t>AFSAOA044</t>
  </si>
  <si>
    <t>AFSAOA045</t>
  </si>
  <si>
    <t>AFSAOA046</t>
  </si>
  <si>
    <t>AFSAOA047</t>
  </si>
  <si>
    <t>AFSAOA048</t>
  </si>
  <si>
    <t>AFSAOA049</t>
  </si>
  <si>
    <t>AFSAOA050</t>
  </si>
  <si>
    <t>AFSAOA051</t>
  </si>
  <si>
    <t>AFSAOA052</t>
  </si>
  <si>
    <t>AFSAOA053</t>
  </si>
  <si>
    <t>AFSAOA054</t>
  </si>
  <si>
    <t>AFSAOA055</t>
  </si>
  <si>
    <t>AFSAOA056</t>
  </si>
  <si>
    <t>AFSAOA057</t>
  </si>
  <si>
    <t>AFSAOA058</t>
  </si>
  <si>
    <t>AFSAOA059</t>
  </si>
  <si>
    <t>AFSAOA060</t>
  </si>
  <si>
    <t>AFSAOA061</t>
  </si>
  <si>
    <t>AFSAOA062</t>
  </si>
  <si>
    <t>AFSAOA063</t>
  </si>
  <si>
    <t>AFSAOA064</t>
  </si>
  <si>
    <t>AFSAOA065</t>
  </si>
  <si>
    <t>AFSAOA066</t>
  </si>
  <si>
    <t>AFSAOA067</t>
  </si>
  <si>
    <t>AFSAOA068</t>
  </si>
  <si>
    <t>AFSAOA069</t>
  </si>
  <si>
    <t>AFSAOA070</t>
  </si>
  <si>
    <t>AFSAOA071</t>
  </si>
  <si>
    <t>AFSAOA072</t>
  </si>
  <si>
    <t>AFSAOA073</t>
  </si>
  <si>
    <t>AFSAOA074</t>
  </si>
  <si>
    <t>AFSAOA075</t>
  </si>
  <si>
    <t>AFSAOA076</t>
  </si>
  <si>
    <t>AFSAOA077</t>
  </si>
  <si>
    <t>AFSAOA078</t>
  </si>
  <si>
    <t>AFSAOA079</t>
  </si>
  <si>
    <t>AFSAOA080</t>
  </si>
  <si>
    <t>AFSAOA081</t>
  </si>
  <si>
    <t>AFSAOA082</t>
  </si>
  <si>
    <t>AFSAOA083</t>
  </si>
  <si>
    <t>AFSAOA084</t>
  </si>
  <si>
    <t>AFSAOA085</t>
  </si>
  <si>
    <t>AFSAOA086</t>
  </si>
  <si>
    <t>AFSAOA087</t>
  </si>
  <si>
    <t>AFSAOA088</t>
  </si>
  <si>
    <t>AFSAOA089</t>
  </si>
  <si>
    <t>AFSAOA090</t>
  </si>
  <si>
    <t>AFSAOA091</t>
  </si>
  <si>
    <t>DERIVED
SUM(AFSAOA001:AFSAOA012)</t>
  </si>
  <si>
    <t>DERIVED
SUM(AFSAOA014:AFSAOA025)</t>
  </si>
  <si>
    <t>DERIVED
SUM(AFSAOA027:AFSAOA038)</t>
  </si>
  <si>
    <t>DERIVED
SUM(AFSAOA040:AFSAOA051)</t>
  </si>
  <si>
    <t>DERIVED
SUM(AFSAOA002+AFSAOA015+AFSAOA028+AFSAOA041)</t>
  </si>
  <si>
    <t>DERIVED
SUM(AFSAOA001+AFSAOA014+AFSAOA027+AFSAOA040)</t>
  </si>
  <si>
    <t>DERIVED
SUM(AFSAOA003+AFSAOA016+AFSAOA029+AFSAOA042)</t>
  </si>
  <si>
    <t>DERIVED
SUM(AFSAOA004+AFSAOA017+AFSAOA030+AFSAOA043)</t>
  </si>
  <si>
    <t>DERIVED
SUM(AFSAOA005+AFSAOA018+AFSAOA031+AFSAOA044)</t>
  </si>
  <si>
    <t>DERIVED
SUM(AFSAOA006+AFSAOA019+AFSAOA032+AFSAOA045)</t>
  </si>
  <si>
    <t>DERIVED
SUM(AFSAOA007+AFSAOA020+AFSAOA033+AFSAOA046)</t>
  </si>
  <si>
    <t>DERIVED
SUM(AFSAOA008+AFSAOA021+AFSAOA034+AFSAOA047)</t>
  </si>
  <si>
    <t>DERIVED
SUM(AFSAOA009+AFSAOA022+AFSAOA035+AFSAOA048)</t>
  </si>
  <si>
    <t>DERIVED
SUM(AFSAOA010+AFSAOA023+AFSAOA036+AFSAOA049)</t>
  </si>
  <si>
    <t>DERIVED
SUM(AFSAOA011+AFSAOA024+AFSAOA037+AFSAOA050)</t>
  </si>
  <si>
    <t>DERIVED
SUM(AFSAOA012+AFSAOA025+AFSAOA038+AFSAOA051)</t>
  </si>
  <si>
    <t>DERIVED
SUM(AFSAOA053:AFSAOA064)</t>
  </si>
  <si>
    <t>DERIVED
SUM(AFSAOA066:AFSAOA077)</t>
  </si>
  <si>
    <t>DERIVED
SUM(AFSAOA053+AFSAOA066)</t>
  </si>
  <si>
    <t>DERIVED
SUM(AFSAOA054+AFSAOA067)</t>
  </si>
  <si>
    <t>DERIVED
SUM(AFSAOA055+AFSAOA068)</t>
  </si>
  <si>
    <t>DERIVED
SUM(AFSAOA056+AFSAOA069)</t>
  </si>
  <si>
    <t>DERIVED
SUM(AFSAOA057+AFSAOA070)</t>
  </si>
  <si>
    <t>DERIVED
SUM(AFSAOA058+AFSAOA071)</t>
  </si>
  <si>
    <t>DERIVED
SUM(AFSAOA059+AFSAOA072)</t>
  </si>
  <si>
    <t>DERIVED
SUM(AFSAOA060+AFSAOA073)</t>
  </si>
  <si>
    <t>DERIVED
SUM(AFSAOA061+AFSAOA074)</t>
  </si>
  <si>
    <t>DERIVED
SUM(AFSAOA062+AFSAOA075)</t>
  </si>
  <si>
    <t>DERIVED
SUM(AFSAOA063+AFSAOA076)</t>
  </si>
  <si>
    <t>DERIVED
SUM(AFSAOA064+AFSAOA077)</t>
  </si>
  <si>
    <t>DERIVED
SUM(AFSAOA079:AFSAOA090)</t>
  </si>
  <si>
    <t>Analysis - Affordable Lettings - general needs social housing - rent receivable must be greater than or equal to zero</t>
  </si>
  <si>
    <t>Analysis - Affordable Lettings - general needs social housing - service charges must be greater than or equal to zero</t>
  </si>
  <si>
    <t>Analysis - Affordable Lettings - general needs social housing - voids must be less than or equal to zero</t>
  </si>
  <si>
    <t>Analysis - Affordable Lettings - general needs social housing - grants released from deferred income must be greater than or equal to zero</t>
  </si>
  <si>
    <t>Analysis - Affordable Lettings - general needs social housing - grants from Scottish Ministers must be greater than or equal to zero</t>
  </si>
  <si>
    <t>Analysis - Affordable Lettings - general needs social housing - other grants must be greater than or equal to zero</t>
  </si>
  <si>
    <t>Analysis - Affordable Lettings - general needs social housing - management and maintenance administration costs must be less than or equal to zero</t>
  </si>
  <si>
    <t>Analysis - Affordable Lettings - general needs social housing - service costs must be less than or equal to zero</t>
  </si>
  <si>
    <t>Analysis - Affordable Lettings - general needs social housing - planned maintenance must be less than or equal to zero</t>
  </si>
  <si>
    <t>Analysis - Affordable Lettings - general needs social housing - reactive maintenance must be less than or equal to zero</t>
  </si>
  <si>
    <t>Analysis - Affordable Lettings - general needs social housing - bad debts written (off)/back must be a numerical value</t>
  </si>
  <si>
    <t>Analysis - Affordable Lettings - general needs social housing - depreciation: housing must be less than or equal to zero</t>
  </si>
  <si>
    <t>Analysis - Affordable Lettings - general needs social housing - impairment must be less than or equal to zero</t>
  </si>
  <si>
    <t>Analysis - Affordable Lettings - supported social housing accommodation - rent receivable must be greater than or equal to zero</t>
  </si>
  <si>
    <t>Analysis - Affordable Lettings - supported social housing accommodation - service charges must be greater than or equal to zero</t>
  </si>
  <si>
    <t>Analysis - Affordable Lettings - supported social housing accommodation - voids must be less than or equal to zero</t>
  </si>
  <si>
    <t>Analysis - Affordable Lettings - supported social housing accommodation - grants released from deferred income must be greater than or equal to zero</t>
  </si>
  <si>
    <t>Analysis - Affordable Lettings - supported social housing accommodation - grants from Scottish Ministers must be greater than or equal to zero</t>
  </si>
  <si>
    <t>Analysis - Affordable Lettings - supported social housing accommodation - other grants must be greater than or equal to zero</t>
  </si>
  <si>
    <t>Analysis - Affordable Lettings - supported social housing accommodation - management and maintenance administration costs must be less than or equal to zero</t>
  </si>
  <si>
    <t>Analysis - Affordable Lettings - supported social housing accommodation - service costs must be less than or equal to zero</t>
  </si>
  <si>
    <t>Analysis - Affordable Lettings - supported social housing accommodation - planned maintenance must be less than or equal to zero</t>
  </si>
  <si>
    <t>Analysis - Affordable Lettings - supported social housing accommodation - reactive maintenance must be less than or equal to zero</t>
  </si>
  <si>
    <t>Analysis - Affordable Lettings - supported social housing accommodation - bad debts written (off)/back must be a numerical value</t>
  </si>
  <si>
    <t>Analysis - Affordable Lettings - supported social housing accommodation - depreciation: housing must be less than or equal to zero</t>
  </si>
  <si>
    <t>Analysis - Affordable Lettings - supported social housing accommodation - impairment must be less than or equal to zero</t>
  </si>
  <si>
    <t>Analysis - Affordable Lettings - shared ownership housing - rent receivable must be greater than or equal to zero</t>
  </si>
  <si>
    <t>Analysis - Affordable Lettings - shared ownership housing - service charges must be greater than or equal to zero</t>
  </si>
  <si>
    <t>Analysis - Affordable Lettings - shared ownership housing - voids must be less than or equal to zero</t>
  </si>
  <si>
    <t>Analysis - Affordable Lettings - shared ownership housing - grants released from deferred income must be greater than or equal to zero</t>
  </si>
  <si>
    <t>Analysis - Affordable Lettings - shared ownership housing - grants from Scottish Ministers must be greater than or equal to zero</t>
  </si>
  <si>
    <t>Analysis - Affordable Lettings - shared ownership housing - other grants must be greater than or equal to zero</t>
  </si>
  <si>
    <t>Analysis - Affordable Lettings - shared ownership housing - management and maintenance administration costs must be less than or equal to zero</t>
  </si>
  <si>
    <t>Analysis - Affordable Lettings - shared ownership housing - service costs must be less than or equal to zero</t>
  </si>
  <si>
    <t>Analysis - Affordable Lettings - shared ownership housing - planned maintenance must be less than or equal to zero</t>
  </si>
  <si>
    <t>Analysis - Affordable Lettings - shared ownership housing - reactive maintenance must be less than or equal to zero</t>
  </si>
  <si>
    <t>Analysis - Affordable Lettings - shared ownership housing - bad debts written (off)/back must be a numerical value</t>
  </si>
  <si>
    <t>Analysis - Affordable Lettings - shared ownership housing - depreciation: housing must be less than or equal to zero</t>
  </si>
  <si>
    <t>Analysis - Affordable Lettings - shared ownership housing - impairment must be less than or equal to zero</t>
  </si>
  <si>
    <t>Analysis - Affordable Lettings - other - rent receivable must be greater than or equal to zero</t>
  </si>
  <si>
    <t>Analysis - Affordable Lettings - other - service charges must be greater than or equal to zero</t>
  </si>
  <si>
    <t>Analysis - Affordable Lettings - other - voids must be less than or equal to zero</t>
  </si>
  <si>
    <t>Analysis - Affordable Lettings - other - grants released from deferred income must be greater than or equal to zero</t>
  </si>
  <si>
    <t>Analysis - Affordable Lettings - other - grants from Scottish Ministers must be greater than or equal to zero</t>
  </si>
  <si>
    <t>Analysis - Affordable Lettings - other - other grants must be greater than or equal to zero</t>
  </si>
  <si>
    <t>Analysis - Affordable Lettings - other - management and maintenance administration costs must be less than or equal to zero</t>
  </si>
  <si>
    <t>Analysis - Affordable Lettings - other - service costs must be less than or equal to zero</t>
  </si>
  <si>
    <t>Analysis - Affordable Lettings - other - planned maintenance must be less than or equal to zero</t>
  </si>
  <si>
    <t>Analysis - Affordable Lettings - other - reactive maintenance must be less than or equal to zero</t>
  </si>
  <si>
    <t>Analysis - Affordable Lettings - other - bad debts written (off)/back must be a numerical value</t>
  </si>
  <si>
    <t>Analysis - Affordable Lettings - other - depreciation: housing must be less than or equal to zero</t>
  </si>
  <si>
    <t>Analysis - Affordable Lettings - other - impairment must be less than or equal to zero</t>
  </si>
  <si>
    <t>Analysis - Other Activities - grants from Scottish Ministers - wider role must be greater than or equal to zero</t>
  </si>
  <si>
    <t>Analysis - Other Activities - grants from Scottish Ministers - care and repair must be greater than or equal to zero</t>
  </si>
  <si>
    <t>Analysis - Other Activities - grants from Scottish Ministers - investment property activities must be greater than or equal to zero</t>
  </si>
  <si>
    <t>Analysis - Other Activities - grants from Scottish Ministers - factoring must be greater than or equal to zero</t>
  </si>
  <si>
    <t>Analysis - Other Activities - grants from Scottish Ministers - support activities must be greater than or equal to zero</t>
  </si>
  <si>
    <t>Analysis - Other Activities - grants from Scottish Ministers - care activities must be greater than or equal to zero</t>
  </si>
  <si>
    <t>Analysis - Other Activities - grants from Scottish Ministers - contracted out services undertaken for RSLs must be greater than or equal to zero</t>
  </si>
  <si>
    <t>Analysis - Other Activities - grants from Scottish Ministers - contracted out services undertaken for others must be greater than or equal to zero</t>
  </si>
  <si>
    <t>Analysis - Other Activities - grants from Scottish Ministers - developments for sale to RSLs must be greater than or equal to zero</t>
  </si>
  <si>
    <t>Analysis - Other Activities - grants from Scottish Ministers - developments for sale to non-RSLs must be greater than or equal to zero</t>
  </si>
  <si>
    <t>Analysis - Other Activities - grants from Scottish Ministers - uncapitalised development administration costs must be greater than or equal to zero</t>
  </si>
  <si>
    <t>Analysis - Other Activities - grants from Scottish Ministers - other activities must be greater than or equal to zero</t>
  </si>
  <si>
    <t>Analysis - Other Activities - other revenue grants - wider role must be greater than or equal to zero</t>
  </si>
  <si>
    <t>Analysis - Other Activities - other revenue grants - care and repair must be greater than or equal to zero</t>
  </si>
  <si>
    <t>Analysis - Other Activities - other revenue grants - investment property activities must be greater than or equal to zero</t>
  </si>
  <si>
    <t>Analysis - Other Activities - other revenue grants - factoring must be greater than or equal to zero</t>
  </si>
  <si>
    <t>Analysis - Other Activities - other revenue grants - support activities must be greater than or equal to zero</t>
  </si>
  <si>
    <t>Analysis - Other Activities - other revenue grants - care activities must be greater than or equal to zero</t>
  </si>
  <si>
    <t>Analysis - Other Activities - other revenue grants - contracted out services undertaken for RSLs must be greater than or equal to zero</t>
  </si>
  <si>
    <t>Analysis - Other Activities - other revenue grants - contracted out services undertaken for others must be greater than or equal to zero</t>
  </si>
  <si>
    <t>Analysis - Other Activities - other revenue grants - developments for sale to RSLs must be greater than or equal to zero</t>
  </si>
  <si>
    <t>Analysis - Other Activities - other revenue grants - developments for sale to non-RSLs must be greater than or equal to zero</t>
  </si>
  <si>
    <t>Analysis - Other Activities - other revenue grants - uncapitalised development administration costs must be greater than or equal to zero</t>
  </si>
  <si>
    <t>Analysis - Other Activities - other revenue grants - other activities must be greater than or equal to zero</t>
  </si>
  <si>
    <t>Analysis - Other Activities - supporting people income - wider role must be greater than or equal to zero</t>
  </si>
  <si>
    <t>Analysis - Other Activities - supporting people income - care and repair must be greater than or equal to zero</t>
  </si>
  <si>
    <t>Analysis - Other Activities - supporting people income - investment property activities must be greater than or equal to zero</t>
  </si>
  <si>
    <t>Analysis - Other Activities - supporting people income - factoring must be greater than or equal to zero</t>
  </si>
  <si>
    <t>Analysis - Other Activities - supporting people income - support activities must be greater than or equal to zero</t>
  </si>
  <si>
    <t>Analysis - Other Activities - supporting people income - care activities must be greater than or equal to zero</t>
  </si>
  <si>
    <t>Analysis - Other Activities - supporting people income - contracted out services undertaken for RSLs must be greater than or equal to zero</t>
  </si>
  <si>
    <t>Analysis - Other Activities - supporting people income - contracted out services undertaken for others must be greater than or equal to zero</t>
  </si>
  <si>
    <t>Analysis - Other Activities - supporting people income - developments for sale to RSLs must be greater than or equal to zero</t>
  </si>
  <si>
    <t>Analysis - Other Activities - supporting people income - developments for sale to non-RSLs must be greater than or equal to zero</t>
  </si>
  <si>
    <t>Analysis - Other Activities - supporting people income - uncapitalised development administration costs must be greater than or equal to zero</t>
  </si>
  <si>
    <t>Analysis - Other Activities - supporting people income - other activities must be greater than or equal to zero</t>
  </si>
  <si>
    <t>Analysis - Other Activities - other income - wider role must be greater than or equal to zero</t>
  </si>
  <si>
    <t>Analysis - Other Activities - other income - care and repair must be greater than or equal to zero</t>
  </si>
  <si>
    <t>Analysis - Other Activities - other income - investment property activities must be greater than or equal to zero</t>
  </si>
  <si>
    <t>Analysis - Other Activities - other income - factoring must be greater than or equal to zero</t>
  </si>
  <si>
    <t>Analysis - Other Activities - other income - support activities must be greater than or equal to zero</t>
  </si>
  <si>
    <t>Analysis - Other Activities - other income - care activities must be greater than or equal to zero</t>
  </si>
  <si>
    <t>Analysis - Other Activities - other income - contracted out services undertaken for RSLs must be greater than or equal to zero</t>
  </si>
  <si>
    <t>Analysis - Other Activities - other income - contracted out services undertaken for others must be greater than or equal to zero</t>
  </si>
  <si>
    <t>Analysis - Other Activities - other income - developments for sale to RSLs must be greater than or equal to zero</t>
  </si>
  <si>
    <t>Analysis - Other Activities - other income - developments for sale to non-RSLs must be greater than or equal to zero</t>
  </si>
  <si>
    <t>Analysis - Other Activities - other income - uncapitalised development administration costs must be greater than or equal to zero</t>
  </si>
  <si>
    <t>Analysis - Other Activities - other income - other activities must be greater than or equal to zero</t>
  </si>
  <si>
    <t>Analysis - Other Activities - other operating costs - wider role must be less than or equal to zero</t>
  </si>
  <si>
    <t>Analysis - Other Activities - other operating costs - care and repair must be less than or equal to zero</t>
  </si>
  <si>
    <t>Analysis - Other Activities - other operating costs - investment property activities must be less than or equal to zero</t>
  </si>
  <si>
    <t>Analysis - Other Activities - other operating costs - factoring must be less than or equal to zero</t>
  </si>
  <si>
    <t>Analysis - Other Activities - other operating costs - support activities must be less than or equal to zero</t>
  </si>
  <si>
    <t>Analysis - Other Activities - other operating costs - care activities must be less than or equal to zero</t>
  </si>
  <si>
    <t>Analysis - Other Activities - other operating costs - contracted out services undertaken for RSLs must be less than or equal to zero</t>
  </si>
  <si>
    <t>Analysis - Other Activities - other operating costs - contracted out services undertaken for others must be less than or equal to zero</t>
  </si>
  <si>
    <t>Analysis - Other Activities - other operating costs - developments for sale to RSLs must be less than or equal to zero</t>
  </si>
  <si>
    <t>Analysis - Other Activities - other operating costs - developments for sale to non-RSLs must be less than or equal to zero</t>
  </si>
  <si>
    <t>Analysis - Other Activities - other operating costs - uncapitalised development administration costs must be less than or equal to zero</t>
  </si>
  <si>
    <t>Analysis - Other Activities - other operating costs - other activities must be less than or equal to zero</t>
  </si>
  <si>
    <t>General needs social housing - units owned and managed at year end</t>
  </si>
  <si>
    <t>General needs social housing - units managed not owned at year end</t>
  </si>
  <si>
    <t>General needs social housing - units owned not managed at year end</t>
  </si>
  <si>
    <t>General needs social housing - units held for demolition at year end</t>
  </si>
  <si>
    <t>General needs social housing - total units owned / managed</t>
  </si>
  <si>
    <t>Supported social housing accommodation - units owned and managed at year end</t>
  </si>
  <si>
    <t>Supported social housing accommodation - units managed not owned at year end</t>
  </si>
  <si>
    <t>Supported social housing accommodation - units owned not managed at year end</t>
  </si>
  <si>
    <t>Supported social housing accommodation - units held for demolition at year end</t>
  </si>
  <si>
    <t>Supported social housing accommodation - total units owned / managed</t>
  </si>
  <si>
    <t>Shared ownership housing - units owned and managed at year end</t>
  </si>
  <si>
    <t>Shared ownership housing - units managed not owned at year end</t>
  </si>
  <si>
    <t>Shared ownership housing - units owned not managed at year end</t>
  </si>
  <si>
    <t>Shared ownership housing - units held for demolition at year end</t>
  </si>
  <si>
    <t>Shared ownership housing - total units owned / managed</t>
  </si>
  <si>
    <t>Other - units owned and managed at year end</t>
  </si>
  <si>
    <t>Other - units managed not owned at year end</t>
  </si>
  <si>
    <t>Other - units owned not managed at year end</t>
  </si>
  <si>
    <t>Other - units held for demolition at year end</t>
  </si>
  <si>
    <t>Other - total units owned / managed</t>
  </si>
  <si>
    <t>Total - units owned and managed at year end</t>
  </si>
  <si>
    <t>Total - units managed not owned at year end</t>
  </si>
  <si>
    <t>Total - units owned not managed at year end</t>
  </si>
  <si>
    <t>Total - units held for demolition at year end</t>
  </si>
  <si>
    <t>Total - total units owned / managed</t>
  </si>
  <si>
    <t>AFSAU001</t>
  </si>
  <si>
    <t>AFSAU002</t>
  </si>
  <si>
    <t>AFSAU003</t>
  </si>
  <si>
    <t>AFSAU004</t>
  </si>
  <si>
    <t>AFSAU005</t>
  </si>
  <si>
    <t>AFSAU006</t>
  </si>
  <si>
    <t>AFSAU007</t>
  </si>
  <si>
    <t>AFSAU008</t>
  </si>
  <si>
    <t>AFSAU009</t>
  </si>
  <si>
    <t>AFSAU010</t>
  </si>
  <si>
    <t>AFSAU011</t>
  </si>
  <si>
    <t>AFSAU012</t>
  </si>
  <si>
    <t>AFSAU013</t>
  </si>
  <si>
    <t>AFSAU014</t>
  </si>
  <si>
    <t>AFSAU015</t>
  </si>
  <si>
    <t>AFSAU016</t>
  </si>
  <si>
    <t>AFSAU017</t>
  </si>
  <si>
    <t>AFSAU018</t>
  </si>
  <si>
    <t>AFSAU019</t>
  </si>
  <si>
    <t>AFSAU020</t>
  </si>
  <si>
    <t>AFSAU021</t>
  </si>
  <si>
    <t>AFSAU022</t>
  </si>
  <si>
    <t>AFSAU023</t>
  </si>
  <si>
    <t>AFSAU024</t>
  </si>
  <si>
    <t>AFSAU025</t>
  </si>
  <si>
    <t>NUMBER(11,0)</t>
  </si>
  <si>
    <t>DERIVED
SUM(AFSAU001+AFSAU006+AFSAU011+AFSAU016)</t>
  </si>
  <si>
    <t>DERIVED
SUM(ADSAU002+AFSAU007+AFSAU012+AFSAU017)</t>
  </si>
  <si>
    <t>DERIVED
SUM(AFSAU003+AFSAU008+AFSAU013+AFSAU018)</t>
  </si>
  <si>
    <t>Analysis - Units - general needs social housing - units owned and managed at year end must be greater than or equal to zero</t>
  </si>
  <si>
    <t>Analysis - Units - general needs social housing - units managed not owned at year end must be greater than or equal to zero</t>
  </si>
  <si>
    <t>Analysis - Units - general needs social housing - units owned not managed at year end must be greater than or equal to zero</t>
  </si>
  <si>
    <t>Analysis - Units - supported social housing accommodation - units owned and managed at year end must be greater than or equal to zero</t>
  </si>
  <si>
    <t>Analysis - Units - supported social housing accommodation - units managed not owned at year end must be greater than or equal to zero</t>
  </si>
  <si>
    <t>Analysis - Units - supported social housing accommodation - units owned not managed at year end must be greater than or equal to zero</t>
  </si>
  <si>
    <t>Analysis - Units - shared ownership housing - units owned and managed at year end must be greater than or equal to zero</t>
  </si>
  <si>
    <t>Analysis - Units - shared ownership housing - units managed not owned at year end must be greater than or equal to zero</t>
  </si>
  <si>
    <t>Analysis - Units - shared ownership housing - units owned not managed at year end must be greater than or equal to zero</t>
  </si>
  <si>
    <t>Analysis - Units - other - units owned and managed at year end must be greater than or equal to zero</t>
  </si>
  <si>
    <t>Analysis - Units - other - units managed not owned at year end must be greater than or equal to zero</t>
  </si>
  <si>
    <t>Analysis - Units - other - units owned not managed at year end must be greater than or equal to zero</t>
  </si>
  <si>
    <t>This is units both owned and managed.  Where for example care services are provided for tenants/occupiers by a third party, and housing management services are provided by the owning RSL, these units should be included.</t>
  </si>
  <si>
    <t>This is units managed on behalf of another, where rents &amp; services charges are received and a housing management / maintenance service is provided.  Exclude units managed in return for an agency, management or factoring fee.</t>
  </si>
  <si>
    <t>This is units owned but managed on your behalf by another, under the terms of an agency agreement, in return for an agency fee.  The costs of receiving the agency service should be included under management, maintenance or other cost heading as appropriate.</t>
  </si>
  <si>
    <t>DERIVED
SUM(AFSAU011+AFSAU012+AFSAU013)</t>
  </si>
  <si>
    <t>DERIVED
SUM(AFSAU004+AFSAU009+AFSAU019)</t>
  </si>
  <si>
    <t>Chief Executive emoluments excluding pension contributions</t>
  </si>
  <si>
    <t>Total staff costs</t>
  </si>
  <si>
    <t>Total key management personnel emoluments</t>
  </si>
  <si>
    <t>Capitalised maintenance costs</t>
  </si>
  <si>
    <t>Capitalised development administration costs</t>
  </si>
  <si>
    <t>Capitalised interest costs</t>
  </si>
  <si>
    <t>Receivables - net rental</t>
  </si>
  <si>
    <t>Pension deficit recovery payments due within one year</t>
  </si>
  <si>
    <t>Pension deficit recovery payments due after more than one year</t>
  </si>
  <si>
    <t>Housing loans due within one year</t>
  </si>
  <si>
    <t>Other loans due within one year</t>
  </si>
  <si>
    <t>Overdraft / bridging finance</t>
  </si>
  <si>
    <t>Housing loans due after more than one year</t>
  </si>
  <si>
    <t>Other loans due after more than one year</t>
  </si>
  <si>
    <t>Accumulated depreciation</t>
  </si>
  <si>
    <t>AFSSI001</t>
  </si>
  <si>
    <t>AFSSI002</t>
  </si>
  <si>
    <t>AFSSI003</t>
  </si>
  <si>
    <t>AFSSI004</t>
  </si>
  <si>
    <t>AFSSI005</t>
  </si>
  <si>
    <t>AFSSI006</t>
  </si>
  <si>
    <t>AFSSI007</t>
  </si>
  <si>
    <t>AFSSI008</t>
  </si>
  <si>
    <t>AFSSI009</t>
  </si>
  <si>
    <t>AFSSI010</t>
  </si>
  <si>
    <t>AFSSI011</t>
  </si>
  <si>
    <t>AFSSI012</t>
  </si>
  <si>
    <t>AFSSI013</t>
  </si>
  <si>
    <t>AFSSI014</t>
  </si>
  <si>
    <t>AFSSI015</t>
  </si>
  <si>
    <t>AFSSI016</t>
  </si>
  <si>
    <t>AFSSI017</t>
  </si>
  <si>
    <t>AFSSI018</t>
  </si>
  <si>
    <t>AFSSI019</t>
  </si>
  <si>
    <t>Supplementary Items - Chief Executive emoluments excluding pension contributions must be greater than or equal to zero</t>
  </si>
  <si>
    <t>Supplementary Items - total staff costs must be greater than or equal to zero</t>
  </si>
  <si>
    <t>Supplementary Items - total key management personnel emoluments must be greater than or equal to zero</t>
  </si>
  <si>
    <t>Supplementary Items - external auditors' fees - audit must be greater than or equal to zero</t>
  </si>
  <si>
    <t>Auditors' fees - other</t>
  </si>
  <si>
    <t>External auditors' fees - audit</t>
  </si>
  <si>
    <t>Supplementary Items - auditors' fees - other must be greater than or equal to zero</t>
  </si>
  <si>
    <t>Supplementary Items - capitalised maintenance costs must be greater than or equal to zero</t>
  </si>
  <si>
    <t>Supplementary Items - capitalised development administration costs must be greater than or equal to zero</t>
  </si>
  <si>
    <t>Supplementary Items - capitalised interest costs must be greater than or equal to zero</t>
  </si>
  <si>
    <t>Supplementary Items - receivables - net rental must be greater than or equal to zero</t>
  </si>
  <si>
    <t>Supplementary Items - pension deficit recovery payments due within one year must be greater than or equal to zero</t>
  </si>
  <si>
    <t>Supplementary Items - pension deficit recovery payments due after more than one year must be greater than or equal to zero</t>
  </si>
  <si>
    <t>Supplementary Items - housing loans due within one year must be greater than or equal to zero</t>
  </si>
  <si>
    <t>Supplementary Items - other loans due within one year must be greater than or equal to zero</t>
  </si>
  <si>
    <t>Supplementary Items - overdraft / bridging finance must be greater than or equal to zero</t>
  </si>
  <si>
    <t>Supplementary Items - housing loans due after more than one year must be greater than or equal to zero</t>
  </si>
  <si>
    <t>Supplementary Items - other loans due after more than one year must be greater than or equal to zero</t>
  </si>
  <si>
    <t>Supplementary Items - accumulated depreciation must be greater than or equal to zero</t>
  </si>
  <si>
    <t>This should include all costs capitalised as a result of component accounting</t>
  </si>
  <si>
    <t>This figure should be net of any allowances received</t>
  </si>
  <si>
    <t>ANALYSIS - UNITS</t>
  </si>
  <si>
    <t>SUPPLEMENTARY ITEMS</t>
  </si>
  <si>
    <t>CONTEXTUAL INFORMATION</t>
  </si>
  <si>
    <t>Accounting year end</t>
  </si>
  <si>
    <t>Date financial statements authorised</t>
  </si>
  <si>
    <t>Are the financial statements qualified?</t>
  </si>
  <si>
    <t>External auditors' name</t>
  </si>
  <si>
    <t>Internal auditors' name</t>
  </si>
  <si>
    <t>Contingent liabilities</t>
  </si>
  <si>
    <t>Legal action</t>
  </si>
  <si>
    <t>LSVT contract compliance</t>
  </si>
  <si>
    <t>None</t>
  </si>
  <si>
    <t>Pension</t>
  </si>
  <si>
    <t>Repayment of SHG</t>
  </si>
  <si>
    <t>Other</t>
  </si>
  <si>
    <t>Staff Pension Schemes</t>
  </si>
  <si>
    <t>Which scheme(s) are you members of?</t>
  </si>
  <si>
    <t>How many staff members not currently contributing to a pension scheme?</t>
  </si>
  <si>
    <t>SHAPS financial assessment risk rating</t>
  </si>
  <si>
    <t>Are you appealing this risk rating?</t>
  </si>
  <si>
    <t>AFSCI001</t>
  </si>
  <si>
    <t>AFSCI002</t>
  </si>
  <si>
    <t>AFSCI003</t>
  </si>
  <si>
    <t>AFSCI004</t>
  </si>
  <si>
    <t>AFSCI005</t>
  </si>
  <si>
    <t>AFSCI006</t>
  </si>
  <si>
    <t>AFSCI007</t>
  </si>
  <si>
    <t>AFSCI008</t>
  </si>
  <si>
    <t>AFSCI009</t>
  </si>
  <si>
    <t>AFSCI010</t>
  </si>
  <si>
    <t>AFSCI011</t>
  </si>
  <si>
    <t>AFSCI012</t>
  </si>
  <si>
    <t>AFSCI014</t>
  </si>
  <si>
    <t>AFSCI015</t>
  </si>
  <si>
    <t>AFSCI016</t>
  </si>
  <si>
    <t>AFSCI017</t>
  </si>
  <si>
    <t>AFSCI018</t>
  </si>
  <si>
    <t>AFSCI019</t>
  </si>
  <si>
    <t>AFSCI020</t>
  </si>
  <si>
    <t>VARCHAR2(4)</t>
  </si>
  <si>
    <t>DATE</t>
  </si>
  <si>
    <t>VARCHAR2(3)</t>
  </si>
  <si>
    <t>VARCHAR2(20)</t>
  </si>
  <si>
    <t>NUMBER(6,0)</t>
  </si>
  <si>
    <t>Dropdown list</t>
  </si>
  <si>
    <t>List comprises of months of the year</t>
  </si>
  <si>
    <t>This refers to whether or not a qualification has been included in the auditor's report</t>
  </si>
  <si>
    <t>Yes/no list</t>
  </si>
  <si>
    <t>See dropdown lists tab for current list.  Needs to be able to be added to.</t>
  </si>
  <si>
    <t>This is the date that the financial statements were signed off</t>
  </si>
  <si>
    <t>Any number of options can be selected for this question</t>
  </si>
  <si>
    <t xml:space="preserve">Dropdown list. </t>
  </si>
  <si>
    <t>Y</t>
  </si>
  <si>
    <t>Numerical figure greater than or equal to zero</t>
  </si>
  <si>
    <t>See dropdown lists tab for current list.   Needs to be able to be added to.</t>
  </si>
  <si>
    <t>Yes / No / N/A list.</t>
  </si>
  <si>
    <t>Contextual Information - how many staff members not currently contributing to a pension scheme must be greater than or equal to zero</t>
  </si>
  <si>
    <t>ACSINF001</t>
  </si>
  <si>
    <t>ACSINF012</t>
  </si>
  <si>
    <t>ACSINF002</t>
  </si>
  <si>
    <t>ACSINF003</t>
  </si>
  <si>
    <t>ACSINF022</t>
  </si>
  <si>
    <t>ACSINF004</t>
  </si>
  <si>
    <t>ACSINF018</t>
  </si>
  <si>
    <t>ACSINF007</t>
  </si>
  <si>
    <t>ACSINF008</t>
  </si>
  <si>
    <t>ACSINF009</t>
  </si>
  <si>
    <t>ACSINF010</t>
  </si>
  <si>
    <t>ACSINF011</t>
  </si>
  <si>
    <t>External Auditors</t>
  </si>
  <si>
    <t>Internal Auditors</t>
  </si>
  <si>
    <t>Pension Schemes</t>
  </si>
  <si>
    <t>SHAPS risk rating</t>
  </si>
  <si>
    <t>Alexander Sloan</t>
  </si>
  <si>
    <t>SHAPS final salary</t>
  </si>
  <si>
    <t>Low</t>
  </si>
  <si>
    <t>Anderson, Anderson &amp; Brown LLP</t>
  </si>
  <si>
    <t>SHAPS CARE 60th</t>
  </si>
  <si>
    <t>Medium</t>
  </si>
  <si>
    <t>Armstrongs</t>
  </si>
  <si>
    <t>SHAPS CARE 70th</t>
  </si>
  <si>
    <t>Higher</t>
  </si>
  <si>
    <t>SHAPS CARE 80th</t>
  </si>
  <si>
    <t>BDO</t>
  </si>
  <si>
    <t>SHAPS CARE 120th</t>
  </si>
  <si>
    <t>Campbell Dallas</t>
  </si>
  <si>
    <t>Dumfries &amp; Galloway Pension Fund</t>
  </si>
  <si>
    <t>Campbell, Stewart, MacLennan &amp; Co</t>
  </si>
  <si>
    <t>Employee Personal Pension Plan</t>
  </si>
  <si>
    <t>Chiene and Tait</t>
  </si>
  <si>
    <t>Fife Pension Fund</t>
  </si>
  <si>
    <t>CIB Audit</t>
  </si>
  <si>
    <t>Group DB Scheme</t>
  </si>
  <si>
    <t>Findlay and Co</t>
  </si>
  <si>
    <t>Group DC Scheme</t>
  </si>
  <si>
    <t>French Duncan</t>
  </si>
  <si>
    <t>Group Personal Pension Plan</t>
  </si>
  <si>
    <t>Grant Thornton</t>
  </si>
  <si>
    <t>Highland Pension Fund</t>
  </si>
  <si>
    <t>Haines Watts</t>
  </si>
  <si>
    <t>Lothian Pension Fund</t>
  </si>
  <si>
    <t>Hardie Caldwell LLP</t>
  </si>
  <si>
    <t>North East Scotland Pension Fund</t>
  </si>
  <si>
    <t>KPMG</t>
  </si>
  <si>
    <t>Internal</t>
  </si>
  <si>
    <t>Pensions Trust Money Purchase Pension Scheme</t>
  </si>
  <si>
    <t>Mazars</t>
  </si>
  <si>
    <t>Scottish Borders Pension Fund</t>
  </si>
  <si>
    <t>PKF</t>
  </si>
  <si>
    <t>SHIPS Final Salary</t>
  </si>
  <si>
    <t>PricewaterhouseCoopers LLP</t>
  </si>
  <si>
    <t>Social Housing Pension Scheme</t>
  </si>
  <si>
    <t>R A Clement Associates</t>
  </si>
  <si>
    <t>Peer to Peer</t>
  </si>
  <si>
    <t>Strathclyde Pension Fund</t>
  </si>
  <si>
    <t>RSM</t>
  </si>
  <si>
    <t>Tayside Superannuation Fund</t>
  </si>
  <si>
    <t>Scott-Moncrieff</t>
  </si>
  <si>
    <t>NEST</t>
  </si>
  <si>
    <t>The JRW Group</t>
  </si>
  <si>
    <t>Whitelaw Wells</t>
  </si>
  <si>
    <t>Wylie &amp; Bisset</t>
  </si>
  <si>
    <t>TIAA</t>
  </si>
  <si>
    <t>SHAPS DC</t>
  </si>
  <si>
    <t>Contextual Information - accounting year end must have a selection made from the dropdown list</t>
  </si>
  <si>
    <t>Contextual Information - are the financial statements qualified must have a selection made from the dropdown list</t>
  </si>
  <si>
    <t>Contextual Information - external auditors' name must have a selection made from the dropdown list</t>
  </si>
  <si>
    <t>Contextual Information - internal auditors' name must have a selection made from the dropdown list</t>
  </si>
  <si>
    <t>Contextual Information - SHAPS financial assessment risk rating must have a value selected from the dropdown list</t>
  </si>
  <si>
    <t>Contextual Information - are you appealing this risk rating must have a value selected from the dropdown list</t>
  </si>
  <si>
    <t>APPROVALS</t>
  </si>
  <si>
    <t>This page on the form is only visible when form is 100% complete. The page can only be accessed by a RSL contact that has a web role of 'AFS Approver'</t>
  </si>
  <si>
    <t>Approver job title</t>
  </si>
  <si>
    <t>AFSA001</t>
  </si>
  <si>
    <t>AFSA002</t>
  </si>
  <si>
    <t>AFSA003</t>
  </si>
  <si>
    <t>Updated with field changes following consultation with RSLs</t>
  </si>
  <si>
    <t>SOCF - cash and cash equivalents must be a numerical value</t>
  </si>
  <si>
    <t>Interest element of finance lease rental payment</t>
  </si>
  <si>
    <t>Capital element of finance lease rental payments</t>
  </si>
  <si>
    <t>SOCF - interest element of finance lease rental payment must be less than or equal to zero</t>
  </si>
  <si>
    <t>SOCF - capital element of finance lease rental payments must be less than or equal to zero</t>
  </si>
  <si>
    <t>AFSSOCF023</t>
  </si>
  <si>
    <t>AFSSOCF024</t>
  </si>
  <si>
    <t>SOCE - restricted reserve - balance at beginning of the year must be a numerical value</t>
  </si>
  <si>
    <t>SOCE - share capital - transfer of restricted expenditure from unrestricted reserve must be a numerical value</t>
  </si>
  <si>
    <t>SOFP - other grants must be less than or equal to zero</t>
  </si>
  <si>
    <t>Updated supplementary tab re intra group borrowing</t>
  </si>
  <si>
    <t>Intra-group borrowing due within one year</t>
  </si>
  <si>
    <t>Intra-group borrowing due after more than one year</t>
  </si>
  <si>
    <t>Supplementary items - intra-group borrowing due after more than one year must be greater than or equal to zero</t>
  </si>
  <si>
    <t>Supplementary items - intra-group borrowing due within one year must be greater than or equal to zero</t>
  </si>
  <si>
    <t>Other intra-group payables</t>
  </si>
  <si>
    <t>Intra-group receivables</t>
  </si>
  <si>
    <t>AFSSI020</t>
  </si>
  <si>
    <t>AFSSI021</t>
  </si>
  <si>
    <t>Supplementary Items - intra-group receivables must be greater than or equal to zero</t>
  </si>
  <si>
    <t>Supplementary Items - other intra-group payables must be greater than or equal to zero</t>
  </si>
  <si>
    <t>Updated following review by CCTech</t>
  </si>
  <si>
    <t>DERIVED
SUM(AFSSOFP002+AFSSOFP005+AFSSOFP006+AFSSOFP007+AFSSOFP008)</t>
  </si>
  <si>
    <t>Quinn Internal Audit Services</t>
  </si>
  <si>
    <t>Bird Simpson &amp; Company</t>
  </si>
  <si>
    <t>Arneil Johnston</t>
  </si>
  <si>
    <t>CS Audit Services Ltd</t>
  </si>
  <si>
    <t>Updated following meeting with CCTech</t>
  </si>
  <si>
    <t>Tax (paid)/refunded</t>
  </si>
  <si>
    <t>Updated to change demolition unit input to negative</t>
  </si>
  <si>
    <t>Analysis - Units - general needs social housing - units held for demolition at year end must be less than or equal to zero</t>
  </si>
  <si>
    <t>Analysis - Units - supported social housing accommodation - units held for demolition at year end must be less than or equal to zero</t>
  </si>
  <si>
    <t>Analysis - Units - other - units held for demolition at year end must be less than or equal to zero</t>
  </si>
  <si>
    <t>DERIVED
SUM(AFSAU021+AFSAU022+AFSAU023+AFSAU024)</t>
  </si>
  <si>
    <t>Analysis - Units - supported social housing accommodation - units held for demolition cannot be greater than  the sum of units owned and managed plus units owned not managed</t>
  </si>
  <si>
    <t>Analysis - Units - other - units held for demolition cannot be greater than  the sum of units owned and managed plus units owned not managed</t>
  </si>
  <si>
    <t>Robert Stokes</t>
  </si>
  <si>
    <t>Add validation check on Analysis - units total line to prevent neg. value</t>
  </si>
  <si>
    <t>Intra-group lending</t>
  </si>
  <si>
    <t>Supplementary Items - intra-group lending must be greater than or equal to zero</t>
  </si>
  <si>
    <t>AFSSI030</t>
  </si>
  <si>
    <t>How many participating members in each scheme?</t>
  </si>
  <si>
    <t>SHIPS DC</t>
  </si>
  <si>
    <t>The People's Pension</t>
  </si>
  <si>
    <t>Now: Pensions</t>
  </si>
  <si>
    <t>Chiene and Tait LLP</t>
  </si>
  <si>
    <t>Updated for 2017: SI Intra-group lending added</t>
  </si>
  <si>
    <t>Yes</t>
  </si>
  <si>
    <t>Calendar year of last housing asset revaluation</t>
  </si>
  <si>
    <t>Add comments tab; move SI Intra-group lending, change CI revaluation wording</t>
  </si>
  <si>
    <t>Amend after UAT on 2017 amendments</t>
  </si>
  <si>
    <t>See dropdown lists tab for current list.  Needs to be able to be added to. There are currently 8 lines, AFSCO016A to G, on the input template for pension scheme provision.</t>
  </si>
  <si>
    <t>There are currently 8 lines, AFSCI017A to G, on the input template for pension scheme provision.</t>
  </si>
  <si>
    <t>Contextual Information - Contingent liabilities: Legal action must have a selection made from the dropdown list</t>
  </si>
  <si>
    <t>Contextual Information - Contingent liabilities: LSVT contract compliance must have a selection made from the dropdown list</t>
  </si>
  <si>
    <t>Contextual Information - Contingent liabilities: None must have a selection made from the dropdown list</t>
  </si>
  <si>
    <t>Contextual Information - Contingent liabilities: Pension must have a selection made from the dropdown list</t>
  </si>
  <si>
    <t>Contextual Information - Contingent liabilities: Repayment of SHG must have a selection made from the dropdown list</t>
  </si>
  <si>
    <t>Contextual Information - Contingent liabilities: Other must have a selection made from the dropdown list</t>
  </si>
  <si>
    <t>Yes/no list
Defauly value 'No' dropped</t>
  </si>
  <si>
    <t>AU_10</t>
  </si>
  <si>
    <t>AU_11</t>
  </si>
  <si>
    <t>AU_12</t>
  </si>
  <si>
    <t>AU_13</t>
  </si>
  <si>
    <t>Add Field IDs for Comments as CCT</t>
  </si>
  <si>
    <t>Change</t>
  </si>
  <si>
    <t>Amend for 2018 changes</t>
  </si>
  <si>
    <t>SOCI - turnover must be greater than or equal to zero</t>
  </si>
  <si>
    <t>DERIVED
AFSSOCI001 must equal (AFSAAL081 + AFSAOA065)</t>
  </si>
  <si>
    <t>SOCI - turnover must equal analysis affordable lettings - total turnover: letting - total + analysis - other activities total turmover - total</t>
  </si>
  <si>
    <t>DERIVED
AFSSOCI002 must equal (AFSAAL089 + AFSAOA078)</t>
  </si>
  <si>
    <t>SOCI - operating costs must equal analysis affordable lettings - operating costs - total + analysis - other activities other operating costs - total</t>
  </si>
  <si>
    <t>SOCI - operating costs must be less than or equal to zero</t>
  </si>
  <si>
    <t>AFSCI016A</t>
  </si>
  <si>
    <t>AFSCI016B</t>
  </si>
  <si>
    <t>AFSCI016C</t>
  </si>
  <si>
    <t>AFSCI016D</t>
  </si>
  <si>
    <t>AFSCI016E</t>
  </si>
  <si>
    <t>AFSCI016F</t>
  </si>
  <si>
    <t>AFSCI016G</t>
  </si>
  <si>
    <t>Contextual Information - Which scheme(s) are you members of [Row 1] must have a selection made from the dropdown list</t>
  </si>
  <si>
    <t>Contextual Information - Which scheme(s) are you members of [Row 2] must have a selection made from the dropdown list</t>
  </si>
  <si>
    <t>Contextual Information - Which scheme(s) are you members of [Row 3] must have a selection made from the dropdown list</t>
  </si>
  <si>
    <t>Contextual Information - Which scheme(s) are you members of [Row 4] must have a selection made from the dropdown list</t>
  </si>
  <si>
    <t>Contextual Information - Which scheme(s) are you members of [Row 5] must have a selection made from the dropdown list</t>
  </si>
  <si>
    <t>Contextual Information - Which scheme(s) are you members of [Row 6] must have a selection made from the dropdown list</t>
  </si>
  <si>
    <t>Contextual Information - Which scheme(s) are you members of [Row 7] must have a selection made from the dropdown list</t>
  </si>
  <si>
    <t>Contextual Information - Which scheme(s) are you members of [Row 8] must have a selection made from the dropdown list</t>
  </si>
  <si>
    <t>AFSCI017A</t>
  </si>
  <si>
    <t>AFSCI017B</t>
  </si>
  <si>
    <t>AFSCI017C</t>
  </si>
  <si>
    <t>AFSCI017D</t>
  </si>
  <si>
    <t>AFSCI017E</t>
  </si>
  <si>
    <t>AFSCI017F</t>
  </si>
  <si>
    <t>AFSCI017G</t>
  </si>
  <si>
    <t>Contextual Information - How many participating members in each scheme [Row 1] must be greater than or equal to zero</t>
  </si>
  <si>
    <t>Contextual Information - How many participating members in each scheme [Row 2] must be greater than or equal to zero</t>
  </si>
  <si>
    <t>Contextual Information - How many participating members in each scheme [Row 3] must be greater than or equal to zero</t>
  </si>
  <si>
    <t>Contextual Information - How many participating members in each scheme [Row 4] must be greater than or equal to zero</t>
  </si>
  <si>
    <t>Contextual Information - How many participating members in each scheme [Row 5] must be greater than or equal to zero</t>
  </si>
  <si>
    <t>Contextual Information - How many participating members in each scheme [Row 6] must be greater than or equal to zero</t>
  </si>
  <si>
    <t>Contextual Information - How many participating members in each scheme [Row 7] must be greater than or equal to zero</t>
  </si>
  <si>
    <t>Contextual Information - How many participating members in each scheme [Row 8] must be greater than or equal to zero</t>
  </si>
  <si>
    <t>New Formula</t>
  </si>
  <si>
    <t>Add 1DP tabs</t>
  </si>
  <si>
    <t>1. Date input as DD/MM/YYYY
2. Date must be &gt;= 01 October of the financial reporting year</t>
  </si>
  <si>
    <t>1. Contextual Information - date financial statements authorised must be entered in the format DD/MM/YYYY
2. Contextual information - date financial statements authorised must be equal to or later than 1 October of the financial reporting year.</t>
  </si>
  <si>
    <t>Remove validation for SOCI Operating surplus / (deficit)
Add validation for CI Revaluation year</t>
  </si>
  <si>
    <t>Amend SOCI-SOCE validation check</t>
  </si>
  <si>
    <t>DERIVED
SUM(AFSSOCI015:AFSSOCI016)</t>
  </si>
  <si>
    <t>SOCI - Total comprehensive income for the year must equal SOCE surplus/(deficit) from statement of comprehensive income - total including non-controlling interest</t>
  </si>
  <si>
    <t>Add ArmstrongWatson to auditor ddms</t>
  </si>
  <si>
    <t>ArmstrongWatson</t>
  </si>
  <si>
    <t>AFSSOCI030</t>
  </si>
  <si>
    <t>DERIVED
(AFSSOCI001 + AFSSOCI002 + AFSSOCI005 + AFSSOCI003)</t>
  </si>
  <si>
    <t>AFSSOCI031</t>
  </si>
  <si>
    <t>AFSSOCI032</t>
  </si>
  <si>
    <t>DERIVED
SUM(AFSSOCI030+AFSSOCI031)</t>
  </si>
  <si>
    <t>AFSSOCE070</t>
  </si>
  <si>
    <t>Revenue reserve Restricted fund - Balance at beginning of the year</t>
  </si>
  <si>
    <t>SOCE - Revenue reserve Restricted fund - balance at beginning of the year must be greater than or equal to zero</t>
  </si>
  <si>
    <t>AFSSOCE071</t>
  </si>
  <si>
    <t>Revenue reserve Restricted fund - Issue of shares</t>
  </si>
  <si>
    <t>SOCE - Revenue reserve Restricted fund - issue of shares must be greater than or equal to zero</t>
  </si>
  <si>
    <t>AFSSOCE072</t>
  </si>
  <si>
    <t>Revenue reserve Restricted fund - Cancellation of shares</t>
  </si>
  <si>
    <t>SOCE - Revenue reserve Restricted fund - cancellation of shares must be less than or equal to zero</t>
  </si>
  <si>
    <t>AFSSOCE073</t>
  </si>
  <si>
    <t>Revenue reserve Restricted fund - Surplus/(deficit) from statement of comprehensive income</t>
  </si>
  <si>
    <t>SOCE - Revenue reserve Restricted fund - surplus/(deficit) from statement of comprehensive income must be a numerical value</t>
  </si>
  <si>
    <t>AFSSOCE074</t>
  </si>
  <si>
    <t>Revenue reserve Restricted fund - Transfer from revaluation reserve to revenue reserve</t>
  </si>
  <si>
    <t>SOCE - Revenue reserve Restricted fund - transfer from revaluation reserve to revenue reserve must be a numerical value</t>
  </si>
  <si>
    <t>AFSSOCE075</t>
  </si>
  <si>
    <t>AFSSOCE076</t>
  </si>
  <si>
    <t>Revenue reserve Restricted fund - Balance at end of the year</t>
  </si>
  <si>
    <t>DERIVED
SUM(AFSSOCE070:AFSSOCE075)</t>
  </si>
  <si>
    <t>AFSSOCE077</t>
  </si>
  <si>
    <t>AFSSOCE078</t>
  </si>
  <si>
    <t>AFSSOCE079</t>
  </si>
  <si>
    <t>AFSSOCE080</t>
  </si>
  <si>
    <t>AFSSOCE081</t>
  </si>
  <si>
    <t>AFSSOCE082</t>
  </si>
  <si>
    <t>AFSSOCE083</t>
  </si>
  <si>
    <t>Revenue reserve Unrestricted fund - Balance at beginning of the year</t>
  </si>
  <si>
    <t>SOCE - Revenue reserve Unrestricted fund - balance at beginning of the year must be greater than or equal to zero</t>
  </si>
  <si>
    <t>Revenue reserve Unrestricted fund - Issue of shares</t>
  </si>
  <si>
    <t>SOCE - Revenue reserve Unrestricted fund - issue of shares must be greater than or equal to zero</t>
  </si>
  <si>
    <t>Revenue reserve Unrestricted fund - Cancellation of shares</t>
  </si>
  <si>
    <t>SOCE - Revenue reserve Unrestricted fund - cancellation of shares must be less than or equal to zero</t>
  </si>
  <si>
    <t>Revenue reserve Unrestricted fund - Surplus/(deficit) from statement of comprehensive income</t>
  </si>
  <si>
    <t>SOCE - Revenue reserve Unrestricted fund - surplus/(deficit) from statement of comprehensive income must be a numerical value</t>
  </si>
  <si>
    <t>Revenue reserve Unrestricted fund - Transfer from revaluation reserve to revenue reserve</t>
  </si>
  <si>
    <t>SOCE - Revenue reserve Unrestricted fund - transfer from revaluation reserve to revenue reserve must be a numerical value</t>
  </si>
  <si>
    <t>Revenue reserve Unrestricted fund - Balance at end of the year</t>
  </si>
  <si>
    <t>AFSSOCE084</t>
  </si>
  <si>
    <t>AFSSOCE085</t>
  </si>
  <si>
    <t>AFSSOCE086</t>
  </si>
  <si>
    <t>AFSSOCE087</t>
  </si>
  <si>
    <t>AFSSOCE088</t>
  </si>
  <si>
    <t>AFSSOCE089</t>
  </si>
  <si>
    <t>AFSSOCE090</t>
  </si>
  <si>
    <t>DERIVED
SUM(AFSSOCE001+AFSSOCE070+AFSSOCE077+AFSSOCE015+AFSSOCE022)</t>
  </si>
  <si>
    <t>DERIVED
SUM(AFSSOCE002+AFSSOCE071+AFSSOCE078+AFSSOCE016+AFSSOCE023)</t>
  </si>
  <si>
    <t>DERIVED
SUM(AFSSOCE003+AFSSOCE072+AFSSOCE079+AFSSOCE017+AFSSOCE024)</t>
  </si>
  <si>
    <t>DERIVED
SUM(AFSSOCE004+AFSSOCE073+AFSSOCE080+AFSSOCE018+AFSSOCE025)</t>
  </si>
  <si>
    <t>DERIVED
SUM(AFSSOCE005+AFSSOCE074+AFSSOCE081+AFSSOCE019+AFSSOCE026)</t>
  </si>
  <si>
    <t>DERIVED
SUM(AFSSOCE006+AFSSOCE075+AFSSOCE082+AFSSOCE020+AFSSOCE027</t>
  </si>
  <si>
    <t>DERIVED
SUM(AFSSOCE0084:AFSSOCE089) and must equal AFSSOFP038</t>
  </si>
  <si>
    <t>AFSSOCE091</t>
  </si>
  <si>
    <t>AFSSOCE092</t>
  </si>
  <si>
    <t>AFSSOCE093</t>
  </si>
  <si>
    <t>AFSSOCE094</t>
  </si>
  <si>
    <t>AFSSOCE095</t>
  </si>
  <si>
    <t>AFSSOCE096</t>
  </si>
  <si>
    <t>AFSSOCE097</t>
  </si>
  <si>
    <t>DERIVED
SUM(AFSSOCE084+AFSSOCE036)</t>
  </si>
  <si>
    <t>DERIVED
SUM(AFSSOCE085+AFSSOCE037)</t>
  </si>
  <si>
    <t>DERIVED
SUM(AFSSOCE086+AFSSOCE038)</t>
  </si>
  <si>
    <t>DERIVED
SUM(AFSSOCE087+AFSSOCE039)</t>
  </si>
  <si>
    <t>DERIVED
SUM(AFSSOCE088+AFSSOCE040)</t>
  </si>
  <si>
    <t>DERIVED
SUM(AFSSOCE089+AFSSOCE041)</t>
  </si>
  <si>
    <t>Number of years since a full procurement exercise was undertaken for the internal auditor</t>
  </si>
  <si>
    <t>Contextual Information - Number of years since a full procurement exercise was undertaken for the internal auditor must have a selection made from the dropdown list</t>
  </si>
  <si>
    <t>How do you account for capital grant income?</t>
  </si>
  <si>
    <t>VARCHAR(60)</t>
  </si>
  <si>
    <t>Contextual Information - How do you account for capital grant income? must have a selection made from the dropdown list</t>
  </si>
  <si>
    <t>1. When AFSCI032 = 'Performance method' list comprising of years.  Needs to be able to be added to and will start with current year running down to pre-2000
2. When AFSCI032 = 'Accruals method' list comprising of 'N/A'</t>
  </si>
  <si>
    <t>1. IF AFSCI032 = 'Accruals method' THEN ddm for 'N/A'
2. IF AFSCI032 = 'Performance method' THEN ddm for calendar year</t>
  </si>
  <si>
    <t>1. Contextual Information - Calendar year of last housing asset revaluation must have a selection made from the dropdown list if you use the performance method to account for grants
2. Contextual Information – Select ‘N/A’ as Calendar year of last housing asset revaluation if you do not use the performance method to account for grants</t>
  </si>
  <si>
    <t>1. 2019 added to list;
2. New validation: Only required when AFSCI032 = 'Performance method'</t>
  </si>
  <si>
    <t>Calendar year of last housing assets revaluation</t>
  </si>
  <si>
    <t>Correct</t>
  </si>
  <si>
    <t>Contextual Information - Calendar year of last housing asset revaluation must have a selection made from the dropdown list if you use the performance method to account for grants</t>
  </si>
  <si>
    <t>Performance</t>
  </si>
  <si>
    <t>Year</t>
  </si>
  <si>
    <t>Contextual Information – Select ‘N/A’ as Calendar year of last housing asset revaluation if you do not use the performance method to account for grants</t>
  </si>
  <si>
    <t>Accruals</t>
  </si>
  <si>
    <t>Changes for 2019</t>
  </si>
  <si>
    <t>Changes after review with NG</t>
  </si>
  <si>
    <t>Number of years since a full procurement exercise was undertaken for the external auditor</t>
  </si>
  <si>
    <t>Contextual Information - Number of years since a full procurement exercise was undertaken for the external auditor must have a selection made from the dropdown list</t>
  </si>
  <si>
    <t>Revenue reserve Restricted fund - Transfer of restricted expenditure from unrestricted reserve</t>
  </si>
  <si>
    <t>SOCE - Revenue reserve Restricted fund - transfer of restricted expenditure from unrestricted reserve must be a numerical value</t>
  </si>
  <si>
    <t>Revenue reserve Unrestricted fund - Transfer of restricted expenditure from unrestricted reserve</t>
  </si>
  <si>
    <t>SOCE - Revenue reserve Unrestricted fund - transfer of restricted expenditure from unrestricted reserve must be a numerical value</t>
  </si>
  <si>
    <t>DERIVED
SUM(AFSSOCI006:AFSSOCI013)</t>
  </si>
  <si>
    <t>SOCE - revenue reserve restricted fund balance at end of the year and revenue reserve unrestricted fund - balance at end of the year does not match input in statement of financial position</t>
  </si>
  <si>
    <t>DERIVED
SUM(AFSSOCE091:AFSSOCE096)</t>
  </si>
  <si>
    <t>Revaluation Year</t>
  </si>
  <si>
    <t>Revaluation method</t>
  </si>
  <si>
    <t>Procurement years</t>
  </si>
  <si>
    <t>Accruals method</t>
  </si>
  <si>
    <t>Pre-2000</t>
  </si>
  <si>
    <t>Performance method</t>
  </si>
  <si>
    <t>10+</t>
  </si>
  <si>
    <t>DERIVED
SUM(AFSSOCE077:AFSSOCE082)</t>
  </si>
  <si>
    <t>Amend after rollback</t>
  </si>
  <si>
    <t>AFSCI040</t>
  </si>
  <si>
    <t>AFSCI041</t>
  </si>
  <si>
    <t>AFSCI042</t>
  </si>
  <si>
    <t>Validation checks for AFSCO042 and AFSCI014</t>
  </si>
  <si>
    <t>Amend after system testing</t>
  </si>
  <si>
    <t>Stored in Spreadsheet</t>
  </si>
  <si>
    <t>Stored in Streadsheet</t>
  </si>
  <si>
    <t>Add additional Internal auditor</t>
  </si>
  <si>
    <t>MHA Henderson Loggie</t>
  </si>
  <si>
    <t>Amend for 2020</t>
  </si>
  <si>
    <t>Pre-1919 cost estimate</t>
  </si>
  <si>
    <t>Supplementary Items - Pre-1919 cost estimate must be greater than or equal to zero</t>
  </si>
  <si>
    <t>AFSSI031</t>
  </si>
  <si>
    <t>AFSCI043</t>
  </si>
  <si>
    <t>Do you have an Audit Committee?</t>
  </si>
  <si>
    <t>Do you have a Treasury Management Strategy?</t>
  </si>
  <si>
    <t>Were there any emphasis of matter points raised in the audit report?</t>
  </si>
  <si>
    <t>AFSCI044</t>
  </si>
  <si>
    <t>AFSCI045</t>
  </si>
  <si>
    <t>Contextual Information - do you have an Audit Committee must have a selection made from the dropdown list</t>
  </si>
  <si>
    <t>Contextual Information - do you have a Treasury Management Strategy must have a selection made from the dropdown list</t>
  </si>
  <si>
    <t>Contextual Information - were there any emphasis of matter points raised in the audit report must have a selection made from the dropdown list</t>
  </si>
  <si>
    <t>`</t>
  </si>
  <si>
    <t>Amend for new platform</t>
  </si>
  <si>
    <t>Validation #1 message</t>
  </si>
  <si>
    <t>Validation #2 message</t>
  </si>
  <si>
    <t>Validation #3 message</t>
  </si>
  <si>
    <t>Validation #4 message</t>
  </si>
  <si>
    <t>Indicator ID</t>
  </si>
  <si>
    <t>Question for data capture display</t>
  </si>
  <si>
    <t>Field Status</t>
  </si>
  <si>
    <t>SQL ID</t>
  </si>
  <si>
    <t>Calculation</t>
  </si>
  <si>
    <t>Sample Value</t>
  </si>
  <si>
    <t>Formula</t>
  </si>
  <si>
    <t>Help</t>
  </si>
  <si>
    <t>Indicator attribute</t>
  </si>
  <si>
    <t>Validation #4 Formula</t>
  </si>
  <si>
    <t>Activation</t>
  </si>
  <si>
    <t>Tooltip</t>
  </si>
  <si>
    <t>Indicator description</t>
  </si>
  <si>
    <t>Definition</t>
  </si>
  <si>
    <t>Inclusions/exclusions</t>
  </si>
  <si>
    <t>SHR Calculation</t>
  </si>
  <si>
    <t>RSL Calculation</t>
  </si>
  <si>
    <t>RSL</t>
  </si>
  <si>
    <t>LA</t>
  </si>
  <si>
    <t>LAHO</t>
  </si>
  <si>
    <t>CSV column name</t>
  </si>
  <si>
    <t>Average calculation</t>
  </si>
  <si>
    <t>Average calculation type</t>
  </si>
  <si>
    <t>Required value</t>
  </si>
  <si>
    <t>DERIVED
SUM(AFSSOCI017+ AFSSOCI019 + AFSSOCI020)</t>
  </si>
  <si>
    <t>DERIVED
SUM(AFSSOCE001:AFSSOCE006)</t>
  </si>
  <si>
    <t>DERIVED
SUM(AFSSOCE015:AFSSOCE020)</t>
  </si>
  <si>
    <t xml:space="preserve">DERIVED
SUM(AFSSOFP034:AFSSOFP037) </t>
  </si>
  <si>
    <t>DERIVED
SUM(AFSSOCF022:AFSSOCF023)</t>
  </si>
  <si>
    <t>DERIVED
SUM(AFSSOCF001+AFSSOCF002+AFSSOCF011+AFSSOCF021)</t>
  </si>
  <si>
    <t>.</t>
  </si>
  <si>
    <t>0</t>
  </si>
  <si>
    <t>DERIVED
SUM(AFSAU001+AFSAU002+AFSAU003+AFSAU004)</t>
  </si>
  <si>
    <t>Analysis - Units - general needs social housing - units held for demolition must be less than or equal to the sum of units owned and managed plus units owned not managed</t>
  </si>
  <si>
    <t>DERIVED
SUM(AFSAU006+AFSAU007+AFSAU008+AFSAU009)</t>
  </si>
  <si>
    <t>DERIVED
SUM(AFSAU016+AFSAU017+AFSAU018+AFSAU019)</t>
  </si>
  <si>
    <t>AFSONTE1001</t>
  </si>
  <si>
    <t>AFSONTE1002</t>
  </si>
  <si>
    <t>AFSONTE1003</t>
  </si>
  <si>
    <t>AFSONTE1004</t>
  </si>
  <si>
    <t>AFSONTE1005</t>
  </si>
  <si>
    <t>AFSONTE1006</t>
  </si>
  <si>
    <t>AFSONTE1007</t>
  </si>
  <si>
    <t>AFSONTE1008</t>
  </si>
  <si>
    <t>AFSONTE1009</t>
  </si>
  <si>
    <t>Turnover - Affordable letting activities</t>
  </si>
  <si>
    <t>Turnover - Other activities</t>
  </si>
  <si>
    <t>Turnover - Total</t>
  </si>
  <si>
    <t>Operating Costs - Affordable letting activities</t>
  </si>
  <si>
    <t>Operating Costs - Other activities</t>
  </si>
  <si>
    <t>Operating Costs - Total</t>
  </si>
  <si>
    <t>Operating Surplus/(Deficit) - Affordable letting activities</t>
  </si>
  <si>
    <t>Operating Surplus/(Deficit) - Other activities</t>
  </si>
  <si>
    <t>Operating Surplus/(Deficit) - Total</t>
  </si>
  <si>
    <t>DERIVED
AFSAAL081+AFSAOA065</t>
  </si>
  <si>
    <t>DERIVED
AFSAAL089+AFSAOA078</t>
  </si>
  <si>
    <t>DERIVED
AFSAAL090+AFSAOA091</t>
  </si>
  <si>
    <t>COST PER UNIT</t>
  </si>
  <si>
    <t>NOTE 1
Particulars of turnover, operating costs and operating surplus or deficit</t>
  </si>
  <si>
    <t>AFSONTE1125</t>
  </si>
  <si>
    <t>AFSONTE1126</t>
  </si>
  <si>
    <t>AFSONTE1127</t>
  </si>
  <si>
    <t>AFSONTE1128</t>
  </si>
  <si>
    <t>AFSONTE1129</t>
  </si>
  <si>
    <t>AFSONTE1130</t>
  </si>
  <si>
    <t>AFSONTE1131</t>
  </si>
  <si>
    <t>AFSONTE1132</t>
  </si>
  <si>
    <t>AFSONTE1133</t>
  </si>
  <si>
    <t>AFSONTE1134</t>
  </si>
  <si>
    <t>AFSONTE1135</t>
  </si>
  <si>
    <t>AFSONTE1136</t>
  </si>
  <si>
    <t>AFSONTE1137</t>
  </si>
  <si>
    <t>AFSONTE1138</t>
  </si>
  <si>
    <t>AFSONTE1139</t>
  </si>
  <si>
    <t>AFSONTE1140</t>
  </si>
  <si>
    <t>AFSONTE1141</t>
  </si>
  <si>
    <t>AFSONTE1142</t>
  </si>
  <si>
    <t>AFSONTE1143</t>
  </si>
  <si>
    <t>AFSONTE1144</t>
  </si>
  <si>
    <t>AFSONTE1145</t>
  </si>
  <si>
    <t>AFSONTE1146</t>
  </si>
  <si>
    <t>AFSONTE1147</t>
  </si>
  <si>
    <t>AFSONTE1148</t>
  </si>
  <si>
    <t>AFSONTE1149</t>
  </si>
  <si>
    <t>General needs social housing - management and maintenance administration</t>
  </si>
  <si>
    <t>General needs social housing - total direct maintenance</t>
  </si>
  <si>
    <t>General needs social housing - total management and maintenance</t>
  </si>
  <si>
    <t>Supported social housing accommodation - management and maintenance administration</t>
  </si>
  <si>
    <t>Supported social housing accommodation - total direct maintenance</t>
  </si>
  <si>
    <t>Supported social housing accommodation - total management and maintenance</t>
  </si>
  <si>
    <t>Shared ownership housing - management and maintenance administration</t>
  </si>
  <si>
    <t>Shared ownership housing - total direct maintenance</t>
  </si>
  <si>
    <t>Shared ownership housing - total management and maintenance</t>
  </si>
  <si>
    <t>Other - management and maintenance administration</t>
  </si>
  <si>
    <t>Other - total direct maintenance</t>
  </si>
  <si>
    <t>Other - total management and maintenance</t>
  </si>
  <si>
    <t>Total - management and maintenance administration</t>
  </si>
  <si>
    <t>Total - total direct maintenance</t>
  </si>
  <si>
    <t>Total - total management and maintenance</t>
  </si>
  <si>
    <t>DERIVED ABSOLUTE ROUND((AFSAAL010+AFSAAL012+AFSAAL013)/(AFSAU001+AFSAU003+AFSAU004)*1000,0)</t>
  </si>
  <si>
    <t>DERIVED ABSOLUTE ROUND((AFSAAL049/(AFSAU011+AFSAU013))*1000,0)</t>
  </si>
  <si>
    <t>DERIVED
ABSOLUTE ROUND((AFSAAL010/(AFSAU001+AFSAU003+AFSAU004))*1000,0)</t>
  </si>
  <si>
    <t>DERIVED
ABSOLUTE ROUND((AFSAAL012/(AFSAU001+AFSAU003+AFSAU004))*1000,0)</t>
  </si>
  <si>
    <t>DERIVED
ABSOLUTE ROUND((AFSAAL013/(AFSAU001+AFSAU003+AFSAU004))*1000,0)</t>
  </si>
  <si>
    <t>DERIVED
ABSOLUTE ROUND((AFSAAL012+AFSAAL013)/(AFSAU001+AFSAU003+AFSAU004)*1000,0)</t>
  </si>
  <si>
    <t>DERIVED
ABSOLUTE ROUND((AFSAAL028/(AFSAU006+AFSAU008+AFSAU009))*1000,0)</t>
  </si>
  <si>
    <t>DERIVED
ABSOLUTE ROUND((AFSAAL030/(AFSAU006+AFSAU008+AFSAU009))*1000,0)</t>
  </si>
  <si>
    <t>DERIVED
ABSOLUTE ROUND((AFSAAL031/(AFSAU006+AFSAU008+AFSAU009))*1000,0)</t>
  </si>
  <si>
    <t>DERIVED
ABSOLUTE ROUND((AFSAAL030+AFSAAL031)/(AFSAU006+AFSAU008+AFSAU009)*1000,0)</t>
  </si>
  <si>
    <t>DERIVED
ABSOLUTE ROUND((AFSAAL028+AFSAAL030+AFSAAL031)/(AFSAU006+AFSAU008+AFSAU009)*1000,0)</t>
  </si>
  <si>
    <t>DERIVED
ABSOLUTE ROUND((AFSAAL046/(AFSAU011+AFSAU013))*1000,0)</t>
  </si>
  <si>
    <t>DERIVED
ABSOLUTE ROUND((AFSAAL048/(AFSAU011+AFSAU013))*1000,0)</t>
  </si>
  <si>
    <t>DERIVED
ABSOLUTE ROUND((AFSAAL048+AFSAAL049)/(AFSAU011+AFSAU013)*1000,0)</t>
  </si>
  <si>
    <t>DERIVED
ABSOLUTE ROUND((AFSAAL046+AFSAAL048+AFSAAL049)/(AFSAU011+AFSAU013)*1000,0)</t>
  </si>
  <si>
    <t>DERIVED
ABSOLUTE ROUND((AFSAAL064/(AFSAU016+AFSAU018+AFSAU019))*1000,0)</t>
  </si>
  <si>
    <t>DERIVED
ABSOLUTE ROUND((AFSAAL066/(AFSAU016+AFSAU018+AFSAU019))*1000,0)</t>
  </si>
  <si>
    <t>DERIVED
ABSOLUTE ROUND((AFSAAL067/(AFSAU016+AFSAU018+AFSAU019))*1000,0)</t>
  </si>
  <si>
    <t>DERIVED
ABSOLUTE ROUND((AFSAAL066+AFSAAL067)/(AFSAU016+AFSAU018+AFSAU019)*1000,0)</t>
  </si>
  <si>
    <t>DERIVED
ABSOLUTE ROUND((AFSAAL064+AFSAAL066+AFSAAL067)/(AFSAU016+AFSAU018+AFSAU019)*1000,0)</t>
  </si>
  <si>
    <t>DERIVED
ABSOLUTE ROUND((AFSAAL082/(AFSAU021+AFSAU023+AFSAU024))*1000,0)</t>
  </si>
  <si>
    <t>DERIVED
ABSOLUTE ROUND((AFSAAL084/(AFSAU021+AFSAU023+AFSAU024))*1000,0)</t>
  </si>
  <si>
    <t>DERIVED
ABSOLUTE ROUND((AFSAAL085/(AFSAU021+AFSAU023+AFSAU024))*1000,0)</t>
  </si>
  <si>
    <t>DERIVED 
ABSOLUTE ROUND((AFSAAL084+AFSAAL085)/(AFSAU021+AFSAU023+AFSAU024)*1000,0)</t>
  </si>
  <si>
    <t>DERIVED
ABSOLUTE ROUND((AFSAAL082+AFSAAL084+AFSAAL085)/(AFSAU021+AFSAU023+AFSAU024)*1000,0)</t>
  </si>
  <si>
    <t>AFSORAT001</t>
  </si>
  <si>
    <t>AFSORAT002</t>
  </si>
  <si>
    <t>AFSORAT003</t>
  </si>
  <si>
    <t>AFSORAT004</t>
  </si>
  <si>
    <t>AFSORAT005</t>
  </si>
  <si>
    <t>AFSORAT006</t>
  </si>
  <si>
    <t>AFSORAT007</t>
  </si>
  <si>
    <t>AFSORAT008</t>
  </si>
  <si>
    <t>AFSORAT030</t>
  </si>
  <si>
    <t>AFSORAT009</t>
  </si>
  <si>
    <t>AFSORAT010</t>
  </si>
  <si>
    <t>AFSORAT011</t>
  </si>
  <si>
    <t>AFSORAT031</t>
  </si>
  <si>
    <t>AFSORAT012</t>
  </si>
  <si>
    <t>AFSORAT013</t>
  </si>
  <si>
    <t>AFSORAT014</t>
  </si>
  <si>
    <t>AFSORAT015</t>
  </si>
  <si>
    <t>AFSORAT016</t>
  </si>
  <si>
    <t>Financial capacity</t>
  </si>
  <si>
    <t>Interest cover (%)</t>
  </si>
  <si>
    <t>Gearing (%)</t>
  </si>
  <si>
    <t>Efficiency</t>
  </si>
  <si>
    <t>Voids (%)</t>
  </si>
  <si>
    <t>Arrears (%)</t>
  </si>
  <si>
    <t>Bad debts (%)</t>
  </si>
  <si>
    <t>Staff costs / turnover (%)</t>
  </si>
  <si>
    <t>Key management personnel / staff costs (%)</t>
  </si>
  <si>
    <t>Turnover per unit (£)</t>
  </si>
  <si>
    <t>Responsive repairs to planned maintenance</t>
  </si>
  <si>
    <t>Liquidity</t>
  </si>
  <si>
    <t>Current ratio</t>
  </si>
  <si>
    <t>Profitability</t>
  </si>
  <si>
    <t>Gross surplus / (deficit) (%)</t>
  </si>
  <si>
    <t>Net surplus / (deficit) (%)</t>
  </si>
  <si>
    <t>EBITDA / revenue (%)</t>
  </si>
  <si>
    <t>Financing</t>
  </si>
  <si>
    <t>Debt burden</t>
  </si>
  <si>
    <t>Net debt per unit (£)</t>
  </si>
  <si>
    <t>Debt per unit (£)</t>
  </si>
  <si>
    <t>Diversification</t>
  </si>
  <si>
    <t>Income from non-rental activities (%)</t>
  </si>
  <si>
    <t>Other activities surplus / operating surplus (%)</t>
  </si>
  <si>
    <t>NUMBER(11,1)</t>
  </si>
  <si>
    <t>DERIVED
((AFSSOCF001+AFSSOCF010)/-(AFSSOCF013+AFSSOCF014))*100</t>
  </si>
  <si>
    <t>DERIVED
((AFSSI012+AFSSI013+AFSSI014+AFSSI015+AFSSI016+AFSSI017+AFSSI018-AFSSOFP015)/AFSSOFP038)*100</t>
  </si>
  <si>
    <t>DERIVED
(-AFSAAL076/AFSAAL075)*100</t>
  </si>
  <si>
    <t>DERIVED
(AFSSI009/AFSAAL077)*100</t>
  </si>
  <si>
    <t>DERIVED
(-AFSAAL086/AFSAAL077)*100</t>
  </si>
  <si>
    <t>DERIVED
(AFSSI002/AFSSOCI001)*100</t>
  </si>
  <si>
    <t>DERIVED
(AFSSI003/AFSSI002)*100</t>
  </si>
  <si>
    <t>DERIVED
(AFSSOCI001/(AFSAU021+AFSAU023+AFSAU024))*1000</t>
  </si>
  <si>
    <t>DERIVED
(- AFSAAL084 + AFSSI006) / - AFSAAL085</t>
  </si>
  <si>
    <t>DERIVED
AFSSOFP016/-(AFSSOFP017+AFSSOFP021)</t>
  </si>
  <si>
    <t>DERIVED
(AFSSOCI030/AFSSOCI001)*100</t>
  </si>
  <si>
    <t>DERIVED
(AFSSOCI017/AFSSOCI001)*100</t>
  </si>
  <si>
    <t>DERIVED
((AFSSOCI030 - AFSAAL087 - AFSSI006) / AFSSOCI001) * 100)</t>
  </si>
  <si>
    <t>DERIVED
(AFSSI012+AFSSI013+AFSSI014+AFSSI015+AFSSI016+AFSSI017+AFSSI018)/AFSSOCI001</t>
  </si>
  <si>
    <t>DERIVED
((AFSSI012+AFSSI013+AFSSI014+AFSSI015+AFSSI016+AFSSI017+AFSSI018-AFSSOFP015)/(AFSAU021+AFSAU023+AFSAU024))*1000</t>
  </si>
  <si>
    <t>DERIVED
((AFSSI012+AFSSI013+AFSSI014+AFSSI015+AFSSI016+AFSSI017+AFSSI018)/(AFSAU021+AFSAU023+AFSAU024))*1000</t>
  </si>
  <si>
    <t>DERIVED
((AFSSOCI001-AFSAOA061-AFSAOA062-AFSAAL077)/(AFSSOCI001-AFSAOA061-AFSAOA062))*100</t>
  </si>
  <si>
    <t>DERIVED
(AFSAOA091/AFSSOCI030)*100</t>
  </si>
  <si>
    <t>RATIOS</t>
  </si>
  <si>
    <t>A N Other</t>
  </si>
  <si>
    <t>Finance Manager</t>
  </si>
  <si>
    <t>Date approved cannot be a date in the future.</t>
  </si>
  <si>
    <t>I confirm that this organisation has completed the Audited Financial Statements return in accordance with the Scottish Housing Regulator’s policy document “Financial Viability of Registered Social Landlords: Information Requirements” and that this report accurately reflects the financial statements approved by the Governing Body at its meeting on:
Date approved</t>
  </si>
  <si>
    <t>This statement has been provided to the Scottish Housing Regulator solely in connection with its annual financial information requirements, in order to assist the Scottish Housing Regulator in its role as regulator and the information contained herein may not be used or relied upon in any manner or way whatsoever by any third party or parties.
Approver</t>
  </si>
  <si>
    <t>F1</t>
  </si>
  <si>
    <t>Form data</t>
  </si>
  <si>
    <t>hidden</t>
  </si>
  <si>
    <t>F1.2</t>
  </si>
  <si>
    <t>Financial year</t>
  </si>
  <si>
    <t>Varchar2(10)</t>
  </si>
  <si>
    <t>readonly</t>
  </si>
  <si>
    <t>2019/2020</t>
  </si>
  <si>
    <t>F1.2 Financial year</t>
  </si>
  <si>
    <t>F1.3</t>
  </si>
  <si>
    <t>Landlord name</t>
  </si>
  <si>
    <t>Varchar2(160)</t>
  </si>
  <si>
    <t>Abbeyfield Scotland Ltd</t>
  </si>
  <si>
    <t>F1.3 Landlord name</t>
  </si>
  <si>
    <t>F1.4</t>
  </si>
  <si>
    <t>RSL Registration Number</t>
  </si>
  <si>
    <t>Number(4)</t>
  </si>
  <si>
    <t>F1.4 RSL Registration Number</t>
  </si>
  <si>
    <t>F1.5</t>
  </si>
  <si>
    <t>Social Landlord ID</t>
  </si>
  <si>
    <t>Varchar2(100)</t>
  </si>
  <si>
    <t>ED6CA976-CFA9-E311-93F1-005056B555E6</t>
  </si>
  <si>
    <t>F1.5 Social Landlord ID</t>
  </si>
  <si>
    <t>AFSF003</t>
  </si>
  <si>
    <t>AFSF001</t>
  </si>
  <si>
    <t>AFSF002</t>
  </si>
  <si>
    <t>AFSF004</t>
  </si>
  <si>
    <t>General Needs Social Housing</t>
  </si>
  <si>
    <t>Supported Social Housing Accommodation</t>
  </si>
  <si>
    <t>Shared Ownership Housing</t>
  </si>
  <si>
    <t>£'000</t>
  </si>
  <si>
    <t>Grants from Scottish Ministers</t>
  </si>
  <si>
    <t>Analysis - Other Activities</t>
  </si>
  <si>
    <t>Other revenue grants</t>
  </si>
  <si>
    <t>Supporting people income</t>
  </si>
  <si>
    <t>Other income</t>
  </si>
  <si>
    <t>Total turnover</t>
  </si>
  <si>
    <t>Other operating costs</t>
  </si>
  <si>
    <t>Wider role</t>
  </si>
  <si>
    <t>Care and repair</t>
  </si>
  <si>
    <t>Investment property activities</t>
  </si>
  <si>
    <t>Factoring</t>
  </si>
  <si>
    <t>Support activities</t>
  </si>
  <si>
    <t>Care activities</t>
  </si>
  <si>
    <t>Contracted out services undertaken for RSLs</t>
  </si>
  <si>
    <t>Contracted out services undertaken for others</t>
  </si>
  <si>
    <t>Developments for sale to RSLs</t>
  </si>
  <si>
    <t>Developments for sale to non-RSLs</t>
  </si>
  <si>
    <t>Uncapitalised development administration costs</t>
  </si>
  <si>
    <t>Other activities</t>
  </si>
  <si>
    <t>Operating surplus/(deficit) does not equal Social Lettings Operating surplus/(deficit) + Other Activities Operating surplus/(deficit)</t>
  </si>
  <si>
    <t>Analysis - Units</t>
  </si>
  <si>
    <t>Units owned and managed at year end</t>
  </si>
  <si>
    <t>Units managed, not owned at year end</t>
  </si>
  <si>
    <t>Units owned, not managed at year end</t>
  </si>
  <si>
    <t>Units held for demolition at year end</t>
  </si>
  <si>
    <t>Total units owned / managed</t>
  </si>
  <si>
    <t>Statement of Changes in Equity</t>
  </si>
  <si>
    <t>Revenue reserve Restricted fund</t>
  </si>
  <si>
    <t>Revenue reserve Unrestricted fund</t>
  </si>
  <si>
    <t>Restricted reserve</t>
  </si>
  <si>
    <t>Revaluation reserve</t>
  </si>
  <si>
    <t>Balance at beginning of the year</t>
  </si>
  <si>
    <t>Issue of shares</t>
  </si>
  <si>
    <t>Cancellation of shares</t>
  </si>
  <si>
    <t>Surplus/(deficit) from statement of comprehensive income</t>
  </si>
  <si>
    <t>Transfer from revaluation reserve to revenue reserve</t>
  </si>
  <si>
    <t>Transfer of restricted expenditure from unrestricted reserve</t>
  </si>
  <si>
    <t>Balance at end of the year</t>
  </si>
  <si>
    <t>Total excluding non-controlling interest</t>
  </si>
  <si>
    <t>Non-controlling interest</t>
  </si>
  <si>
    <t>Total including non-controlling interest</t>
  </si>
  <si>
    <t>VARCHAR2(1000)</t>
  </si>
  <si>
    <t>Add units table</t>
  </si>
  <si>
    <t>AAL_11</t>
  </si>
  <si>
    <t>AAL_12</t>
  </si>
  <si>
    <t>AAL_16</t>
  </si>
  <si>
    <t>AAL_20</t>
  </si>
  <si>
    <t>AAL_21</t>
  </si>
  <si>
    <t>AAL_22</t>
  </si>
  <si>
    <t>AAL_26</t>
  </si>
  <si>
    <t>AAL_27</t>
  </si>
  <si>
    <t>AAL_28</t>
  </si>
  <si>
    <t>AAL_29</t>
  </si>
  <si>
    <t>AAL_30</t>
  </si>
  <si>
    <t>AAL_31</t>
  </si>
  <si>
    <t>AAL_32</t>
  </si>
  <si>
    <t>Rent receivable comment</t>
  </si>
  <si>
    <t>Service charges comment</t>
  </si>
  <si>
    <t>Voids comment</t>
  </si>
  <si>
    <t>Grants released from deferred income comment</t>
  </si>
  <si>
    <t>Grants from Scottish Ministers comment</t>
  </si>
  <si>
    <t>Other grants comment</t>
  </si>
  <si>
    <t>Management and maintenance administration costs comment</t>
  </si>
  <si>
    <t>Service costs comment</t>
  </si>
  <si>
    <t>Planned maintenance comment</t>
  </si>
  <si>
    <t>Reactive maintenance comment</t>
  </si>
  <si>
    <t>Bad debts written (off)/back comment</t>
  </si>
  <si>
    <t>Depreciation: housing comment</t>
  </si>
  <si>
    <t>Impairment comment</t>
  </si>
  <si>
    <t>Units owned and managed comment</t>
  </si>
  <si>
    <t>Units managed not owned comment</t>
  </si>
  <si>
    <t>Units owned not managed comment</t>
  </si>
  <si>
    <t>Units held for demolition comment</t>
  </si>
  <si>
    <t>Analysis - Affordable Lettings</t>
  </si>
  <si>
    <t>Rent receivable</t>
  </si>
  <si>
    <t>Service charges</t>
  </si>
  <si>
    <t>Gross income</t>
  </si>
  <si>
    <t>Voids</t>
  </si>
  <si>
    <t>Net income</t>
  </si>
  <si>
    <t>Grants released from deferred income</t>
  </si>
  <si>
    <t>Total turnover: letting</t>
  </si>
  <si>
    <t>Management and maintenance administration costs</t>
  </si>
  <si>
    <t>Service costs</t>
  </si>
  <si>
    <t>Planned maintenance</t>
  </si>
  <si>
    <t>Reactive maintenance</t>
  </si>
  <si>
    <t>Bad debts written (off)/back</t>
  </si>
  <si>
    <t>Depreciation: housing</t>
  </si>
  <si>
    <t>Impairment</t>
  </si>
  <si>
    <t>Factoring comment</t>
  </si>
  <si>
    <t>Support activities comment</t>
  </si>
  <si>
    <t>Care activities comment</t>
  </si>
  <si>
    <t>Contracted out services undertaken for RSLs comment</t>
  </si>
  <si>
    <t>Contracted out services undertaken for others comment</t>
  </si>
  <si>
    <t>Developments for sale to RSLs comment</t>
  </si>
  <si>
    <t>Developments for sale to non-RSLs comment</t>
  </si>
  <si>
    <t>Uncapitalised development administration costs comment</t>
  </si>
  <si>
    <t>Other activities comment</t>
  </si>
  <si>
    <t>AOA_11</t>
  </si>
  <si>
    <t>AOA_12</t>
  </si>
  <si>
    <t>AOA_13</t>
  </si>
  <si>
    <t>AOA_14</t>
  </si>
  <si>
    <t>AOA_15</t>
  </si>
  <si>
    <t>AOA_16</t>
  </si>
  <si>
    <t>AOA_17</t>
  </si>
  <si>
    <t>AOA_18</t>
  </si>
  <si>
    <t>AOA_19</t>
  </si>
  <si>
    <t>AOA_20</t>
  </si>
  <si>
    <t>AOA_21</t>
  </si>
  <si>
    <t>AOA_22</t>
  </si>
  <si>
    <t>Wider role comment</t>
  </si>
  <si>
    <t>Care and repair comment</t>
  </si>
  <si>
    <t>Investment property activities comment</t>
  </si>
  <si>
    <t>SOCE_11</t>
  </si>
  <si>
    <t>SOCE_12</t>
  </si>
  <si>
    <t>SOCE_13</t>
  </si>
  <si>
    <t>SOCE_14</t>
  </si>
  <si>
    <t>SOCE_15</t>
  </si>
  <si>
    <t>SOCE_16</t>
  </si>
  <si>
    <t>Balance at beginning of the year comment</t>
  </si>
  <si>
    <t>Issue of shares comment</t>
  </si>
  <si>
    <t>Cancellation of shares comment</t>
  </si>
  <si>
    <t>Surplus/(deficit) from statement of comprehensive income comment</t>
  </si>
  <si>
    <t>Transfer from revaluation reserve to revenue reserve comment</t>
  </si>
  <si>
    <t>Transfer of restricted expenditure from unrestricted reserve comment</t>
  </si>
  <si>
    <t>SOCE_23</t>
  </si>
  <si>
    <t>SOCE_24</t>
  </si>
  <si>
    <t>SOCE_25</t>
  </si>
  <si>
    <t>SOCE_26</t>
  </si>
  <si>
    <t>SOCE_27</t>
  </si>
  <si>
    <t>SOCE_28</t>
  </si>
  <si>
    <t>Note 1 - Particulars of turnover, operating costs and operating surplus or deficit</t>
  </si>
  <si>
    <t>Operating Costs</t>
  </si>
  <si>
    <t>Operating Surplus/(Deficit)</t>
  </si>
  <si>
    <t>Affordable letting activities</t>
  </si>
  <si>
    <t>DERIVED
AFSAAL081</t>
  </si>
  <si>
    <t>DERIVED
AFSAOA065</t>
  </si>
  <si>
    <t>Cost per unit</t>
  </si>
  <si>
    <t>Management &amp; maintenance administration</t>
  </si>
  <si>
    <t>Total direct maintenance</t>
  </si>
  <si>
    <t>Total management &amp; maintenance</t>
  </si>
  <si>
    <t>Net surplus / (deficit)</t>
  </si>
  <si>
    <t>Ratios</t>
  </si>
  <si>
    <t>Statement of Comprehensive Income</t>
  </si>
  <si>
    <t>Current year</t>
  </si>
  <si>
    <t>SOCI_11</t>
  </si>
  <si>
    <t>SOCI_12</t>
  </si>
  <si>
    <t>SOCI_17</t>
  </si>
  <si>
    <t>SOCI_13</t>
  </si>
  <si>
    <t>SOCI_18</t>
  </si>
  <si>
    <t>SOCI_19</t>
  </si>
  <si>
    <t>SOCI_20</t>
  </si>
  <si>
    <t>SOCI_21</t>
  </si>
  <si>
    <t>SOCI_22</t>
  </si>
  <si>
    <t>SOCI_23</t>
  </si>
  <si>
    <t>SOCI_24</t>
  </si>
  <si>
    <t>SOCI_25</t>
  </si>
  <si>
    <t>SOCI_30</t>
  </si>
  <si>
    <t>SOCI_35</t>
  </si>
  <si>
    <t>SOCI_36</t>
  </si>
  <si>
    <t>Statement of Financial Position</t>
  </si>
  <si>
    <t>Housing properties-NBV</t>
  </si>
  <si>
    <t>SOFP_12</t>
  </si>
  <si>
    <t>SOFP_14</t>
  </si>
  <si>
    <t>SOFP_15</t>
  </si>
  <si>
    <t>SOFP_19</t>
  </si>
  <si>
    <t>SOFP_20</t>
  </si>
  <si>
    <t>SOFP_21</t>
  </si>
  <si>
    <t>SOFP_25</t>
  </si>
  <si>
    <t>SOFP_28</t>
  </si>
  <si>
    <t>SOFP_29</t>
  </si>
  <si>
    <t>SOFP_30</t>
  </si>
  <si>
    <t>SOFP_31</t>
  </si>
  <si>
    <t>SOFP_35</t>
  </si>
  <si>
    <t>SOFP_38</t>
  </si>
  <si>
    <t>SOFP_39</t>
  </si>
  <si>
    <t>SOFP_47</t>
  </si>
  <si>
    <t>SOFP_48</t>
  </si>
  <si>
    <t>SOFP_49</t>
  </si>
  <si>
    <t>SOFP_52</t>
  </si>
  <si>
    <t>SOFP_53</t>
  </si>
  <si>
    <t>SOFP_62</t>
  </si>
  <si>
    <t>SOFP_63</t>
  </si>
  <si>
    <t>SOFP_64</t>
  </si>
  <si>
    <t>SOFP_65</t>
  </si>
  <si>
    <t>Intangible assets and goodwill comment</t>
  </si>
  <si>
    <t>Housing properties-NBV comment</t>
  </si>
  <si>
    <t>Negative goodwill comment</t>
  </si>
  <si>
    <t>Receivables due after more than one year comment</t>
  </si>
  <si>
    <t>Investments comment</t>
  </si>
  <si>
    <t>Stock and work in progress comment</t>
  </si>
  <si>
    <t>Trade and other receivables due within one year comment</t>
  </si>
  <si>
    <t>Cash and cash equivalents comment</t>
  </si>
  <si>
    <t>Payables: amounts falling due within one year comment</t>
  </si>
  <si>
    <t>Scottish housing grants (SHG) comment</t>
  </si>
  <si>
    <t>Payables: amounts falling due after more than one year comment</t>
  </si>
  <si>
    <t>Provisions comment</t>
  </si>
  <si>
    <t>Pension asset/(liability) comment</t>
  </si>
  <si>
    <t>Share capital comment</t>
  </si>
  <si>
    <t>Revaluation reserves comment</t>
  </si>
  <si>
    <t>Restricted reserves comment</t>
  </si>
  <si>
    <t>Revenue reserves comment</t>
  </si>
  <si>
    <t>Statement of Cash Flows</t>
  </si>
  <si>
    <t>Purchase of other non current assets</t>
  </si>
  <si>
    <t>Sales of other non current assets</t>
  </si>
  <si>
    <t>Capital Grants received</t>
  </si>
  <si>
    <t>Capital Grants repaid</t>
  </si>
  <si>
    <t>Net cash inflow/(outflow) from financing</t>
  </si>
  <si>
    <t>SOCF_11</t>
  </si>
  <si>
    <t>SOCF_13</t>
  </si>
  <si>
    <t>SOCF_16</t>
  </si>
  <si>
    <t>SOCF_17</t>
  </si>
  <si>
    <t>SOCF_18</t>
  </si>
  <si>
    <t>SOCF_19</t>
  </si>
  <si>
    <t>SOCF_20</t>
  </si>
  <si>
    <t>SOCF_21</t>
  </si>
  <si>
    <t>SOCF_22</t>
  </si>
  <si>
    <t>SOCF_27</t>
  </si>
  <si>
    <t>SOCF_28</t>
  </si>
  <si>
    <t>SOCF_29</t>
  </si>
  <si>
    <t>SOCF_30</t>
  </si>
  <si>
    <t>SOCF_31</t>
  </si>
  <si>
    <t>SOCF_32</t>
  </si>
  <si>
    <t>SOCF_33</t>
  </si>
  <si>
    <t>SOCF_34</t>
  </si>
  <si>
    <t>SOCF_40</t>
  </si>
  <si>
    <t>Net cash inflow/(outflow) from operating activities comment</t>
  </si>
  <si>
    <t>Tax (paid)/refunded comment</t>
  </si>
  <si>
    <t>Non-current investments comment</t>
  </si>
  <si>
    <t>Other plant, property and equipment comment</t>
  </si>
  <si>
    <t>Investments in joint ventures and associates comment</t>
  </si>
  <si>
    <t>Acquisition and construction of properties comment</t>
  </si>
  <si>
    <t>Purchase of other non current assets comment</t>
  </si>
  <si>
    <t>Sales of properties comment</t>
  </si>
  <si>
    <t>Sales of other non current assets comment</t>
  </si>
  <si>
    <t>Capital Grants received comment</t>
  </si>
  <si>
    <t>Capital Grants repaid comment</t>
  </si>
  <si>
    <t>Interest received comment</t>
  </si>
  <si>
    <t>Interest paid comment</t>
  </si>
  <si>
    <t>Interest element of finance lease rental payment comment</t>
  </si>
  <si>
    <t>Share capital received/(repaid) comment</t>
  </si>
  <si>
    <t>Funding drawn down comment</t>
  </si>
  <si>
    <t>Funding repaid comment</t>
  </si>
  <si>
    <t>Early repayment and associated charges comment</t>
  </si>
  <si>
    <t>Capital element of finance lease rental payments comment</t>
  </si>
  <si>
    <t>Withdrawal from deposits comment</t>
  </si>
  <si>
    <t>Cash and cash equivalents at beginning of the year comment</t>
  </si>
  <si>
    <t>Supplementary Items</t>
  </si>
  <si>
    <t>Chief executive emoluments excluding pension contribution</t>
  </si>
  <si>
    <t>SI_11</t>
  </si>
  <si>
    <t>SI_12</t>
  </si>
  <si>
    <t>SI_13</t>
  </si>
  <si>
    <t>SI_14</t>
  </si>
  <si>
    <t>SI_15</t>
  </si>
  <si>
    <t>SI_16</t>
  </si>
  <si>
    <t>SI_17</t>
  </si>
  <si>
    <t>SI_18</t>
  </si>
  <si>
    <t>SI_19</t>
  </si>
  <si>
    <t>SI_20</t>
  </si>
  <si>
    <t>SI_21</t>
  </si>
  <si>
    <t>SI_Intragroup_lending</t>
  </si>
  <si>
    <t>SI_22</t>
  </si>
  <si>
    <t>SI_23</t>
  </si>
  <si>
    <t>IntraGroupBorrowing</t>
  </si>
  <si>
    <t>SI_25</t>
  </si>
  <si>
    <t>SI_26</t>
  </si>
  <si>
    <t>SI_27</t>
  </si>
  <si>
    <t>IntragroupBorrowingComment</t>
  </si>
  <si>
    <t>SI_28</t>
  </si>
  <si>
    <t>SI_30</t>
  </si>
  <si>
    <t>SI_31</t>
  </si>
  <si>
    <t>SI_Pre_1919_Cost_Estimate</t>
  </si>
  <si>
    <t>Chief executive emoluments excluding pension contribution comment</t>
  </si>
  <si>
    <t>Total staff costs comment</t>
  </si>
  <si>
    <t>Total key management personnel emoluments comment</t>
  </si>
  <si>
    <t>External auditors' fees - audit comment</t>
  </si>
  <si>
    <t>Auditors' fees - other comment</t>
  </si>
  <si>
    <t>Capitalised maintenance costs comment</t>
  </si>
  <si>
    <t>Capitalised development administration costs comment</t>
  </si>
  <si>
    <t>Capitalised interest costs comment</t>
  </si>
  <si>
    <t>Receivables - net rental comment</t>
  </si>
  <si>
    <t>Pension deficit recovery payments due within one year comment</t>
  </si>
  <si>
    <t>Intra-group lending comment</t>
  </si>
  <si>
    <t>Housing loans due within one year comment</t>
  </si>
  <si>
    <t>Other loans due within one year comment</t>
  </si>
  <si>
    <t>Intra-group borrowing due within one year comment</t>
  </si>
  <si>
    <t>Overdraft / bridging finance comment</t>
  </si>
  <si>
    <t>Housing loans due after more than one year comment</t>
  </si>
  <si>
    <t>Other loans due after more than one year comment</t>
  </si>
  <si>
    <t>Intra-group borrowing due after more than one year comment</t>
  </si>
  <si>
    <t>Accumulated depreciation comment</t>
  </si>
  <si>
    <t>Intra-group receivables comment</t>
  </si>
  <si>
    <t>Other intra-group payables comment</t>
  </si>
  <si>
    <t>Pre-1919 cost estimate comment</t>
  </si>
  <si>
    <t>Completed apart from Contextual Information</t>
  </si>
  <si>
    <t>Rule to pass validation #2</t>
  </si>
  <si>
    <t>Section</t>
  </si>
  <si>
    <t>Section intro</t>
  </si>
  <si>
    <t>Sub-section</t>
  </si>
  <si>
    <t>Sub-section intro</t>
  </si>
  <si>
    <t>Indicator</t>
  </si>
  <si>
    <t>LH Menu description</t>
  </si>
  <si>
    <t>Indicator intro</t>
  </si>
  <si>
    <t>section intro</t>
  </si>
  <si>
    <t>sub section</t>
  </si>
  <si>
    <t>sub section intro</t>
  </si>
  <si>
    <t>soce</t>
  </si>
  <si>
    <t>SOCE</t>
  </si>
  <si>
    <t>comment</t>
  </si>
  <si>
    <t>Validation Formula</t>
  </si>
  <si>
    <t>NUMBER(7,1)</t>
  </si>
  <si>
    <t>NUMBER(6,1)</t>
  </si>
  <si>
    <t>a</t>
  </si>
  <si>
    <t>b</t>
  </si>
  <si>
    <t>x</t>
  </si>
  <si>
    <t>sofp</t>
  </si>
  <si>
    <t>SOFP</t>
  </si>
  <si>
    <t>_</t>
  </si>
  <si>
    <t>socf</t>
  </si>
  <si>
    <t>SOCF</t>
  </si>
  <si>
    <t>soci</t>
  </si>
  <si>
    <t>SOCI</t>
  </si>
  <si>
    <t>Currency(9,1)</t>
  </si>
  <si>
    <t>Turnover comment</t>
  </si>
  <si>
    <t>Operating costs comment</t>
  </si>
  <si>
    <t>Gain/(loss) on disposal of property, plant and equipment comment</t>
  </si>
  <si>
    <t>Exceptional items comment</t>
  </si>
  <si>
    <t>Share of operating surplus/(deficit) in joint ventures and associates comment</t>
  </si>
  <si>
    <t>Interest receivable comment</t>
  </si>
  <si>
    <t>Interest payable comment</t>
  </si>
  <si>
    <t>Other financing (costs)/income comment</t>
  </si>
  <si>
    <t>Release of negative goodwill comment</t>
  </si>
  <si>
    <t>Movement in fair value of financial instruments comment</t>
  </si>
  <si>
    <t>Decrease in valuation of housing properties comment</t>
  </si>
  <si>
    <t>Reversal of previous decrease in valuation of housing properties comment</t>
  </si>
  <si>
    <t>Tax (payable)/recoverable comment</t>
  </si>
  <si>
    <t>Actuarial (loss)/gain in respect of pension schemes comment</t>
  </si>
  <si>
    <t>Change in fair value of hedged financial instruments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</si>
</sst>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
    <numFmt numFmtId="167" formatCode="#,##0.0"/>
  </numFmts>
  <fonts count="55" x14ac:knownFonts="1">
    <font>
      <sz val="11"/>
      <color theme="1"/>
      <name val="Calibri"/>
      <family val="2"/>
      <scheme val="minor"/>
    </font>
    <font>
      <sz val="10"/>
      <color theme="1"/>
      <name val="Arial"/>
      <family val="2"/>
    </font>
    <font>
      <sz val="10"/>
      <name val="Tahoma"/>
      <family val="2"/>
    </font>
    <font>
      <b/>
      <sz val="10"/>
      <color indexed="9"/>
      <name val="Tahoma"/>
      <family val="2"/>
    </font>
    <font>
      <sz val="10"/>
      <color indexed="9"/>
      <name val="Tahoma"/>
      <family val="2"/>
    </font>
    <font>
      <b/>
      <sz val="10"/>
      <color indexed="9"/>
      <name val="Arial"/>
      <family val="2"/>
    </font>
    <font>
      <sz val="10"/>
      <name val="Arial"/>
      <family val="2"/>
    </font>
    <font>
      <b/>
      <sz val="10"/>
      <name val="Arial"/>
      <family val="2"/>
    </font>
    <font>
      <sz val="10"/>
      <color indexed="8"/>
      <name val="Arial"/>
      <family val="2"/>
    </font>
    <font>
      <b/>
      <u/>
      <sz val="10"/>
      <name val="Arial"/>
      <family val="2"/>
    </font>
    <font>
      <sz val="10"/>
      <color indexed="10"/>
      <name val="Arial"/>
      <family val="2"/>
    </font>
    <font>
      <sz val="10"/>
      <color theme="1"/>
      <name val="Arial"/>
      <family val="2"/>
    </font>
    <font>
      <b/>
      <sz val="10"/>
      <name val="Tahoma"/>
      <family val="2"/>
    </font>
    <font>
      <sz val="9.75"/>
      <color theme="1"/>
      <name val="Calibri"/>
      <family val="2"/>
      <scheme val="minor"/>
    </font>
    <font>
      <b/>
      <sz val="9.9499999999999993"/>
      <color theme="1"/>
      <name val="Arial"/>
      <family val="2"/>
    </font>
    <font>
      <b/>
      <sz val="10"/>
      <color indexed="8"/>
      <name val="Arial"/>
      <family val="2"/>
    </font>
    <font>
      <sz val="9.75"/>
      <name val="Arial"/>
      <family val="2"/>
    </font>
    <font>
      <sz val="10"/>
      <color rgb="FFFF0000"/>
      <name val="Tahoma"/>
      <family val="2"/>
    </font>
    <font>
      <b/>
      <sz val="10"/>
      <color rgb="FFFF0000"/>
      <name val="Tahoma"/>
      <family val="2"/>
    </font>
    <font>
      <sz val="9.75"/>
      <color theme="1"/>
      <name val="Calibri"/>
      <family val="2"/>
      <scheme val="minor"/>
    </font>
    <font>
      <sz val="9.9499999999999993"/>
      <color theme="1"/>
      <name val="Arial"/>
      <family val="2"/>
    </font>
    <font>
      <b/>
      <sz val="9.9499999999999993"/>
      <color rgb="FF000000"/>
      <name val="Arial"/>
      <family val="2"/>
    </font>
    <font>
      <sz val="9.9499999999999993"/>
      <color theme="0"/>
      <name val="Arial"/>
      <family val="2"/>
    </font>
    <font>
      <b/>
      <sz val="9.9499999999999993"/>
      <color theme="0"/>
      <name val="Arial"/>
      <family val="2"/>
    </font>
    <font>
      <sz val="9.75"/>
      <color theme="1"/>
      <name val="Arial"/>
      <family val="2"/>
    </font>
    <font>
      <sz val="9.9499999999999993"/>
      <color rgb="FFB7274C"/>
      <name val="Arial"/>
      <family val="2"/>
    </font>
    <font>
      <b/>
      <sz val="9.75"/>
      <color theme="1"/>
      <name val="Arial"/>
      <family val="2"/>
    </font>
    <font>
      <b/>
      <sz val="9.9499999999999993"/>
      <color rgb="FF891635"/>
      <name val="Arial"/>
      <family val="2"/>
    </font>
    <font>
      <sz val="9.75"/>
      <color theme="0"/>
      <name val="Arial"/>
      <family val="2"/>
    </font>
    <font>
      <b/>
      <sz val="9.75"/>
      <color rgb="FF000000"/>
      <name val="Arial"/>
      <family val="2"/>
    </font>
    <font>
      <sz val="11"/>
      <color theme="0" tint="-1.9989623706778162E-2"/>
      <name val="Calibri"/>
      <family val="2"/>
    </font>
    <font>
      <sz val="9.75"/>
      <name val="Arial"/>
      <family val="2"/>
    </font>
    <font>
      <sz val="9.75"/>
      <color rgb="FF000000"/>
      <name val="Calibri"/>
      <family val="2"/>
    </font>
    <font>
      <sz val="11"/>
      <color rgb="FF000000"/>
      <name val="Calibri"/>
      <family val="2"/>
    </font>
    <font>
      <b/>
      <sz val="9.9499999999999993"/>
      <color theme="1"/>
      <name val="Arial"/>
      <family val="2"/>
    </font>
    <font>
      <b/>
      <sz val="9.75"/>
      <color theme="0"/>
      <name val="Arial"/>
      <family val="2"/>
    </font>
    <font>
      <sz val="9.9499999999999993"/>
      <color rgb="FFB7274C"/>
      <name val="Arial"/>
      <family val="2"/>
    </font>
    <font>
      <b/>
      <sz val="10"/>
      <color theme="1"/>
      <name val="Arial"/>
      <family val="2"/>
    </font>
    <font>
      <sz val="9.75"/>
      <color theme="1"/>
      <name val="Calibri"/>
      <family val="2"/>
      <scheme val="minor"/>
    </font>
    <font>
      <sz val="9.9499999999999993"/>
      <color theme="1"/>
      <name val="Arial"/>
      <family val="2"/>
    </font>
    <font>
      <b/>
      <sz val="9.9499999999999993"/>
      <color theme="1"/>
      <name val="Arial"/>
      <family val="2"/>
    </font>
    <font>
      <sz val="9.9499999999999993"/>
      <color theme="0"/>
      <name val="Arial"/>
      <family val="2"/>
    </font>
    <font>
      <sz val="9.75"/>
      <color theme="1"/>
      <name val="Arial"/>
      <family val="2"/>
    </font>
    <font>
      <sz val="9.9499999999999993"/>
      <color rgb="FFB7274C"/>
      <name val="Arial"/>
      <family val="2"/>
    </font>
    <font>
      <sz val="9.75"/>
      <color rgb="FFB7274C"/>
      <name val="Arial"/>
      <family val="2"/>
    </font>
    <font>
      <sz val="9.75"/>
      <color rgb="FF000000"/>
      <name val="Calibri"/>
      <family val="2"/>
      <scheme val="minor"/>
    </font>
    <font>
      <b/>
      <sz val="9.9499999999999993"/>
      <color rgb="FF891635"/>
      <name val="Arial"/>
      <family val="2"/>
    </font>
    <font>
      <sz val="9.75"/>
      <color theme="0"/>
      <name val="Arial"/>
      <family val="2"/>
    </font>
    <font>
      <b/>
      <sz val="9.75"/>
      <color theme="1"/>
      <name val="Arial"/>
      <family val="2"/>
    </font>
    <font>
      <b/>
      <sz val="9.75"/>
      <color rgb="FF891635"/>
      <name val="Arial"/>
      <family val="2"/>
    </font>
    <font>
      <b/>
      <sz val="9.9499999999999993"/>
      <color rgb="FF000000"/>
      <name val="Arial"/>
      <family val="2"/>
    </font>
    <font>
      <b/>
      <u/>
      <sz val="9.9499999999999993"/>
      <color rgb="FF891635"/>
      <name val="Arial"/>
      <family val="2"/>
    </font>
    <font>
      <sz val="9.75"/>
      <color rgb="FF000000"/>
      <name val="Arial"/>
      <family val="2"/>
    </font>
    <font>
      <sz val="9.75"/>
      <color rgb="FFB7274C"/>
      <name val="Arial"/>
      <family val="2"/>
    </font>
    <font>
      <sz val="9.9499999999999993"/>
      <color rgb="FF891635"/>
      <name val="Arial"/>
      <family val="2"/>
    </font>
  </fonts>
  <fills count="23">
    <fill>
      <patternFill patternType="none"/>
    </fill>
    <fill>
      <patternFill patternType="gray125"/>
    </fill>
    <fill>
      <patternFill patternType="solid">
        <fgColor indexed="17"/>
        <bgColor indexed="21"/>
      </patternFill>
    </fill>
    <fill>
      <patternFill patternType="solid">
        <fgColor indexed="42"/>
        <bgColor indexed="27"/>
      </patternFill>
    </fill>
    <fill>
      <patternFill patternType="solid">
        <fgColor indexed="43"/>
        <bgColor indexed="26"/>
      </patternFill>
    </fill>
    <fill>
      <patternFill patternType="solid">
        <fgColor indexed="9"/>
        <bgColor indexed="26"/>
      </patternFill>
    </fill>
    <fill>
      <patternFill patternType="solid">
        <fgColor rgb="FFCCFFCC"/>
        <bgColor indexed="64"/>
      </patternFill>
    </fill>
    <fill>
      <patternFill patternType="solid">
        <fgColor rgb="FFFFC000"/>
        <bgColor indexed="64"/>
      </patternFill>
    </fill>
    <fill>
      <patternFill patternType="solid">
        <fgColor theme="5" tint="-0.249977111117893"/>
        <bgColor indexed="64"/>
      </patternFill>
    </fill>
    <fill>
      <patternFill patternType="solid">
        <fgColor rgb="FF00B0F0"/>
        <bgColor indexed="64"/>
      </patternFill>
    </fill>
    <fill>
      <patternFill patternType="solid">
        <fgColor theme="5" tint="0.79998168889431442"/>
        <bgColor indexed="64"/>
      </patternFill>
    </fill>
    <fill>
      <patternFill patternType="solid">
        <fgColor indexed="43"/>
        <bgColor indexed="64"/>
      </patternFill>
    </fill>
    <fill>
      <patternFill patternType="solid">
        <fgColor indexed="17"/>
        <bgColor indexed="64"/>
      </patternFill>
    </fill>
    <fill>
      <patternFill patternType="solid">
        <fgColor rgb="FFFFFF00"/>
        <bgColor indexed="27"/>
      </patternFill>
    </fill>
    <fill>
      <patternFill patternType="solid">
        <fgColor theme="0"/>
        <bgColor indexed="64"/>
      </patternFill>
    </fill>
    <fill>
      <patternFill patternType="solid">
        <fgColor theme="0" tint="-0.14999847407452621"/>
        <bgColor indexed="64"/>
      </patternFill>
    </fill>
    <fill>
      <patternFill patternType="solid">
        <fgColor rgb="FFCCFFCC"/>
        <bgColor indexed="34"/>
      </patternFill>
    </fill>
    <fill>
      <patternFill patternType="solid">
        <fgColor rgb="FFCCFFCC"/>
        <bgColor indexed="27"/>
      </patternFill>
    </fill>
    <fill>
      <patternFill patternType="solid">
        <fgColor rgb="FF891635"/>
      </patternFill>
    </fill>
    <fill>
      <patternFill patternType="solid">
        <fgColor rgb="FFB7274C"/>
      </patternFill>
    </fill>
    <fill>
      <patternFill patternType="solid">
        <fgColor theme="0" tint="-1.9989623706778162E-2"/>
        <bgColor indexed="64"/>
      </patternFill>
    </fill>
    <fill>
      <patternFill patternType="solid">
        <fgColor theme="0" tint="-2.9999694814905241E-2"/>
        <bgColor indexed="64"/>
      </patternFill>
    </fill>
    <fill>
      <patternFill patternType="solid">
        <fgColor rgb="FFFF0000"/>
        <bgColor indexed="64"/>
      </patternFill>
    </fill>
  </fills>
  <borders count="30">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style="thin">
        <color indexed="8"/>
      </bottom>
      <diagonal/>
    </border>
    <border>
      <left style="thin">
        <color indexed="8"/>
      </left>
      <right/>
      <top style="thin">
        <color indexed="8"/>
      </top>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8"/>
      </left>
      <right style="thin">
        <color indexed="8"/>
      </right>
      <top/>
      <bottom/>
      <diagonal/>
    </border>
    <border>
      <left style="thin">
        <color rgb="FF000000"/>
      </left>
      <right/>
      <top/>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3743705557422"/>
      </right>
      <top style="thin">
        <color theme="0" tint="-0.14993743705557422"/>
      </top>
      <bottom style="thin">
        <color theme="0" tint="-0.14996795556505021"/>
      </bottom>
      <diagonal/>
    </border>
    <border>
      <left style="thin">
        <color rgb="FF000000"/>
      </left>
      <right style="thin">
        <color rgb="FF000000"/>
      </right>
      <top/>
      <bottom style="thin">
        <color rgb="FF000000"/>
      </bottom>
      <diagonal/>
    </border>
  </borders>
  <cellStyleXfs count="10">
    <xf numFmtId="0" fontId="0" fillId="0" borderId="0"/>
    <xf numFmtId="0" fontId="6" fillId="0" borderId="0"/>
    <xf numFmtId="0" fontId="13" fillId="0" borderId="0"/>
    <xf numFmtId="0" fontId="19" fillId="0" borderId="0"/>
    <xf numFmtId="0" fontId="19" fillId="0" borderId="0"/>
    <xf numFmtId="0" fontId="38" fillId="0" borderId="0"/>
    <xf numFmtId="0" fontId="38" fillId="0" borderId="0"/>
    <xf numFmtId="0" fontId="13" fillId="0" borderId="0"/>
    <xf numFmtId="0" fontId="13" fillId="0" borderId="0"/>
    <xf numFmtId="0" fontId="1" fillId="0" borderId="0"/>
  </cellStyleXfs>
  <cellXfs count="315">
    <xf numFmtId="0" fontId="0" fillId="0" borderId="0" xfId="0"/>
    <xf numFmtId="0" fontId="2" fillId="0" borderId="0" xfId="0" applyFont="1"/>
    <xf numFmtId="0" fontId="4" fillId="2" borderId="2" xfId="0" applyFont="1" applyFill="1" applyBorder="1" applyAlignment="1">
      <alignment horizontal="center"/>
    </xf>
    <xf numFmtId="0" fontId="4" fillId="2" borderId="2" xfId="0" applyFont="1" applyFill="1" applyBorder="1"/>
    <xf numFmtId="14"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vertical="top" wrapText="1"/>
    </xf>
    <xf numFmtId="14" fontId="2" fillId="0" borderId="3" xfId="0" applyNumberFormat="1" applyFont="1" applyBorder="1" applyAlignment="1">
      <alignment horizontal="center" vertical="top"/>
    </xf>
    <xf numFmtId="0" fontId="2" fillId="0" borderId="3" xfId="0" applyFont="1" applyBorder="1" applyAlignment="1">
      <alignment vertical="top" wrapText="1"/>
    </xf>
    <xf numFmtId="14" fontId="2" fillId="0" borderId="4" xfId="0" applyNumberFormat="1" applyFont="1" applyBorder="1" applyAlignment="1">
      <alignment horizontal="center" vertical="top"/>
    </xf>
    <xf numFmtId="0" fontId="2" fillId="0" borderId="4" xfId="0" applyFont="1" applyBorder="1" applyAlignment="1">
      <alignment horizontal="center" vertical="top"/>
    </xf>
    <xf numFmtId="0" fontId="2" fillId="0" borderId="4" xfId="0" applyFont="1" applyBorder="1" applyAlignment="1">
      <alignment vertical="top" wrapText="1"/>
    </xf>
    <xf numFmtId="2" fontId="2" fillId="0" borderId="4" xfId="0" applyNumberFormat="1" applyFont="1" applyBorder="1" applyAlignment="1">
      <alignment horizontal="center" vertical="top"/>
    </xf>
    <xf numFmtId="14" fontId="2" fillId="0" borderId="4" xfId="0" applyNumberFormat="1" applyFont="1" applyBorder="1" applyAlignment="1">
      <alignment horizontal="center" vertical="center"/>
    </xf>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wrapText="1"/>
    </xf>
    <xf numFmtId="14" fontId="2" fillId="0" borderId="4" xfId="0" applyNumberFormat="1" applyFont="1" applyBorder="1"/>
    <xf numFmtId="2" fontId="2" fillId="0" borderId="4" xfId="0" applyNumberFormat="1" applyFont="1" applyBorder="1" applyAlignment="1">
      <alignment horizontal="right" vertical="top"/>
    </xf>
    <xf numFmtId="14" fontId="2" fillId="0" borderId="4" xfId="0" applyNumberFormat="1" applyFont="1" applyBorder="1" applyAlignment="1">
      <alignment vertical="top"/>
    </xf>
    <xf numFmtId="0" fontId="2" fillId="0" borderId="4" xfId="0" applyFont="1" applyBorder="1" applyAlignment="1">
      <alignment vertical="top"/>
    </xf>
    <xf numFmtId="164" fontId="2" fillId="0" borderId="4" xfId="0" applyNumberFormat="1" applyFont="1" applyBorder="1" applyAlignment="1">
      <alignment horizontal="center" vertical="top"/>
    </xf>
    <xf numFmtId="0" fontId="5" fillId="2" borderId="2" xfId="0" applyFont="1" applyFill="1" applyBorder="1" applyAlignment="1">
      <alignment horizontal="left" vertical="top" wrapText="1"/>
    </xf>
    <xf numFmtId="0" fontId="6" fillId="0" borderId="0" xfId="0" applyFont="1" applyFill="1" applyAlignment="1">
      <alignment vertical="top"/>
    </xf>
    <xf numFmtId="0" fontId="6" fillId="0" borderId="0" xfId="0" applyFont="1" applyFill="1" applyAlignment="1">
      <alignment vertical="top" wrapText="1"/>
    </xf>
    <xf numFmtId="0" fontId="6" fillId="0" borderId="0" xfId="0" applyFont="1" applyFill="1" applyAlignment="1">
      <alignment horizontal="center" vertical="top"/>
    </xf>
    <xf numFmtId="0" fontId="6" fillId="0" borderId="0" xfId="0" applyFont="1" applyFill="1" applyBorder="1" applyAlignment="1">
      <alignment horizontal="right" vertical="top"/>
    </xf>
    <xf numFmtId="0" fontId="5" fillId="2" borderId="2" xfId="0" applyFont="1" applyFill="1" applyBorder="1" applyAlignment="1">
      <alignment horizontal="center" vertical="top" wrapText="1"/>
    </xf>
    <xf numFmtId="0" fontId="5" fillId="2" borderId="2" xfId="0" applyFont="1" applyFill="1" applyBorder="1" applyAlignment="1">
      <alignment vertical="top" wrapText="1"/>
    </xf>
    <xf numFmtId="0" fontId="7" fillId="0" borderId="0" xfId="0" applyFont="1" applyFill="1" applyAlignment="1">
      <alignment vertical="top" wrapText="1"/>
    </xf>
    <xf numFmtId="0" fontId="5" fillId="4" borderId="2" xfId="0" applyFont="1" applyFill="1" applyBorder="1" applyAlignment="1">
      <alignment horizontal="center" vertical="top" wrapText="1"/>
    </xf>
    <xf numFmtId="0" fontId="7" fillId="4"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2" xfId="0" applyFont="1" applyFill="1" applyBorder="1" applyAlignment="1">
      <alignment vertical="top" wrapText="1"/>
    </xf>
    <xf numFmtId="0" fontId="6" fillId="0" borderId="2" xfId="0" applyFont="1" applyFill="1" applyBorder="1" applyAlignment="1">
      <alignment horizontal="center" vertical="top" wrapText="1"/>
    </xf>
    <xf numFmtId="0" fontId="6" fillId="0" borderId="2" xfId="0" applyFont="1" applyFill="1" applyBorder="1" applyAlignment="1">
      <alignment horizontal="left" vertical="top" wrapText="1"/>
    </xf>
    <xf numFmtId="0" fontId="6" fillId="0" borderId="2" xfId="0" applyFont="1" applyFill="1" applyBorder="1" applyAlignment="1">
      <alignment vertical="top" wrapText="1"/>
    </xf>
    <xf numFmtId="0" fontId="8" fillId="0" borderId="2" xfId="0" applyFont="1" applyFill="1" applyBorder="1" applyAlignment="1">
      <alignment vertical="top" wrapText="1"/>
    </xf>
    <xf numFmtId="0" fontId="6" fillId="5" borderId="2" xfId="0" applyFont="1" applyFill="1" applyBorder="1" applyAlignment="1">
      <alignment horizontal="left" vertical="top" wrapText="1"/>
    </xf>
    <xf numFmtId="0" fontId="6" fillId="5" borderId="2" xfId="0" applyFont="1" applyFill="1" applyBorder="1" applyAlignment="1">
      <alignment horizontal="center" vertical="top" wrapText="1"/>
    </xf>
    <xf numFmtId="0" fontId="6" fillId="5" borderId="2" xfId="0" applyFont="1" applyFill="1" applyBorder="1" applyAlignment="1">
      <alignment vertical="top" wrapText="1"/>
    </xf>
    <xf numFmtId="0" fontId="6" fillId="3" borderId="2" xfId="0" applyFont="1" applyFill="1" applyBorder="1" applyAlignment="1">
      <alignment horizontal="center" vertical="top"/>
    </xf>
    <xf numFmtId="0" fontId="6" fillId="3" borderId="2" xfId="0" applyFont="1" applyFill="1" applyBorder="1" applyAlignment="1">
      <alignment horizontal="left" vertical="top" wrapText="1"/>
    </xf>
    <xf numFmtId="0" fontId="6" fillId="3" borderId="2" xfId="0" applyFont="1" applyFill="1" applyBorder="1" applyAlignment="1">
      <alignment horizontal="center" vertical="top" wrapText="1"/>
    </xf>
    <xf numFmtId="0" fontId="7" fillId="3" borderId="2" xfId="0" applyFont="1" applyFill="1" applyBorder="1" applyAlignment="1">
      <alignment vertical="top" wrapText="1"/>
    </xf>
    <xf numFmtId="0" fontId="8" fillId="0" borderId="2" xfId="0"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0" xfId="0" applyFont="1" applyFill="1" applyAlignment="1">
      <alignment vertical="top"/>
    </xf>
    <xf numFmtId="0" fontId="6" fillId="3" borderId="2" xfId="0" applyFont="1" applyFill="1" applyBorder="1" applyAlignment="1">
      <alignment vertical="top" wrapText="1"/>
    </xf>
    <xf numFmtId="0" fontId="8" fillId="6" borderId="2" xfId="0" applyFont="1" applyFill="1" applyBorder="1" applyAlignment="1">
      <alignment horizontal="left" vertical="top" wrapText="1"/>
    </xf>
    <xf numFmtId="0" fontId="6" fillId="6" borderId="2" xfId="0" applyFont="1" applyFill="1" applyBorder="1" applyAlignment="1">
      <alignment horizontal="center" vertical="top" wrapText="1"/>
    </xf>
    <xf numFmtId="0" fontId="6" fillId="5" borderId="1" xfId="0" applyFont="1" applyFill="1" applyBorder="1" applyAlignment="1">
      <alignment vertical="top" wrapText="1"/>
    </xf>
    <xf numFmtId="0" fontId="6" fillId="0" borderId="0" xfId="0" applyFont="1" applyFill="1" applyAlignment="1">
      <alignment horizontal="left" vertical="top"/>
    </xf>
    <xf numFmtId="0" fontId="9" fillId="0" borderId="0" xfId="0" applyFont="1" applyFill="1" applyAlignment="1">
      <alignment horizontal="left" vertical="top"/>
    </xf>
    <xf numFmtId="0" fontId="10" fillId="0" borderId="0" xfId="0" applyFont="1" applyFill="1" applyAlignment="1">
      <alignment vertical="top"/>
    </xf>
    <xf numFmtId="0" fontId="11" fillId="0" borderId="2" xfId="0" applyFont="1" applyFill="1" applyBorder="1" applyAlignment="1">
      <alignment vertical="top"/>
    </xf>
    <xf numFmtId="0" fontId="6" fillId="0" borderId="1" xfId="0" applyFont="1" applyFill="1" applyBorder="1" applyAlignment="1">
      <alignment vertical="top" wrapText="1"/>
    </xf>
    <xf numFmtId="0" fontId="6" fillId="3" borderId="1" xfId="0" applyFont="1" applyFill="1" applyBorder="1" applyAlignment="1">
      <alignment horizontal="left" vertical="top" wrapText="1"/>
    </xf>
    <xf numFmtId="0" fontId="8" fillId="0" borderId="1" xfId="0" applyFont="1" applyFill="1" applyBorder="1" applyAlignment="1">
      <alignment vertical="top"/>
    </xf>
    <xf numFmtId="0" fontId="5" fillId="4" borderId="3" xfId="0" applyFont="1" applyFill="1" applyBorder="1" applyAlignment="1">
      <alignment vertical="top" wrapText="1"/>
    </xf>
    <xf numFmtId="0" fontId="6" fillId="7" borderId="4" xfId="0" applyFont="1" applyFill="1" applyBorder="1" applyAlignment="1">
      <alignment vertical="top"/>
    </xf>
    <xf numFmtId="0" fontId="6" fillId="9" borderId="4" xfId="0" applyFont="1" applyFill="1" applyBorder="1" applyAlignment="1">
      <alignment vertical="top"/>
    </xf>
    <xf numFmtId="0" fontId="6" fillId="8" borderId="4" xfId="0" applyFont="1" applyFill="1" applyBorder="1" applyAlignment="1">
      <alignment vertical="top"/>
    </xf>
    <xf numFmtId="0" fontId="6" fillId="3" borderId="1" xfId="0" applyFont="1" applyFill="1" applyBorder="1" applyAlignment="1">
      <alignment horizontal="left" vertical="top"/>
    </xf>
    <xf numFmtId="0" fontId="6" fillId="4" borderId="1" xfId="0" applyFont="1" applyFill="1" applyBorder="1" applyAlignment="1">
      <alignment horizontal="left" vertical="top"/>
    </xf>
    <xf numFmtId="0" fontId="5" fillId="2" borderId="3" xfId="0" applyFont="1" applyFill="1" applyBorder="1" applyAlignment="1">
      <alignment horizontal="left" vertical="top" wrapText="1"/>
    </xf>
    <xf numFmtId="0" fontId="8" fillId="6" borderId="2" xfId="0" applyFont="1" applyFill="1" applyBorder="1" applyAlignment="1">
      <alignment vertical="top" wrapText="1"/>
    </xf>
    <xf numFmtId="0" fontId="11" fillId="0" borderId="2" xfId="0" applyFont="1" applyFill="1" applyBorder="1" applyAlignment="1">
      <alignment vertical="top" wrapText="1"/>
    </xf>
    <xf numFmtId="0" fontId="6" fillId="10" borderId="4" xfId="0" applyFont="1" applyFill="1" applyBorder="1" applyAlignment="1">
      <alignment horizontal="left" vertical="top"/>
    </xf>
    <xf numFmtId="0" fontId="6" fillId="10" borderId="2" xfId="0" applyFont="1" applyFill="1" applyBorder="1" applyAlignment="1">
      <alignment horizontal="center" vertical="top" wrapText="1"/>
    </xf>
    <xf numFmtId="0" fontId="11" fillId="10" borderId="2" xfId="0" applyFont="1" applyFill="1" applyBorder="1" applyAlignment="1">
      <alignment vertical="top"/>
    </xf>
    <xf numFmtId="0" fontId="8" fillId="10" borderId="2" xfId="0" applyFont="1" applyFill="1" applyBorder="1" applyAlignment="1">
      <alignment horizontal="left" vertical="top" wrapText="1"/>
    </xf>
    <xf numFmtId="0" fontId="8" fillId="10" borderId="2" xfId="0" applyFont="1" applyFill="1" applyBorder="1" applyAlignment="1">
      <alignment horizontal="center" vertical="top" wrapText="1"/>
    </xf>
    <xf numFmtId="0" fontId="8" fillId="0" borderId="1" xfId="0" applyFont="1" applyFill="1" applyBorder="1" applyAlignment="1">
      <alignment vertical="top" wrapText="1"/>
    </xf>
    <xf numFmtId="0" fontId="8" fillId="0" borderId="4" xfId="0" applyFont="1" applyFill="1" applyBorder="1" applyAlignment="1">
      <alignment vertical="top"/>
    </xf>
    <xf numFmtId="0" fontId="8" fillId="0" borderId="7" xfId="0" applyFont="1" applyFill="1" applyBorder="1" applyAlignment="1">
      <alignment vertical="top" wrapText="1"/>
    </xf>
    <xf numFmtId="0" fontId="11" fillId="0" borderId="2" xfId="0" applyFont="1" applyFill="1" applyBorder="1" applyAlignment="1">
      <alignment horizontal="center" vertical="top" wrapText="1"/>
    </xf>
    <xf numFmtId="0" fontId="7" fillId="0" borderId="2" xfId="0" applyFont="1" applyFill="1" applyBorder="1" applyAlignment="1">
      <alignment vertical="top" wrapText="1"/>
    </xf>
    <xf numFmtId="0" fontId="6" fillId="0" borderId="1" xfId="0" applyFont="1" applyFill="1" applyBorder="1" applyAlignment="1">
      <alignment horizontal="left" vertical="top" wrapText="1"/>
    </xf>
    <xf numFmtId="0" fontId="2" fillId="0" borderId="2" xfId="0" applyFont="1" applyFill="1" applyBorder="1" applyAlignment="1">
      <alignment vertical="top" wrapText="1"/>
    </xf>
    <xf numFmtId="0" fontId="7" fillId="0" borderId="1" xfId="0" applyFont="1" applyFill="1" applyBorder="1" applyAlignment="1">
      <alignment vertical="top" wrapText="1"/>
    </xf>
    <xf numFmtId="0" fontId="6" fillId="0" borderId="4" xfId="0" applyFont="1" applyFill="1" applyBorder="1" applyAlignment="1">
      <alignment vertical="top"/>
    </xf>
    <xf numFmtId="0" fontId="1" fillId="0" borderId="2" xfId="0" applyFont="1" applyFill="1" applyBorder="1" applyAlignment="1">
      <alignment vertical="top" wrapText="1"/>
    </xf>
    <xf numFmtId="0" fontId="6" fillId="10" borderId="4" xfId="0" applyFont="1" applyFill="1" applyBorder="1" applyAlignment="1">
      <alignment horizontal="center" vertical="top"/>
    </xf>
    <xf numFmtId="0" fontId="11" fillId="0" borderId="5" xfId="0" applyFont="1" applyFill="1" applyBorder="1" applyAlignment="1">
      <alignment wrapText="1"/>
    </xf>
    <xf numFmtId="0" fontId="6" fillId="10" borderId="4" xfId="0" applyFont="1" applyFill="1" applyBorder="1" applyAlignment="1">
      <alignment horizontal="left" vertical="top" wrapText="1"/>
    </xf>
    <xf numFmtId="0" fontId="1" fillId="0" borderId="5" xfId="0" applyFont="1" applyFill="1" applyBorder="1" applyAlignment="1">
      <alignment wrapText="1"/>
    </xf>
    <xf numFmtId="0" fontId="3" fillId="0" borderId="0" xfId="0" applyFont="1" applyFill="1" applyBorder="1" applyAlignment="1">
      <alignment horizontal="left" vertical="top" wrapText="1"/>
    </xf>
    <xf numFmtId="0" fontId="0" fillId="0" borderId="0" xfId="0" applyFill="1" applyBorder="1"/>
    <xf numFmtId="0" fontId="3" fillId="2" borderId="4" xfId="0" applyFont="1" applyFill="1" applyBorder="1" applyAlignment="1">
      <alignment horizontal="left" vertical="top" wrapText="1"/>
    </xf>
    <xf numFmtId="0" fontId="0" fillId="0" borderId="4" xfId="0" applyBorder="1"/>
    <xf numFmtId="0" fontId="5" fillId="2" borderId="2" xfId="0" applyFont="1" applyFill="1" applyBorder="1" applyAlignment="1">
      <alignment horizontal="left" vertical="top" wrapText="1"/>
    </xf>
    <xf numFmtId="0" fontId="5" fillId="2" borderId="2" xfId="0" applyFont="1" applyFill="1" applyBorder="1" applyAlignment="1">
      <alignment horizontal="center" vertical="top" wrapText="1"/>
    </xf>
    <xf numFmtId="0" fontId="6" fillId="7" borderId="4" xfId="0" applyFont="1" applyFill="1" applyBorder="1" applyAlignment="1">
      <alignment vertical="top"/>
    </xf>
    <xf numFmtId="0" fontId="6" fillId="8" borderId="4" xfId="0" applyFont="1" applyFill="1" applyBorder="1" applyAlignment="1">
      <alignment vertical="top"/>
    </xf>
    <xf numFmtId="0" fontId="6" fillId="3" borderId="1" xfId="0" applyFont="1" applyFill="1" applyBorder="1" applyAlignment="1">
      <alignment horizontal="left" vertical="top"/>
    </xf>
    <xf numFmtId="0" fontId="6" fillId="13" borderId="1" xfId="0" applyFont="1" applyFill="1" applyBorder="1" applyAlignment="1">
      <alignment horizontal="left" vertical="top" wrapText="1"/>
    </xf>
    <xf numFmtId="0" fontId="6" fillId="0" borderId="0" xfId="0" applyFont="1" applyFill="1" applyAlignment="1">
      <alignment horizontal="left" vertical="top" wrapText="1"/>
    </xf>
    <xf numFmtId="0" fontId="8" fillId="0" borderId="0" xfId="0" applyFont="1" applyFill="1" applyBorder="1" applyAlignment="1">
      <alignment horizontal="left" vertical="top" wrapText="1"/>
    </xf>
    <xf numFmtId="0" fontId="14" fillId="0" borderId="4" xfId="2" applyFont="1" applyBorder="1"/>
    <xf numFmtId="0" fontId="6" fillId="0" borderId="4" xfId="0" applyFont="1" applyFill="1" applyBorder="1" applyAlignment="1">
      <alignment vertical="top" wrapText="1"/>
    </xf>
    <xf numFmtId="0" fontId="15" fillId="0" borderId="4" xfId="0" applyFont="1" applyFill="1" applyBorder="1" applyAlignment="1">
      <alignment horizontal="center" vertical="top" wrapText="1"/>
    </xf>
    <xf numFmtId="0" fontId="1" fillId="0" borderId="4" xfId="0" applyFont="1" applyFill="1" applyBorder="1" applyAlignment="1"/>
    <xf numFmtId="2" fontId="2" fillId="0" borderId="2" xfId="0" applyNumberFormat="1" applyFont="1" applyBorder="1" applyAlignment="1">
      <alignment horizontal="center" vertical="top"/>
    </xf>
    <xf numFmtId="2" fontId="2" fillId="0" borderId="3" xfId="0" applyNumberFormat="1" applyFont="1" applyBorder="1" applyAlignment="1">
      <alignment horizontal="center" vertical="top"/>
    </xf>
    <xf numFmtId="2" fontId="2" fillId="0" borderId="4" xfId="0" applyNumberFormat="1" applyFont="1" applyBorder="1" applyAlignment="1">
      <alignment horizontal="center" vertical="center"/>
    </xf>
    <xf numFmtId="0" fontId="16" fillId="0" borderId="0" xfId="0" applyFont="1" applyAlignment="1">
      <alignment vertical="top"/>
    </xf>
    <xf numFmtId="0" fontId="0" fillId="0" borderId="0" xfId="0" applyFont="1"/>
    <xf numFmtId="0" fontId="0" fillId="0" borderId="0" xfId="2" applyFont="1"/>
    <xf numFmtId="0" fontId="3" fillId="12" borderId="4" xfId="0" applyFont="1" applyFill="1" applyBorder="1" applyAlignment="1">
      <alignment horizontal="center" vertical="top" wrapText="1"/>
    </xf>
    <xf numFmtId="0" fontId="2" fillId="15" borderId="4" xfId="0" applyFont="1" applyFill="1" applyBorder="1" applyAlignment="1">
      <alignment horizontal="left" vertical="top" wrapText="1"/>
    </xf>
    <xf numFmtId="0" fontId="6" fillId="0" borderId="1" xfId="0" applyFont="1" applyFill="1" applyBorder="1" applyAlignment="1">
      <alignment horizontal="center" vertical="top" wrapText="1"/>
    </xf>
    <xf numFmtId="0" fontId="6" fillId="3" borderId="16" xfId="0" applyFont="1" applyFill="1" applyBorder="1" applyAlignment="1">
      <alignment horizontal="center" vertical="top" wrapText="1"/>
    </xf>
    <xf numFmtId="0" fontId="7" fillId="0" borderId="4" xfId="0" applyFont="1" applyFill="1" applyBorder="1" applyAlignment="1">
      <alignment vertical="top" wrapText="1"/>
    </xf>
    <xf numFmtId="0" fontId="6" fillId="0" borderId="4" xfId="0" applyFont="1" applyFill="1" applyBorder="1" applyAlignment="1">
      <alignment horizontal="center" vertical="top" wrapText="1"/>
    </xf>
    <xf numFmtId="0" fontId="8" fillId="0" borderId="1" xfId="0" applyFont="1" applyFill="1" applyBorder="1" applyAlignment="1">
      <alignment horizontal="center" vertical="top" wrapText="1"/>
    </xf>
    <xf numFmtId="0" fontId="6" fillId="6" borderId="3" xfId="0" applyFont="1" applyFill="1" applyBorder="1" applyAlignment="1">
      <alignment horizontal="center" vertical="top" wrapText="1"/>
    </xf>
    <xf numFmtId="0" fontId="6" fillId="6" borderId="16" xfId="0" applyFont="1" applyFill="1" applyBorder="1" applyAlignment="1">
      <alignment horizontal="center" vertical="top" wrapText="1"/>
    </xf>
    <xf numFmtId="0" fontId="6" fillId="5" borderId="4" xfId="0" applyFont="1" applyFill="1" applyBorder="1" applyAlignment="1">
      <alignment horizontal="center" vertical="top" wrapText="1"/>
    </xf>
    <xf numFmtId="0" fontId="8" fillId="0" borderId="4" xfId="0" applyFont="1" applyFill="1" applyBorder="1" applyAlignment="1">
      <alignment horizontal="center" vertical="top" wrapText="1"/>
    </xf>
    <xf numFmtId="0" fontId="5" fillId="4" borderId="3" xfId="0" applyFont="1" applyFill="1" applyBorder="1" applyAlignment="1">
      <alignment horizontal="center" vertical="top" wrapText="1"/>
    </xf>
    <xf numFmtId="0" fontId="6" fillId="5" borderId="4" xfId="0" applyFont="1" applyFill="1" applyBorder="1" applyAlignment="1">
      <alignment vertical="top"/>
    </xf>
    <xf numFmtId="0" fontId="11" fillId="0" borderId="4" xfId="0" applyFont="1" applyBorder="1"/>
    <xf numFmtId="0" fontId="6" fillId="6" borderId="2" xfId="0" applyFont="1" applyFill="1" applyBorder="1" applyAlignment="1">
      <alignment horizontal="left" vertical="top" wrapText="1"/>
    </xf>
    <xf numFmtId="164" fontId="2" fillId="15" borderId="4" xfId="0" applyNumberFormat="1" applyFont="1" applyFill="1" applyBorder="1" applyAlignment="1">
      <alignment horizontal="right" vertical="top" wrapText="1"/>
    </xf>
    <xf numFmtId="164" fontId="2" fillId="15" borderId="4" xfId="0" applyNumberFormat="1" applyFont="1" applyFill="1" applyBorder="1" applyAlignment="1">
      <alignment horizontal="left" vertical="top" wrapText="1"/>
    </xf>
    <xf numFmtId="0" fontId="17" fillId="15" borderId="4" xfId="0" applyFont="1" applyFill="1" applyBorder="1" applyAlignment="1">
      <alignment horizontal="left" vertical="top" wrapText="1"/>
    </xf>
    <xf numFmtId="0" fontId="11" fillId="10" borderId="2" xfId="0" applyFont="1" applyFill="1" applyBorder="1" applyAlignment="1">
      <alignment horizontal="center" vertical="top"/>
    </xf>
    <xf numFmtId="0" fontId="11" fillId="10" borderId="2" xfId="0" applyFont="1" applyFill="1" applyBorder="1" applyAlignment="1">
      <alignment vertical="top" wrapText="1"/>
    </xf>
    <xf numFmtId="1" fontId="2" fillId="15" borderId="4" xfId="0" applyNumberFormat="1" applyFont="1" applyFill="1" applyBorder="1" applyAlignment="1">
      <alignment horizontal="right" vertical="top" wrapText="1"/>
    </xf>
    <xf numFmtId="0" fontId="6" fillId="0" borderId="4" xfId="0" applyFont="1" applyFill="1" applyBorder="1" applyAlignment="1">
      <alignment horizontal="left" vertical="top"/>
    </xf>
    <xf numFmtId="0" fontId="6" fillId="3" borderId="6" xfId="0" applyFont="1" applyFill="1" applyBorder="1" applyAlignment="1">
      <alignment horizontal="left" vertical="top"/>
    </xf>
    <xf numFmtId="0" fontId="7" fillId="4"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6" xfId="0" applyFont="1" applyFill="1" applyBorder="1" applyAlignment="1">
      <alignment horizontal="left" vertical="top" wrapText="1"/>
    </xf>
    <xf numFmtId="0" fontId="3" fillId="4"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12" fillId="4" borderId="2"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12" fillId="4" borderId="2" xfId="0" applyFont="1" applyFill="1" applyBorder="1" applyAlignment="1">
      <alignment horizontal="left" vertical="top"/>
    </xf>
    <xf numFmtId="0" fontId="2" fillId="6" borderId="2" xfId="0" applyFont="1" applyFill="1" applyBorder="1" applyAlignment="1">
      <alignment horizontal="left" vertical="top" wrapText="1"/>
    </xf>
    <xf numFmtId="0" fontId="2" fillId="6" borderId="2" xfId="0" applyFont="1" applyFill="1" applyBorder="1" applyAlignment="1">
      <alignment vertical="top" wrapText="1"/>
    </xf>
    <xf numFmtId="0" fontId="2" fillId="17" borderId="2" xfId="0" applyFont="1" applyFill="1" applyBorder="1" applyAlignment="1">
      <alignment vertical="top" wrapText="1"/>
    </xf>
    <xf numFmtId="164" fontId="12" fillId="4" borderId="2" xfId="0" applyNumberFormat="1" applyFont="1" applyFill="1" applyBorder="1" applyAlignment="1">
      <alignment horizontal="left" vertical="top" wrapText="1"/>
    </xf>
    <xf numFmtId="164" fontId="12" fillId="4" borderId="2" xfId="0" applyNumberFormat="1" applyFont="1" applyFill="1" applyBorder="1" applyAlignment="1">
      <alignment horizontal="left" vertical="top"/>
    </xf>
    <xf numFmtId="0" fontId="6" fillId="0" borderId="4" xfId="0" applyFont="1" applyFill="1" applyBorder="1" applyAlignment="1">
      <alignment horizontal="center" vertical="top"/>
    </xf>
    <xf numFmtId="0" fontId="6" fillId="3" borderId="6" xfId="0" applyFont="1" applyFill="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left" vertical="top"/>
    </xf>
    <xf numFmtId="0" fontId="7" fillId="4" borderId="7" xfId="0" applyFont="1" applyFill="1" applyBorder="1" applyAlignment="1">
      <alignment horizontal="left" vertical="top" wrapText="1"/>
    </xf>
    <xf numFmtId="0" fontId="7" fillId="4" borderId="19" xfId="0" applyFont="1" applyFill="1" applyBorder="1" applyAlignment="1">
      <alignment horizontal="left" vertical="top" wrapText="1"/>
    </xf>
    <xf numFmtId="0" fontId="6" fillId="0" borderId="3" xfId="0" applyFont="1" applyFill="1" applyBorder="1" applyAlignment="1">
      <alignment horizontal="center" vertical="top" wrapText="1"/>
    </xf>
    <xf numFmtId="0" fontId="2" fillId="15" borderId="20" xfId="0" applyFont="1" applyFill="1" applyBorder="1" applyAlignment="1">
      <alignment horizontal="left" vertical="top" wrapText="1"/>
    </xf>
    <xf numFmtId="0" fontId="7" fillId="4" borderId="4" xfId="0" applyFont="1" applyFill="1" applyBorder="1" applyAlignment="1">
      <alignment horizontal="left" vertical="top" wrapText="1"/>
    </xf>
    <xf numFmtId="14" fontId="2" fillId="15" borderId="4" xfId="0" applyNumberFormat="1" applyFont="1" applyFill="1" applyBorder="1" applyAlignment="1">
      <alignment horizontal="left" vertical="top" wrapText="1"/>
    </xf>
    <xf numFmtId="0" fontId="18" fillId="11" borderId="4" xfId="0" applyFont="1" applyFill="1" applyBorder="1" applyAlignment="1">
      <alignment horizontal="center" vertical="top" wrapText="1"/>
    </xf>
    <xf numFmtId="0" fontId="2" fillId="11" borderId="4" xfId="0" applyFont="1" applyFill="1" applyBorder="1" applyAlignment="1">
      <alignment horizontal="center" vertical="top" wrapText="1"/>
    </xf>
    <xf numFmtId="0" fontId="2" fillId="11" borderId="4" xfId="0" applyFont="1" applyFill="1" applyBorder="1" applyAlignment="1">
      <alignment horizontal="left" vertical="top" wrapText="1"/>
    </xf>
    <xf numFmtId="0" fontId="2" fillId="11" borderId="4" xfId="0" applyFont="1" applyFill="1" applyBorder="1" applyAlignment="1">
      <alignment horizontal="center" vertical="top"/>
    </xf>
    <xf numFmtId="0" fontId="12" fillId="4" borderId="2" xfId="1" applyFont="1" applyFill="1" applyBorder="1" applyAlignment="1">
      <alignment vertical="top" wrapText="1"/>
    </xf>
    <xf numFmtId="0" fontId="2" fillId="4" borderId="2" xfId="1" applyFont="1" applyFill="1" applyBorder="1" applyAlignment="1">
      <alignment vertical="top" wrapText="1"/>
    </xf>
    <xf numFmtId="0" fontId="17" fillId="11" borderId="4" xfId="0" applyFont="1" applyFill="1" applyBorder="1" applyAlignment="1">
      <alignment horizontal="left" vertical="top" wrapText="1"/>
    </xf>
    <xf numFmtId="0" fontId="2" fillId="4" borderId="2"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0" borderId="4" xfId="0" applyFont="1" applyFill="1" applyBorder="1" applyAlignment="1">
      <alignment vertical="top" wrapText="1"/>
    </xf>
    <xf numFmtId="0" fontId="2" fillId="6" borderId="4" xfId="0" applyFont="1" applyFill="1" applyBorder="1" applyAlignment="1">
      <alignment horizontal="center" vertical="top"/>
    </xf>
    <xf numFmtId="0" fontId="2" fillId="6" borderId="4" xfId="0" applyFont="1" applyFill="1" applyBorder="1" applyAlignment="1">
      <alignment horizontal="left" vertical="top"/>
    </xf>
    <xf numFmtId="0" fontId="2" fillId="6" borderId="5" xfId="0" applyFont="1" applyFill="1" applyBorder="1" applyAlignment="1">
      <alignment horizontal="left" vertical="top" wrapText="1"/>
    </xf>
    <xf numFmtId="0" fontId="17" fillId="6" borderId="5"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15" borderId="4" xfId="0" applyFont="1" applyFill="1" applyBorder="1" applyAlignment="1">
      <alignment horizontal="right" vertical="top" wrapText="1"/>
    </xf>
    <xf numFmtId="0" fontId="0" fillId="0" borderId="0" xfId="3" applyFont="1"/>
    <xf numFmtId="0" fontId="20" fillId="0" borderId="0" xfId="3" applyFont="1"/>
    <xf numFmtId="0" fontId="20" fillId="0" borderId="0" xfId="3" applyFont="1" applyAlignment="1">
      <alignment horizontal="center"/>
    </xf>
    <xf numFmtId="0" fontId="19" fillId="0" borderId="0" xfId="4" applyFont="1"/>
    <xf numFmtId="0" fontId="21" fillId="0" borderId="0" xfId="3" applyFont="1"/>
    <xf numFmtId="0" fontId="22" fillId="18" borderId="0" xfId="3" applyFont="1" applyFill="1" applyAlignment="1">
      <alignment horizontal="center" wrapText="1"/>
    </xf>
    <xf numFmtId="0" fontId="23" fillId="18" borderId="0" xfId="3" applyFont="1" applyFill="1" applyAlignment="1">
      <alignment horizontal="center" wrapText="1"/>
    </xf>
    <xf numFmtId="0" fontId="22" fillId="19" borderId="0" xfId="3" applyFont="1" applyFill="1" applyAlignment="1">
      <alignment horizontal="center"/>
    </xf>
    <xf numFmtId="0" fontId="23" fillId="19" borderId="0" xfId="3" applyFont="1" applyFill="1" applyAlignment="1">
      <alignment horizontal="center"/>
    </xf>
    <xf numFmtId="0" fontId="24" fillId="0" borderId="0" xfId="3" applyFont="1" applyAlignment="1">
      <alignment horizontal="center"/>
    </xf>
    <xf numFmtId="0" fontId="25" fillId="0" borderId="0" xfId="3" applyFont="1" applyAlignment="1">
      <alignment horizontal="left" vertical="center"/>
    </xf>
    <xf numFmtId="0" fontId="24" fillId="0" borderId="0" xfId="3" applyFont="1"/>
    <xf numFmtId="165" fontId="24" fillId="14" borderId="21" xfId="3" applyNumberFormat="1" applyFont="1" applyFill="1" applyBorder="1" applyAlignment="1" applyProtection="1">
      <alignment horizontal="right"/>
      <protection locked="0"/>
    </xf>
    <xf numFmtId="165" fontId="26" fillId="20" borderId="21" xfId="3" applyNumberFormat="1" applyFont="1" applyFill="1" applyBorder="1" applyAlignment="1">
      <alignment horizontal="right"/>
    </xf>
    <xf numFmtId="0" fontId="0" fillId="0" borderId="21" xfId="3" applyFont="1" applyBorder="1"/>
    <xf numFmtId="0" fontId="0" fillId="0" borderId="21" xfId="3" applyFont="1" applyBorder="1" applyAlignment="1">
      <alignment wrapText="1"/>
    </xf>
    <xf numFmtId="0" fontId="0" fillId="0" borderId="0" xfId="3" applyFont="1" applyAlignment="1">
      <alignment wrapText="1"/>
    </xf>
    <xf numFmtId="0" fontId="27" fillId="0" borderId="0" xfId="3" applyFont="1" applyAlignment="1">
      <alignment horizontal="left" vertical="center"/>
    </xf>
    <xf numFmtId="0" fontId="29" fillId="0" borderId="0" xfId="3" applyFont="1"/>
    <xf numFmtId="0" fontId="24" fillId="0" borderId="0" xfId="3" applyFont="1" applyAlignment="1">
      <alignment horizontal="right"/>
    </xf>
    <xf numFmtId="0" fontId="20" fillId="0" borderId="0" xfId="3" applyFont="1" applyAlignment="1">
      <alignment horizontal="right"/>
    </xf>
    <xf numFmtId="165" fontId="30" fillId="20" borderId="0" xfId="3" applyNumberFormat="1" applyFont="1" applyFill="1" applyAlignment="1">
      <alignment horizontal="right"/>
    </xf>
    <xf numFmtId="0" fontId="31" fillId="0" borderId="0" xfId="3" applyFont="1" applyAlignment="1">
      <alignment horizontal="right"/>
    </xf>
    <xf numFmtId="166" fontId="24" fillId="14" borderId="21" xfId="3" applyNumberFormat="1" applyFont="1" applyFill="1" applyBorder="1" applyAlignment="1" applyProtection="1">
      <alignment horizontal="right"/>
      <protection locked="0"/>
    </xf>
    <xf numFmtId="166" fontId="26" fillId="20" borderId="21" xfId="3" applyNumberFormat="1" applyFont="1" applyFill="1" applyBorder="1" applyAlignment="1">
      <alignment horizontal="right"/>
    </xf>
    <xf numFmtId="0" fontId="0" fillId="0" borderId="22" xfId="3" applyFont="1" applyBorder="1" applyAlignment="1">
      <alignment wrapText="1"/>
    </xf>
    <xf numFmtId="0" fontId="0" fillId="0" borderId="23" xfId="3" applyFont="1" applyBorder="1" applyAlignment="1">
      <alignment wrapText="1"/>
    </xf>
    <xf numFmtId="0" fontId="32" fillId="21" borderId="21" xfId="3" applyFont="1" applyFill="1" applyBorder="1" applyAlignment="1">
      <alignment wrapText="1"/>
    </xf>
    <xf numFmtId="0" fontId="0" fillId="0" borderId="24" xfId="3" applyFont="1" applyBorder="1"/>
    <xf numFmtId="0" fontId="33" fillId="0" borderId="0" xfId="3" applyFont="1" applyAlignment="1">
      <alignment vertical="top"/>
    </xf>
    <xf numFmtId="0" fontId="34" fillId="0" borderId="0" xfId="3" applyFont="1"/>
    <xf numFmtId="0" fontId="28" fillId="18" borderId="0" xfId="3" applyFont="1" applyFill="1" applyAlignment="1">
      <alignment horizontal="center" wrapText="1"/>
    </xf>
    <xf numFmtId="0" fontId="35" fillId="18" borderId="0" xfId="3" applyFont="1" applyFill="1" applyAlignment="1">
      <alignment horizontal="center" wrapText="1"/>
    </xf>
    <xf numFmtId="2" fontId="6" fillId="6" borderId="4" xfId="1" applyNumberFormat="1" applyFont="1" applyFill="1" applyBorder="1" applyAlignment="1">
      <alignment wrapText="1"/>
    </xf>
    <xf numFmtId="49" fontId="2" fillId="15" borderId="4" xfId="0" applyNumberFormat="1" applyFont="1" applyFill="1" applyBorder="1" applyAlignment="1">
      <alignment horizontal="left" vertical="top" wrapText="1"/>
    </xf>
    <xf numFmtId="49" fontId="20" fillId="0" borderId="0" xfId="3" applyNumberFormat="1" applyFont="1"/>
    <xf numFmtId="0" fontId="6" fillId="0" borderId="0" xfId="0" applyFont="1" applyFill="1" applyBorder="1" applyAlignment="1" applyProtection="1">
      <alignment horizontal="left" vertical="center"/>
      <protection hidden="1"/>
    </xf>
    <xf numFmtId="0" fontId="7" fillId="4" borderId="16" xfId="0" applyFont="1" applyFill="1" applyBorder="1" applyAlignment="1">
      <alignment horizontal="left" vertical="top" wrapText="1"/>
    </xf>
    <xf numFmtId="0" fontId="6" fillId="3" borderId="3" xfId="0" applyFont="1" applyFill="1" applyBorder="1" applyAlignment="1">
      <alignment horizontal="center" vertical="top" wrapText="1"/>
    </xf>
    <xf numFmtId="0" fontId="6" fillId="3" borderId="3" xfId="0" applyFont="1" applyFill="1" applyBorder="1" applyAlignment="1">
      <alignment horizontal="left" vertical="top" wrapText="1"/>
    </xf>
    <xf numFmtId="0" fontId="8" fillId="6" borderId="3" xfId="0" applyFont="1" applyFill="1" applyBorder="1" applyAlignment="1">
      <alignment vertical="top" wrapText="1"/>
    </xf>
    <xf numFmtId="164" fontId="2" fillId="15" borderId="20" xfId="0" applyNumberFormat="1" applyFont="1" applyFill="1" applyBorder="1" applyAlignment="1">
      <alignment horizontal="right" vertical="top" wrapText="1"/>
    </xf>
    <xf numFmtId="0" fontId="6" fillId="0" borderId="4" xfId="0" applyFont="1" applyFill="1" applyBorder="1" applyAlignment="1" applyProtection="1">
      <alignment horizontal="left" vertical="center"/>
      <protection hidden="1"/>
    </xf>
    <xf numFmtId="0" fontId="6" fillId="0" borderId="4" xfId="0" applyFont="1" applyFill="1" applyBorder="1" applyAlignment="1" applyProtection="1">
      <alignment horizontal="center" vertical="center"/>
      <protection hidden="1"/>
    </xf>
    <xf numFmtId="0" fontId="6" fillId="3" borderId="16" xfId="0" applyFont="1" applyFill="1" applyBorder="1" applyAlignment="1">
      <alignment horizontal="left" vertical="top" wrapText="1"/>
    </xf>
    <xf numFmtId="0" fontId="11" fillId="0"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11" fillId="0" borderId="18" xfId="0" applyFont="1" applyFill="1" applyBorder="1" applyAlignment="1">
      <alignment vertical="top" wrapText="1"/>
    </xf>
    <xf numFmtId="0" fontId="6" fillId="0" borderId="18" xfId="0" applyFont="1" applyFill="1" applyBorder="1" applyAlignment="1">
      <alignment horizontal="left" vertical="top" wrapText="1"/>
    </xf>
    <xf numFmtId="0" fontId="8" fillId="0" borderId="18" xfId="0" applyFont="1" applyFill="1" applyBorder="1" applyAlignment="1">
      <alignment horizontal="left" vertical="top" wrapText="1"/>
    </xf>
    <xf numFmtId="0" fontId="6" fillId="3" borderId="18" xfId="0" applyFont="1" applyFill="1" applyBorder="1" applyAlignment="1">
      <alignment horizontal="left" vertical="top" wrapText="1"/>
    </xf>
    <xf numFmtId="0" fontId="7" fillId="4" borderId="25" xfId="0" applyFont="1" applyFill="1" applyBorder="1" applyAlignment="1">
      <alignment horizontal="left" vertical="top" wrapText="1"/>
    </xf>
    <xf numFmtId="164" fontId="2" fillId="15" borderId="20" xfId="0" applyNumberFormat="1" applyFont="1" applyFill="1" applyBorder="1" applyAlignment="1">
      <alignment horizontal="left" vertical="top" wrapText="1"/>
    </xf>
    <xf numFmtId="0" fontId="20" fillId="0" borderId="0" xfId="3" applyFont="1" applyAlignment="1">
      <alignment wrapText="1"/>
    </xf>
    <xf numFmtId="0" fontId="20" fillId="0" borderId="0" xfId="3" applyFont="1" applyAlignment="1">
      <alignment horizontal="center" wrapText="1"/>
    </xf>
    <xf numFmtId="0" fontId="24" fillId="0" borderId="0" xfId="3" applyFont="1" applyAlignment="1">
      <alignment horizontal="left"/>
    </xf>
    <xf numFmtId="0" fontId="20" fillId="0" borderId="0" xfId="3" applyFont="1" applyAlignment="1">
      <alignment horizontal="left"/>
    </xf>
    <xf numFmtId="0" fontId="36" fillId="0" borderId="0" xfId="3" applyFont="1" applyAlignment="1">
      <alignment horizontal="left" vertical="center"/>
    </xf>
    <xf numFmtId="165" fontId="28" fillId="0" borderId="0" xfId="3" applyNumberFormat="1" applyFont="1"/>
    <xf numFmtId="0" fontId="5" fillId="4" borderId="16" xfId="0" applyFont="1" applyFill="1" applyBorder="1" applyAlignment="1">
      <alignment horizontal="center" vertical="top" wrapText="1"/>
    </xf>
    <xf numFmtId="0" fontId="6" fillId="3" borderId="16" xfId="0" applyFont="1" applyFill="1" applyBorder="1" applyAlignment="1">
      <alignment horizontal="center" vertical="top"/>
    </xf>
    <xf numFmtId="0" fontId="6" fillId="5" borderId="18" xfId="0" applyFont="1" applyFill="1" applyBorder="1" applyAlignment="1">
      <alignment horizontal="left" vertical="top" wrapText="1"/>
    </xf>
    <xf numFmtId="0" fontId="6" fillId="3" borderId="3" xfId="0" applyFont="1" applyFill="1" applyBorder="1" applyAlignment="1">
      <alignment horizontal="center" vertical="top"/>
    </xf>
    <xf numFmtId="0" fontId="6" fillId="5" borderId="18" xfId="0" applyFont="1" applyFill="1" applyBorder="1" applyAlignment="1">
      <alignment vertical="top" wrapText="1"/>
    </xf>
    <xf numFmtId="0" fontId="1" fillId="14" borderId="27" xfId="0" applyFont="1" applyFill="1" applyBorder="1"/>
    <xf numFmtId="0" fontId="37" fillId="14" borderId="28" xfId="0" applyFont="1" applyFill="1" applyBorder="1"/>
    <xf numFmtId="0" fontId="37" fillId="14" borderId="0" xfId="0" applyFont="1" applyFill="1" applyBorder="1"/>
    <xf numFmtId="166" fontId="24" fillId="14" borderId="0" xfId="3" applyNumberFormat="1" applyFont="1" applyFill="1" applyBorder="1" applyAlignment="1" applyProtection="1">
      <alignment horizontal="right"/>
      <protection locked="0"/>
    </xf>
    <xf numFmtId="0" fontId="0" fillId="0" borderId="24" xfId="3" applyFont="1" applyBorder="1" applyAlignment="1">
      <alignment wrapText="1"/>
    </xf>
    <xf numFmtId="0" fontId="1" fillId="14" borderId="0" xfId="0" applyFont="1" applyFill="1"/>
    <xf numFmtId="0" fontId="22" fillId="18" borderId="4" xfId="3" applyFont="1" applyFill="1" applyBorder="1" applyAlignment="1">
      <alignment horizontal="center"/>
    </xf>
    <xf numFmtId="0" fontId="23" fillId="18" borderId="4" xfId="3" applyFont="1" applyFill="1" applyBorder="1" applyAlignment="1">
      <alignment horizontal="center" wrapText="1"/>
    </xf>
    <xf numFmtId="0" fontId="22" fillId="18" borderId="4" xfId="3" applyFont="1" applyFill="1" applyBorder="1" applyAlignment="1">
      <alignment horizontal="center" wrapText="1"/>
    </xf>
    <xf numFmtId="0" fontId="39" fillId="0" borderId="0" xfId="5" applyFont="1"/>
    <xf numFmtId="0" fontId="39" fillId="0" borderId="0" xfId="5" applyFont="1" applyAlignment="1">
      <alignment horizontal="center"/>
    </xf>
    <xf numFmtId="0" fontId="0" fillId="0" borderId="0" xfId="5" applyFont="1"/>
    <xf numFmtId="0" fontId="38" fillId="0" borderId="0" xfId="6" applyFont="1"/>
    <xf numFmtId="0" fontId="40" fillId="0" borderId="0" xfId="5" applyFont="1"/>
    <xf numFmtId="0" fontId="41" fillId="18" borderId="0" xfId="5" applyFont="1" applyFill="1" applyAlignment="1">
      <alignment horizontal="center" wrapText="1"/>
    </xf>
    <xf numFmtId="0" fontId="42" fillId="0" borderId="0" xfId="5" applyFont="1" applyAlignment="1">
      <alignment horizontal="center"/>
    </xf>
    <xf numFmtId="0" fontId="43" fillId="0" borderId="0" xfId="5" applyFont="1" applyAlignment="1">
      <alignment horizontal="left" vertical="center"/>
    </xf>
    <xf numFmtId="0" fontId="42" fillId="0" borderId="0" xfId="5" applyFont="1"/>
    <xf numFmtId="165" fontId="42" fillId="14" borderId="21" xfId="5" applyNumberFormat="1" applyFont="1" applyFill="1" applyBorder="1" applyAlignment="1" applyProtection="1">
      <alignment horizontal="right"/>
      <protection locked="0"/>
    </xf>
    <xf numFmtId="165" fontId="42" fillId="0" borderId="0" xfId="5" applyNumberFormat="1" applyFont="1" applyAlignment="1">
      <alignment horizontal="right"/>
    </xf>
    <xf numFmtId="0" fontId="0" fillId="0" borderId="0" xfId="5" applyFont="1" applyAlignment="1">
      <alignment wrapText="1"/>
    </xf>
    <xf numFmtId="0" fontId="44" fillId="0" borderId="0" xfId="5" applyFont="1" applyAlignment="1">
      <alignment horizontal="left" vertical="center"/>
    </xf>
    <xf numFmtId="0" fontId="45" fillId="0" borderId="0" xfId="5" applyFont="1"/>
    <xf numFmtId="165" fontId="39" fillId="0" borderId="0" xfId="5" applyNumberFormat="1" applyFont="1" applyAlignment="1">
      <alignment horizontal="right"/>
    </xf>
    <xf numFmtId="0" fontId="46" fillId="0" borderId="0" xfId="5" applyFont="1" applyAlignment="1">
      <alignment horizontal="left" vertical="center"/>
    </xf>
    <xf numFmtId="165" fontId="48" fillId="20" borderId="21" xfId="5" applyNumberFormat="1" applyFont="1" applyFill="1" applyBorder="1" applyAlignment="1">
      <alignment horizontal="right"/>
    </xf>
    <xf numFmtId="165" fontId="48" fillId="20" borderId="29" xfId="5" applyNumberFormat="1" applyFont="1" applyFill="1" applyBorder="1" applyAlignment="1">
      <alignment horizontal="right"/>
    </xf>
    <xf numFmtId="0" fontId="49" fillId="0" borderId="0" xfId="5" applyFont="1" applyAlignment="1">
      <alignment horizontal="left" vertical="center"/>
    </xf>
    <xf numFmtId="0" fontId="6" fillId="0" borderId="0" xfId="0" applyFont="1" applyFill="1" applyBorder="1" applyAlignment="1" applyProtection="1">
      <alignment horizontal="center" vertical="center"/>
      <protection hidden="1"/>
    </xf>
    <xf numFmtId="165" fontId="42" fillId="0" borderId="0" xfId="5" applyNumberFormat="1" applyFont="1" applyAlignment="1">
      <alignment horizontal="left"/>
    </xf>
    <xf numFmtId="0" fontId="50" fillId="0" borderId="0" xfId="5" applyFont="1"/>
    <xf numFmtId="0" fontId="51" fillId="0" borderId="0" xfId="5" applyFont="1" applyAlignment="1">
      <alignment horizontal="left" vertical="center"/>
    </xf>
    <xf numFmtId="0" fontId="52" fillId="0" borderId="0" xfId="5" applyFont="1" applyAlignment="1">
      <alignment horizontal="center"/>
    </xf>
    <xf numFmtId="0" fontId="42" fillId="0" borderId="0" xfId="5" applyFont="1" applyAlignment="1">
      <alignment horizontal="left"/>
    </xf>
    <xf numFmtId="0" fontId="39" fillId="0" borderId="0" xfId="5" applyFont="1" applyAlignment="1">
      <alignment horizontal="left"/>
    </xf>
    <xf numFmtId="165" fontId="48" fillId="14" borderId="21" xfId="5" applyNumberFormat="1" applyFont="1" applyFill="1" applyBorder="1" applyAlignment="1" applyProtection="1">
      <alignment horizontal="right"/>
      <protection locked="0"/>
    </xf>
    <xf numFmtId="166" fontId="24" fillId="20" borderId="21" xfId="3" applyNumberFormat="1" applyFont="1" applyFill="1" applyBorder="1" applyAlignment="1">
      <alignment horizontal="right"/>
    </xf>
    <xf numFmtId="0" fontId="0" fillId="0" borderId="0" xfId="7" applyFont="1"/>
    <xf numFmtId="0" fontId="20" fillId="0" borderId="0" xfId="7" applyFont="1"/>
    <xf numFmtId="0" fontId="13" fillId="0" borderId="0" xfId="8" applyFont="1"/>
    <xf numFmtId="0" fontId="21" fillId="0" borderId="0" xfId="7" applyFont="1"/>
    <xf numFmtId="0" fontId="22" fillId="18" borderId="0" xfId="7" applyFont="1" applyFill="1" applyAlignment="1">
      <alignment horizontal="center" wrapText="1"/>
    </xf>
    <xf numFmtId="0" fontId="22" fillId="19" borderId="0" xfId="7" applyFont="1" applyFill="1" applyAlignment="1">
      <alignment horizontal="center"/>
    </xf>
    <xf numFmtId="0" fontId="24" fillId="0" borderId="0" xfId="7" applyFont="1"/>
    <xf numFmtId="0" fontId="25" fillId="0" borderId="0" xfId="7" applyFont="1" applyAlignment="1">
      <alignment horizontal="left" vertical="center"/>
    </xf>
    <xf numFmtId="165" fontId="24" fillId="14" borderId="21" xfId="7" applyNumberFormat="1" applyFont="1" applyFill="1" applyBorder="1" applyAlignment="1" applyProtection="1">
      <alignment horizontal="right"/>
      <protection locked="0"/>
    </xf>
    <xf numFmtId="0" fontId="0" fillId="0" borderId="0" xfId="7" applyFont="1" applyAlignment="1">
      <alignment wrapText="1"/>
    </xf>
    <xf numFmtId="0" fontId="53" fillId="0" borderId="0" xfId="7" applyFont="1" applyAlignment="1">
      <alignment horizontal="left" vertical="center"/>
    </xf>
    <xf numFmtId="0" fontId="0" fillId="0" borderId="0" xfId="0" applyAlignment="1">
      <alignment horizontal="center"/>
    </xf>
    <xf numFmtId="1" fontId="2" fillId="15" borderId="4" xfId="0" applyNumberFormat="1" applyFont="1" applyFill="1" applyBorder="1" applyAlignment="1">
      <alignment horizontal="left" vertical="top" wrapText="1"/>
    </xf>
    <xf numFmtId="165" fontId="24" fillId="0" borderId="0" xfId="7" applyNumberFormat="1" applyFont="1" applyAlignment="1">
      <alignment horizontal="left"/>
    </xf>
    <xf numFmtId="164" fontId="24" fillId="20" borderId="21" xfId="3" applyNumberFormat="1" applyFont="1" applyFill="1" applyBorder="1" applyAlignment="1">
      <alignment horizontal="right"/>
    </xf>
    <xf numFmtId="164" fontId="26" fillId="20" borderId="21" xfId="3" applyNumberFormat="1" applyFont="1" applyFill="1" applyBorder="1" applyAlignment="1">
      <alignment horizontal="right"/>
    </xf>
    <xf numFmtId="167" fontId="24" fillId="20" borderId="21" xfId="3" applyNumberFormat="1" applyFont="1" applyFill="1" applyBorder="1" applyAlignment="1">
      <alignment horizontal="right"/>
    </xf>
    <xf numFmtId="0" fontId="6" fillId="13" borderId="0" xfId="0" applyFont="1" applyFill="1" applyBorder="1" applyAlignment="1">
      <alignment horizontal="left" vertical="top" wrapText="1"/>
    </xf>
    <xf numFmtId="0" fontId="7" fillId="15" borderId="0" xfId="1" applyFont="1" applyFill="1" applyAlignment="1">
      <alignment horizontal="left" wrapText="1"/>
    </xf>
    <xf numFmtId="0" fontId="6" fillId="0" borderId="0" xfId="9" applyFont="1" applyAlignment="1">
      <alignment horizontal="left"/>
    </xf>
    <xf numFmtId="0" fontId="6" fillId="0" borderId="0" xfId="1" applyAlignment="1">
      <alignment horizontal="left" wrapText="1"/>
    </xf>
    <xf numFmtId="0" fontId="6" fillId="0" borderId="0" xfId="1" applyAlignment="1">
      <alignment horizontal="left"/>
    </xf>
    <xf numFmtId="165" fontId="47" fillId="22" borderId="0" xfId="5" applyNumberFormat="1" applyFont="1" applyFill="1" applyAlignment="1">
      <alignment horizontal="left"/>
    </xf>
    <xf numFmtId="0" fontId="54" fillId="0" borderId="0" xfId="5" applyFont="1" applyAlignment="1">
      <alignment horizontal="left" vertical="center"/>
    </xf>
    <xf numFmtId="0" fontId="20" fillId="0" borderId="0" xfId="5" applyFont="1"/>
    <xf numFmtId="0" fontId="3" fillId="2" borderId="1" xfId="0" applyFont="1" applyFill="1" applyBorder="1" applyAlignment="1">
      <alignment horizontal="center"/>
    </xf>
    <xf numFmtId="0" fontId="7" fillId="4" borderId="6"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17" xfId="0" applyFont="1" applyFill="1" applyBorder="1" applyAlignment="1">
      <alignment horizontal="left" vertical="top" wrapText="1"/>
    </xf>
    <xf numFmtId="0" fontId="7" fillId="4" borderId="18"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2" fillId="14" borderId="11" xfId="1" applyFont="1" applyFill="1" applyBorder="1" applyAlignment="1">
      <alignment horizontal="left" vertical="top" wrapText="1"/>
    </xf>
    <xf numFmtId="0" fontId="2" fillId="14" borderId="12" xfId="1" applyFont="1" applyFill="1" applyBorder="1" applyAlignment="1">
      <alignment horizontal="left" vertical="top" wrapText="1"/>
    </xf>
    <xf numFmtId="0" fontId="2" fillId="14" borderId="13" xfId="1" applyFont="1" applyFill="1" applyBorder="1" applyAlignment="1">
      <alignment horizontal="left" vertical="top" wrapText="1"/>
    </xf>
    <xf numFmtId="0" fontId="24" fillId="0" borderId="26" xfId="3" applyFont="1" applyBorder="1" applyAlignment="1">
      <alignment horizontal="left"/>
    </xf>
    <xf numFmtId="0" fontId="24" fillId="0" borderId="0" xfId="3" applyFont="1" applyBorder="1" applyAlignment="1">
      <alignment horizontal="left"/>
    </xf>
    <xf numFmtId="0" fontId="23" fillId="18" borderId="4" xfId="3" applyFont="1" applyFill="1" applyBorder="1" applyAlignment="1">
      <alignment horizontal="center" wrapText="1"/>
    </xf>
  </cellXfs>
  <cellStyles count="10">
    <cellStyle name="Normal" xfId="0" builtinId="0"/>
    <cellStyle name="Normal 2" xfId="1" xr:uid="{00000000-0005-0000-0000-000001000000}"/>
    <cellStyle name="Normal 3" xfId="4" xr:uid="{00000000-0005-0000-0000-000002000000}"/>
    <cellStyle name="Normal 3 3" xfId="9" xr:uid="{2C7185AD-10AA-4671-9321-B659F5ED06C1}"/>
    <cellStyle name="Normal 4" xfId="6" xr:uid="{00000000-0005-0000-0000-000003000000}"/>
    <cellStyle name="Normal 5" xfId="8" xr:uid="{00000000-0005-0000-0000-000004000000}"/>
    <cellStyle name="Normal_141" xfId="2" xr:uid="{00000000-0005-0000-0000-000005000000}"/>
    <cellStyle name="Normal_142_1_1_1_1_1_1_1_1_1_1_1_1_1_1_1_1_5" xfId="3" xr:uid="{00000000-0005-0000-0000-000006000000}"/>
    <cellStyle name="Normal_142_1_1_1_1_1_1_1_1_1_1_1_1_1_1_1_1_5 2" xfId="5" xr:uid="{00000000-0005-0000-0000-000007000000}"/>
    <cellStyle name="Normal_142_1_1_1_1_1_1_1_1_1_1_1_1_1_1_1_1_5 3" xfId="7" xr:uid="{00000000-0005-0000-0000-000008000000}"/>
  </cellStyles>
  <dxfs count="1">
    <dxf>
      <font>
        <color theme="0"/>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inkPad/MainFolder/FRS102/2020%20Development/AFS/Business%20intelligence%20systems%20-%20System%20Development%20-%20BI%20Project%20-%20Finance%20Systems%20-%20AFS%20-%20Input%20Template%20-%20V6.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CI"/>
      <sheetName val="SOCE"/>
      <sheetName val="SOFP"/>
      <sheetName val="SOCF"/>
      <sheetName val="Analysis - Affordable Lettings"/>
      <sheetName val="Analysis - Other Activities"/>
      <sheetName val="Analysis - Units"/>
      <sheetName val="Supplementary Items"/>
      <sheetName val="Contextual Information"/>
      <sheetName val="Dropdown Lists"/>
    </sheetNames>
    <sheetDataSet>
      <sheetData sheetId="0"/>
      <sheetData sheetId="1"/>
      <sheetData sheetId="2"/>
      <sheetData sheetId="3"/>
      <sheetData sheetId="4"/>
      <sheetData sheetId="5"/>
      <sheetData sheetId="6"/>
      <sheetData sheetId="7"/>
      <sheetData sheetId="8"/>
      <sheetData sheetId="9">
        <row r="4">
          <cell r="B4" t="str">
            <v>Yes</v>
          </cell>
        </row>
        <row r="5">
          <cell r="B5"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zoomScale="80" zoomScaleNormal="80" workbookViewId="0">
      <selection sqref="A1:B1"/>
    </sheetView>
  </sheetViews>
  <sheetFormatPr defaultRowHeight="12.75" x14ac:dyDescent="0.2"/>
  <cols>
    <col min="1" max="1" width="15.5703125" style="1" customWidth="1"/>
    <col min="2" max="2" width="22.140625" style="1" customWidth="1"/>
    <col min="3" max="3" width="21.85546875" style="1" customWidth="1"/>
    <col min="4" max="4" width="73.85546875" style="1" customWidth="1"/>
    <col min="5" max="255" width="9.140625" style="1"/>
    <col min="256" max="256" width="1.7109375" style="1" customWidth="1"/>
    <col min="257" max="257" width="15.5703125" style="1" customWidth="1"/>
    <col min="258" max="258" width="22.140625" style="1" customWidth="1"/>
    <col min="259" max="259" width="21.85546875" style="1" customWidth="1"/>
    <col min="260" max="260" width="64" style="1" customWidth="1"/>
    <col min="261" max="511" width="9.140625" style="1"/>
    <col min="512" max="512" width="1.7109375" style="1" customWidth="1"/>
    <col min="513" max="513" width="15.5703125" style="1" customWidth="1"/>
    <col min="514" max="514" width="22.140625" style="1" customWidth="1"/>
    <col min="515" max="515" width="21.85546875" style="1" customWidth="1"/>
    <col min="516" max="516" width="64" style="1" customWidth="1"/>
    <col min="517" max="767" width="9.140625" style="1"/>
    <col min="768" max="768" width="1.7109375" style="1" customWidth="1"/>
    <col min="769" max="769" width="15.5703125" style="1" customWidth="1"/>
    <col min="770" max="770" width="22.140625" style="1" customWidth="1"/>
    <col min="771" max="771" width="21.85546875" style="1" customWidth="1"/>
    <col min="772" max="772" width="64" style="1" customWidth="1"/>
    <col min="773" max="1023" width="9.140625" style="1"/>
    <col min="1024" max="1024" width="1.7109375" style="1" customWidth="1"/>
    <col min="1025" max="1025" width="15.5703125" style="1" customWidth="1"/>
    <col min="1026" max="1026" width="22.140625" style="1" customWidth="1"/>
    <col min="1027" max="1027" width="21.85546875" style="1" customWidth="1"/>
    <col min="1028" max="1028" width="64" style="1" customWidth="1"/>
    <col min="1029" max="1279" width="9.140625" style="1"/>
    <col min="1280" max="1280" width="1.7109375" style="1" customWidth="1"/>
    <col min="1281" max="1281" width="15.5703125" style="1" customWidth="1"/>
    <col min="1282" max="1282" width="22.140625" style="1" customWidth="1"/>
    <col min="1283" max="1283" width="21.85546875" style="1" customWidth="1"/>
    <col min="1284" max="1284" width="64" style="1" customWidth="1"/>
    <col min="1285" max="1535" width="9.140625" style="1"/>
    <col min="1536" max="1536" width="1.7109375" style="1" customWidth="1"/>
    <col min="1537" max="1537" width="15.5703125" style="1" customWidth="1"/>
    <col min="1538" max="1538" width="22.140625" style="1" customWidth="1"/>
    <col min="1539" max="1539" width="21.85546875" style="1" customWidth="1"/>
    <col min="1540" max="1540" width="64" style="1" customWidth="1"/>
    <col min="1541" max="1791" width="9.140625" style="1"/>
    <col min="1792" max="1792" width="1.7109375" style="1" customWidth="1"/>
    <col min="1793" max="1793" width="15.5703125" style="1" customWidth="1"/>
    <col min="1794" max="1794" width="22.140625" style="1" customWidth="1"/>
    <col min="1795" max="1795" width="21.85546875" style="1" customWidth="1"/>
    <col min="1796" max="1796" width="64" style="1" customWidth="1"/>
    <col min="1797" max="2047" width="9.140625" style="1"/>
    <col min="2048" max="2048" width="1.7109375" style="1" customWidth="1"/>
    <col min="2049" max="2049" width="15.5703125" style="1" customWidth="1"/>
    <col min="2050" max="2050" width="22.140625" style="1" customWidth="1"/>
    <col min="2051" max="2051" width="21.85546875" style="1" customWidth="1"/>
    <col min="2052" max="2052" width="64" style="1" customWidth="1"/>
    <col min="2053" max="2303" width="9.140625" style="1"/>
    <col min="2304" max="2304" width="1.7109375" style="1" customWidth="1"/>
    <col min="2305" max="2305" width="15.5703125" style="1" customWidth="1"/>
    <col min="2306" max="2306" width="22.140625" style="1" customWidth="1"/>
    <col min="2307" max="2307" width="21.85546875" style="1" customWidth="1"/>
    <col min="2308" max="2308" width="64" style="1" customWidth="1"/>
    <col min="2309" max="2559" width="9.140625" style="1"/>
    <col min="2560" max="2560" width="1.7109375" style="1" customWidth="1"/>
    <col min="2561" max="2561" width="15.5703125" style="1" customWidth="1"/>
    <col min="2562" max="2562" width="22.140625" style="1" customWidth="1"/>
    <col min="2563" max="2563" width="21.85546875" style="1" customWidth="1"/>
    <col min="2564" max="2564" width="64" style="1" customWidth="1"/>
    <col min="2565" max="2815" width="9.140625" style="1"/>
    <col min="2816" max="2816" width="1.7109375" style="1" customWidth="1"/>
    <col min="2817" max="2817" width="15.5703125" style="1" customWidth="1"/>
    <col min="2818" max="2818" width="22.140625" style="1" customWidth="1"/>
    <col min="2819" max="2819" width="21.85546875" style="1" customWidth="1"/>
    <col min="2820" max="2820" width="64" style="1" customWidth="1"/>
    <col min="2821" max="3071" width="9.140625" style="1"/>
    <col min="3072" max="3072" width="1.7109375" style="1" customWidth="1"/>
    <col min="3073" max="3073" width="15.5703125" style="1" customWidth="1"/>
    <col min="3074" max="3074" width="22.140625" style="1" customWidth="1"/>
    <col min="3075" max="3075" width="21.85546875" style="1" customWidth="1"/>
    <col min="3076" max="3076" width="64" style="1" customWidth="1"/>
    <col min="3077" max="3327" width="9.140625" style="1"/>
    <col min="3328" max="3328" width="1.7109375" style="1" customWidth="1"/>
    <col min="3329" max="3329" width="15.5703125" style="1" customWidth="1"/>
    <col min="3330" max="3330" width="22.140625" style="1" customWidth="1"/>
    <col min="3331" max="3331" width="21.85546875" style="1" customWidth="1"/>
    <col min="3332" max="3332" width="64" style="1" customWidth="1"/>
    <col min="3333" max="3583" width="9.140625" style="1"/>
    <col min="3584" max="3584" width="1.7109375" style="1" customWidth="1"/>
    <col min="3585" max="3585" width="15.5703125" style="1" customWidth="1"/>
    <col min="3586" max="3586" width="22.140625" style="1" customWidth="1"/>
    <col min="3587" max="3587" width="21.85546875" style="1" customWidth="1"/>
    <col min="3588" max="3588" width="64" style="1" customWidth="1"/>
    <col min="3589" max="3839" width="9.140625" style="1"/>
    <col min="3840" max="3840" width="1.7109375" style="1" customWidth="1"/>
    <col min="3841" max="3841" width="15.5703125" style="1" customWidth="1"/>
    <col min="3842" max="3842" width="22.140625" style="1" customWidth="1"/>
    <col min="3843" max="3843" width="21.85546875" style="1" customWidth="1"/>
    <col min="3844" max="3844" width="64" style="1" customWidth="1"/>
    <col min="3845" max="4095" width="9.140625" style="1"/>
    <col min="4096" max="4096" width="1.7109375" style="1" customWidth="1"/>
    <col min="4097" max="4097" width="15.5703125" style="1" customWidth="1"/>
    <col min="4098" max="4098" width="22.140625" style="1" customWidth="1"/>
    <col min="4099" max="4099" width="21.85546875" style="1" customWidth="1"/>
    <col min="4100" max="4100" width="64" style="1" customWidth="1"/>
    <col min="4101" max="4351" width="9.140625" style="1"/>
    <col min="4352" max="4352" width="1.7109375" style="1" customWidth="1"/>
    <col min="4353" max="4353" width="15.5703125" style="1" customWidth="1"/>
    <col min="4354" max="4354" width="22.140625" style="1" customWidth="1"/>
    <col min="4355" max="4355" width="21.85546875" style="1" customWidth="1"/>
    <col min="4356" max="4356" width="64" style="1" customWidth="1"/>
    <col min="4357" max="4607" width="9.140625" style="1"/>
    <col min="4608" max="4608" width="1.7109375" style="1" customWidth="1"/>
    <col min="4609" max="4609" width="15.5703125" style="1" customWidth="1"/>
    <col min="4610" max="4610" width="22.140625" style="1" customWidth="1"/>
    <col min="4611" max="4611" width="21.85546875" style="1" customWidth="1"/>
    <col min="4612" max="4612" width="64" style="1" customWidth="1"/>
    <col min="4613" max="4863" width="9.140625" style="1"/>
    <col min="4864" max="4864" width="1.7109375" style="1" customWidth="1"/>
    <col min="4865" max="4865" width="15.5703125" style="1" customWidth="1"/>
    <col min="4866" max="4866" width="22.140625" style="1" customWidth="1"/>
    <col min="4867" max="4867" width="21.85546875" style="1" customWidth="1"/>
    <col min="4868" max="4868" width="64" style="1" customWidth="1"/>
    <col min="4869" max="5119" width="9.140625" style="1"/>
    <col min="5120" max="5120" width="1.7109375" style="1" customWidth="1"/>
    <col min="5121" max="5121" width="15.5703125" style="1" customWidth="1"/>
    <col min="5122" max="5122" width="22.140625" style="1" customWidth="1"/>
    <col min="5123" max="5123" width="21.85546875" style="1" customWidth="1"/>
    <col min="5124" max="5124" width="64" style="1" customWidth="1"/>
    <col min="5125" max="5375" width="9.140625" style="1"/>
    <col min="5376" max="5376" width="1.7109375" style="1" customWidth="1"/>
    <col min="5377" max="5377" width="15.5703125" style="1" customWidth="1"/>
    <col min="5378" max="5378" width="22.140625" style="1" customWidth="1"/>
    <col min="5379" max="5379" width="21.85546875" style="1" customWidth="1"/>
    <col min="5380" max="5380" width="64" style="1" customWidth="1"/>
    <col min="5381" max="5631" width="9.140625" style="1"/>
    <col min="5632" max="5632" width="1.7109375" style="1" customWidth="1"/>
    <col min="5633" max="5633" width="15.5703125" style="1" customWidth="1"/>
    <col min="5634" max="5634" width="22.140625" style="1" customWidth="1"/>
    <col min="5635" max="5635" width="21.85546875" style="1" customWidth="1"/>
    <col min="5636" max="5636" width="64" style="1" customWidth="1"/>
    <col min="5637" max="5887" width="9.140625" style="1"/>
    <col min="5888" max="5888" width="1.7109375" style="1" customWidth="1"/>
    <col min="5889" max="5889" width="15.5703125" style="1" customWidth="1"/>
    <col min="5890" max="5890" width="22.140625" style="1" customWidth="1"/>
    <col min="5891" max="5891" width="21.85546875" style="1" customWidth="1"/>
    <col min="5892" max="5892" width="64" style="1" customWidth="1"/>
    <col min="5893" max="6143" width="9.140625" style="1"/>
    <col min="6144" max="6144" width="1.7109375" style="1" customWidth="1"/>
    <col min="6145" max="6145" width="15.5703125" style="1" customWidth="1"/>
    <col min="6146" max="6146" width="22.140625" style="1" customWidth="1"/>
    <col min="6147" max="6147" width="21.85546875" style="1" customWidth="1"/>
    <col min="6148" max="6148" width="64" style="1" customWidth="1"/>
    <col min="6149" max="6399" width="9.140625" style="1"/>
    <col min="6400" max="6400" width="1.7109375" style="1" customWidth="1"/>
    <col min="6401" max="6401" width="15.5703125" style="1" customWidth="1"/>
    <col min="6402" max="6402" width="22.140625" style="1" customWidth="1"/>
    <col min="6403" max="6403" width="21.85546875" style="1" customWidth="1"/>
    <col min="6404" max="6404" width="64" style="1" customWidth="1"/>
    <col min="6405" max="6655" width="9.140625" style="1"/>
    <col min="6656" max="6656" width="1.7109375" style="1" customWidth="1"/>
    <col min="6657" max="6657" width="15.5703125" style="1" customWidth="1"/>
    <col min="6658" max="6658" width="22.140625" style="1" customWidth="1"/>
    <col min="6659" max="6659" width="21.85546875" style="1" customWidth="1"/>
    <col min="6660" max="6660" width="64" style="1" customWidth="1"/>
    <col min="6661" max="6911" width="9.140625" style="1"/>
    <col min="6912" max="6912" width="1.7109375" style="1" customWidth="1"/>
    <col min="6913" max="6913" width="15.5703125" style="1" customWidth="1"/>
    <col min="6914" max="6914" width="22.140625" style="1" customWidth="1"/>
    <col min="6915" max="6915" width="21.85546875" style="1" customWidth="1"/>
    <col min="6916" max="6916" width="64" style="1" customWidth="1"/>
    <col min="6917" max="7167" width="9.140625" style="1"/>
    <col min="7168" max="7168" width="1.7109375" style="1" customWidth="1"/>
    <col min="7169" max="7169" width="15.5703125" style="1" customWidth="1"/>
    <col min="7170" max="7170" width="22.140625" style="1" customWidth="1"/>
    <col min="7171" max="7171" width="21.85546875" style="1" customWidth="1"/>
    <col min="7172" max="7172" width="64" style="1" customWidth="1"/>
    <col min="7173" max="7423" width="9.140625" style="1"/>
    <col min="7424" max="7424" width="1.7109375" style="1" customWidth="1"/>
    <col min="7425" max="7425" width="15.5703125" style="1" customWidth="1"/>
    <col min="7426" max="7426" width="22.140625" style="1" customWidth="1"/>
    <col min="7427" max="7427" width="21.85546875" style="1" customWidth="1"/>
    <col min="7428" max="7428" width="64" style="1" customWidth="1"/>
    <col min="7429" max="7679" width="9.140625" style="1"/>
    <col min="7680" max="7680" width="1.7109375" style="1" customWidth="1"/>
    <col min="7681" max="7681" width="15.5703125" style="1" customWidth="1"/>
    <col min="7682" max="7682" width="22.140625" style="1" customWidth="1"/>
    <col min="7683" max="7683" width="21.85546875" style="1" customWidth="1"/>
    <col min="7684" max="7684" width="64" style="1" customWidth="1"/>
    <col min="7685" max="7935" width="9.140625" style="1"/>
    <col min="7936" max="7936" width="1.7109375" style="1" customWidth="1"/>
    <col min="7937" max="7937" width="15.5703125" style="1" customWidth="1"/>
    <col min="7938" max="7938" width="22.140625" style="1" customWidth="1"/>
    <col min="7939" max="7939" width="21.85546875" style="1" customWidth="1"/>
    <col min="7940" max="7940" width="64" style="1" customWidth="1"/>
    <col min="7941" max="8191" width="9.140625" style="1"/>
    <col min="8192" max="8192" width="1.7109375" style="1" customWidth="1"/>
    <col min="8193" max="8193" width="15.5703125" style="1" customWidth="1"/>
    <col min="8194" max="8194" width="22.140625" style="1" customWidth="1"/>
    <col min="8195" max="8195" width="21.85546875" style="1" customWidth="1"/>
    <col min="8196" max="8196" width="64" style="1" customWidth="1"/>
    <col min="8197" max="8447" width="9.140625" style="1"/>
    <col min="8448" max="8448" width="1.7109375" style="1" customWidth="1"/>
    <col min="8449" max="8449" width="15.5703125" style="1" customWidth="1"/>
    <col min="8450" max="8450" width="22.140625" style="1" customWidth="1"/>
    <col min="8451" max="8451" width="21.85546875" style="1" customWidth="1"/>
    <col min="8452" max="8452" width="64" style="1" customWidth="1"/>
    <col min="8453" max="8703" width="9.140625" style="1"/>
    <col min="8704" max="8704" width="1.7109375" style="1" customWidth="1"/>
    <col min="8705" max="8705" width="15.5703125" style="1" customWidth="1"/>
    <col min="8706" max="8706" width="22.140625" style="1" customWidth="1"/>
    <col min="8707" max="8707" width="21.85546875" style="1" customWidth="1"/>
    <col min="8708" max="8708" width="64" style="1" customWidth="1"/>
    <col min="8709" max="8959" width="9.140625" style="1"/>
    <col min="8960" max="8960" width="1.7109375" style="1" customWidth="1"/>
    <col min="8961" max="8961" width="15.5703125" style="1" customWidth="1"/>
    <col min="8962" max="8962" width="22.140625" style="1" customWidth="1"/>
    <col min="8963" max="8963" width="21.85546875" style="1" customWidth="1"/>
    <col min="8964" max="8964" width="64" style="1" customWidth="1"/>
    <col min="8965" max="9215" width="9.140625" style="1"/>
    <col min="9216" max="9216" width="1.7109375" style="1" customWidth="1"/>
    <col min="9217" max="9217" width="15.5703125" style="1" customWidth="1"/>
    <col min="9218" max="9218" width="22.140625" style="1" customWidth="1"/>
    <col min="9219" max="9219" width="21.85546875" style="1" customWidth="1"/>
    <col min="9220" max="9220" width="64" style="1" customWidth="1"/>
    <col min="9221" max="9471" width="9.140625" style="1"/>
    <col min="9472" max="9472" width="1.7109375" style="1" customWidth="1"/>
    <col min="9473" max="9473" width="15.5703125" style="1" customWidth="1"/>
    <col min="9474" max="9474" width="22.140625" style="1" customWidth="1"/>
    <col min="9475" max="9475" width="21.85546875" style="1" customWidth="1"/>
    <col min="9476" max="9476" width="64" style="1" customWidth="1"/>
    <col min="9477" max="9727" width="9.140625" style="1"/>
    <col min="9728" max="9728" width="1.7109375" style="1" customWidth="1"/>
    <col min="9729" max="9729" width="15.5703125" style="1" customWidth="1"/>
    <col min="9730" max="9730" width="22.140625" style="1" customWidth="1"/>
    <col min="9731" max="9731" width="21.85546875" style="1" customWidth="1"/>
    <col min="9732" max="9732" width="64" style="1" customWidth="1"/>
    <col min="9733" max="9983" width="9.140625" style="1"/>
    <col min="9984" max="9984" width="1.7109375" style="1" customWidth="1"/>
    <col min="9985" max="9985" width="15.5703125" style="1" customWidth="1"/>
    <col min="9986" max="9986" width="22.140625" style="1" customWidth="1"/>
    <col min="9987" max="9987" width="21.85546875" style="1" customWidth="1"/>
    <col min="9988" max="9988" width="64" style="1" customWidth="1"/>
    <col min="9989" max="10239" width="9.140625" style="1"/>
    <col min="10240" max="10240" width="1.7109375" style="1" customWidth="1"/>
    <col min="10241" max="10241" width="15.5703125" style="1" customWidth="1"/>
    <col min="10242" max="10242" width="22.140625" style="1" customWidth="1"/>
    <col min="10243" max="10243" width="21.85546875" style="1" customWidth="1"/>
    <col min="10244" max="10244" width="64" style="1" customWidth="1"/>
    <col min="10245" max="10495" width="9.140625" style="1"/>
    <col min="10496" max="10496" width="1.7109375" style="1" customWidth="1"/>
    <col min="10497" max="10497" width="15.5703125" style="1" customWidth="1"/>
    <col min="10498" max="10498" width="22.140625" style="1" customWidth="1"/>
    <col min="10499" max="10499" width="21.85546875" style="1" customWidth="1"/>
    <col min="10500" max="10500" width="64" style="1" customWidth="1"/>
    <col min="10501" max="10751" width="9.140625" style="1"/>
    <col min="10752" max="10752" width="1.7109375" style="1" customWidth="1"/>
    <col min="10753" max="10753" width="15.5703125" style="1" customWidth="1"/>
    <col min="10754" max="10754" width="22.140625" style="1" customWidth="1"/>
    <col min="10755" max="10755" width="21.85546875" style="1" customWidth="1"/>
    <col min="10756" max="10756" width="64" style="1" customWidth="1"/>
    <col min="10757" max="11007" width="9.140625" style="1"/>
    <col min="11008" max="11008" width="1.7109375" style="1" customWidth="1"/>
    <col min="11009" max="11009" width="15.5703125" style="1" customWidth="1"/>
    <col min="11010" max="11010" width="22.140625" style="1" customWidth="1"/>
    <col min="11011" max="11011" width="21.85546875" style="1" customWidth="1"/>
    <col min="11012" max="11012" width="64" style="1" customWidth="1"/>
    <col min="11013" max="11263" width="9.140625" style="1"/>
    <col min="11264" max="11264" width="1.7109375" style="1" customWidth="1"/>
    <col min="11265" max="11265" width="15.5703125" style="1" customWidth="1"/>
    <col min="11266" max="11266" width="22.140625" style="1" customWidth="1"/>
    <col min="11267" max="11267" width="21.85546875" style="1" customWidth="1"/>
    <col min="11268" max="11268" width="64" style="1" customWidth="1"/>
    <col min="11269" max="11519" width="9.140625" style="1"/>
    <col min="11520" max="11520" width="1.7109375" style="1" customWidth="1"/>
    <col min="11521" max="11521" width="15.5703125" style="1" customWidth="1"/>
    <col min="11522" max="11522" width="22.140625" style="1" customWidth="1"/>
    <col min="11523" max="11523" width="21.85546875" style="1" customWidth="1"/>
    <col min="11524" max="11524" width="64" style="1" customWidth="1"/>
    <col min="11525" max="11775" width="9.140625" style="1"/>
    <col min="11776" max="11776" width="1.7109375" style="1" customWidth="1"/>
    <col min="11777" max="11777" width="15.5703125" style="1" customWidth="1"/>
    <col min="11778" max="11778" width="22.140625" style="1" customWidth="1"/>
    <col min="11779" max="11779" width="21.85546875" style="1" customWidth="1"/>
    <col min="11780" max="11780" width="64" style="1" customWidth="1"/>
    <col min="11781" max="12031" width="9.140625" style="1"/>
    <col min="12032" max="12032" width="1.7109375" style="1" customWidth="1"/>
    <col min="12033" max="12033" width="15.5703125" style="1" customWidth="1"/>
    <col min="12034" max="12034" width="22.140625" style="1" customWidth="1"/>
    <col min="12035" max="12035" width="21.85546875" style="1" customWidth="1"/>
    <col min="12036" max="12036" width="64" style="1" customWidth="1"/>
    <col min="12037" max="12287" width="9.140625" style="1"/>
    <col min="12288" max="12288" width="1.7109375" style="1" customWidth="1"/>
    <col min="12289" max="12289" width="15.5703125" style="1" customWidth="1"/>
    <col min="12290" max="12290" width="22.140625" style="1" customWidth="1"/>
    <col min="12291" max="12291" width="21.85546875" style="1" customWidth="1"/>
    <col min="12292" max="12292" width="64" style="1" customWidth="1"/>
    <col min="12293" max="12543" width="9.140625" style="1"/>
    <col min="12544" max="12544" width="1.7109375" style="1" customWidth="1"/>
    <col min="12545" max="12545" width="15.5703125" style="1" customWidth="1"/>
    <col min="12546" max="12546" width="22.140625" style="1" customWidth="1"/>
    <col min="12547" max="12547" width="21.85546875" style="1" customWidth="1"/>
    <col min="12548" max="12548" width="64" style="1" customWidth="1"/>
    <col min="12549" max="12799" width="9.140625" style="1"/>
    <col min="12800" max="12800" width="1.7109375" style="1" customWidth="1"/>
    <col min="12801" max="12801" width="15.5703125" style="1" customWidth="1"/>
    <col min="12802" max="12802" width="22.140625" style="1" customWidth="1"/>
    <col min="12803" max="12803" width="21.85546875" style="1" customWidth="1"/>
    <col min="12804" max="12804" width="64" style="1" customWidth="1"/>
    <col min="12805" max="13055" width="9.140625" style="1"/>
    <col min="13056" max="13056" width="1.7109375" style="1" customWidth="1"/>
    <col min="13057" max="13057" width="15.5703125" style="1" customWidth="1"/>
    <col min="13058" max="13058" width="22.140625" style="1" customWidth="1"/>
    <col min="13059" max="13059" width="21.85546875" style="1" customWidth="1"/>
    <col min="13060" max="13060" width="64" style="1" customWidth="1"/>
    <col min="13061" max="13311" width="9.140625" style="1"/>
    <col min="13312" max="13312" width="1.7109375" style="1" customWidth="1"/>
    <col min="13313" max="13313" width="15.5703125" style="1" customWidth="1"/>
    <col min="13314" max="13314" width="22.140625" style="1" customWidth="1"/>
    <col min="13315" max="13315" width="21.85546875" style="1" customWidth="1"/>
    <col min="13316" max="13316" width="64" style="1" customWidth="1"/>
    <col min="13317" max="13567" width="9.140625" style="1"/>
    <col min="13568" max="13568" width="1.7109375" style="1" customWidth="1"/>
    <col min="13569" max="13569" width="15.5703125" style="1" customWidth="1"/>
    <col min="13570" max="13570" width="22.140625" style="1" customWidth="1"/>
    <col min="13571" max="13571" width="21.85546875" style="1" customWidth="1"/>
    <col min="13572" max="13572" width="64" style="1" customWidth="1"/>
    <col min="13573" max="13823" width="9.140625" style="1"/>
    <col min="13824" max="13824" width="1.7109375" style="1" customWidth="1"/>
    <col min="13825" max="13825" width="15.5703125" style="1" customWidth="1"/>
    <col min="13826" max="13826" width="22.140625" style="1" customWidth="1"/>
    <col min="13827" max="13827" width="21.85546875" style="1" customWidth="1"/>
    <col min="13828" max="13828" width="64" style="1" customWidth="1"/>
    <col min="13829" max="14079" width="9.140625" style="1"/>
    <col min="14080" max="14080" width="1.7109375" style="1" customWidth="1"/>
    <col min="14081" max="14081" width="15.5703125" style="1" customWidth="1"/>
    <col min="14082" max="14082" width="22.140625" style="1" customWidth="1"/>
    <col min="14083" max="14083" width="21.85546875" style="1" customWidth="1"/>
    <col min="14084" max="14084" width="64" style="1" customWidth="1"/>
    <col min="14085" max="14335" width="9.140625" style="1"/>
    <col min="14336" max="14336" width="1.7109375" style="1" customWidth="1"/>
    <col min="14337" max="14337" width="15.5703125" style="1" customWidth="1"/>
    <col min="14338" max="14338" width="22.140625" style="1" customWidth="1"/>
    <col min="14339" max="14339" width="21.85546875" style="1" customWidth="1"/>
    <col min="14340" max="14340" width="64" style="1" customWidth="1"/>
    <col min="14341" max="14591" width="9.140625" style="1"/>
    <col min="14592" max="14592" width="1.7109375" style="1" customWidth="1"/>
    <col min="14593" max="14593" width="15.5703125" style="1" customWidth="1"/>
    <col min="14594" max="14594" width="22.140625" style="1" customWidth="1"/>
    <col min="14595" max="14595" width="21.85546875" style="1" customWidth="1"/>
    <col min="14596" max="14596" width="64" style="1" customWidth="1"/>
    <col min="14597" max="14847" width="9.140625" style="1"/>
    <col min="14848" max="14848" width="1.7109375" style="1" customWidth="1"/>
    <col min="14849" max="14849" width="15.5703125" style="1" customWidth="1"/>
    <col min="14850" max="14850" width="22.140625" style="1" customWidth="1"/>
    <col min="14851" max="14851" width="21.85546875" style="1" customWidth="1"/>
    <col min="14852" max="14852" width="64" style="1" customWidth="1"/>
    <col min="14853" max="15103" width="9.140625" style="1"/>
    <col min="15104" max="15104" width="1.7109375" style="1" customWidth="1"/>
    <col min="15105" max="15105" width="15.5703125" style="1" customWidth="1"/>
    <col min="15106" max="15106" width="22.140625" style="1" customWidth="1"/>
    <col min="15107" max="15107" width="21.85546875" style="1" customWidth="1"/>
    <col min="15108" max="15108" width="64" style="1" customWidth="1"/>
    <col min="15109" max="15359" width="9.140625" style="1"/>
    <col min="15360" max="15360" width="1.7109375" style="1" customWidth="1"/>
    <col min="15361" max="15361" width="15.5703125" style="1" customWidth="1"/>
    <col min="15362" max="15362" width="22.140625" style="1" customWidth="1"/>
    <col min="15363" max="15363" width="21.85546875" style="1" customWidth="1"/>
    <col min="15364" max="15364" width="64" style="1" customWidth="1"/>
    <col min="15365" max="15615" width="9.140625" style="1"/>
    <col min="15616" max="15616" width="1.7109375" style="1" customWidth="1"/>
    <col min="15617" max="15617" width="15.5703125" style="1" customWidth="1"/>
    <col min="15618" max="15618" width="22.140625" style="1" customWidth="1"/>
    <col min="15619" max="15619" width="21.85546875" style="1" customWidth="1"/>
    <col min="15620" max="15620" width="64" style="1" customWidth="1"/>
    <col min="15621" max="15871" width="9.140625" style="1"/>
    <col min="15872" max="15872" width="1.7109375" style="1" customWidth="1"/>
    <col min="15873" max="15873" width="15.5703125" style="1" customWidth="1"/>
    <col min="15874" max="15874" width="22.140625" style="1" customWidth="1"/>
    <col min="15875" max="15875" width="21.85546875" style="1" customWidth="1"/>
    <col min="15876" max="15876" width="64" style="1" customWidth="1"/>
    <col min="15877" max="16127" width="9.140625" style="1"/>
    <col min="16128" max="16128" width="1.7109375" style="1" customWidth="1"/>
    <col min="16129" max="16129" width="15.5703125" style="1" customWidth="1"/>
    <col min="16130" max="16130" width="22.140625" style="1" customWidth="1"/>
    <col min="16131" max="16131" width="21.85546875" style="1" customWidth="1"/>
    <col min="16132" max="16132" width="64" style="1" customWidth="1"/>
    <col min="16133" max="16384" width="9.140625" style="1"/>
  </cols>
  <sheetData>
    <row r="1" spans="1:4" x14ac:dyDescent="0.2">
      <c r="A1" s="299" t="s">
        <v>0</v>
      </c>
      <c r="B1" s="299"/>
    </row>
    <row r="2" spans="1:4" x14ac:dyDescent="0.2">
      <c r="A2" s="2" t="s">
        <v>1</v>
      </c>
      <c r="B2" s="2" t="s">
        <v>2</v>
      </c>
      <c r="C2" s="2" t="s">
        <v>3</v>
      </c>
      <c r="D2" s="3" t="s">
        <v>4</v>
      </c>
    </row>
    <row r="3" spans="1:4" x14ac:dyDescent="0.2">
      <c r="A3" s="4">
        <v>42230</v>
      </c>
      <c r="B3" s="103">
        <v>0.1</v>
      </c>
      <c r="C3" s="5" t="s">
        <v>6</v>
      </c>
      <c r="D3" s="6" t="s">
        <v>5</v>
      </c>
    </row>
    <row r="4" spans="1:4" x14ac:dyDescent="0.2">
      <c r="A4" s="4">
        <v>42244</v>
      </c>
      <c r="B4" s="103">
        <v>0.2</v>
      </c>
      <c r="C4" s="5" t="s">
        <v>6</v>
      </c>
      <c r="D4" s="6" t="s">
        <v>1161</v>
      </c>
    </row>
    <row r="5" spans="1:4" x14ac:dyDescent="0.2">
      <c r="A5" s="4">
        <v>42307</v>
      </c>
      <c r="B5" s="103">
        <v>0.3</v>
      </c>
      <c r="C5" s="5" t="s">
        <v>6</v>
      </c>
      <c r="D5" s="6" t="s">
        <v>1172</v>
      </c>
    </row>
    <row r="6" spans="1:4" x14ac:dyDescent="0.2">
      <c r="A6" s="4">
        <v>42334</v>
      </c>
      <c r="B6" s="103">
        <v>0.4</v>
      </c>
      <c r="C6" s="5" t="s">
        <v>6</v>
      </c>
      <c r="D6" s="6" t="s">
        <v>1183</v>
      </c>
    </row>
    <row r="7" spans="1:4" x14ac:dyDescent="0.2">
      <c r="A7" s="4">
        <v>42341</v>
      </c>
      <c r="B7" s="103">
        <v>0.5</v>
      </c>
      <c r="C7" s="5" t="s">
        <v>6</v>
      </c>
      <c r="D7" s="6" t="s">
        <v>1189</v>
      </c>
    </row>
    <row r="8" spans="1:4" x14ac:dyDescent="0.2">
      <c r="A8" s="4">
        <v>42516</v>
      </c>
      <c r="B8" s="103">
        <v>0.6</v>
      </c>
      <c r="C8" s="5" t="s">
        <v>6</v>
      </c>
      <c r="D8" s="6" t="s">
        <v>1191</v>
      </c>
    </row>
    <row r="9" spans="1:4" x14ac:dyDescent="0.2">
      <c r="A9" s="4">
        <v>42524</v>
      </c>
      <c r="B9" s="103">
        <v>0.7</v>
      </c>
      <c r="C9" s="5" t="s">
        <v>1198</v>
      </c>
      <c r="D9" s="6" t="s">
        <v>1199</v>
      </c>
    </row>
    <row r="10" spans="1:4" x14ac:dyDescent="0.2">
      <c r="A10" s="4">
        <v>42780</v>
      </c>
      <c r="B10" s="103">
        <v>2</v>
      </c>
      <c r="C10" s="5" t="s">
        <v>1198</v>
      </c>
      <c r="D10" s="6" t="s">
        <v>1208</v>
      </c>
    </row>
    <row r="11" spans="1:4" ht="15" customHeight="1" x14ac:dyDescent="0.2">
      <c r="A11" s="4">
        <v>42783</v>
      </c>
      <c r="B11" s="103">
        <v>2.1</v>
      </c>
      <c r="C11" s="5" t="s">
        <v>1198</v>
      </c>
      <c r="D11" s="6" t="s">
        <v>1211</v>
      </c>
    </row>
    <row r="12" spans="1:4" x14ac:dyDescent="0.2">
      <c r="A12" s="4">
        <v>42818</v>
      </c>
      <c r="B12" s="103">
        <v>2.2000000000000002</v>
      </c>
      <c r="C12" s="5" t="s">
        <v>1198</v>
      </c>
      <c r="D12" s="6" t="s">
        <v>1212</v>
      </c>
    </row>
    <row r="13" spans="1:4" x14ac:dyDescent="0.2">
      <c r="A13" s="4">
        <v>42983</v>
      </c>
      <c r="B13" s="103">
        <v>2.2999999999999998</v>
      </c>
      <c r="C13" s="5" t="s">
        <v>1198</v>
      </c>
      <c r="D13" s="6" t="s">
        <v>1226</v>
      </c>
    </row>
    <row r="14" spans="1:4" x14ac:dyDescent="0.2">
      <c r="A14" s="4">
        <v>43108</v>
      </c>
      <c r="B14" s="103">
        <v>2.4</v>
      </c>
      <c r="C14" s="5" t="s">
        <v>1198</v>
      </c>
      <c r="D14" s="6" t="s">
        <v>1228</v>
      </c>
    </row>
    <row r="15" spans="1:4" x14ac:dyDescent="0.2">
      <c r="A15" s="4">
        <v>43108</v>
      </c>
      <c r="B15" s="103">
        <v>2.6</v>
      </c>
      <c r="C15" s="5" t="s">
        <v>1198</v>
      </c>
      <c r="D15" s="6" t="s">
        <v>1266</v>
      </c>
    </row>
    <row r="16" spans="1:4" ht="25.5" x14ac:dyDescent="0.2">
      <c r="A16" s="7">
        <v>43277</v>
      </c>
      <c r="B16" s="104">
        <v>2.7</v>
      </c>
      <c r="D16" s="8" t="s">
        <v>1269</v>
      </c>
    </row>
    <row r="17" spans="1:4" x14ac:dyDescent="0.2">
      <c r="A17" s="9">
        <v>43315</v>
      </c>
      <c r="B17" s="12">
        <v>2.8</v>
      </c>
      <c r="C17" s="5" t="s">
        <v>1198</v>
      </c>
      <c r="D17" s="11" t="s">
        <v>1270</v>
      </c>
    </row>
    <row r="18" spans="1:4" x14ac:dyDescent="0.2">
      <c r="A18" s="9">
        <v>43375</v>
      </c>
      <c r="B18" s="12">
        <v>2.9</v>
      </c>
      <c r="C18" s="5" t="s">
        <v>1198</v>
      </c>
      <c r="D18" s="11" t="s">
        <v>1273</v>
      </c>
    </row>
    <row r="19" spans="1:4" x14ac:dyDescent="0.2">
      <c r="A19" s="13">
        <v>43416</v>
      </c>
      <c r="B19" s="105">
        <v>3</v>
      </c>
      <c r="C19" s="5" t="s">
        <v>1198</v>
      </c>
      <c r="D19" s="14" t="s">
        <v>1360</v>
      </c>
    </row>
    <row r="20" spans="1:4" x14ac:dyDescent="0.2">
      <c r="A20" s="13">
        <v>43451</v>
      </c>
      <c r="B20" s="105">
        <v>3.1</v>
      </c>
      <c r="C20" s="5" t="s">
        <v>1198</v>
      </c>
      <c r="D20" s="14" t="s">
        <v>1361</v>
      </c>
    </row>
    <row r="21" spans="1:4" x14ac:dyDescent="0.2">
      <c r="A21" s="13">
        <v>43474</v>
      </c>
      <c r="B21" s="105">
        <v>3.2</v>
      </c>
      <c r="C21" s="5" t="s">
        <v>1198</v>
      </c>
      <c r="D21" s="14" t="s">
        <v>1379</v>
      </c>
    </row>
    <row r="22" spans="1:4" x14ac:dyDescent="0.2">
      <c r="A22" s="13">
        <v>43501</v>
      </c>
      <c r="B22" s="105">
        <v>3.3</v>
      </c>
      <c r="C22" s="5" t="s">
        <v>1198</v>
      </c>
      <c r="D22" s="14" t="s">
        <v>1384</v>
      </c>
    </row>
    <row r="23" spans="1:4" x14ac:dyDescent="0.2">
      <c r="A23" s="13">
        <v>43745</v>
      </c>
      <c r="B23" s="105">
        <v>3.31</v>
      </c>
      <c r="C23" s="5" t="s">
        <v>1198</v>
      </c>
      <c r="D23" s="14" t="s">
        <v>1387</v>
      </c>
    </row>
    <row r="24" spans="1:4" x14ac:dyDescent="0.2">
      <c r="A24" s="13">
        <v>43770</v>
      </c>
      <c r="B24" s="105">
        <v>3.4</v>
      </c>
      <c r="C24" s="5" t="s">
        <v>1198</v>
      </c>
      <c r="D24" s="14" t="s">
        <v>1389</v>
      </c>
    </row>
    <row r="25" spans="1:4" x14ac:dyDescent="0.2">
      <c r="A25" s="13">
        <v>43930</v>
      </c>
      <c r="B25" s="105">
        <v>3.5</v>
      </c>
      <c r="C25" s="5" t="s">
        <v>1198</v>
      </c>
      <c r="D25" s="14" t="s">
        <v>1403</v>
      </c>
    </row>
    <row r="26" spans="1:4" x14ac:dyDescent="0.2">
      <c r="A26" s="13">
        <v>43937</v>
      </c>
      <c r="B26" s="105">
        <v>4</v>
      </c>
      <c r="C26" s="5" t="s">
        <v>1198</v>
      </c>
      <c r="D26" s="14" t="s">
        <v>1672</v>
      </c>
    </row>
    <row r="27" spans="1:4" x14ac:dyDescent="0.2">
      <c r="A27" s="13">
        <v>43938</v>
      </c>
      <c r="B27" s="105">
        <v>5</v>
      </c>
      <c r="C27" s="5" t="s">
        <v>1198</v>
      </c>
      <c r="D27" s="14" t="s">
        <v>1923</v>
      </c>
    </row>
    <row r="28" spans="1:4" x14ac:dyDescent="0.2">
      <c r="A28" s="9"/>
      <c r="B28" s="12"/>
      <c r="C28" s="10"/>
      <c r="D28" s="11"/>
    </row>
    <row r="29" spans="1:4" x14ac:dyDescent="0.2">
      <c r="A29" s="17"/>
      <c r="B29" s="14"/>
      <c r="C29" s="14"/>
      <c r="D29" s="16"/>
    </row>
    <row r="30" spans="1:4" x14ac:dyDescent="0.2">
      <c r="A30" s="9"/>
      <c r="B30" s="12"/>
      <c r="C30" s="10"/>
      <c r="D30" s="11"/>
    </row>
    <row r="31" spans="1:4" x14ac:dyDescent="0.2">
      <c r="A31" s="17"/>
      <c r="B31" s="14"/>
      <c r="C31" s="14"/>
      <c r="D31" s="14"/>
    </row>
    <row r="32" spans="1:4" x14ac:dyDescent="0.2">
      <c r="A32" s="17"/>
      <c r="B32" s="14"/>
      <c r="C32" s="14"/>
      <c r="D32" s="16"/>
    </row>
    <row r="33" spans="1:4" x14ac:dyDescent="0.2">
      <c r="A33" s="9"/>
      <c r="B33" s="18"/>
      <c r="C33" s="10"/>
      <c r="D33" s="11"/>
    </row>
    <row r="34" spans="1:4" x14ac:dyDescent="0.2">
      <c r="A34" s="9"/>
      <c r="B34" s="18"/>
      <c r="C34" s="10"/>
      <c r="D34" s="11"/>
    </row>
    <row r="35" spans="1:4" x14ac:dyDescent="0.2">
      <c r="A35" s="17"/>
      <c r="B35" s="14"/>
      <c r="C35" s="14"/>
      <c r="D35" s="14"/>
    </row>
    <row r="36" spans="1:4" x14ac:dyDescent="0.2">
      <c r="A36" s="19"/>
      <c r="B36" s="20"/>
      <c r="C36" s="10"/>
      <c r="D36" s="11"/>
    </row>
    <row r="37" spans="1:4" x14ac:dyDescent="0.2">
      <c r="A37" s="19"/>
      <c r="B37" s="20"/>
      <c r="C37" s="10"/>
      <c r="D37" s="11"/>
    </row>
    <row r="38" spans="1:4" x14ac:dyDescent="0.2">
      <c r="A38" s="19"/>
      <c r="B38" s="20"/>
      <c r="C38" s="10"/>
      <c r="D38" s="11"/>
    </row>
    <row r="39" spans="1:4" x14ac:dyDescent="0.2">
      <c r="A39" s="17"/>
      <c r="B39" s="21"/>
      <c r="C39" s="15"/>
      <c r="D39" s="14"/>
    </row>
    <row r="40" spans="1:4" x14ac:dyDescent="0.2">
      <c r="A40" s="17"/>
      <c r="B40" s="21"/>
      <c r="C40" s="15"/>
      <c r="D40" s="14"/>
    </row>
    <row r="41" spans="1:4" x14ac:dyDescent="0.2">
      <c r="A41" s="17"/>
      <c r="B41" s="21"/>
      <c r="C41" s="15"/>
      <c r="D41" s="14"/>
    </row>
    <row r="42" spans="1:4" x14ac:dyDescent="0.2">
      <c r="A42" s="17"/>
      <c r="B42" s="21"/>
      <c r="C42" s="15"/>
      <c r="D42" s="14"/>
    </row>
    <row r="43" spans="1:4" x14ac:dyDescent="0.2">
      <c r="A43" s="17"/>
      <c r="B43" s="21"/>
      <c r="C43" s="15"/>
      <c r="D43" s="14"/>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C573"/>
  <sheetViews>
    <sheetView tabSelected="1" zoomScaleNormal="100" workbookViewId="0">
      <pane xSplit="2" ySplit="9" topLeftCell="C80" activePane="bottomRight" state="frozen"/>
      <selection pane="topRight" activeCell="C1" sqref="C1"/>
      <selection pane="bottomLeft" activeCell="A7" sqref="A7"/>
      <selection pane="bottomRight" activeCell="C86" sqref="C86"/>
    </sheetView>
  </sheetViews>
  <sheetFormatPr defaultRowHeight="12.75" x14ac:dyDescent="0.25"/>
  <cols>
    <col min="1" max="1" width="23.85546875" style="25" customWidth="1"/>
    <col min="2" max="2" width="14" style="52" customWidth="1"/>
    <col min="3" max="3" width="30.42578125" style="23" customWidth="1"/>
    <col min="4" max="4" width="15.85546875" style="25" customWidth="1"/>
    <col min="5" max="5" width="12.5703125" style="23" customWidth="1"/>
    <col min="6" max="6" width="11.5703125" style="23" customWidth="1"/>
    <col min="7" max="7" width="40.42578125" style="23" customWidth="1"/>
    <col min="8" max="8" width="21" style="23" customWidth="1"/>
    <col min="9" max="9" width="18.7109375" style="23" customWidth="1"/>
    <col min="10" max="10" width="8.7109375" style="23" customWidth="1"/>
    <col min="11" max="11" width="10.42578125" style="23" hidden="1" customWidth="1"/>
    <col min="12" max="12" width="8.7109375" style="23" customWidth="1"/>
    <col min="13" max="13" width="14.7109375" style="23" customWidth="1"/>
    <col min="14" max="14" width="12.7109375" style="23" customWidth="1"/>
    <col min="15" max="15" width="33.42578125" style="23" customWidth="1"/>
    <col min="16" max="16" width="14.5703125" style="23" customWidth="1"/>
    <col min="17" max="17" width="31.28515625" style="23" customWidth="1"/>
    <col min="18" max="18" width="12.42578125" style="23" customWidth="1"/>
    <col min="19" max="19" width="12.85546875" style="23" customWidth="1"/>
    <col min="20" max="20" width="12.140625" style="23" customWidth="1"/>
    <col min="21" max="21" width="67.140625" style="23" customWidth="1"/>
    <col min="22" max="22" width="34.28515625" style="23" customWidth="1"/>
    <col min="23" max="23" width="12.85546875" style="23" customWidth="1"/>
    <col min="24" max="24" width="13.5703125" style="23" customWidth="1"/>
    <col min="25" max="25" width="22.42578125" style="23" customWidth="1"/>
    <col min="26" max="26" width="12.7109375" style="23" customWidth="1"/>
    <col min="27" max="27" width="11.85546875" style="23" customWidth="1"/>
    <col min="28" max="31" width="8.7109375" style="23" customWidth="1"/>
    <col min="32" max="32" width="11.42578125" style="23" customWidth="1"/>
    <col min="33" max="33" width="12.42578125" style="23" customWidth="1"/>
    <col min="34" max="254" width="9.140625" style="23"/>
    <col min="255" max="255" width="1.5703125" style="23" customWidth="1"/>
    <col min="256" max="256" width="20.28515625" style="23" customWidth="1"/>
    <col min="257" max="257" width="29" style="23" customWidth="1"/>
    <col min="258" max="258" width="28.5703125" style="23" customWidth="1"/>
    <col min="259" max="259" width="14.140625" style="23" customWidth="1"/>
    <col min="260" max="260" width="11" style="23" customWidth="1"/>
    <col min="261" max="261" width="47.7109375" style="23" customWidth="1"/>
    <col min="262" max="262" width="49.28515625" style="23" customWidth="1"/>
    <col min="263" max="263" width="31.5703125" style="23" customWidth="1"/>
    <col min="264" max="264" width="77.28515625" style="23" customWidth="1"/>
    <col min="265" max="510" width="9.140625" style="23"/>
    <col min="511" max="511" width="1.5703125" style="23" customWidth="1"/>
    <col min="512" max="512" width="20.28515625" style="23" customWidth="1"/>
    <col min="513" max="513" width="29" style="23" customWidth="1"/>
    <col min="514" max="514" width="28.5703125" style="23" customWidth="1"/>
    <col min="515" max="515" width="14.140625" style="23" customWidth="1"/>
    <col min="516" max="516" width="11" style="23" customWidth="1"/>
    <col min="517" max="517" width="47.7109375" style="23" customWidth="1"/>
    <col min="518" max="518" width="49.28515625" style="23" customWidth="1"/>
    <col min="519" max="519" width="31.5703125" style="23" customWidth="1"/>
    <col min="520" max="520" width="77.28515625" style="23" customWidth="1"/>
    <col min="521" max="766" width="9.140625" style="23"/>
    <col min="767" max="767" width="1.5703125" style="23" customWidth="1"/>
    <col min="768" max="768" width="20.28515625" style="23" customWidth="1"/>
    <col min="769" max="769" width="29" style="23" customWidth="1"/>
    <col min="770" max="770" width="28.5703125" style="23" customWidth="1"/>
    <col min="771" max="771" width="14.140625" style="23" customWidth="1"/>
    <col min="772" max="772" width="11" style="23" customWidth="1"/>
    <col min="773" max="773" width="47.7109375" style="23" customWidth="1"/>
    <col min="774" max="774" width="49.28515625" style="23" customWidth="1"/>
    <col min="775" max="775" width="31.5703125" style="23" customWidth="1"/>
    <col min="776" max="776" width="77.28515625" style="23" customWidth="1"/>
    <col min="777" max="1022" width="9.140625" style="23"/>
    <col min="1023" max="1023" width="1.5703125" style="23" customWidth="1"/>
    <col min="1024" max="1024" width="20.28515625" style="23" customWidth="1"/>
    <col min="1025" max="1025" width="29" style="23" customWidth="1"/>
    <col min="1026" max="1026" width="28.5703125" style="23" customWidth="1"/>
    <col min="1027" max="1027" width="14.140625" style="23" customWidth="1"/>
    <col min="1028" max="1028" width="11" style="23" customWidth="1"/>
    <col min="1029" max="1029" width="47.7109375" style="23" customWidth="1"/>
    <col min="1030" max="1030" width="49.28515625" style="23" customWidth="1"/>
    <col min="1031" max="1031" width="31.5703125" style="23" customWidth="1"/>
    <col min="1032" max="1032" width="77.28515625" style="23" customWidth="1"/>
    <col min="1033" max="1278" width="9.140625" style="23"/>
    <col min="1279" max="1279" width="1.5703125" style="23" customWidth="1"/>
    <col min="1280" max="1280" width="20.28515625" style="23" customWidth="1"/>
    <col min="1281" max="1281" width="29" style="23" customWidth="1"/>
    <col min="1282" max="1282" width="28.5703125" style="23" customWidth="1"/>
    <col min="1283" max="1283" width="14.140625" style="23" customWidth="1"/>
    <col min="1284" max="1284" width="11" style="23" customWidth="1"/>
    <col min="1285" max="1285" width="47.7109375" style="23" customWidth="1"/>
    <col min="1286" max="1286" width="49.28515625" style="23" customWidth="1"/>
    <col min="1287" max="1287" width="31.5703125" style="23" customWidth="1"/>
    <col min="1288" max="1288" width="77.28515625" style="23" customWidth="1"/>
    <col min="1289" max="1534" width="9.140625" style="23"/>
    <col min="1535" max="1535" width="1.5703125" style="23" customWidth="1"/>
    <col min="1536" max="1536" width="20.28515625" style="23" customWidth="1"/>
    <col min="1537" max="1537" width="29" style="23" customWidth="1"/>
    <col min="1538" max="1538" width="28.5703125" style="23" customWidth="1"/>
    <col min="1539" max="1539" width="14.140625" style="23" customWidth="1"/>
    <col min="1540" max="1540" width="11" style="23" customWidth="1"/>
    <col min="1541" max="1541" width="47.7109375" style="23" customWidth="1"/>
    <col min="1542" max="1542" width="49.28515625" style="23" customWidth="1"/>
    <col min="1543" max="1543" width="31.5703125" style="23" customWidth="1"/>
    <col min="1544" max="1544" width="77.28515625" style="23" customWidth="1"/>
    <col min="1545" max="1790" width="9.140625" style="23"/>
    <col min="1791" max="1791" width="1.5703125" style="23" customWidth="1"/>
    <col min="1792" max="1792" width="20.28515625" style="23" customWidth="1"/>
    <col min="1793" max="1793" width="29" style="23" customWidth="1"/>
    <col min="1794" max="1794" width="28.5703125" style="23" customWidth="1"/>
    <col min="1795" max="1795" width="14.140625" style="23" customWidth="1"/>
    <col min="1796" max="1796" width="11" style="23" customWidth="1"/>
    <col min="1797" max="1797" width="47.7109375" style="23" customWidth="1"/>
    <col min="1798" max="1798" width="49.28515625" style="23" customWidth="1"/>
    <col min="1799" max="1799" width="31.5703125" style="23" customWidth="1"/>
    <col min="1800" max="1800" width="77.28515625" style="23" customWidth="1"/>
    <col min="1801" max="2046" width="9.140625" style="23"/>
    <col min="2047" max="2047" width="1.5703125" style="23" customWidth="1"/>
    <col min="2048" max="2048" width="20.28515625" style="23" customWidth="1"/>
    <col min="2049" max="2049" width="29" style="23" customWidth="1"/>
    <col min="2050" max="2050" width="28.5703125" style="23" customWidth="1"/>
    <col min="2051" max="2051" width="14.140625" style="23" customWidth="1"/>
    <col min="2052" max="2052" width="11" style="23" customWidth="1"/>
    <col min="2053" max="2053" width="47.7109375" style="23" customWidth="1"/>
    <col min="2054" max="2054" width="49.28515625" style="23" customWidth="1"/>
    <col min="2055" max="2055" width="31.5703125" style="23" customWidth="1"/>
    <col min="2056" max="2056" width="77.28515625" style="23" customWidth="1"/>
    <col min="2057" max="2302" width="9.140625" style="23"/>
    <col min="2303" max="2303" width="1.5703125" style="23" customWidth="1"/>
    <col min="2304" max="2304" width="20.28515625" style="23" customWidth="1"/>
    <col min="2305" max="2305" width="29" style="23" customWidth="1"/>
    <col min="2306" max="2306" width="28.5703125" style="23" customWidth="1"/>
    <col min="2307" max="2307" width="14.140625" style="23" customWidth="1"/>
    <col min="2308" max="2308" width="11" style="23" customWidth="1"/>
    <col min="2309" max="2309" width="47.7109375" style="23" customWidth="1"/>
    <col min="2310" max="2310" width="49.28515625" style="23" customWidth="1"/>
    <col min="2311" max="2311" width="31.5703125" style="23" customWidth="1"/>
    <col min="2312" max="2312" width="77.28515625" style="23" customWidth="1"/>
    <col min="2313" max="2558" width="9.140625" style="23"/>
    <col min="2559" max="2559" width="1.5703125" style="23" customWidth="1"/>
    <col min="2560" max="2560" width="20.28515625" style="23" customWidth="1"/>
    <col min="2561" max="2561" width="29" style="23" customWidth="1"/>
    <col min="2562" max="2562" width="28.5703125" style="23" customWidth="1"/>
    <col min="2563" max="2563" width="14.140625" style="23" customWidth="1"/>
    <col min="2564" max="2564" width="11" style="23" customWidth="1"/>
    <col min="2565" max="2565" width="47.7109375" style="23" customWidth="1"/>
    <col min="2566" max="2566" width="49.28515625" style="23" customWidth="1"/>
    <col min="2567" max="2567" width="31.5703125" style="23" customWidth="1"/>
    <col min="2568" max="2568" width="77.28515625" style="23" customWidth="1"/>
    <col min="2569" max="2814" width="9.140625" style="23"/>
    <col min="2815" max="2815" width="1.5703125" style="23" customWidth="1"/>
    <col min="2816" max="2816" width="20.28515625" style="23" customWidth="1"/>
    <col min="2817" max="2817" width="29" style="23" customWidth="1"/>
    <col min="2818" max="2818" width="28.5703125" style="23" customWidth="1"/>
    <col min="2819" max="2819" width="14.140625" style="23" customWidth="1"/>
    <col min="2820" max="2820" width="11" style="23" customWidth="1"/>
    <col min="2821" max="2821" width="47.7109375" style="23" customWidth="1"/>
    <col min="2822" max="2822" width="49.28515625" style="23" customWidth="1"/>
    <col min="2823" max="2823" width="31.5703125" style="23" customWidth="1"/>
    <col min="2824" max="2824" width="77.28515625" style="23" customWidth="1"/>
    <col min="2825" max="3070" width="9.140625" style="23"/>
    <col min="3071" max="3071" width="1.5703125" style="23" customWidth="1"/>
    <col min="3072" max="3072" width="20.28515625" style="23" customWidth="1"/>
    <col min="3073" max="3073" width="29" style="23" customWidth="1"/>
    <col min="3074" max="3074" width="28.5703125" style="23" customWidth="1"/>
    <col min="3075" max="3075" width="14.140625" style="23" customWidth="1"/>
    <col min="3076" max="3076" width="11" style="23" customWidth="1"/>
    <col min="3077" max="3077" width="47.7109375" style="23" customWidth="1"/>
    <col min="3078" max="3078" width="49.28515625" style="23" customWidth="1"/>
    <col min="3079" max="3079" width="31.5703125" style="23" customWidth="1"/>
    <col min="3080" max="3080" width="77.28515625" style="23" customWidth="1"/>
    <col min="3081" max="3326" width="9.140625" style="23"/>
    <col min="3327" max="3327" width="1.5703125" style="23" customWidth="1"/>
    <col min="3328" max="3328" width="20.28515625" style="23" customWidth="1"/>
    <col min="3329" max="3329" width="29" style="23" customWidth="1"/>
    <col min="3330" max="3330" width="28.5703125" style="23" customWidth="1"/>
    <col min="3331" max="3331" width="14.140625" style="23" customWidth="1"/>
    <col min="3332" max="3332" width="11" style="23" customWidth="1"/>
    <col min="3333" max="3333" width="47.7109375" style="23" customWidth="1"/>
    <col min="3334" max="3334" width="49.28515625" style="23" customWidth="1"/>
    <col min="3335" max="3335" width="31.5703125" style="23" customWidth="1"/>
    <col min="3336" max="3336" width="77.28515625" style="23" customWidth="1"/>
    <col min="3337" max="3582" width="9.140625" style="23"/>
    <col min="3583" max="3583" width="1.5703125" style="23" customWidth="1"/>
    <col min="3584" max="3584" width="20.28515625" style="23" customWidth="1"/>
    <col min="3585" max="3585" width="29" style="23" customWidth="1"/>
    <col min="3586" max="3586" width="28.5703125" style="23" customWidth="1"/>
    <col min="3587" max="3587" width="14.140625" style="23" customWidth="1"/>
    <col min="3588" max="3588" width="11" style="23" customWidth="1"/>
    <col min="3589" max="3589" width="47.7109375" style="23" customWidth="1"/>
    <col min="3590" max="3590" width="49.28515625" style="23" customWidth="1"/>
    <col min="3591" max="3591" width="31.5703125" style="23" customWidth="1"/>
    <col min="3592" max="3592" width="77.28515625" style="23" customWidth="1"/>
    <col min="3593" max="3838" width="9.140625" style="23"/>
    <col min="3839" max="3839" width="1.5703125" style="23" customWidth="1"/>
    <col min="3840" max="3840" width="20.28515625" style="23" customWidth="1"/>
    <col min="3841" max="3841" width="29" style="23" customWidth="1"/>
    <col min="3842" max="3842" width="28.5703125" style="23" customWidth="1"/>
    <col min="3843" max="3843" width="14.140625" style="23" customWidth="1"/>
    <col min="3844" max="3844" width="11" style="23" customWidth="1"/>
    <col min="3845" max="3845" width="47.7109375" style="23" customWidth="1"/>
    <col min="3846" max="3846" width="49.28515625" style="23" customWidth="1"/>
    <col min="3847" max="3847" width="31.5703125" style="23" customWidth="1"/>
    <col min="3848" max="3848" width="77.28515625" style="23" customWidth="1"/>
    <col min="3849" max="4094" width="9.140625" style="23"/>
    <col min="4095" max="4095" width="1.5703125" style="23" customWidth="1"/>
    <col min="4096" max="4096" width="20.28515625" style="23" customWidth="1"/>
    <col min="4097" max="4097" width="29" style="23" customWidth="1"/>
    <col min="4098" max="4098" width="28.5703125" style="23" customWidth="1"/>
    <col min="4099" max="4099" width="14.140625" style="23" customWidth="1"/>
    <col min="4100" max="4100" width="11" style="23" customWidth="1"/>
    <col min="4101" max="4101" width="47.7109375" style="23" customWidth="1"/>
    <col min="4102" max="4102" width="49.28515625" style="23" customWidth="1"/>
    <col min="4103" max="4103" width="31.5703125" style="23" customWidth="1"/>
    <col min="4104" max="4104" width="77.28515625" style="23" customWidth="1"/>
    <col min="4105" max="4350" width="9.140625" style="23"/>
    <col min="4351" max="4351" width="1.5703125" style="23" customWidth="1"/>
    <col min="4352" max="4352" width="20.28515625" style="23" customWidth="1"/>
    <col min="4353" max="4353" width="29" style="23" customWidth="1"/>
    <col min="4354" max="4354" width="28.5703125" style="23" customWidth="1"/>
    <col min="4355" max="4355" width="14.140625" style="23" customWidth="1"/>
    <col min="4356" max="4356" width="11" style="23" customWidth="1"/>
    <col min="4357" max="4357" width="47.7109375" style="23" customWidth="1"/>
    <col min="4358" max="4358" width="49.28515625" style="23" customWidth="1"/>
    <col min="4359" max="4359" width="31.5703125" style="23" customWidth="1"/>
    <col min="4360" max="4360" width="77.28515625" style="23" customWidth="1"/>
    <col min="4361" max="4606" width="9.140625" style="23"/>
    <col min="4607" max="4607" width="1.5703125" style="23" customWidth="1"/>
    <col min="4608" max="4608" width="20.28515625" style="23" customWidth="1"/>
    <col min="4609" max="4609" width="29" style="23" customWidth="1"/>
    <col min="4610" max="4610" width="28.5703125" style="23" customWidth="1"/>
    <col min="4611" max="4611" width="14.140625" style="23" customWidth="1"/>
    <col min="4612" max="4612" width="11" style="23" customWidth="1"/>
    <col min="4613" max="4613" width="47.7109375" style="23" customWidth="1"/>
    <col min="4614" max="4614" width="49.28515625" style="23" customWidth="1"/>
    <col min="4615" max="4615" width="31.5703125" style="23" customWidth="1"/>
    <col min="4616" max="4616" width="77.28515625" style="23" customWidth="1"/>
    <col min="4617" max="4862" width="9.140625" style="23"/>
    <col min="4863" max="4863" width="1.5703125" style="23" customWidth="1"/>
    <col min="4864" max="4864" width="20.28515625" style="23" customWidth="1"/>
    <col min="4865" max="4865" width="29" style="23" customWidth="1"/>
    <col min="4866" max="4866" width="28.5703125" style="23" customWidth="1"/>
    <col min="4867" max="4867" width="14.140625" style="23" customWidth="1"/>
    <col min="4868" max="4868" width="11" style="23" customWidth="1"/>
    <col min="4869" max="4869" width="47.7109375" style="23" customWidth="1"/>
    <col min="4870" max="4870" width="49.28515625" style="23" customWidth="1"/>
    <col min="4871" max="4871" width="31.5703125" style="23" customWidth="1"/>
    <col min="4872" max="4872" width="77.28515625" style="23" customWidth="1"/>
    <col min="4873" max="5118" width="9.140625" style="23"/>
    <col min="5119" max="5119" width="1.5703125" style="23" customWidth="1"/>
    <col min="5120" max="5120" width="20.28515625" style="23" customWidth="1"/>
    <col min="5121" max="5121" width="29" style="23" customWidth="1"/>
    <col min="5122" max="5122" width="28.5703125" style="23" customWidth="1"/>
    <col min="5123" max="5123" width="14.140625" style="23" customWidth="1"/>
    <col min="5124" max="5124" width="11" style="23" customWidth="1"/>
    <col min="5125" max="5125" width="47.7109375" style="23" customWidth="1"/>
    <col min="5126" max="5126" width="49.28515625" style="23" customWidth="1"/>
    <col min="5127" max="5127" width="31.5703125" style="23" customWidth="1"/>
    <col min="5128" max="5128" width="77.28515625" style="23" customWidth="1"/>
    <col min="5129" max="5374" width="9.140625" style="23"/>
    <col min="5375" max="5375" width="1.5703125" style="23" customWidth="1"/>
    <col min="5376" max="5376" width="20.28515625" style="23" customWidth="1"/>
    <col min="5377" max="5377" width="29" style="23" customWidth="1"/>
    <col min="5378" max="5378" width="28.5703125" style="23" customWidth="1"/>
    <col min="5379" max="5379" width="14.140625" style="23" customWidth="1"/>
    <col min="5380" max="5380" width="11" style="23" customWidth="1"/>
    <col min="5381" max="5381" width="47.7109375" style="23" customWidth="1"/>
    <col min="5382" max="5382" width="49.28515625" style="23" customWidth="1"/>
    <col min="5383" max="5383" width="31.5703125" style="23" customWidth="1"/>
    <col min="5384" max="5384" width="77.28515625" style="23" customWidth="1"/>
    <col min="5385" max="5630" width="9.140625" style="23"/>
    <col min="5631" max="5631" width="1.5703125" style="23" customWidth="1"/>
    <col min="5632" max="5632" width="20.28515625" style="23" customWidth="1"/>
    <col min="5633" max="5633" width="29" style="23" customWidth="1"/>
    <col min="5634" max="5634" width="28.5703125" style="23" customWidth="1"/>
    <col min="5635" max="5635" width="14.140625" style="23" customWidth="1"/>
    <col min="5636" max="5636" width="11" style="23" customWidth="1"/>
    <col min="5637" max="5637" width="47.7109375" style="23" customWidth="1"/>
    <col min="5638" max="5638" width="49.28515625" style="23" customWidth="1"/>
    <col min="5639" max="5639" width="31.5703125" style="23" customWidth="1"/>
    <col min="5640" max="5640" width="77.28515625" style="23" customWidth="1"/>
    <col min="5641" max="5886" width="9.140625" style="23"/>
    <col min="5887" max="5887" width="1.5703125" style="23" customWidth="1"/>
    <col min="5888" max="5888" width="20.28515625" style="23" customWidth="1"/>
    <col min="5889" max="5889" width="29" style="23" customWidth="1"/>
    <col min="5890" max="5890" width="28.5703125" style="23" customWidth="1"/>
    <col min="5891" max="5891" width="14.140625" style="23" customWidth="1"/>
    <col min="5892" max="5892" width="11" style="23" customWidth="1"/>
    <col min="5893" max="5893" width="47.7109375" style="23" customWidth="1"/>
    <col min="5894" max="5894" width="49.28515625" style="23" customWidth="1"/>
    <col min="5895" max="5895" width="31.5703125" style="23" customWidth="1"/>
    <col min="5896" max="5896" width="77.28515625" style="23" customWidth="1"/>
    <col min="5897" max="6142" width="9.140625" style="23"/>
    <col min="6143" max="6143" width="1.5703125" style="23" customWidth="1"/>
    <col min="6144" max="6144" width="20.28515625" style="23" customWidth="1"/>
    <col min="6145" max="6145" width="29" style="23" customWidth="1"/>
    <col min="6146" max="6146" width="28.5703125" style="23" customWidth="1"/>
    <col min="6147" max="6147" width="14.140625" style="23" customWidth="1"/>
    <col min="6148" max="6148" width="11" style="23" customWidth="1"/>
    <col min="6149" max="6149" width="47.7109375" style="23" customWidth="1"/>
    <col min="6150" max="6150" width="49.28515625" style="23" customWidth="1"/>
    <col min="6151" max="6151" width="31.5703125" style="23" customWidth="1"/>
    <col min="6152" max="6152" width="77.28515625" style="23" customWidth="1"/>
    <col min="6153" max="6398" width="9.140625" style="23"/>
    <col min="6399" max="6399" width="1.5703125" style="23" customWidth="1"/>
    <col min="6400" max="6400" width="20.28515625" style="23" customWidth="1"/>
    <col min="6401" max="6401" width="29" style="23" customWidth="1"/>
    <col min="6402" max="6402" width="28.5703125" style="23" customWidth="1"/>
    <col min="6403" max="6403" width="14.140625" style="23" customWidth="1"/>
    <col min="6404" max="6404" width="11" style="23" customWidth="1"/>
    <col min="6405" max="6405" width="47.7109375" style="23" customWidth="1"/>
    <col min="6406" max="6406" width="49.28515625" style="23" customWidth="1"/>
    <col min="6407" max="6407" width="31.5703125" style="23" customWidth="1"/>
    <col min="6408" max="6408" width="77.28515625" style="23" customWidth="1"/>
    <col min="6409" max="6654" width="9.140625" style="23"/>
    <col min="6655" max="6655" width="1.5703125" style="23" customWidth="1"/>
    <col min="6656" max="6656" width="20.28515625" style="23" customWidth="1"/>
    <col min="6657" max="6657" width="29" style="23" customWidth="1"/>
    <col min="6658" max="6658" width="28.5703125" style="23" customWidth="1"/>
    <col min="6659" max="6659" width="14.140625" style="23" customWidth="1"/>
    <col min="6660" max="6660" width="11" style="23" customWidth="1"/>
    <col min="6661" max="6661" width="47.7109375" style="23" customWidth="1"/>
    <col min="6662" max="6662" width="49.28515625" style="23" customWidth="1"/>
    <col min="6663" max="6663" width="31.5703125" style="23" customWidth="1"/>
    <col min="6664" max="6664" width="77.28515625" style="23" customWidth="1"/>
    <col min="6665" max="6910" width="9.140625" style="23"/>
    <col min="6911" max="6911" width="1.5703125" style="23" customWidth="1"/>
    <col min="6912" max="6912" width="20.28515625" style="23" customWidth="1"/>
    <col min="6913" max="6913" width="29" style="23" customWidth="1"/>
    <col min="6914" max="6914" width="28.5703125" style="23" customWidth="1"/>
    <col min="6915" max="6915" width="14.140625" style="23" customWidth="1"/>
    <col min="6916" max="6916" width="11" style="23" customWidth="1"/>
    <col min="6917" max="6917" width="47.7109375" style="23" customWidth="1"/>
    <col min="6918" max="6918" width="49.28515625" style="23" customWidth="1"/>
    <col min="6919" max="6919" width="31.5703125" style="23" customWidth="1"/>
    <col min="6920" max="6920" width="77.28515625" style="23" customWidth="1"/>
    <col min="6921" max="7166" width="9.140625" style="23"/>
    <col min="7167" max="7167" width="1.5703125" style="23" customWidth="1"/>
    <col min="7168" max="7168" width="20.28515625" style="23" customWidth="1"/>
    <col min="7169" max="7169" width="29" style="23" customWidth="1"/>
    <col min="7170" max="7170" width="28.5703125" style="23" customWidth="1"/>
    <col min="7171" max="7171" width="14.140625" style="23" customWidth="1"/>
    <col min="7172" max="7172" width="11" style="23" customWidth="1"/>
    <col min="7173" max="7173" width="47.7109375" style="23" customWidth="1"/>
    <col min="7174" max="7174" width="49.28515625" style="23" customWidth="1"/>
    <col min="7175" max="7175" width="31.5703125" style="23" customWidth="1"/>
    <col min="7176" max="7176" width="77.28515625" style="23" customWidth="1"/>
    <col min="7177" max="7422" width="9.140625" style="23"/>
    <col min="7423" max="7423" width="1.5703125" style="23" customWidth="1"/>
    <col min="7424" max="7424" width="20.28515625" style="23" customWidth="1"/>
    <col min="7425" max="7425" width="29" style="23" customWidth="1"/>
    <col min="7426" max="7426" width="28.5703125" style="23" customWidth="1"/>
    <col min="7427" max="7427" width="14.140625" style="23" customWidth="1"/>
    <col min="7428" max="7428" width="11" style="23" customWidth="1"/>
    <col min="7429" max="7429" width="47.7109375" style="23" customWidth="1"/>
    <col min="7430" max="7430" width="49.28515625" style="23" customWidth="1"/>
    <col min="7431" max="7431" width="31.5703125" style="23" customWidth="1"/>
    <col min="7432" max="7432" width="77.28515625" style="23" customWidth="1"/>
    <col min="7433" max="7678" width="9.140625" style="23"/>
    <col min="7679" max="7679" width="1.5703125" style="23" customWidth="1"/>
    <col min="7680" max="7680" width="20.28515625" style="23" customWidth="1"/>
    <col min="7681" max="7681" width="29" style="23" customWidth="1"/>
    <col min="7682" max="7682" width="28.5703125" style="23" customWidth="1"/>
    <col min="7683" max="7683" width="14.140625" style="23" customWidth="1"/>
    <col min="7684" max="7684" width="11" style="23" customWidth="1"/>
    <col min="7685" max="7685" width="47.7109375" style="23" customWidth="1"/>
    <col min="7686" max="7686" width="49.28515625" style="23" customWidth="1"/>
    <col min="7687" max="7687" width="31.5703125" style="23" customWidth="1"/>
    <col min="7688" max="7688" width="77.28515625" style="23" customWidth="1"/>
    <col min="7689" max="7934" width="9.140625" style="23"/>
    <col min="7935" max="7935" width="1.5703125" style="23" customWidth="1"/>
    <col min="7936" max="7936" width="20.28515625" style="23" customWidth="1"/>
    <col min="7937" max="7937" width="29" style="23" customWidth="1"/>
    <col min="7938" max="7938" width="28.5703125" style="23" customWidth="1"/>
    <col min="7939" max="7939" width="14.140625" style="23" customWidth="1"/>
    <col min="7940" max="7940" width="11" style="23" customWidth="1"/>
    <col min="7941" max="7941" width="47.7109375" style="23" customWidth="1"/>
    <col min="7942" max="7942" width="49.28515625" style="23" customWidth="1"/>
    <col min="7943" max="7943" width="31.5703125" style="23" customWidth="1"/>
    <col min="7944" max="7944" width="77.28515625" style="23" customWidth="1"/>
    <col min="7945" max="8190" width="9.140625" style="23"/>
    <col min="8191" max="8191" width="1.5703125" style="23" customWidth="1"/>
    <col min="8192" max="8192" width="20.28515625" style="23" customWidth="1"/>
    <col min="8193" max="8193" width="29" style="23" customWidth="1"/>
    <col min="8194" max="8194" width="28.5703125" style="23" customWidth="1"/>
    <col min="8195" max="8195" width="14.140625" style="23" customWidth="1"/>
    <col min="8196" max="8196" width="11" style="23" customWidth="1"/>
    <col min="8197" max="8197" width="47.7109375" style="23" customWidth="1"/>
    <col min="8198" max="8198" width="49.28515625" style="23" customWidth="1"/>
    <col min="8199" max="8199" width="31.5703125" style="23" customWidth="1"/>
    <col min="8200" max="8200" width="77.28515625" style="23" customWidth="1"/>
    <col min="8201" max="8446" width="9.140625" style="23"/>
    <col min="8447" max="8447" width="1.5703125" style="23" customWidth="1"/>
    <col min="8448" max="8448" width="20.28515625" style="23" customWidth="1"/>
    <col min="8449" max="8449" width="29" style="23" customWidth="1"/>
    <col min="8450" max="8450" width="28.5703125" style="23" customWidth="1"/>
    <col min="8451" max="8451" width="14.140625" style="23" customWidth="1"/>
    <col min="8452" max="8452" width="11" style="23" customWidth="1"/>
    <col min="8453" max="8453" width="47.7109375" style="23" customWidth="1"/>
    <col min="8454" max="8454" width="49.28515625" style="23" customWidth="1"/>
    <col min="8455" max="8455" width="31.5703125" style="23" customWidth="1"/>
    <col min="8456" max="8456" width="77.28515625" style="23" customWidth="1"/>
    <col min="8457" max="8702" width="9.140625" style="23"/>
    <col min="8703" max="8703" width="1.5703125" style="23" customWidth="1"/>
    <col min="8704" max="8704" width="20.28515625" style="23" customWidth="1"/>
    <col min="8705" max="8705" width="29" style="23" customWidth="1"/>
    <col min="8706" max="8706" width="28.5703125" style="23" customWidth="1"/>
    <col min="8707" max="8707" width="14.140625" style="23" customWidth="1"/>
    <col min="8708" max="8708" width="11" style="23" customWidth="1"/>
    <col min="8709" max="8709" width="47.7109375" style="23" customWidth="1"/>
    <col min="8710" max="8710" width="49.28515625" style="23" customWidth="1"/>
    <col min="8711" max="8711" width="31.5703125" style="23" customWidth="1"/>
    <col min="8712" max="8712" width="77.28515625" style="23" customWidth="1"/>
    <col min="8713" max="8958" width="9.140625" style="23"/>
    <col min="8959" max="8959" width="1.5703125" style="23" customWidth="1"/>
    <col min="8960" max="8960" width="20.28515625" style="23" customWidth="1"/>
    <col min="8961" max="8961" width="29" style="23" customWidth="1"/>
    <col min="8962" max="8962" width="28.5703125" style="23" customWidth="1"/>
    <col min="8963" max="8963" width="14.140625" style="23" customWidth="1"/>
    <col min="8964" max="8964" width="11" style="23" customWidth="1"/>
    <col min="8965" max="8965" width="47.7109375" style="23" customWidth="1"/>
    <col min="8966" max="8966" width="49.28515625" style="23" customWidth="1"/>
    <col min="8967" max="8967" width="31.5703125" style="23" customWidth="1"/>
    <col min="8968" max="8968" width="77.28515625" style="23" customWidth="1"/>
    <col min="8969" max="9214" width="9.140625" style="23"/>
    <col min="9215" max="9215" width="1.5703125" style="23" customWidth="1"/>
    <col min="9216" max="9216" width="20.28515625" style="23" customWidth="1"/>
    <col min="9217" max="9217" width="29" style="23" customWidth="1"/>
    <col min="9218" max="9218" width="28.5703125" style="23" customWidth="1"/>
    <col min="9219" max="9219" width="14.140625" style="23" customWidth="1"/>
    <col min="9220" max="9220" width="11" style="23" customWidth="1"/>
    <col min="9221" max="9221" width="47.7109375" style="23" customWidth="1"/>
    <col min="9222" max="9222" width="49.28515625" style="23" customWidth="1"/>
    <col min="9223" max="9223" width="31.5703125" style="23" customWidth="1"/>
    <col min="9224" max="9224" width="77.28515625" style="23" customWidth="1"/>
    <col min="9225" max="9470" width="9.140625" style="23"/>
    <col min="9471" max="9471" width="1.5703125" style="23" customWidth="1"/>
    <col min="9472" max="9472" width="20.28515625" style="23" customWidth="1"/>
    <col min="9473" max="9473" width="29" style="23" customWidth="1"/>
    <col min="9474" max="9474" width="28.5703125" style="23" customWidth="1"/>
    <col min="9475" max="9475" width="14.140625" style="23" customWidth="1"/>
    <col min="9476" max="9476" width="11" style="23" customWidth="1"/>
    <col min="9477" max="9477" width="47.7109375" style="23" customWidth="1"/>
    <col min="9478" max="9478" width="49.28515625" style="23" customWidth="1"/>
    <col min="9479" max="9479" width="31.5703125" style="23" customWidth="1"/>
    <col min="9480" max="9480" width="77.28515625" style="23" customWidth="1"/>
    <col min="9481" max="9726" width="9.140625" style="23"/>
    <col min="9727" max="9727" width="1.5703125" style="23" customWidth="1"/>
    <col min="9728" max="9728" width="20.28515625" style="23" customWidth="1"/>
    <col min="9729" max="9729" width="29" style="23" customWidth="1"/>
    <col min="9730" max="9730" width="28.5703125" style="23" customWidth="1"/>
    <col min="9731" max="9731" width="14.140625" style="23" customWidth="1"/>
    <col min="9732" max="9732" width="11" style="23" customWidth="1"/>
    <col min="9733" max="9733" width="47.7109375" style="23" customWidth="1"/>
    <col min="9734" max="9734" width="49.28515625" style="23" customWidth="1"/>
    <col min="9735" max="9735" width="31.5703125" style="23" customWidth="1"/>
    <col min="9736" max="9736" width="77.28515625" style="23" customWidth="1"/>
    <col min="9737" max="9982" width="9.140625" style="23"/>
    <col min="9983" max="9983" width="1.5703125" style="23" customWidth="1"/>
    <col min="9984" max="9984" width="20.28515625" style="23" customWidth="1"/>
    <col min="9985" max="9985" width="29" style="23" customWidth="1"/>
    <col min="9986" max="9986" width="28.5703125" style="23" customWidth="1"/>
    <col min="9987" max="9987" width="14.140625" style="23" customWidth="1"/>
    <col min="9988" max="9988" width="11" style="23" customWidth="1"/>
    <col min="9989" max="9989" width="47.7109375" style="23" customWidth="1"/>
    <col min="9990" max="9990" width="49.28515625" style="23" customWidth="1"/>
    <col min="9991" max="9991" width="31.5703125" style="23" customWidth="1"/>
    <col min="9992" max="9992" width="77.28515625" style="23" customWidth="1"/>
    <col min="9993" max="10238" width="9.140625" style="23"/>
    <col min="10239" max="10239" width="1.5703125" style="23" customWidth="1"/>
    <col min="10240" max="10240" width="20.28515625" style="23" customWidth="1"/>
    <col min="10241" max="10241" width="29" style="23" customWidth="1"/>
    <col min="10242" max="10242" width="28.5703125" style="23" customWidth="1"/>
    <col min="10243" max="10243" width="14.140625" style="23" customWidth="1"/>
    <col min="10244" max="10244" width="11" style="23" customWidth="1"/>
    <col min="10245" max="10245" width="47.7109375" style="23" customWidth="1"/>
    <col min="10246" max="10246" width="49.28515625" style="23" customWidth="1"/>
    <col min="10247" max="10247" width="31.5703125" style="23" customWidth="1"/>
    <col min="10248" max="10248" width="77.28515625" style="23" customWidth="1"/>
    <col min="10249" max="10494" width="9.140625" style="23"/>
    <col min="10495" max="10495" width="1.5703125" style="23" customWidth="1"/>
    <col min="10496" max="10496" width="20.28515625" style="23" customWidth="1"/>
    <col min="10497" max="10497" width="29" style="23" customWidth="1"/>
    <col min="10498" max="10498" width="28.5703125" style="23" customWidth="1"/>
    <col min="10499" max="10499" width="14.140625" style="23" customWidth="1"/>
    <col min="10500" max="10500" width="11" style="23" customWidth="1"/>
    <col min="10501" max="10501" width="47.7109375" style="23" customWidth="1"/>
    <col min="10502" max="10502" width="49.28515625" style="23" customWidth="1"/>
    <col min="10503" max="10503" width="31.5703125" style="23" customWidth="1"/>
    <col min="10504" max="10504" width="77.28515625" style="23" customWidth="1"/>
    <col min="10505" max="10750" width="9.140625" style="23"/>
    <col min="10751" max="10751" width="1.5703125" style="23" customWidth="1"/>
    <col min="10752" max="10752" width="20.28515625" style="23" customWidth="1"/>
    <col min="10753" max="10753" width="29" style="23" customWidth="1"/>
    <col min="10754" max="10754" width="28.5703125" style="23" customWidth="1"/>
    <col min="10755" max="10755" width="14.140625" style="23" customWidth="1"/>
    <col min="10756" max="10756" width="11" style="23" customWidth="1"/>
    <col min="10757" max="10757" width="47.7109375" style="23" customWidth="1"/>
    <col min="10758" max="10758" width="49.28515625" style="23" customWidth="1"/>
    <col min="10759" max="10759" width="31.5703125" style="23" customWidth="1"/>
    <col min="10760" max="10760" width="77.28515625" style="23" customWidth="1"/>
    <col min="10761" max="11006" width="9.140625" style="23"/>
    <col min="11007" max="11007" width="1.5703125" style="23" customWidth="1"/>
    <col min="11008" max="11008" width="20.28515625" style="23" customWidth="1"/>
    <col min="11009" max="11009" width="29" style="23" customWidth="1"/>
    <col min="11010" max="11010" width="28.5703125" style="23" customWidth="1"/>
    <col min="11011" max="11011" width="14.140625" style="23" customWidth="1"/>
    <col min="11012" max="11012" width="11" style="23" customWidth="1"/>
    <col min="11013" max="11013" width="47.7109375" style="23" customWidth="1"/>
    <col min="11014" max="11014" width="49.28515625" style="23" customWidth="1"/>
    <col min="11015" max="11015" width="31.5703125" style="23" customWidth="1"/>
    <col min="11016" max="11016" width="77.28515625" style="23" customWidth="1"/>
    <col min="11017" max="11262" width="9.140625" style="23"/>
    <col min="11263" max="11263" width="1.5703125" style="23" customWidth="1"/>
    <col min="11264" max="11264" width="20.28515625" style="23" customWidth="1"/>
    <col min="11265" max="11265" width="29" style="23" customWidth="1"/>
    <col min="11266" max="11266" width="28.5703125" style="23" customWidth="1"/>
    <col min="11267" max="11267" width="14.140625" style="23" customWidth="1"/>
    <col min="11268" max="11268" width="11" style="23" customWidth="1"/>
    <col min="11269" max="11269" width="47.7109375" style="23" customWidth="1"/>
    <col min="11270" max="11270" width="49.28515625" style="23" customWidth="1"/>
    <col min="11271" max="11271" width="31.5703125" style="23" customWidth="1"/>
    <col min="11272" max="11272" width="77.28515625" style="23" customWidth="1"/>
    <col min="11273" max="11518" width="9.140625" style="23"/>
    <col min="11519" max="11519" width="1.5703125" style="23" customWidth="1"/>
    <col min="11520" max="11520" width="20.28515625" style="23" customWidth="1"/>
    <col min="11521" max="11521" width="29" style="23" customWidth="1"/>
    <col min="11522" max="11522" width="28.5703125" style="23" customWidth="1"/>
    <col min="11523" max="11523" width="14.140625" style="23" customWidth="1"/>
    <col min="11524" max="11524" width="11" style="23" customWidth="1"/>
    <col min="11525" max="11525" width="47.7109375" style="23" customWidth="1"/>
    <col min="11526" max="11526" width="49.28515625" style="23" customWidth="1"/>
    <col min="11527" max="11527" width="31.5703125" style="23" customWidth="1"/>
    <col min="11528" max="11528" width="77.28515625" style="23" customWidth="1"/>
    <col min="11529" max="11774" width="9.140625" style="23"/>
    <col min="11775" max="11775" width="1.5703125" style="23" customWidth="1"/>
    <col min="11776" max="11776" width="20.28515625" style="23" customWidth="1"/>
    <col min="11777" max="11777" width="29" style="23" customWidth="1"/>
    <col min="11778" max="11778" width="28.5703125" style="23" customWidth="1"/>
    <col min="11779" max="11779" width="14.140625" style="23" customWidth="1"/>
    <col min="11780" max="11780" width="11" style="23" customWidth="1"/>
    <col min="11781" max="11781" width="47.7109375" style="23" customWidth="1"/>
    <col min="11782" max="11782" width="49.28515625" style="23" customWidth="1"/>
    <col min="11783" max="11783" width="31.5703125" style="23" customWidth="1"/>
    <col min="11784" max="11784" width="77.28515625" style="23" customWidth="1"/>
    <col min="11785" max="12030" width="9.140625" style="23"/>
    <col min="12031" max="12031" width="1.5703125" style="23" customWidth="1"/>
    <col min="12032" max="12032" width="20.28515625" style="23" customWidth="1"/>
    <col min="12033" max="12033" width="29" style="23" customWidth="1"/>
    <col min="12034" max="12034" width="28.5703125" style="23" customWidth="1"/>
    <col min="12035" max="12035" width="14.140625" style="23" customWidth="1"/>
    <col min="12036" max="12036" width="11" style="23" customWidth="1"/>
    <col min="12037" max="12037" width="47.7109375" style="23" customWidth="1"/>
    <col min="12038" max="12038" width="49.28515625" style="23" customWidth="1"/>
    <col min="12039" max="12039" width="31.5703125" style="23" customWidth="1"/>
    <col min="12040" max="12040" width="77.28515625" style="23" customWidth="1"/>
    <col min="12041" max="12286" width="9.140625" style="23"/>
    <col min="12287" max="12287" width="1.5703125" style="23" customWidth="1"/>
    <col min="12288" max="12288" width="20.28515625" style="23" customWidth="1"/>
    <col min="12289" max="12289" width="29" style="23" customWidth="1"/>
    <col min="12290" max="12290" width="28.5703125" style="23" customWidth="1"/>
    <col min="12291" max="12291" width="14.140625" style="23" customWidth="1"/>
    <col min="12292" max="12292" width="11" style="23" customWidth="1"/>
    <col min="12293" max="12293" width="47.7109375" style="23" customWidth="1"/>
    <col min="12294" max="12294" width="49.28515625" style="23" customWidth="1"/>
    <col min="12295" max="12295" width="31.5703125" style="23" customWidth="1"/>
    <col min="12296" max="12296" width="77.28515625" style="23" customWidth="1"/>
    <col min="12297" max="12542" width="9.140625" style="23"/>
    <col min="12543" max="12543" width="1.5703125" style="23" customWidth="1"/>
    <col min="12544" max="12544" width="20.28515625" style="23" customWidth="1"/>
    <col min="12545" max="12545" width="29" style="23" customWidth="1"/>
    <col min="12546" max="12546" width="28.5703125" style="23" customWidth="1"/>
    <col min="12547" max="12547" width="14.140625" style="23" customWidth="1"/>
    <col min="12548" max="12548" width="11" style="23" customWidth="1"/>
    <col min="12549" max="12549" width="47.7109375" style="23" customWidth="1"/>
    <col min="12550" max="12550" width="49.28515625" style="23" customWidth="1"/>
    <col min="12551" max="12551" width="31.5703125" style="23" customWidth="1"/>
    <col min="12552" max="12552" width="77.28515625" style="23" customWidth="1"/>
    <col min="12553" max="12798" width="9.140625" style="23"/>
    <col min="12799" max="12799" width="1.5703125" style="23" customWidth="1"/>
    <col min="12800" max="12800" width="20.28515625" style="23" customWidth="1"/>
    <col min="12801" max="12801" width="29" style="23" customWidth="1"/>
    <col min="12802" max="12802" width="28.5703125" style="23" customWidth="1"/>
    <col min="12803" max="12803" width="14.140625" style="23" customWidth="1"/>
    <col min="12804" max="12804" width="11" style="23" customWidth="1"/>
    <col min="12805" max="12805" width="47.7109375" style="23" customWidth="1"/>
    <col min="12806" max="12806" width="49.28515625" style="23" customWidth="1"/>
    <col min="12807" max="12807" width="31.5703125" style="23" customWidth="1"/>
    <col min="12808" max="12808" width="77.28515625" style="23" customWidth="1"/>
    <col min="12809" max="13054" width="9.140625" style="23"/>
    <col min="13055" max="13055" width="1.5703125" style="23" customWidth="1"/>
    <col min="13056" max="13056" width="20.28515625" style="23" customWidth="1"/>
    <col min="13057" max="13057" width="29" style="23" customWidth="1"/>
    <col min="13058" max="13058" width="28.5703125" style="23" customWidth="1"/>
    <col min="13059" max="13059" width="14.140625" style="23" customWidth="1"/>
    <col min="13060" max="13060" width="11" style="23" customWidth="1"/>
    <col min="13061" max="13061" width="47.7109375" style="23" customWidth="1"/>
    <col min="13062" max="13062" width="49.28515625" style="23" customWidth="1"/>
    <col min="13063" max="13063" width="31.5703125" style="23" customWidth="1"/>
    <col min="13064" max="13064" width="77.28515625" style="23" customWidth="1"/>
    <col min="13065" max="13310" width="9.140625" style="23"/>
    <col min="13311" max="13311" width="1.5703125" style="23" customWidth="1"/>
    <col min="13312" max="13312" width="20.28515625" style="23" customWidth="1"/>
    <col min="13313" max="13313" width="29" style="23" customWidth="1"/>
    <col min="13314" max="13314" width="28.5703125" style="23" customWidth="1"/>
    <col min="13315" max="13315" width="14.140625" style="23" customWidth="1"/>
    <col min="13316" max="13316" width="11" style="23" customWidth="1"/>
    <col min="13317" max="13317" width="47.7109375" style="23" customWidth="1"/>
    <col min="13318" max="13318" width="49.28515625" style="23" customWidth="1"/>
    <col min="13319" max="13319" width="31.5703125" style="23" customWidth="1"/>
    <col min="13320" max="13320" width="77.28515625" style="23" customWidth="1"/>
    <col min="13321" max="13566" width="9.140625" style="23"/>
    <col min="13567" max="13567" width="1.5703125" style="23" customWidth="1"/>
    <col min="13568" max="13568" width="20.28515625" style="23" customWidth="1"/>
    <col min="13569" max="13569" width="29" style="23" customWidth="1"/>
    <col min="13570" max="13570" width="28.5703125" style="23" customWidth="1"/>
    <col min="13571" max="13571" width="14.140625" style="23" customWidth="1"/>
    <col min="13572" max="13572" width="11" style="23" customWidth="1"/>
    <col min="13573" max="13573" width="47.7109375" style="23" customWidth="1"/>
    <col min="13574" max="13574" width="49.28515625" style="23" customWidth="1"/>
    <col min="13575" max="13575" width="31.5703125" style="23" customWidth="1"/>
    <col min="13576" max="13576" width="77.28515625" style="23" customWidth="1"/>
    <col min="13577" max="13822" width="9.140625" style="23"/>
    <col min="13823" max="13823" width="1.5703125" style="23" customWidth="1"/>
    <col min="13824" max="13824" width="20.28515625" style="23" customWidth="1"/>
    <col min="13825" max="13825" width="29" style="23" customWidth="1"/>
    <col min="13826" max="13826" width="28.5703125" style="23" customWidth="1"/>
    <col min="13827" max="13827" width="14.140625" style="23" customWidth="1"/>
    <col min="13828" max="13828" width="11" style="23" customWidth="1"/>
    <col min="13829" max="13829" width="47.7109375" style="23" customWidth="1"/>
    <col min="13830" max="13830" width="49.28515625" style="23" customWidth="1"/>
    <col min="13831" max="13831" width="31.5703125" style="23" customWidth="1"/>
    <col min="13832" max="13832" width="77.28515625" style="23" customWidth="1"/>
    <col min="13833" max="14078" width="9.140625" style="23"/>
    <col min="14079" max="14079" width="1.5703125" style="23" customWidth="1"/>
    <col min="14080" max="14080" width="20.28515625" style="23" customWidth="1"/>
    <col min="14081" max="14081" width="29" style="23" customWidth="1"/>
    <col min="14082" max="14082" width="28.5703125" style="23" customWidth="1"/>
    <col min="14083" max="14083" width="14.140625" style="23" customWidth="1"/>
    <col min="14084" max="14084" width="11" style="23" customWidth="1"/>
    <col min="14085" max="14085" width="47.7109375" style="23" customWidth="1"/>
    <col min="14086" max="14086" width="49.28515625" style="23" customWidth="1"/>
    <col min="14087" max="14087" width="31.5703125" style="23" customWidth="1"/>
    <col min="14088" max="14088" width="77.28515625" style="23" customWidth="1"/>
    <col min="14089" max="14334" width="9.140625" style="23"/>
    <col min="14335" max="14335" width="1.5703125" style="23" customWidth="1"/>
    <col min="14336" max="14336" width="20.28515625" style="23" customWidth="1"/>
    <col min="14337" max="14337" width="29" style="23" customWidth="1"/>
    <col min="14338" max="14338" width="28.5703125" style="23" customWidth="1"/>
    <col min="14339" max="14339" width="14.140625" style="23" customWidth="1"/>
    <col min="14340" max="14340" width="11" style="23" customWidth="1"/>
    <col min="14341" max="14341" width="47.7109375" style="23" customWidth="1"/>
    <col min="14342" max="14342" width="49.28515625" style="23" customWidth="1"/>
    <col min="14343" max="14343" width="31.5703125" style="23" customWidth="1"/>
    <col min="14344" max="14344" width="77.28515625" style="23" customWidth="1"/>
    <col min="14345" max="14590" width="9.140625" style="23"/>
    <col min="14591" max="14591" width="1.5703125" style="23" customWidth="1"/>
    <col min="14592" max="14592" width="20.28515625" style="23" customWidth="1"/>
    <col min="14593" max="14593" width="29" style="23" customWidth="1"/>
    <col min="14594" max="14594" width="28.5703125" style="23" customWidth="1"/>
    <col min="14595" max="14595" width="14.140625" style="23" customWidth="1"/>
    <col min="14596" max="14596" width="11" style="23" customWidth="1"/>
    <col min="14597" max="14597" width="47.7109375" style="23" customWidth="1"/>
    <col min="14598" max="14598" width="49.28515625" style="23" customWidth="1"/>
    <col min="14599" max="14599" width="31.5703125" style="23" customWidth="1"/>
    <col min="14600" max="14600" width="77.28515625" style="23" customWidth="1"/>
    <col min="14601" max="14846" width="9.140625" style="23"/>
    <col min="14847" max="14847" width="1.5703125" style="23" customWidth="1"/>
    <col min="14848" max="14848" width="20.28515625" style="23" customWidth="1"/>
    <col min="14849" max="14849" width="29" style="23" customWidth="1"/>
    <col min="14850" max="14850" width="28.5703125" style="23" customWidth="1"/>
    <col min="14851" max="14851" width="14.140625" style="23" customWidth="1"/>
    <col min="14852" max="14852" width="11" style="23" customWidth="1"/>
    <col min="14853" max="14853" width="47.7109375" style="23" customWidth="1"/>
    <col min="14854" max="14854" width="49.28515625" style="23" customWidth="1"/>
    <col min="14855" max="14855" width="31.5703125" style="23" customWidth="1"/>
    <col min="14856" max="14856" width="77.28515625" style="23" customWidth="1"/>
    <col min="14857" max="15102" width="9.140625" style="23"/>
    <col min="15103" max="15103" width="1.5703125" style="23" customWidth="1"/>
    <col min="15104" max="15104" width="20.28515625" style="23" customWidth="1"/>
    <col min="15105" max="15105" width="29" style="23" customWidth="1"/>
    <col min="15106" max="15106" width="28.5703125" style="23" customWidth="1"/>
    <col min="15107" max="15107" width="14.140625" style="23" customWidth="1"/>
    <col min="15108" max="15108" width="11" style="23" customWidth="1"/>
    <col min="15109" max="15109" width="47.7109375" style="23" customWidth="1"/>
    <col min="15110" max="15110" width="49.28515625" style="23" customWidth="1"/>
    <col min="15111" max="15111" width="31.5703125" style="23" customWidth="1"/>
    <col min="15112" max="15112" width="77.28515625" style="23" customWidth="1"/>
    <col min="15113" max="15358" width="9.140625" style="23"/>
    <col min="15359" max="15359" width="1.5703125" style="23" customWidth="1"/>
    <col min="15360" max="15360" width="20.28515625" style="23" customWidth="1"/>
    <col min="15361" max="15361" width="29" style="23" customWidth="1"/>
    <col min="15362" max="15362" width="28.5703125" style="23" customWidth="1"/>
    <col min="15363" max="15363" width="14.140625" style="23" customWidth="1"/>
    <col min="15364" max="15364" width="11" style="23" customWidth="1"/>
    <col min="15365" max="15365" width="47.7109375" style="23" customWidth="1"/>
    <col min="15366" max="15366" width="49.28515625" style="23" customWidth="1"/>
    <col min="15367" max="15367" width="31.5703125" style="23" customWidth="1"/>
    <col min="15368" max="15368" width="77.28515625" style="23" customWidth="1"/>
    <col min="15369" max="15614" width="9.140625" style="23"/>
    <col min="15615" max="15615" width="1.5703125" style="23" customWidth="1"/>
    <col min="15616" max="15616" width="20.28515625" style="23" customWidth="1"/>
    <col min="15617" max="15617" width="29" style="23" customWidth="1"/>
    <col min="15618" max="15618" width="28.5703125" style="23" customWidth="1"/>
    <col min="15619" max="15619" width="14.140625" style="23" customWidth="1"/>
    <col min="15620" max="15620" width="11" style="23" customWidth="1"/>
    <col min="15621" max="15621" width="47.7109375" style="23" customWidth="1"/>
    <col min="15622" max="15622" width="49.28515625" style="23" customWidth="1"/>
    <col min="15623" max="15623" width="31.5703125" style="23" customWidth="1"/>
    <col min="15624" max="15624" width="77.28515625" style="23" customWidth="1"/>
    <col min="15625" max="15870" width="9.140625" style="23"/>
    <col min="15871" max="15871" width="1.5703125" style="23" customWidth="1"/>
    <col min="15872" max="15872" width="20.28515625" style="23" customWidth="1"/>
    <col min="15873" max="15873" width="29" style="23" customWidth="1"/>
    <col min="15874" max="15874" width="28.5703125" style="23" customWidth="1"/>
    <col min="15875" max="15875" width="14.140625" style="23" customWidth="1"/>
    <col min="15876" max="15876" width="11" style="23" customWidth="1"/>
    <col min="15877" max="15877" width="47.7109375" style="23" customWidth="1"/>
    <col min="15878" max="15878" width="49.28515625" style="23" customWidth="1"/>
    <col min="15879" max="15879" width="31.5703125" style="23" customWidth="1"/>
    <col min="15880" max="15880" width="77.28515625" style="23" customWidth="1"/>
    <col min="15881" max="16126" width="9.140625" style="23"/>
    <col min="16127" max="16127" width="1.5703125" style="23" customWidth="1"/>
    <col min="16128" max="16128" width="20.28515625" style="23" customWidth="1"/>
    <col min="16129" max="16129" width="29" style="23" customWidth="1"/>
    <col min="16130" max="16130" width="28.5703125" style="23" customWidth="1"/>
    <col min="16131" max="16131" width="14.140625" style="23" customWidth="1"/>
    <col min="16132" max="16132" width="11" style="23" customWidth="1"/>
    <col min="16133" max="16133" width="47.7109375" style="23" customWidth="1"/>
    <col min="16134" max="16134" width="49.28515625" style="23" customWidth="1"/>
    <col min="16135" max="16135" width="31.5703125" style="23" customWidth="1"/>
    <col min="16136" max="16136" width="77.28515625" style="23" customWidth="1"/>
    <col min="16137" max="16384" width="9.140625" style="23"/>
  </cols>
  <sheetData>
    <row r="1" spans="1:33" hidden="1" x14ac:dyDescent="0.25">
      <c r="A1" s="22" t="s">
        <v>7</v>
      </c>
      <c r="B1" s="92" t="s">
        <v>58</v>
      </c>
      <c r="C1" s="91"/>
      <c r="D1" s="92"/>
      <c r="E1" s="92"/>
      <c r="F1" s="91"/>
      <c r="G1" s="28"/>
    </row>
    <row r="2" spans="1:33" hidden="1" x14ac:dyDescent="0.25">
      <c r="A2" s="63" t="s">
        <v>8</v>
      </c>
      <c r="B2" s="60" t="s">
        <v>59</v>
      </c>
    </row>
    <row r="3" spans="1:33" hidden="1" x14ac:dyDescent="0.25">
      <c r="A3" s="64" t="s">
        <v>9</v>
      </c>
      <c r="B3" s="61" t="s">
        <v>60</v>
      </c>
    </row>
    <row r="4" spans="1:33" hidden="1" x14ac:dyDescent="0.25">
      <c r="A4" s="68" t="s">
        <v>174</v>
      </c>
      <c r="B4" s="62" t="s">
        <v>61</v>
      </c>
    </row>
    <row r="5" spans="1:33" hidden="1" x14ac:dyDescent="0.25">
      <c r="A5" s="26"/>
      <c r="B5" s="96" t="s">
        <v>1265</v>
      </c>
    </row>
    <row r="6" spans="1:33" x14ac:dyDescent="0.25">
      <c r="A6" s="26"/>
      <c r="B6" s="291"/>
    </row>
    <row r="7" spans="1:33" x14ac:dyDescent="0.25">
      <c r="A7" s="26"/>
      <c r="B7" s="291"/>
    </row>
    <row r="8" spans="1:33" s="29" customFormat="1" ht="38.25" x14ac:dyDescent="0.25">
      <c r="A8" s="92" t="s">
        <v>10</v>
      </c>
      <c r="B8" s="109" t="s">
        <v>1408</v>
      </c>
      <c r="C8" s="109" t="s">
        <v>1409</v>
      </c>
      <c r="D8" s="92" t="s">
        <v>12</v>
      </c>
      <c r="E8" s="109" t="s">
        <v>1410</v>
      </c>
      <c r="F8" s="109" t="s">
        <v>1411</v>
      </c>
      <c r="G8" s="109" t="s">
        <v>1412</v>
      </c>
      <c r="H8" s="109" t="s">
        <v>1413</v>
      </c>
      <c r="I8" s="109" t="s">
        <v>1414</v>
      </c>
      <c r="J8" s="109" t="s">
        <v>1415</v>
      </c>
      <c r="K8" s="109" t="s">
        <v>1416</v>
      </c>
      <c r="L8" s="92" t="s">
        <v>13</v>
      </c>
      <c r="M8" s="109" t="s">
        <v>1404</v>
      </c>
      <c r="N8" s="109" t="s">
        <v>1938</v>
      </c>
      <c r="O8" s="109" t="s">
        <v>1405</v>
      </c>
      <c r="P8" s="109" t="s">
        <v>1924</v>
      </c>
      <c r="Q8" s="109" t="s">
        <v>1406</v>
      </c>
      <c r="R8" s="109" t="s">
        <v>1417</v>
      </c>
      <c r="S8" s="109" t="s">
        <v>1407</v>
      </c>
      <c r="T8" s="109" t="s">
        <v>1418</v>
      </c>
      <c r="U8" s="92" t="s">
        <v>1419</v>
      </c>
      <c r="V8" s="92" t="s">
        <v>17</v>
      </c>
      <c r="W8" s="109" t="s">
        <v>1420</v>
      </c>
      <c r="X8" s="109" t="s">
        <v>1421</v>
      </c>
      <c r="Y8" s="109" t="s">
        <v>1422</v>
      </c>
      <c r="Z8" s="109" t="s">
        <v>1423</v>
      </c>
      <c r="AA8" s="109" t="s">
        <v>1424</v>
      </c>
      <c r="AB8" s="109" t="s">
        <v>1425</v>
      </c>
      <c r="AC8" s="109" t="s">
        <v>1426</v>
      </c>
      <c r="AD8" s="109" t="s">
        <v>1427</v>
      </c>
      <c r="AE8" s="109" t="s">
        <v>1428</v>
      </c>
      <c r="AF8" s="109" t="s">
        <v>1429</v>
      </c>
      <c r="AG8" s="109" t="s">
        <v>1430</v>
      </c>
    </row>
    <row r="9" spans="1:33" s="29" customFormat="1" ht="26.45" customHeight="1" x14ac:dyDescent="0.25">
      <c r="A9" s="30"/>
      <c r="B9" s="30"/>
      <c r="C9" s="300" t="s">
        <v>29</v>
      </c>
      <c r="D9" s="301"/>
      <c r="E9" s="301"/>
      <c r="F9" s="302"/>
      <c r="G9" s="30"/>
      <c r="H9" s="30"/>
      <c r="I9" s="30"/>
      <c r="J9" s="30"/>
      <c r="K9" s="30"/>
      <c r="L9" s="30"/>
      <c r="M9" s="30"/>
      <c r="N9" s="30"/>
      <c r="O9" s="30"/>
      <c r="P9" s="30"/>
      <c r="Q9" s="30"/>
      <c r="R9" s="30"/>
      <c r="S9" s="30"/>
      <c r="T9" s="30"/>
      <c r="U9" s="30"/>
      <c r="V9" s="120"/>
      <c r="W9" s="120"/>
      <c r="X9" s="120"/>
      <c r="Y9" s="120"/>
      <c r="Z9" s="120"/>
      <c r="AA9" s="120"/>
      <c r="AB9" s="120"/>
      <c r="AC9" s="120"/>
      <c r="AD9" s="120"/>
      <c r="AE9" s="120"/>
      <c r="AF9" s="120"/>
      <c r="AG9" s="120"/>
    </row>
    <row r="10" spans="1:33" s="29" customFormat="1" ht="54.6" customHeight="1" x14ac:dyDescent="0.25">
      <c r="A10" s="34" t="s">
        <v>30</v>
      </c>
      <c r="B10" s="34"/>
      <c r="C10" s="55" t="s">
        <v>18</v>
      </c>
      <c r="D10" s="34" t="s">
        <v>1951</v>
      </c>
      <c r="E10" s="34"/>
      <c r="F10" s="34"/>
      <c r="H10" s="124">
        <v>37833</v>
      </c>
      <c r="I10" s="125"/>
      <c r="J10" s="110"/>
      <c r="L10" s="34" t="s">
        <v>19</v>
      </c>
      <c r="M10" s="24" t="s">
        <v>1431</v>
      </c>
      <c r="N10" s="110" t="b">
        <f>H10&gt;=0</f>
        <v>1</v>
      </c>
      <c r="O10" s="36" t="s">
        <v>1229</v>
      </c>
      <c r="P10" s="110" t="b">
        <f>H10=(I300+I388)</f>
        <v>1</v>
      </c>
      <c r="Q10" s="36" t="s">
        <v>1231</v>
      </c>
      <c r="R10" s="110"/>
      <c r="T10" s="110"/>
      <c r="U10" s="73" t="s">
        <v>75</v>
      </c>
      <c r="V10" s="73" t="s">
        <v>1230</v>
      </c>
      <c r="W10" s="113"/>
      <c r="X10" s="113"/>
      <c r="Y10" s="113"/>
      <c r="Z10" s="113"/>
      <c r="AA10" s="113"/>
      <c r="AB10" s="113"/>
      <c r="AC10" s="113"/>
      <c r="AD10" s="113"/>
      <c r="AE10" s="113"/>
      <c r="AF10" s="113"/>
      <c r="AG10" s="113"/>
    </row>
    <row r="11" spans="1:33" s="29" customFormat="1" ht="53.1" customHeight="1" x14ac:dyDescent="0.25">
      <c r="A11" s="34" t="s">
        <v>31</v>
      </c>
      <c r="B11" s="34"/>
      <c r="C11" s="55" t="s">
        <v>20</v>
      </c>
      <c r="D11" s="34" t="s">
        <v>1951</v>
      </c>
      <c r="E11" s="34"/>
      <c r="F11" s="34"/>
      <c r="H11" s="124">
        <v>-34079</v>
      </c>
      <c r="I11" s="125"/>
      <c r="J11" s="110"/>
      <c r="L11" s="34" t="s">
        <v>19</v>
      </c>
      <c r="M11" s="24" t="s">
        <v>1431</v>
      </c>
      <c r="N11" s="110" t="b">
        <f>H11&lt;=0</f>
        <v>1</v>
      </c>
      <c r="O11" s="36" t="s">
        <v>1234</v>
      </c>
      <c r="P11" s="110" t="b">
        <f>H11=(I308+I401)</f>
        <v>1</v>
      </c>
      <c r="Q11" s="36" t="s">
        <v>1233</v>
      </c>
      <c r="R11" s="110"/>
      <c r="T11" s="110"/>
      <c r="U11" s="56"/>
      <c r="V11" s="73" t="s">
        <v>1232</v>
      </c>
      <c r="W11" s="113"/>
      <c r="X11" s="113"/>
      <c r="Y11" s="113"/>
      <c r="Z11" s="113"/>
      <c r="AA11" s="113"/>
      <c r="AB11" s="113"/>
      <c r="AC11" s="113"/>
      <c r="AD11" s="113"/>
      <c r="AE11" s="113"/>
      <c r="AF11" s="113"/>
      <c r="AG11" s="113"/>
    </row>
    <row r="12" spans="1:33" ht="57.6" customHeight="1" x14ac:dyDescent="0.25">
      <c r="A12" s="34" t="s">
        <v>33</v>
      </c>
      <c r="B12" s="34"/>
      <c r="C12" s="45" t="s">
        <v>42</v>
      </c>
      <c r="D12" s="34" t="s">
        <v>1951</v>
      </c>
      <c r="E12" s="113"/>
      <c r="F12" s="114"/>
      <c r="G12" s="113"/>
      <c r="H12" s="124">
        <v>-105</v>
      </c>
      <c r="I12" s="125"/>
      <c r="J12" s="110"/>
      <c r="K12" s="81"/>
      <c r="L12" s="114" t="s">
        <v>19</v>
      </c>
      <c r="M12" s="24" t="s">
        <v>1431</v>
      </c>
      <c r="N12" s="126" t="b">
        <f>H12&lt;=0&gt;=0</f>
        <v>1</v>
      </c>
      <c r="O12" s="36" t="s">
        <v>63</v>
      </c>
      <c r="P12" s="110"/>
      <c r="Q12" s="36"/>
      <c r="R12" s="110"/>
      <c r="T12" s="110"/>
      <c r="U12" s="73" t="s">
        <v>76</v>
      </c>
      <c r="V12" s="121"/>
      <c r="W12" s="81"/>
      <c r="X12" s="81"/>
      <c r="Y12" s="81"/>
      <c r="Z12" s="81"/>
      <c r="AA12" s="81"/>
      <c r="AB12" s="81"/>
      <c r="AC12" s="81"/>
      <c r="AD12" s="81"/>
      <c r="AE12" s="81"/>
      <c r="AF12" s="81"/>
      <c r="AG12" s="81"/>
    </row>
    <row r="13" spans="1:33" ht="54.95" customHeight="1" x14ac:dyDescent="0.25">
      <c r="A13" s="34" t="s">
        <v>32</v>
      </c>
      <c r="B13" s="34"/>
      <c r="C13" s="38" t="s">
        <v>21</v>
      </c>
      <c r="D13" s="34" t="s">
        <v>1951</v>
      </c>
      <c r="E13" s="113"/>
      <c r="F13" s="114"/>
      <c r="G13" s="113"/>
      <c r="H13" s="124">
        <v>7</v>
      </c>
      <c r="I13" s="125"/>
      <c r="J13" s="110"/>
      <c r="K13" s="81"/>
      <c r="L13" s="118" t="s">
        <v>19</v>
      </c>
      <c r="M13" s="24" t="s">
        <v>1431</v>
      </c>
      <c r="N13" s="126" t="b">
        <f>H13&lt;=0&gt;=0</f>
        <v>1</v>
      </c>
      <c r="O13" s="36" t="s">
        <v>62</v>
      </c>
      <c r="P13" s="110"/>
      <c r="Q13" s="36"/>
      <c r="R13" s="110"/>
      <c r="T13" s="110"/>
      <c r="U13" s="73" t="s">
        <v>76</v>
      </c>
      <c r="V13" s="121"/>
      <c r="W13" s="81"/>
      <c r="X13" s="81"/>
      <c r="Y13" s="81"/>
      <c r="Z13" s="81"/>
      <c r="AA13" s="81"/>
      <c r="AB13" s="81"/>
      <c r="AC13" s="81"/>
      <c r="AD13" s="81"/>
      <c r="AE13" s="81"/>
      <c r="AF13" s="81"/>
      <c r="AG13" s="81"/>
    </row>
    <row r="14" spans="1:33" ht="50.45" customHeight="1" x14ac:dyDescent="0.25">
      <c r="A14" s="41" t="s">
        <v>1275</v>
      </c>
      <c r="B14" s="41"/>
      <c r="C14" s="42" t="s">
        <v>22</v>
      </c>
      <c r="D14" s="34" t="s">
        <v>1951</v>
      </c>
      <c r="E14" s="112"/>
      <c r="F14" s="112"/>
      <c r="G14" s="42" t="s">
        <v>1276</v>
      </c>
      <c r="H14" s="125"/>
      <c r="I14" s="124">
        <f>SUM(H10,H11,H12,H13)</f>
        <v>3656</v>
      </c>
      <c r="J14" s="110"/>
      <c r="K14" s="112"/>
      <c r="L14" s="112"/>
      <c r="M14" s="112"/>
      <c r="N14" s="110"/>
      <c r="P14" s="110"/>
      <c r="Q14" s="43"/>
      <c r="R14" s="110"/>
      <c r="S14" s="43"/>
      <c r="T14" s="110"/>
      <c r="U14" s="43"/>
      <c r="V14" s="112"/>
      <c r="W14" s="112"/>
      <c r="X14" s="112"/>
      <c r="Y14" s="112"/>
      <c r="Z14" s="112"/>
      <c r="AA14" s="112"/>
      <c r="AB14" s="112"/>
      <c r="AC14" s="112"/>
      <c r="AD14" s="112"/>
      <c r="AE14" s="112"/>
      <c r="AF14" s="112"/>
      <c r="AG14" s="112"/>
    </row>
    <row r="15" spans="1:33" ht="51.6" customHeight="1" x14ac:dyDescent="0.25">
      <c r="A15" s="34" t="s">
        <v>34</v>
      </c>
      <c r="B15" s="34"/>
      <c r="C15" s="35" t="s">
        <v>65</v>
      </c>
      <c r="D15" s="34" t="s">
        <v>1951</v>
      </c>
      <c r="E15" s="113"/>
      <c r="F15" s="114"/>
      <c r="G15" s="113"/>
      <c r="H15" s="124">
        <v>0</v>
      </c>
      <c r="I15" s="124"/>
      <c r="J15" s="110"/>
      <c r="K15" s="81"/>
      <c r="L15" s="114" t="s">
        <v>19</v>
      </c>
      <c r="M15" s="24" t="s">
        <v>1431</v>
      </c>
      <c r="N15" s="126" t="b">
        <f>H15&lt;=0&gt;=0</f>
        <v>1</v>
      </c>
      <c r="O15" s="36" t="s">
        <v>64</v>
      </c>
      <c r="P15" s="110"/>
      <c r="Q15" s="36"/>
      <c r="R15" s="110"/>
      <c r="T15" s="110"/>
      <c r="U15" s="73" t="s">
        <v>76</v>
      </c>
      <c r="V15" s="81"/>
      <c r="W15" s="81"/>
      <c r="X15" s="81"/>
      <c r="Y15" s="81"/>
      <c r="Z15" s="81"/>
      <c r="AA15" s="81"/>
      <c r="AB15" s="81"/>
      <c r="AC15" s="81"/>
      <c r="AD15" s="81"/>
      <c r="AE15" s="81"/>
      <c r="AF15" s="81"/>
      <c r="AG15" s="81"/>
    </row>
    <row r="16" spans="1:33" ht="62.1" customHeight="1" x14ac:dyDescent="0.25">
      <c r="A16" s="34" t="s">
        <v>35</v>
      </c>
      <c r="B16" s="34"/>
      <c r="C16" s="35" t="s">
        <v>23</v>
      </c>
      <c r="D16" s="34" t="s">
        <v>1951</v>
      </c>
      <c r="E16" s="113"/>
      <c r="F16" s="114"/>
      <c r="G16" s="113"/>
      <c r="H16" s="124">
        <v>28</v>
      </c>
      <c r="I16" s="124"/>
      <c r="J16" s="110"/>
      <c r="K16" s="81"/>
      <c r="L16" s="114" t="s">
        <v>19</v>
      </c>
      <c r="M16" s="24" t="s">
        <v>1431</v>
      </c>
      <c r="N16" s="110" t="b">
        <f>H16&gt;=0</f>
        <v>1</v>
      </c>
      <c r="O16" s="36" t="s">
        <v>66</v>
      </c>
      <c r="P16" s="110"/>
      <c r="Q16" s="36"/>
      <c r="R16" s="110"/>
      <c r="T16" s="110"/>
      <c r="U16" s="56" t="s">
        <v>77</v>
      </c>
      <c r="V16" s="81"/>
      <c r="W16" s="81"/>
      <c r="X16" s="81"/>
      <c r="Y16" s="81"/>
      <c r="Z16" s="81"/>
      <c r="AA16" s="81"/>
      <c r="AB16" s="81"/>
      <c r="AC16" s="81"/>
      <c r="AD16" s="81"/>
      <c r="AE16" s="81"/>
      <c r="AF16" s="81"/>
      <c r="AG16" s="81"/>
    </row>
    <row r="17" spans="1:33" ht="25.5" x14ac:dyDescent="0.25">
      <c r="A17" s="34" t="s">
        <v>36</v>
      </c>
      <c r="B17" s="34"/>
      <c r="C17" s="35" t="s">
        <v>24</v>
      </c>
      <c r="D17" s="34" t="s">
        <v>1951</v>
      </c>
      <c r="E17" s="113"/>
      <c r="F17" s="114"/>
      <c r="G17" s="113"/>
      <c r="H17" s="124">
        <v>-1364</v>
      </c>
      <c r="I17" s="124"/>
      <c r="J17" s="110"/>
      <c r="K17" s="81"/>
      <c r="L17" s="118" t="s">
        <v>19</v>
      </c>
      <c r="M17" s="24" t="s">
        <v>1431</v>
      </c>
      <c r="N17" s="110" t="b">
        <f>H17&lt;=0</f>
        <v>1</v>
      </c>
      <c r="O17" s="36" t="s">
        <v>67</v>
      </c>
      <c r="P17" s="110"/>
      <c r="Q17" s="36"/>
      <c r="R17" s="110"/>
      <c r="T17" s="110"/>
      <c r="U17" s="73"/>
      <c r="V17" s="121"/>
      <c r="W17" s="81"/>
      <c r="X17" s="81"/>
      <c r="Y17" s="81"/>
      <c r="Z17" s="81"/>
      <c r="AA17" s="81"/>
      <c r="AB17" s="81"/>
      <c r="AC17" s="81"/>
      <c r="AD17" s="81"/>
      <c r="AE17" s="81"/>
      <c r="AF17" s="81"/>
      <c r="AG17" s="81"/>
    </row>
    <row r="18" spans="1:33" s="47" customFormat="1" ht="52.5" customHeight="1" x14ac:dyDescent="0.25">
      <c r="A18" s="34" t="s">
        <v>37</v>
      </c>
      <c r="B18" s="34"/>
      <c r="C18" s="45" t="s">
        <v>25</v>
      </c>
      <c r="D18" s="34" t="s">
        <v>1951</v>
      </c>
      <c r="E18" s="113"/>
      <c r="F18" s="114"/>
      <c r="G18" s="113"/>
      <c r="H18" s="124">
        <v>-178</v>
      </c>
      <c r="I18" s="124"/>
      <c r="J18" s="110"/>
      <c r="K18" s="74"/>
      <c r="L18" s="119" t="s">
        <v>19</v>
      </c>
      <c r="M18" s="24" t="s">
        <v>1431</v>
      </c>
      <c r="N18" s="126" t="b">
        <f>H18&lt;=0&gt;=0</f>
        <v>1</v>
      </c>
      <c r="O18" s="36" t="s">
        <v>68</v>
      </c>
      <c r="P18" s="110"/>
      <c r="Q18" s="36"/>
      <c r="R18" s="110"/>
      <c r="T18" s="110"/>
      <c r="U18" s="73" t="s">
        <v>76</v>
      </c>
      <c r="V18" s="74"/>
      <c r="W18" s="74"/>
      <c r="X18" s="74"/>
      <c r="Y18" s="74"/>
      <c r="Z18" s="74"/>
      <c r="AA18" s="74"/>
      <c r="AB18" s="74"/>
      <c r="AC18" s="74"/>
      <c r="AD18" s="74"/>
      <c r="AE18" s="74"/>
      <c r="AF18" s="74"/>
      <c r="AG18" s="74"/>
    </row>
    <row r="19" spans="1:33" s="47" customFormat="1" ht="30.6" customHeight="1" x14ac:dyDescent="0.25">
      <c r="A19" s="34" t="s">
        <v>38</v>
      </c>
      <c r="B19" s="34"/>
      <c r="C19" s="45" t="s">
        <v>26</v>
      </c>
      <c r="D19" s="34" t="s">
        <v>1951</v>
      </c>
      <c r="E19" s="113"/>
      <c r="F19" s="114"/>
      <c r="G19" s="113"/>
      <c r="H19" s="124">
        <v>0</v>
      </c>
      <c r="I19" s="124"/>
      <c r="J19" s="110"/>
      <c r="K19" s="74"/>
      <c r="L19" s="119" t="s">
        <v>19</v>
      </c>
      <c r="M19" s="24" t="s">
        <v>1431</v>
      </c>
      <c r="N19" s="110" t="b">
        <f>H19&gt;=0</f>
        <v>1</v>
      </c>
      <c r="O19" s="36" t="s">
        <v>69</v>
      </c>
      <c r="P19" s="110"/>
      <c r="Q19" s="36"/>
      <c r="R19" s="110"/>
      <c r="T19" s="110"/>
      <c r="U19" s="73"/>
      <c r="V19" s="74"/>
      <c r="W19" s="74"/>
      <c r="X19" s="74"/>
      <c r="Y19" s="74"/>
      <c r="Z19" s="74"/>
      <c r="AA19" s="74"/>
      <c r="AB19" s="74"/>
      <c r="AC19" s="74"/>
      <c r="AD19" s="74"/>
      <c r="AE19" s="74"/>
      <c r="AF19" s="74"/>
      <c r="AG19" s="74"/>
    </row>
    <row r="20" spans="1:33" s="47" customFormat="1" ht="51.95" customHeight="1" x14ac:dyDescent="0.25">
      <c r="A20" s="34" t="s">
        <v>39</v>
      </c>
      <c r="B20" s="34"/>
      <c r="C20" s="45" t="s">
        <v>46</v>
      </c>
      <c r="D20" s="34" t="s">
        <v>1951</v>
      </c>
      <c r="E20" s="113"/>
      <c r="F20" s="114"/>
      <c r="G20" s="113"/>
      <c r="H20" s="124">
        <v>0</v>
      </c>
      <c r="I20" s="124"/>
      <c r="J20" s="110"/>
      <c r="K20" s="74"/>
      <c r="L20" s="119" t="s">
        <v>19</v>
      </c>
      <c r="M20" s="24" t="s">
        <v>1431</v>
      </c>
      <c r="N20" s="110" t="b">
        <f>H20&gt;=0</f>
        <v>1</v>
      </c>
      <c r="O20" s="36" t="s">
        <v>69</v>
      </c>
      <c r="P20" s="110"/>
      <c r="Q20" s="36"/>
      <c r="R20" s="110"/>
      <c r="T20" s="110"/>
      <c r="U20" s="73" t="s">
        <v>76</v>
      </c>
      <c r="V20" s="74"/>
      <c r="W20" s="74"/>
      <c r="X20" s="74"/>
      <c r="Y20" s="74"/>
      <c r="Z20" s="74"/>
      <c r="AA20" s="74"/>
      <c r="AB20" s="74"/>
      <c r="AC20" s="74"/>
      <c r="AD20" s="74"/>
      <c r="AE20" s="74"/>
      <c r="AF20" s="74"/>
      <c r="AG20" s="74"/>
    </row>
    <row r="21" spans="1:33" s="47" customFormat="1" ht="58.5" customHeight="1" x14ac:dyDescent="0.25">
      <c r="A21" s="34" t="s">
        <v>40</v>
      </c>
      <c r="B21" s="34"/>
      <c r="C21" s="45" t="s">
        <v>47</v>
      </c>
      <c r="D21" s="34" t="s">
        <v>1951</v>
      </c>
      <c r="E21" s="113"/>
      <c r="F21" s="114"/>
      <c r="G21" s="113"/>
      <c r="H21" s="124">
        <v>0</v>
      </c>
      <c r="I21" s="124"/>
      <c r="J21" s="110"/>
      <c r="K21" s="74"/>
      <c r="L21" s="119" t="s">
        <v>19</v>
      </c>
      <c r="M21" s="110" t="s">
        <v>1431</v>
      </c>
      <c r="N21" s="110" t="b">
        <f>H21&lt;=0</f>
        <v>1</v>
      </c>
      <c r="O21" s="36" t="s">
        <v>70</v>
      </c>
      <c r="P21" s="110"/>
      <c r="Q21" s="36"/>
      <c r="R21" s="110"/>
      <c r="T21" s="110"/>
      <c r="U21" s="37" t="s">
        <v>76</v>
      </c>
      <c r="V21" s="74"/>
      <c r="W21" s="74"/>
      <c r="X21" s="74"/>
      <c r="Y21" s="74"/>
      <c r="Z21" s="74"/>
      <c r="AA21" s="74"/>
      <c r="AB21" s="74"/>
      <c r="AC21" s="74"/>
      <c r="AD21" s="74"/>
      <c r="AE21" s="74"/>
      <c r="AF21" s="74"/>
      <c r="AG21" s="74"/>
    </row>
    <row r="22" spans="1:33" s="47" customFormat="1" ht="56.45" customHeight="1" x14ac:dyDescent="0.25">
      <c r="A22" s="34" t="s">
        <v>41</v>
      </c>
      <c r="B22" s="34"/>
      <c r="C22" s="45" t="s">
        <v>48</v>
      </c>
      <c r="D22" s="34" t="s">
        <v>1951</v>
      </c>
      <c r="E22" s="113"/>
      <c r="F22" s="114"/>
      <c r="G22" s="113"/>
      <c r="H22" s="124">
        <v>0</v>
      </c>
      <c r="I22" s="124"/>
      <c r="J22" s="110"/>
      <c r="K22" s="74"/>
      <c r="L22" s="119" t="s">
        <v>19</v>
      </c>
      <c r="M22" s="24" t="s">
        <v>1431</v>
      </c>
      <c r="N22" s="110" t="b">
        <f>H22&gt;=0</f>
        <v>1</v>
      </c>
      <c r="O22" s="36" t="s">
        <v>71</v>
      </c>
      <c r="P22" s="110"/>
      <c r="Q22" s="36"/>
      <c r="R22" s="110"/>
      <c r="T22" s="110"/>
      <c r="U22" s="37" t="s">
        <v>76</v>
      </c>
      <c r="V22" s="74"/>
      <c r="W22" s="74"/>
      <c r="X22" s="74"/>
      <c r="Y22" s="74"/>
      <c r="Z22" s="74"/>
      <c r="AA22" s="74"/>
      <c r="AB22" s="74"/>
      <c r="AC22" s="74"/>
      <c r="AD22" s="74"/>
      <c r="AE22" s="74"/>
      <c r="AF22" s="74"/>
      <c r="AG22" s="74"/>
    </row>
    <row r="23" spans="1:33" ht="25.5" x14ac:dyDescent="0.25">
      <c r="A23" s="41" t="s">
        <v>1277</v>
      </c>
      <c r="B23" s="41"/>
      <c r="C23" s="42" t="s">
        <v>27</v>
      </c>
      <c r="D23" s="34" t="s">
        <v>1951</v>
      </c>
      <c r="E23" s="112"/>
      <c r="F23" s="112"/>
      <c r="G23" s="42" t="s">
        <v>1368</v>
      </c>
      <c r="H23" s="124"/>
      <c r="I23" s="124">
        <f>SUM(H15:H22)</f>
        <v>-1514</v>
      </c>
      <c r="J23" s="110"/>
      <c r="K23" s="112"/>
      <c r="L23" s="112"/>
      <c r="M23" s="112"/>
      <c r="N23" s="110"/>
      <c r="P23" s="110"/>
      <c r="Q23" s="43"/>
      <c r="R23" s="110"/>
      <c r="S23" s="43"/>
      <c r="T23" s="110"/>
      <c r="U23" s="43"/>
      <c r="V23" s="43"/>
      <c r="W23" s="43"/>
      <c r="X23" s="43"/>
      <c r="Y23" s="43"/>
      <c r="Z23" s="43"/>
      <c r="AA23" s="43"/>
      <c r="AB23" s="43"/>
      <c r="AC23" s="43"/>
      <c r="AD23" s="43"/>
      <c r="AE23" s="43"/>
      <c r="AF23" s="43"/>
      <c r="AG23" s="43"/>
    </row>
    <row r="24" spans="1:33" ht="25.5" x14ac:dyDescent="0.25">
      <c r="A24" s="41" t="s">
        <v>43</v>
      </c>
      <c r="B24" s="41"/>
      <c r="C24" s="49" t="s">
        <v>49</v>
      </c>
      <c r="D24" s="34" t="s">
        <v>1951</v>
      </c>
      <c r="E24" s="50"/>
      <c r="F24" s="50"/>
      <c r="G24" s="123" t="s">
        <v>1279</v>
      </c>
      <c r="H24" s="125"/>
      <c r="I24" s="124">
        <f>SUM(I14,I23)</f>
        <v>2142</v>
      </c>
      <c r="J24" s="110"/>
      <c r="K24" s="50"/>
      <c r="L24" s="50"/>
      <c r="M24" s="50"/>
      <c r="N24" s="110"/>
      <c r="P24" s="110"/>
      <c r="Q24" s="50"/>
      <c r="R24" s="110"/>
      <c r="S24" s="50"/>
      <c r="T24" s="110"/>
      <c r="U24" s="50"/>
      <c r="V24" s="50"/>
      <c r="W24" s="50"/>
      <c r="X24" s="50"/>
      <c r="Y24" s="50"/>
      <c r="Z24" s="50"/>
      <c r="AA24" s="50"/>
      <c r="AB24" s="50"/>
      <c r="AC24" s="50"/>
      <c r="AD24" s="50"/>
      <c r="AE24" s="50"/>
      <c r="AF24" s="50"/>
      <c r="AG24" s="50"/>
    </row>
    <row r="25" spans="1:33" ht="39.950000000000003" customHeight="1" x14ac:dyDescent="0.25">
      <c r="A25" s="34" t="s">
        <v>44</v>
      </c>
      <c r="B25" s="34"/>
      <c r="C25" s="45" t="s">
        <v>28</v>
      </c>
      <c r="D25" s="34" t="s">
        <v>1951</v>
      </c>
      <c r="E25" s="29"/>
      <c r="F25" s="34"/>
      <c r="G25" s="29"/>
      <c r="H25" s="124">
        <v>-2</v>
      </c>
      <c r="I25" s="125"/>
      <c r="J25" s="110"/>
      <c r="L25" s="39" t="s">
        <v>19</v>
      </c>
      <c r="M25" s="24" t="s">
        <v>1431</v>
      </c>
      <c r="N25" s="126" t="b">
        <f>H25&lt;=0&gt;=0</f>
        <v>1</v>
      </c>
      <c r="O25" s="36" t="s">
        <v>72</v>
      </c>
      <c r="P25" s="110"/>
      <c r="Q25" s="36"/>
      <c r="R25" s="110"/>
      <c r="T25" s="110"/>
      <c r="U25" s="51"/>
      <c r="V25" s="74"/>
      <c r="W25" s="74"/>
      <c r="X25" s="74"/>
      <c r="Y25" s="74"/>
      <c r="Z25" s="74"/>
      <c r="AA25" s="74"/>
      <c r="AB25" s="74"/>
      <c r="AC25" s="74"/>
      <c r="AD25" s="74"/>
      <c r="AE25" s="74"/>
      <c r="AF25" s="74"/>
      <c r="AG25" s="74"/>
    </row>
    <row r="26" spans="1:33" ht="43.5" customHeight="1" x14ac:dyDescent="0.25">
      <c r="A26" s="41" t="s">
        <v>45</v>
      </c>
      <c r="B26" s="41"/>
      <c r="C26" s="49" t="s">
        <v>50</v>
      </c>
      <c r="D26" s="34" t="s">
        <v>1951</v>
      </c>
      <c r="E26" s="116"/>
      <c r="F26" s="116"/>
      <c r="G26" s="123" t="s">
        <v>1271</v>
      </c>
      <c r="H26" s="125"/>
      <c r="I26" s="124">
        <f>SUM(I24,H25)</f>
        <v>2140</v>
      </c>
      <c r="J26" s="110"/>
      <c r="K26" s="116"/>
      <c r="L26" s="116"/>
      <c r="M26" s="116"/>
      <c r="N26" s="110"/>
      <c r="P26" s="110"/>
      <c r="Q26" s="50"/>
      <c r="R26" s="110"/>
      <c r="S26" s="50"/>
      <c r="T26" s="110"/>
      <c r="U26" s="50"/>
      <c r="V26" s="116"/>
      <c r="W26" s="116"/>
      <c r="X26" s="116"/>
      <c r="Y26" s="116"/>
      <c r="Z26" s="116"/>
      <c r="AA26" s="116"/>
      <c r="AB26" s="116"/>
      <c r="AC26" s="116"/>
      <c r="AD26" s="116"/>
      <c r="AE26" s="116"/>
      <c r="AF26" s="116"/>
      <c r="AG26" s="116"/>
    </row>
    <row r="27" spans="1:33" ht="38.1" customHeight="1" x14ac:dyDescent="0.2">
      <c r="A27" s="34" t="s">
        <v>51</v>
      </c>
      <c r="B27" s="34"/>
      <c r="C27" s="45" t="s">
        <v>53</v>
      </c>
      <c r="D27" s="34" t="s">
        <v>1951</v>
      </c>
      <c r="E27" s="113"/>
      <c r="F27" s="114"/>
      <c r="G27" s="113"/>
      <c r="H27" s="124">
        <v>-2020</v>
      </c>
      <c r="I27" s="125"/>
      <c r="J27" s="110"/>
      <c r="K27" s="81"/>
      <c r="L27" s="118" t="s">
        <v>19</v>
      </c>
      <c r="M27" s="24" t="s">
        <v>1431</v>
      </c>
      <c r="N27" s="126" t="b">
        <f>H27&lt;=0&gt;=0</f>
        <v>1</v>
      </c>
      <c r="O27" s="36" t="s">
        <v>73</v>
      </c>
      <c r="P27" s="110"/>
      <c r="Q27" s="36"/>
      <c r="R27" s="110"/>
      <c r="T27" s="110"/>
      <c r="U27" s="51"/>
      <c r="V27" s="122"/>
      <c r="W27" s="81"/>
      <c r="X27" s="81"/>
      <c r="Y27" s="81"/>
      <c r="Z27" s="81"/>
      <c r="AA27" s="81"/>
      <c r="AB27" s="81"/>
      <c r="AC27" s="81"/>
      <c r="AD27" s="81"/>
      <c r="AE27" s="81"/>
      <c r="AF27" s="81"/>
      <c r="AG27" s="81"/>
    </row>
    <row r="28" spans="1:33" ht="54" customHeight="1" x14ac:dyDescent="0.2">
      <c r="A28" s="34" t="s">
        <v>52</v>
      </c>
      <c r="B28" s="34"/>
      <c r="C28" s="45" t="s">
        <v>54</v>
      </c>
      <c r="D28" s="34" t="s">
        <v>1951</v>
      </c>
      <c r="E28" s="113"/>
      <c r="F28" s="114"/>
      <c r="G28" s="113"/>
      <c r="H28" s="124">
        <v>0</v>
      </c>
      <c r="I28" s="125"/>
      <c r="J28" s="110"/>
      <c r="K28" s="81"/>
      <c r="L28" s="118" t="s">
        <v>19</v>
      </c>
      <c r="M28" s="24" t="s">
        <v>1431</v>
      </c>
      <c r="N28" s="126" t="b">
        <f>H28&lt;=0&gt;=0</f>
        <v>1</v>
      </c>
      <c r="O28" s="36" t="s">
        <v>74</v>
      </c>
      <c r="P28" s="110"/>
      <c r="Q28" s="36"/>
      <c r="R28" s="110"/>
      <c r="T28" s="110"/>
      <c r="U28" s="73" t="s">
        <v>76</v>
      </c>
      <c r="V28" s="122"/>
      <c r="W28" s="81"/>
      <c r="X28" s="81"/>
      <c r="Y28" s="81"/>
      <c r="Z28" s="81"/>
      <c r="AA28" s="81"/>
      <c r="AB28" s="81"/>
      <c r="AC28" s="81"/>
      <c r="AD28" s="81"/>
      <c r="AE28" s="81"/>
      <c r="AF28" s="81"/>
      <c r="AG28" s="81"/>
    </row>
    <row r="29" spans="1:33" ht="65.099999999999994" customHeight="1" x14ac:dyDescent="0.25">
      <c r="A29" s="41" t="s">
        <v>1278</v>
      </c>
      <c r="B29" s="41"/>
      <c r="C29" s="49" t="s">
        <v>55</v>
      </c>
      <c r="D29" s="34" t="s">
        <v>1951</v>
      </c>
      <c r="E29" s="117"/>
      <c r="F29" s="117"/>
      <c r="G29" s="123" t="s">
        <v>1432</v>
      </c>
      <c r="H29" s="125"/>
      <c r="I29" s="124">
        <f>SUM(I26,H27,H28)</f>
        <v>120</v>
      </c>
      <c r="J29" s="110"/>
      <c r="K29" s="117"/>
      <c r="L29" s="117"/>
      <c r="M29" s="116"/>
      <c r="N29" s="110"/>
      <c r="P29" s="110"/>
      <c r="Q29" s="50"/>
      <c r="R29" s="110"/>
      <c r="S29" s="50"/>
      <c r="T29" s="110"/>
      <c r="U29" s="50"/>
      <c r="V29" s="117"/>
      <c r="W29" s="117"/>
      <c r="X29" s="117"/>
      <c r="Y29" s="117"/>
      <c r="Z29" s="117"/>
      <c r="AA29" s="117"/>
      <c r="AB29" s="117"/>
      <c r="AC29" s="117"/>
      <c r="AD29" s="117"/>
      <c r="AE29" s="117"/>
      <c r="AF29" s="117"/>
      <c r="AG29" s="117"/>
    </row>
    <row r="30" spans="1:33" ht="42.6" customHeight="1" x14ac:dyDescent="0.2">
      <c r="A30" s="147" t="s">
        <v>1774</v>
      </c>
      <c r="B30" s="130"/>
      <c r="C30" s="125" t="s">
        <v>1952</v>
      </c>
      <c r="D30" s="34" t="s">
        <v>1937</v>
      </c>
      <c r="E30" s="34"/>
      <c r="F30" s="34"/>
      <c r="G30" s="40"/>
      <c r="H30" s="125" t="s">
        <v>1952</v>
      </c>
      <c r="I30" s="124"/>
      <c r="J30" s="110"/>
      <c r="L30" s="39" t="s">
        <v>1077</v>
      </c>
      <c r="M30" s="24"/>
      <c r="N30" s="126"/>
      <c r="O30" s="36"/>
      <c r="P30" s="110"/>
      <c r="R30" s="110"/>
      <c r="T30" s="110"/>
      <c r="U30" s="37"/>
      <c r="V30" s="122"/>
      <c r="W30" s="81"/>
      <c r="X30" s="81"/>
      <c r="Y30" s="81"/>
      <c r="Z30" s="81"/>
      <c r="AA30" s="81"/>
      <c r="AB30" s="81"/>
      <c r="AC30" s="81"/>
      <c r="AD30" s="81"/>
      <c r="AE30" s="81"/>
      <c r="AF30" s="81"/>
      <c r="AG30" s="81"/>
    </row>
    <row r="31" spans="1:33" ht="42.6" customHeight="1" x14ac:dyDescent="0.2">
      <c r="A31" s="147" t="s">
        <v>1775</v>
      </c>
      <c r="B31" s="130"/>
      <c r="C31" s="125" t="s">
        <v>1953</v>
      </c>
      <c r="D31" s="34" t="s">
        <v>1937</v>
      </c>
      <c r="E31" s="34"/>
      <c r="F31" s="34"/>
      <c r="G31" s="40"/>
      <c r="H31" s="125" t="s">
        <v>1953</v>
      </c>
      <c r="I31" s="124"/>
      <c r="J31" s="110"/>
      <c r="L31" s="39" t="s">
        <v>1077</v>
      </c>
      <c r="M31" s="24"/>
      <c r="N31" s="126"/>
      <c r="O31" s="36"/>
      <c r="P31" s="110"/>
      <c r="R31" s="110"/>
      <c r="T31" s="110"/>
      <c r="U31" s="37"/>
      <c r="V31" s="122"/>
      <c r="W31" s="81"/>
      <c r="X31" s="81"/>
      <c r="Y31" s="81"/>
      <c r="Z31" s="81"/>
      <c r="AA31" s="81"/>
      <c r="AB31" s="81"/>
      <c r="AC31" s="81"/>
      <c r="AD31" s="81"/>
      <c r="AE31" s="81"/>
      <c r="AF31" s="81"/>
      <c r="AG31" s="81"/>
    </row>
    <row r="32" spans="1:33" ht="42.6" customHeight="1" x14ac:dyDescent="0.2">
      <c r="A32" s="147" t="s">
        <v>1776</v>
      </c>
      <c r="B32" s="130"/>
      <c r="C32" s="125" t="s">
        <v>1954</v>
      </c>
      <c r="D32" s="34" t="s">
        <v>1937</v>
      </c>
      <c r="E32" s="34"/>
      <c r="F32" s="34"/>
      <c r="G32" s="40"/>
      <c r="H32" s="125" t="s">
        <v>1954</v>
      </c>
      <c r="I32" s="124"/>
      <c r="J32" s="110"/>
      <c r="L32" s="39" t="s">
        <v>1077</v>
      </c>
      <c r="M32" s="24"/>
      <c r="N32" s="126"/>
      <c r="O32" s="36"/>
      <c r="P32" s="110"/>
      <c r="R32" s="110"/>
      <c r="T32" s="110"/>
      <c r="U32" s="37"/>
      <c r="V32" s="122"/>
      <c r="W32" s="81"/>
      <c r="X32" s="81"/>
      <c r="Y32" s="81"/>
      <c r="Z32" s="81"/>
      <c r="AA32" s="81"/>
      <c r="AB32" s="81"/>
      <c r="AC32" s="81"/>
      <c r="AD32" s="81"/>
      <c r="AE32" s="81"/>
      <c r="AF32" s="81"/>
      <c r="AG32" s="81"/>
    </row>
    <row r="33" spans="1:33" ht="51.95" customHeight="1" x14ac:dyDescent="0.2">
      <c r="A33" s="147" t="s">
        <v>1777</v>
      </c>
      <c r="B33" s="130"/>
      <c r="C33" s="125" t="s">
        <v>1955</v>
      </c>
      <c r="D33" s="34" t="s">
        <v>1937</v>
      </c>
      <c r="E33" s="34"/>
      <c r="F33" s="34"/>
      <c r="G33" s="40"/>
      <c r="H33" s="125" t="s">
        <v>1955</v>
      </c>
      <c r="I33" s="124"/>
      <c r="J33" s="110"/>
      <c r="L33" s="39" t="s">
        <v>1077</v>
      </c>
      <c r="M33" s="24"/>
      <c r="N33" s="126"/>
      <c r="O33" s="36"/>
      <c r="P33" s="110"/>
      <c r="R33" s="110"/>
      <c r="T33" s="110"/>
      <c r="U33" s="37"/>
      <c r="V33" s="122"/>
      <c r="W33" s="81"/>
      <c r="X33" s="81"/>
      <c r="Y33" s="81"/>
      <c r="Z33" s="81"/>
      <c r="AA33" s="81"/>
      <c r="AB33" s="81"/>
      <c r="AC33" s="81"/>
      <c r="AD33" s="81"/>
      <c r="AE33" s="81"/>
      <c r="AF33" s="81"/>
      <c r="AG33" s="81"/>
    </row>
    <row r="34" spans="1:33" ht="52.5" customHeight="1" x14ac:dyDescent="0.2">
      <c r="A34" s="147" t="s">
        <v>1778</v>
      </c>
      <c r="B34" s="130"/>
      <c r="C34" s="125" t="s">
        <v>1956</v>
      </c>
      <c r="D34" s="34" t="s">
        <v>1937</v>
      </c>
      <c r="E34" s="34"/>
      <c r="F34" s="34"/>
      <c r="G34" s="40"/>
      <c r="H34" s="125" t="s">
        <v>1956</v>
      </c>
      <c r="I34" s="124"/>
      <c r="J34" s="110"/>
      <c r="L34" s="39" t="s">
        <v>1077</v>
      </c>
      <c r="M34" s="24"/>
      <c r="N34" s="126"/>
      <c r="O34" s="36"/>
      <c r="P34" s="110"/>
      <c r="R34" s="110"/>
      <c r="T34" s="110"/>
      <c r="U34" s="37"/>
      <c r="V34" s="122"/>
      <c r="W34" s="81"/>
      <c r="X34" s="81"/>
      <c r="Y34" s="81"/>
      <c r="Z34" s="81"/>
      <c r="AA34" s="81"/>
      <c r="AB34" s="81"/>
      <c r="AC34" s="81"/>
      <c r="AD34" s="81"/>
      <c r="AE34" s="81"/>
      <c r="AF34" s="81"/>
      <c r="AG34" s="81"/>
    </row>
    <row r="35" spans="1:33" ht="51.6" customHeight="1" x14ac:dyDescent="0.2">
      <c r="A35" s="147" t="s">
        <v>1779</v>
      </c>
      <c r="B35" s="130"/>
      <c r="C35" s="125" t="s">
        <v>1957</v>
      </c>
      <c r="D35" s="34" t="s">
        <v>1937</v>
      </c>
      <c r="E35" s="34"/>
      <c r="F35" s="34"/>
      <c r="G35" s="40"/>
      <c r="H35" s="125" t="s">
        <v>1957</v>
      </c>
      <c r="I35" s="124"/>
      <c r="J35" s="110"/>
      <c r="L35" s="39" t="s">
        <v>1077</v>
      </c>
      <c r="M35" s="24"/>
      <c r="N35" s="126"/>
      <c r="O35" s="36"/>
      <c r="P35" s="110"/>
      <c r="R35" s="110"/>
      <c r="T35" s="110"/>
      <c r="U35" s="37"/>
      <c r="V35" s="122"/>
      <c r="W35" s="81"/>
      <c r="X35" s="81"/>
      <c r="Y35" s="81"/>
      <c r="Z35" s="81"/>
      <c r="AA35" s="81"/>
      <c r="AB35" s="81"/>
      <c r="AC35" s="81"/>
      <c r="AD35" s="81"/>
      <c r="AE35" s="81"/>
      <c r="AF35" s="81"/>
      <c r="AG35" s="81"/>
    </row>
    <row r="36" spans="1:33" ht="42.6" customHeight="1" x14ac:dyDescent="0.2">
      <c r="A36" s="147" t="s">
        <v>1780</v>
      </c>
      <c r="B36" s="130"/>
      <c r="C36" s="125" t="s">
        <v>1958</v>
      </c>
      <c r="D36" s="34" t="s">
        <v>1937</v>
      </c>
      <c r="E36" s="34"/>
      <c r="F36" s="34"/>
      <c r="G36" s="40"/>
      <c r="H36" s="125" t="s">
        <v>1958</v>
      </c>
      <c r="I36" s="124"/>
      <c r="J36" s="110"/>
      <c r="L36" s="39" t="s">
        <v>1077</v>
      </c>
      <c r="M36" s="24"/>
      <c r="N36" s="126"/>
      <c r="O36" s="36"/>
      <c r="P36" s="110"/>
      <c r="R36" s="110"/>
      <c r="T36" s="110"/>
      <c r="U36" s="37"/>
      <c r="V36" s="122"/>
      <c r="W36" s="81"/>
      <c r="X36" s="81"/>
      <c r="Y36" s="81"/>
      <c r="Z36" s="81"/>
      <c r="AA36" s="81"/>
      <c r="AB36" s="81"/>
      <c r="AC36" s="81"/>
      <c r="AD36" s="81"/>
      <c r="AE36" s="81"/>
      <c r="AF36" s="81"/>
      <c r="AG36" s="81"/>
    </row>
    <row r="37" spans="1:33" ht="42.6" customHeight="1" x14ac:dyDescent="0.2">
      <c r="A37" s="147" t="s">
        <v>1781</v>
      </c>
      <c r="B37" s="130"/>
      <c r="C37" s="125" t="s">
        <v>1959</v>
      </c>
      <c r="D37" s="34" t="s">
        <v>1937</v>
      </c>
      <c r="E37" s="34"/>
      <c r="F37" s="34"/>
      <c r="G37" s="40"/>
      <c r="H37" s="125" t="s">
        <v>1959</v>
      </c>
      <c r="I37" s="124"/>
      <c r="J37" s="110"/>
      <c r="L37" s="39" t="s">
        <v>1077</v>
      </c>
      <c r="M37" s="24"/>
      <c r="N37" s="126"/>
      <c r="O37" s="36"/>
      <c r="P37" s="110"/>
      <c r="R37" s="110"/>
      <c r="T37" s="110"/>
      <c r="U37" s="37"/>
      <c r="V37" s="122"/>
      <c r="W37" s="81"/>
      <c r="X37" s="81"/>
      <c r="Y37" s="81"/>
      <c r="Z37" s="81"/>
      <c r="AA37" s="81"/>
      <c r="AB37" s="81"/>
      <c r="AC37" s="81"/>
      <c r="AD37" s="81"/>
      <c r="AE37" s="81"/>
      <c r="AF37" s="81"/>
      <c r="AG37" s="81"/>
    </row>
    <row r="38" spans="1:33" ht="42.6" customHeight="1" x14ac:dyDescent="0.2">
      <c r="A38" s="147" t="s">
        <v>1782</v>
      </c>
      <c r="B38" s="130"/>
      <c r="C38" s="125" t="s">
        <v>1960</v>
      </c>
      <c r="D38" s="34" t="s">
        <v>1937</v>
      </c>
      <c r="E38" s="34"/>
      <c r="F38" s="34"/>
      <c r="G38" s="40"/>
      <c r="H38" s="125" t="s">
        <v>1960</v>
      </c>
      <c r="I38" s="124"/>
      <c r="J38" s="110"/>
      <c r="L38" s="39" t="s">
        <v>1077</v>
      </c>
      <c r="M38" s="24"/>
      <c r="N38" s="126"/>
      <c r="O38" s="36"/>
      <c r="P38" s="110"/>
      <c r="R38" s="110"/>
      <c r="T38" s="110"/>
      <c r="U38" s="37"/>
      <c r="V38" s="122"/>
      <c r="W38" s="81"/>
      <c r="X38" s="81"/>
      <c r="Y38" s="81"/>
      <c r="Z38" s="81"/>
      <c r="AA38" s="81"/>
      <c r="AB38" s="81"/>
      <c r="AC38" s="81"/>
      <c r="AD38" s="81"/>
      <c r="AE38" s="81"/>
      <c r="AF38" s="81"/>
      <c r="AG38" s="81"/>
    </row>
    <row r="39" spans="1:33" ht="51.95" customHeight="1" x14ac:dyDescent="0.2">
      <c r="A39" s="147" t="s">
        <v>1783</v>
      </c>
      <c r="B39" s="130"/>
      <c r="C39" s="125" t="s">
        <v>1961</v>
      </c>
      <c r="D39" s="34" t="s">
        <v>1937</v>
      </c>
      <c r="E39" s="34"/>
      <c r="F39" s="34"/>
      <c r="G39" s="40"/>
      <c r="H39" s="125" t="s">
        <v>1961</v>
      </c>
      <c r="I39" s="124"/>
      <c r="J39" s="110"/>
      <c r="L39" s="39" t="s">
        <v>1077</v>
      </c>
      <c r="M39" s="24"/>
      <c r="N39" s="126"/>
      <c r="O39" s="36"/>
      <c r="P39" s="110"/>
      <c r="R39" s="110"/>
      <c r="T39" s="110"/>
      <c r="U39" s="37"/>
      <c r="V39" s="122"/>
      <c r="W39" s="81"/>
      <c r="X39" s="81"/>
      <c r="Y39" s="81"/>
      <c r="Z39" s="81"/>
      <c r="AA39" s="81"/>
      <c r="AB39" s="81"/>
      <c r="AC39" s="81"/>
      <c r="AD39" s="81"/>
      <c r="AE39" s="81"/>
      <c r="AF39" s="81"/>
      <c r="AG39" s="81"/>
    </row>
    <row r="40" spans="1:33" ht="52.5" customHeight="1" x14ac:dyDescent="0.2">
      <c r="A40" s="147" t="s">
        <v>1784</v>
      </c>
      <c r="B40" s="130"/>
      <c r="C40" s="125" t="s">
        <v>1962</v>
      </c>
      <c r="D40" s="34" t="s">
        <v>1937</v>
      </c>
      <c r="E40" s="34"/>
      <c r="F40" s="34"/>
      <c r="G40" s="40"/>
      <c r="H40" s="125" t="s">
        <v>1962</v>
      </c>
      <c r="I40" s="124"/>
      <c r="J40" s="110"/>
      <c r="L40" s="39" t="s">
        <v>1077</v>
      </c>
      <c r="M40" s="24"/>
      <c r="N40" s="126"/>
      <c r="O40" s="36"/>
      <c r="P40" s="110"/>
      <c r="R40" s="110"/>
      <c r="T40" s="110"/>
      <c r="U40" s="37"/>
      <c r="V40" s="122"/>
      <c r="W40" s="81"/>
      <c r="X40" s="81"/>
      <c r="Y40" s="81"/>
      <c r="Z40" s="81"/>
      <c r="AA40" s="81"/>
      <c r="AB40" s="81"/>
      <c r="AC40" s="81"/>
      <c r="AD40" s="81"/>
      <c r="AE40" s="81"/>
      <c r="AF40" s="81"/>
      <c r="AG40" s="81"/>
    </row>
    <row r="41" spans="1:33" ht="51.6" customHeight="1" x14ac:dyDescent="0.2">
      <c r="A41" s="147" t="s">
        <v>1785</v>
      </c>
      <c r="B41" s="130"/>
      <c r="C41" s="125" t="s">
        <v>1963</v>
      </c>
      <c r="D41" s="34" t="s">
        <v>1937</v>
      </c>
      <c r="E41" s="34"/>
      <c r="F41" s="34"/>
      <c r="G41" s="40"/>
      <c r="H41" s="125" t="s">
        <v>1963</v>
      </c>
      <c r="I41" s="124"/>
      <c r="J41" s="110"/>
      <c r="L41" s="39" t="s">
        <v>1077</v>
      </c>
      <c r="M41" s="24"/>
      <c r="N41" s="126"/>
      <c r="O41" s="36"/>
      <c r="P41" s="110"/>
      <c r="R41" s="110"/>
      <c r="T41" s="110"/>
      <c r="U41" s="37"/>
      <c r="V41" s="122"/>
      <c r="W41" s="81"/>
      <c r="X41" s="81"/>
      <c r="Y41" s="81"/>
      <c r="Z41" s="81"/>
      <c r="AA41" s="81"/>
      <c r="AB41" s="81"/>
      <c r="AC41" s="81"/>
      <c r="AD41" s="81"/>
      <c r="AE41" s="81"/>
      <c r="AF41" s="81"/>
      <c r="AG41" s="81"/>
    </row>
    <row r="42" spans="1:33" ht="51.95" customHeight="1" x14ac:dyDescent="0.2">
      <c r="A42" s="147" t="s">
        <v>1786</v>
      </c>
      <c r="B42" s="130"/>
      <c r="C42" s="125" t="s">
        <v>1964</v>
      </c>
      <c r="D42" s="34" t="s">
        <v>1937</v>
      </c>
      <c r="E42" s="34"/>
      <c r="F42" s="34"/>
      <c r="G42" s="40"/>
      <c r="H42" s="125" t="s">
        <v>1964</v>
      </c>
      <c r="I42" s="124"/>
      <c r="J42" s="110"/>
      <c r="L42" s="39" t="s">
        <v>1077</v>
      </c>
      <c r="M42" s="24"/>
      <c r="N42" s="126"/>
      <c r="O42" s="36"/>
      <c r="P42" s="110"/>
      <c r="R42" s="110"/>
      <c r="T42" s="110"/>
      <c r="U42" s="37"/>
      <c r="V42" s="122"/>
      <c r="W42" s="81"/>
      <c r="X42" s="81"/>
      <c r="Y42" s="81"/>
      <c r="Z42" s="81"/>
      <c r="AA42" s="81"/>
      <c r="AB42" s="81"/>
      <c r="AC42" s="81"/>
      <c r="AD42" s="81"/>
      <c r="AE42" s="81"/>
      <c r="AF42" s="81"/>
      <c r="AG42" s="81"/>
    </row>
    <row r="43" spans="1:33" ht="52.5" customHeight="1" x14ac:dyDescent="0.2">
      <c r="A43" s="147" t="s">
        <v>1787</v>
      </c>
      <c r="B43" s="130"/>
      <c r="C43" s="125" t="s">
        <v>1965</v>
      </c>
      <c r="D43" s="34" t="s">
        <v>1937</v>
      </c>
      <c r="E43" s="34"/>
      <c r="F43" s="34"/>
      <c r="G43" s="40"/>
      <c r="H43" s="125" t="s">
        <v>1965</v>
      </c>
      <c r="I43" s="124"/>
      <c r="J43" s="110"/>
      <c r="L43" s="39" t="s">
        <v>1077</v>
      </c>
      <c r="M43" s="24"/>
      <c r="N43" s="126"/>
      <c r="O43" s="36"/>
      <c r="P43" s="110"/>
      <c r="R43" s="110"/>
      <c r="T43" s="110"/>
      <c r="U43" s="37"/>
      <c r="V43" s="122"/>
      <c r="W43" s="81"/>
      <c r="X43" s="81"/>
      <c r="Y43" s="81"/>
      <c r="Z43" s="81"/>
      <c r="AA43" s="81"/>
      <c r="AB43" s="81"/>
      <c r="AC43" s="81"/>
      <c r="AD43" s="81"/>
      <c r="AE43" s="81"/>
      <c r="AF43" s="81"/>
      <c r="AG43" s="81"/>
    </row>
    <row r="44" spans="1:33" ht="51.6" customHeight="1" x14ac:dyDescent="0.2">
      <c r="A44" s="147" t="s">
        <v>1788</v>
      </c>
      <c r="B44" s="130"/>
      <c r="C44" s="125" t="s">
        <v>1966</v>
      </c>
      <c r="D44" s="34" t="s">
        <v>1937</v>
      </c>
      <c r="E44" s="34"/>
      <c r="F44" s="34"/>
      <c r="G44" s="40"/>
      <c r="H44" s="125" t="s">
        <v>1966</v>
      </c>
      <c r="I44" s="124"/>
      <c r="J44" s="110"/>
      <c r="L44" s="39" t="s">
        <v>1077</v>
      </c>
      <c r="M44" s="24"/>
      <c r="N44" s="126"/>
      <c r="O44" s="36"/>
      <c r="P44" s="110"/>
      <c r="R44" s="110"/>
      <c r="T44" s="110"/>
      <c r="U44" s="37"/>
      <c r="V44" s="122"/>
      <c r="W44" s="81"/>
      <c r="X44" s="81"/>
      <c r="Y44" s="81"/>
      <c r="Z44" s="81"/>
      <c r="AA44" s="81"/>
      <c r="AB44" s="81"/>
      <c r="AC44" s="81"/>
      <c r="AD44" s="81"/>
      <c r="AE44" s="81"/>
      <c r="AF44" s="81"/>
      <c r="AG44" s="81"/>
    </row>
    <row r="45" spans="1:33" ht="26.1" customHeight="1" x14ac:dyDescent="0.25">
      <c r="A45" s="30"/>
      <c r="B45" s="30"/>
      <c r="C45" s="303" t="s">
        <v>92</v>
      </c>
      <c r="D45" s="304"/>
      <c r="E45" s="304"/>
      <c r="F45" s="305"/>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row>
    <row r="46" spans="1:33" ht="39.950000000000003" customHeight="1" x14ac:dyDescent="0.2">
      <c r="A46" s="34" t="s">
        <v>85</v>
      </c>
      <c r="C46" s="67" t="s">
        <v>78</v>
      </c>
      <c r="D46" s="34" t="s">
        <v>1940</v>
      </c>
      <c r="G46" s="35"/>
      <c r="H46" s="124">
        <v>0</v>
      </c>
      <c r="I46" s="124"/>
      <c r="J46" s="110"/>
      <c r="L46" s="34" t="s">
        <v>19</v>
      </c>
      <c r="M46" s="24" t="s">
        <v>1431</v>
      </c>
      <c r="N46" s="110" t="b">
        <f>H46&gt;=0</f>
        <v>1</v>
      </c>
      <c r="O46" s="36" t="s">
        <v>150</v>
      </c>
      <c r="P46" s="110"/>
      <c r="R46" s="110"/>
      <c r="T46" s="110"/>
      <c r="U46" s="37"/>
      <c r="V46" s="122"/>
      <c r="W46" s="81"/>
      <c r="X46" s="81"/>
      <c r="Y46" s="81"/>
      <c r="Z46" s="81"/>
      <c r="AA46" s="81"/>
      <c r="AB46" s="81"/>
      <c r="AC46" s="81"/>
      <c r="AD46" s="81"/>
      <c r="AE46" s="81"/>
      <c r="AF46" s="81"/>
      <c r="AG46" s="81"/>
    </row>
    <row r="47" spans="1:33" ht="38.25" x14ac:dyDescent="0.2">
      <c r="A47" s="34" t="s">
        <v>86</v>
      </c>
      <c r="C47" s="67" t="s">
        <v>79</v>
      </c>
      <c r="D47" s="34" t="s">
        <v>1940</v>
      </c>
      <c r="G47" s="35"/>
      <c r="H47" s="124">
        <v>0</v>
      </c>
      <c r="I47" s="124"/>
      <c r="J47" s="110"/>
      <c r="L47" s="34" t="s">
        <v>19</v>
      </c>
      <c r="M47" s="24" t="s">
        <v>1431</v>
      </c>
      <c r="N47" s="110" t="b">
        <f>H47&gt;=0</f>
        <v>1</v>
      </c>
      <c r="O47" s="36" t="s">
        <v>151</v>
      </c>
      <c r="P47" s="110"/>
      <c r="R47" s="110"/>
      <c r="T47" s="110"/>
      <c r="U47" s="37"/>
      <c r="V47" s="122"/>
      <c r="W47" s="81"/>
      <c r="X47" s="81"/>
      <c r="Y47" s="81"/>
      <c r="Z47" s="81"/>
      <c r="AA47" s="81"/>
      <c r="AB47" s="81"/>
      <c r="AC47" s="81"/>
      <c r="AD47" s="81"/>
      <c r="AE47" s="81"/>
      <c r="AF47" s="81"/>
      <c r="AG47" s="81"/>
    </row>
    <row r="48" spans="1:33" ht="29.45" customHeight="1" x14ac:dyDescent="0.2">
      <c r="A48" s="34" t="s">
        <v>87</v>
      </c>
      <c r="C48" s="67" t="s">
        <v>80</v>
      </c>
      <c r="D48" s="34" t="s">
        <v>1940</v>
      </c>
      <c r="G48" s="35"/>
      <c r="H48" s="124">
        <v>0</v>
      </c>
      <c r="I48" s="124"/>
      <c r="J48" s="110"/>
      <c r="L48" s="34" t="s">
        <v>19</v>
      </c>
      <c r="M48" s="24" t="s">
        <v>1431</v>
      </c>
      <c r="N48" s="110" t="b">
        <f>H48&lt;=0</f>
        <v>1</v>
      </c>
      <c r="O48" s="36" t="s">
        <v>152</v>
      </c>
      <c r="P48" s="110"/>
      <c r="R48" s="110"/>
      <c r="T48" s="110"/>
      <c r="U48" s="37"/>
      <c r="V48" s="122"/>
      <c r="W48" s="81"/>
      <c r="X48" s="81"/>
      <c r="Y48" s="81"/>
      <c r="Z48" s="81"/>
      <c r="AA48" s="81"/>
      <c r="AB48" s="81"/>
      <c r="AC48" s="81"/>
      <c r="AD48" s="81"/>
      <c r="AE48" s="81"/>
      <c r="AF48" s="81"/>
      <c r="AG48" s="81"/>
    </row>
    <row r="49" spans="1:33" ht="53.1" customHeight="1" x14ac:dyDescent="0.2">
      <c r="A49" s="34" t="s">
        <v>88</v>
      </c>
      <c r="C49" s="67" t="s">
        <v>81</v>
      </c>
      <c r="D49" s="34" t="s">
        <v>1940</v>
      </c>
      <c r="G49" s="40"/>
      <c r="H49" s="124">
        <v>0</v>
      </c>
      <c r="I49" s="124"/>
      <c r="J49" s="110"/>
      <c r="L49" s="34" t="s">
        <v>19</v>
      </c>
      <c r="M49" s="24" t="s">
        <v>1431</v>
      </c>
      <c r="N49" s="126" t="b">
        <f>H49&lt;=0&gt;=0</f>
        <v>1</v>
      </c>
      <c r="O49" s="36" t="s">
        <v>153</v>
      </c>
      <c r="P49" s="110"/>
      <c r="R49" s="110"/>
      <c r="T49" s="110"/>
      <c r="U49" s="37"/>
      <c r="V49" s="122"/>
      <c r="W49" s="81"/>
      <c r="X49" s="81"/>
      <c r="Y49" s="81"/>
      <c r="Z49" s="81"/>
      <c r="AA49" s="81"/>
      <c r="AB49" s="81"/>
      <c r="AC49" s="81"/>
      <c r="AD49" s="81"/>
      <c r="AE49" s="81"/>
      <c r="AF49" s="81"/>
      <c r="AG49" s="81"/>
    </row>
    <row r="50" spans="1:33" ht="45.6" customHeight="1" x14ac:dyDescent="0.2">
      <c r="A50" s="34" t="s">
        <v>89</v>
      </c>
      <c r="C50" s="67" t="s">
        <v>82</v>
      </c>
      <c r="D50" s="34" t="s">
        <v>1940</v>
      </c>
      <c r="G50" s="40"/>
      <c r="H50" s="124">
        <v>0</v>
      </c>
      <c r="I50" s="124"/>
      <c r="J50" s="110"/>
      <c r="L50" s="34" t="s">
        <v>19</v>
      </c>
      <c r="M50" s="24" t="s">
        <v>1431</v>
      </c>
      <c r="N50" s="126" t="b">
        <f>H50&lt;=0&gt;=0</f>
        <v>1</v>
      </c>
      <c r="O50" s="36" t="s">
        <v>154</v>
      </c>
      <c r="P50" s="110"/>
      <c r="R50" s="110"/>
      <c r="T50" s="110"/>
      <c r="U50" s="36"/>
      <c r="V50" s="122"/>
      <c r="W50" s="81"/>
      <c r="X50" s="81"/>
      <c r="Y50" s="81"/>
      <c r="Z50" s="81"/>
      <c r="AA50" s="81"/>
      <c r="AB50" s="81"/>
      <c r="AC50" s="81"/>
      <c r="AD50" s="81"/>
      <c r="AE50" s="81"/>
      <c r="AF50" s="81"/>
      <c r="AG50" s="81"/>
    </row>
    <row r="51" spans="1:33" ht="47.45" customHeight="1" x14ac:dyDescent="0.2">
      <c r="A51" s="34" t="s">
        <v>90</v>
      </c>
      <c r="C51" s="38" t="s">
        <v>83</v>
      </c>
      <c r="D51" s="34" t="s">
        <v>1940</v>
      </c>
      <c r="G51" s="40"/>
      <c r="H51" s="124">
        <v>0</v>
      </c>
      <c r="I51" s="124"/>
      <c r="J51" s="110"/>
      <c r="L51" s="39" t="s">
        <v>19</v>
      </c>
      <c r="M51" s="24" t="s">
        <v>1431</v>
      </c>
      <c r="N51" s="126" t="b">
        <f>H51&lt;=0&gt;=0</f>
        <v>1</v>
      </c>
      <c r="O51" s="36" t="s">
        <v>1170</v>
      </c>
      <c r="P51" s="110"/>
      <c r="R51" s="110"/>
      <c r="T51" s="110"/>
      <c r="U51" s="37"/>
      <c r="V51" s="122"/>
      <c r="W51" s="81"/>
      <c r="X51" s="81"/>
      <c r="Y51" s="81"/>
      <c r="Z51" s="81"/>
      <c r="AA51" s="81"/>
      <c r="AB51" s="81"/>
      <c r="AC51" s="81"/>
      <c r="AD51" s="81"/>
      <c r="AE51" s="81"/>
      <c r="AF51" s="81"/>
      <c r="AG51" s="81"/>
    </row>
    <row r="52" spans="1:33" ht="25.5" x14ac:dyDescent="0.25">
      <c r="A52" s="41" t="s">
        <v>91</v>
      </c>
      <c r="B52" s="41"/>
      <c r="C52" s="42" t="s">
        <v>84</v>
      </c>
      <c r="D52" s="34" t="s">
        <v>1940</v>
      </c>
      <c r="E52" s="41"/>
      <c r="F52" s="41"/>
      <c r="G52" s="42" t="s">
        <v>1433</v>
      </c>
      <c r="H52" s="125"/>
      <c r="I52" s="124">
        <f>SUM(H46:H51)</f>
        <v>0</v>
      </c>
      <c r="J52" s="110"/>
      <c r="K52" s="42"/>
      <c r="L52" s="43"/>
      <c r="M52" s="42"/>
      <c r="N52" s="110"/>
      <c r="O52" s="42"/>
      <c r="P52" s="110"/>
      <c r="Q52" s="42"/>
      <c r="R52" s="110"/>
      <c r="S52" s="42"/>
      <c r="T52" s="110"/>
      <c r="U52" s="44"/>
      <c r="V52" s="57" t="s">
        <v>1385</v>
      </c>
      <c r="W52" s="44"/>
      <c r="X52" s="44"/>
      <c r="Y52" s="44"/>
      <c r="Z52" s="44"/>
      <c r="AA52" s="44"/>
      <c r="AB52" s="44"/>
      <c r="AC52" s="44"/>
      <c r="AD52" s="44"/>
      <c r="AE52" s="44"/>
      <c r="AF52" s="44"/>
      <c r="AG52" s="44"/>
    </row>
    <row r="53" spans="1:33" ht="47.45" customHeight="1" x14ac:dyDescent="0.2">
      <c r="A53" s="34" t="s">
        <v>1280</v>
      </c>
      <c r="C53" s="82" t="s">
        <v>1281</v>
      </c>
      <c r="D53" s="34" t="s">
        <v>1940</v>
      </c>
      <c r="G53" s="40"/>
      <c r="H53" s="124">
        <v>0</v>
      </c>
      <c r="I53" s="124"/>
      <c r="J53" s="110"/>
      <c r="L53" s="34" t="s">
        <v>19</v>
      </c>
      <c r="M53" s="24" t="s">
        <v>1431</v>
      </c>
      <c r="N53" s="110" t="b">
        <f>H53&gt;=0</f>
        <v>1</v>
      </c>
      <c r="O53" s="36" t="s">
        <v>1282</v>
      </c>
      <c r="P53" s="110"/>
      <c r="R53" s="110"/>
      <c r="T53" s="110"/>
      <c r="U53" s="37"/>
      <c r="V53" s="122"/>
      <c r="W53" s="81"/>
      <c r="X53" s="81"/>
      <c r="Y53" s="81"/>
      <c r="Z53" s="81"/>
      <c r="AA53" s="81"/>
      <c r="AB53" s="81"/>
      <c r="AC53" s="81"/>
      <c r="AD53" s="81"/>
      <c r="AE53" s="81"/>
      <c r="AF53" s="81"/>
      <c r="AG53" s="81"/>
    </row>
    <row r="54" spans="1:33" ht="37.5" customHeight="1" x14ac:dyDescent="0.2">
      <c r="A54" s="34" t="s">
        <v>1283</v>
      </c>
      <c r="C54" s="82" t="s">
        <v>1284</v>
      </c>
      <c r="D54" s="34" t="s">
        <v>1940</v>
      </c>
      <c r="G54" s="35"/>
      <c r="H54" s="124">
        <v>0</v>
      </c>
      <c r="I54" s="124"/>
      <c r="J54" s="110"/>
      <c r="L54" s="34" t="s">
        <v>19</v>
      </c>
      <c r="M54" s="24" t="s">
        <v>1431</v>
      </c>
      <c r="N54" s="110" t="b">
        <f>H54&gt;=0</f>
        <v>1</v>
      </c>
      <c r="O54" s="36" t="s">
        <v>1285</v>
      </c>
      <c r="P54" s="110"/>
      <c r="R54" s="110"/>
      <c r="T54" s="110"/>
      <c r="U54" s="37"/>
      <c r="V54" s="122"/>
      <c r="W54" s="81"/>
      <c r="X54" s="81"/>
      <c r="Y54" s="81"/>
      <c r="Z54" s="81"/>
      <c r="AA54" s="81"/>
      <c r="AB54" s="81"/>
      <c r="AC54" s="81"/>
      <c r="AD54" s="81"/>
      <c r="AE54" s="81"/>
      <c r="AF54" s="81"/>
      <c r="AG54" s="81"/>
    </row>
    <row r="55" spans="1:33" ht="38.450000000000003" customHeight="1" x14ac:dyDescent="0.2">
      <c r="A55" s="34" t="s">
        <v>1286</v>
      </c>
      <c r="C55" s="82" t="s">
        <v>1287</v>
      </c>
      <c r="D55" s="34" t="s">
        <v>1940</v>
      </c>
      <c r="G55" s="35"/>
      <c r="H55" s="124">
        <v>0</v>
      </c>
      <c r="I55" s="124"/>
      <c r="J55" s="110"/>
      <c r="L55" s="34" t="s">
        <v>19</v>
      </c>
      <c r="M55" s="24" t="s">
        <v>1431</v>
      </c>
      <c r="N55" s="110" t="b">
        <f>H55&lt;=0</f>
        <v>1</v>
      </c>
      <c r="O55" s="36" t="s">
        <v>1288</v>
      </c>
      <c r="P55" s="110"/>
      <c r="R55" s="110"/>
      <c r="T55" s="110"/>
      <c r="U55" s="37"/>
      <c r="V55" s="122"/>
      <c r="W55" s="81"/>
      <c r="X55" s="81"/>
      <c r="Y55" s="81"/>
      <c r="Z55" s="81"/>
      <c r="AA55" s="81"/>
      <c r="AB55" s="81"/>
      <c r="AC55" s="81"/>
      <c r="AD55" s="81"/>
      <c r="AE55" s="81"/>
      <c r="AF55" s="81"/>
      <c r="AG55" s="81"/>
    </row>
    <row r="56" spans="1:33" ht="53.1" customHeight="1" x14ac:dyDescent="0.2">
      <c r="A56" s="34" t="s">
        <v>1289</v>
      </c>
      <c r="C56" s="82" t="s">
        <v>1290</v>
      </c>
      <c r="D56" s="34" t="s">
        <v>1940</v>
      </c>
      <c r="G56" s="40"/>
      <c r="H56" s="124">
        <v>0</v>
      </c>
      <c r="I56" s="124"/>
      <c r="J56" s="110"/>
      <c r="L56" s="34" t="s">
        <v>19</v>
      </c>
      <c r="M56" s="24" t="s">
        <v>1431</v>
      </c>
      <c r="N56" s="126" t="b">
        <f>H56&lt;=0&gt;=0</f>
        <v>1</v>
      </c>
      <c r="O56" s="36" t="s">
        <v>1291</v>
      </c>
      <c r="P56" s="110"/>
      <c r="R56" s="110"/>
      <c r="T56" s="110"/>
      <c r="U56" s="37"/>
      <c r="V56" s="122"/>
      <c r="W56" s="81"/>
      <c r="X56" s="81"/>
      <c r="Y56" s="81"/>
      <c r="Z56" s="81"/>
      <c r="AA56" s="81"/>
      <c r="AB56" s="81"/>
      <c r="AC56" s="81"/>
      <c r="AD56" s="81"/>
      <c r="AE56" s="81"/>
      <c r="AF56" s="81"/>
      <c r="AG56" s="81"/>
    </row>
    <row r="57" spans="1:33" ht="54.95" customHeight="1" x14ac:dyDescent="0.2">
      <c r="A57" s="34" t="s">
        <v>1292</v>
      </c>
      <c r="C57" s="82" t="s">
        <v>1293</v>
      </c>
      <c r="D57" s="34" t="s">
        <v>1940</v>
      </c>
      <c r="G57" s="40"/>
      <c r="H57" s="124">
        <v>0</v>
      </c>
      <c r="I57" s="124"/>
      <c r="J57" s="110"/>
      <c r="L57" s="34" t="s">
        <v>19</v>
      </c>
      <c r="M57" s="24" t="s">
        <v>1431</v>
      </c>
      <c r="N57" s="126" t="b">
        <f>H57&lt;=0&gt;=0</f>
        <v>1</v>
      </c>
      <c r="O57" s="36" t="s">
        <v>1294</v>
      </c>
      <c r="P57" s="110"/>
      <c r="R57" s="110"/>
      <c r="T57" s="110"/>
      <c r="U57" s="37"/>
      <c r="V57" s="122"/>
      <c r="W57" s="81"/>
      <c r="X57" s="81"/>
      <c r="Y57" s="81"/>
      <c r="Z57" s="81"/>
      <c r="AA57" s="81"/>
      <c r="AB57" s="81"/>
      <c r="AC57" s="81"/>
      <c r="AD57" s="81"/>
      <c r="AE57" s="81"/>
      <c r="AF57" s="81"/>
      <c r="AG57" s="81"/>
    </row>
    <row r="58" spans="1:33" ht="54" customHeight="1" x14ac:dyDescent="0.2">
      <c r="A58" s="34" t="s">
        <v>1295</v>
      </c>
      <c r="C58" s="38" t="s">
        <v>1364</v>
      </c>
      <c r="D58" s="34" t="s">
        <v>1940</v>
      </c>
      <c r="G58" s="40"/>
      <c r="H58" s="124">
        <v>0</v>
      </c>
      <c r="I58" s="124"/>
      <c r="J58" s="110"/>
      <c r="L58" s="39" t="s">
        <v>19</v>
      </c>
      <c r="M58" s="24" t="s">
        <v>1431</v>
      </c>
      <c r="N58" s="126" t="b">
        <f>H58&lt;=0&gt;=0</f>
        <v>1</v>
      </c>
      <c r="O58" s="36" t="s">
        <v>1365</v>
      </c>
      <c r="P58" s="110"/>
      <c r="R58" s="110"/>
      <c r="T58" s="110"/>
      <c r="U58" s="37"/>
      <c r="V58" s="122"/>
      <c r="W58" s="81"/>
      <c r="X58" s="81"/>
      <c r="Y58" s="81"/>
      <c r="Z58" s="81"/>
      <c r="AA58" s="81"/>
      <c r="AB58" s="81"/>
      <c r="AC58" s="81"/>
      <c r="AD58" s="81"/>
      <c r="AE58" s="81"/>
      <c r="AF58" s="81"/>
      <c r="AG58" s="81"/>
    </row>
    <row r="59" spans="1:33" ht="25.5" x14ac:dyDescent="0.25">
      <c r="A59" s="41" t="s">
        <v>1296</v>
      </c>
      <c r="B59" s="41"/>
      <c r="C59" s="42" t="s">
        <v>1297</v>
      </c>
      <c r="D59" s="34" t="s">
        <v>1940</v>
      </c>
      <c r="E59" s="41"/>
      <c r="F59" s="41"/>
      <c r="G59" s="42" t="s">
        <v>1298</v>
      </c>
      <c r="H59" s="125"/>
      <c r="I59" s="124">
        <f>SUM(H53:H58)</f>
        <v>0</v>
      </c>
      <c r="J59" s="110"/>
      <c r="K59" s="42"/>
      <c r="L59" s="43"/>
      <c r="M59" s="42"/>
      <c r="N59" s="110"/>
      <c r="O59" s="42"/>
      <c r="P59" s="110"/>
      <c r="Q59" s="42"/>
      <c r="R59" s="110"/>
      <c r="S59" s="42"/>
      <c r="T59" s="110"/>
      <c r="U59" s="44"/>
      <c r="V59" s="57"/>
      <c r="W59" s="44"/>
      <c r="X59" s="44"/>
      <c r="Y59" s="44"/>
      <c r="Z59" s="44"/>
      <c r="AA59" s="44"/>
      <c r="AB59" s="44"/>
      <c r="AC59" s="44"/>
      <c r="AD59" s="44"/>
      <c r="AE59" s="44"/>
      <c r="AF59" s="44"/>
      <c r="AG59" s="44"/>
    </row>
    <row r="60" spans="1:33" ht="42.95" customHeight="1" x14ac:dyDescent="0.2">
      <c r="A60" s="34" t="s">
        <v>1299</v>
      </c>
      <c r="C60" s="82" t="s">
        <v>1306</v>
      </c>
      <c r="D60" s="34" t="s">
        <v>1940</v>
      </c>
      <c r="G60" s="40"/>
      <c r="H60" s="124">
        <v>44298</v>
      </c>
      <c r="I60" s="124"/>
      <c r="J60" s="110"/>
      <c r="L60" s="34" t="s">
        <v>19</v>
      </c>
      <c r="M60" s="24" t="s">
        <v>1431</v>
      </c>
      <c r="N60" s="110" t="b">
        <f>H60&gt;=0</f>
        <v>1</v>
      </c>
      <c r="O60" s="36" t="s">
        <v>1307</v>
      </c>
      <c r="P60" s="110"/>
      <c r="R60" s="110"/>
      <c r="T60" s="110"/>
      <c r="U60" s="37"/>
      <c r="V60" s="122"/>
      <c r="W60" s="81"/>
      <c r="X60" s="81"/>
      <c r="Y60" s="81"/>
      <c r="Z60" s="81"/>
      <c r="AA60" s="81"/>
      <c r="AB60" s="81"/>
      <c r="AC60" s="81"/>
      <c r="AD60" s="81"/>
      <c r="AE60" s="81"/>
      <c r="AF60" s="81"/>
      <c r="AG60" s="81"/>
    </row>
    <row r="61" spans="1:33" ht="38.25" x14ac:dyDescent="0.2">
      <c r="A61" s="34" t="s">
        <v>1300</v>
      </c>
      <c r="C61" s="82" t="s">
        <v>1308</v>
      </c>
      <c r="D61" s="34" t="s">
        <v>1940</v>
      </c>
      <c r="G61" s="35"/>
      <c r="H61" s="124">
        <v>0</v>
      </c>
      <c r="I61" s="124"/>
      <c r="J61" s="110"/>
      <c r="L61" s="34" t="s">
        <v>19</v>
      </c>
      <c r="M61" s="24" t="s">
        <v>1431</v>
      </c>
      <c r="N61" s="110" t="b">
        <f>H61&gt;=0</f>
        <v>1</v>
      </c>
      <c r="O61" s="36" t="s">
        <v>1309</v>
      </c>
      <c r="P61" s="110"/>
      <c r="R61" s="110"/>
      <c r="T61" s="110"/>
      <c r="U61" s="37"/>
      <c r="V61" s="122"/>
      <c r="W61" s="81"/>
      <c r="X61" s="81"/>
      <c r="Y61" s="81"/>
      <c r="Z61" s="81"/>
      <c r="AA61" s="81"/>
      <c r="AB61" s="81"/>
      <c r="AC61" s="81"/>
      <c r="AD61" s="81"/>
      <c r="AE61" s="81"/>
      <c r="AF61" s="81"/>
      <c r="AG61" s="81"/>
    </row>
    <row r="62" spans="1:33" ht="36" customHeight="1" x14ac:dyDescent="0.2">
      <c r="A62" s="34" t="s">
        <v>1301</v>
      </c>
      <c r="C62" s="82" t="s">
        <v>1310</v>
      </c>
      <c r="D62" s="34" t="s">
        <v>1940</v>
      </c>
      <c r="G62" s="35"/>
      <c r="H62" s="124">
        <v>0</v>
      </c>
      <c r="I62" s="124"/>
      <c r="J62" s="110"/>
      <c r="L62" s="34" t="s">
        <v>19</v>
      </c>
      <c r="M62" s="24" t="s">
        <v>1431</v>
      </c>
      <c r="N62" s="110" t="b">
        <f>H62&lt;=0</f>
        <v>1</v>
      </c>
      <c r="O62" s="36" t="s">
        <v>1311</v>
      </c>
      <c r="P62" s="110"/>
      <c r="R62" s="110"/>
      <c r="T62" s="110"/>
      <c r="U62" s="37"/>
      <c r="V62" s="122"/>
      <c r="W62" s="81"/>
      <c r="X62" s="81"/>
      <c r="Y62" s="81"/>
      <c r="Z62" s="81"/>
      <c r="AA62" s="81"/>
      <c r="AB62" s="81"/>
      <c r="AC62" s="81"/>
      <c r="AD62" s="81"/>
      <c r="AE62" s="81"/>
      <c r="AF62" s="81"/>
      <c r="AG62" s="81"/>
    </row>
    <row r="63" spans="1:33" ht="54" customHeight="1" x14ac:dyDescent="0.2">
      <c r="A63" s="34" t="s">
        <v>1302</v>
      </c>
      <c r="C63" s="82" t="s">
        <v>1312</v>
      </c>
      <c r="D63" s="34" t="s">
        <v>1940</v>
      </c>
      <c r="G63" s="40"/>
      <c r="H63" s="124">
        <v>120</v>
      </c>
      <c r="I63" s="124"/>
      <c r="J63" s="110"/>
      <c r="L63" s="34" t="s">
        <v>19</v>
      </c>
      <c r="M63" s="24" t="s">
        <v>1431</v>
      </c>
      <c r="N63" s="126" t="b">
        <f>H63&lt;=0&gt;=0</f>
        <v>1</v>
      </c>
      <c r="O63" s="36" t="s">
        <v>1313</v>
      </c>
      <c r="P63" s="110"/>
      <c r="R63" s="110"/>
      <c r="T63" s="110"/>
      <c r="U63" s="37"/>
      <c r="V63" s="122"/>
      <c r="W63" s="81"/>
      <c r="X63" s="81"/>
      <c r="Y63" s="81"/>
      <c r="Z63" s="81"/>
      <c r="AA63" s="81"/>
      <c r="AB63" s="81"/>
      <c r="AC63" s="81"/>
      <c r="AD63" s="81"/>
      <c r="AE63" s="81"/>
      <c r="AF63" s="81"/>
      <c r="AG63" s="81"/>
    </row>
    <row r="64" spans="1:33" ht="53.45" customHeight="1" x14ac:dyDescent="0.2">
      <c r="A64" s="34" t="s">
        <v>1303</v>
      </c>
      <c r="C64" s="82" t="s">
        <v>1314</v>
      </c>
      <c r="D64" s="34" t="s">
        <v>1940</v>
      </c>
      <c r="G64" s="40"/>
      <c r="H64" s="124">
        <v>0</v>
      </c>
      <c r="I64" s="124"/>
      <c r="J64" s="110"/>
      <c r="L64" s="34" t="s">
        <v>19</v>
      </c>
      <c r="M64" s="24" t="s">
        <v>1431</v>
      </c>
      <c r="N64" s="126" t="b">
        <f>H64&lt;=0&gt;=0</f>
        <v>1</v>
      </c>
      <c r="O64" s="36" t="s">
        <v>1315</v>
      </c>
      <c r="P64" s="110"/>
      <c r="R64" s="110"/>
      <c r="T64" s="110"/>
      <c r="U64" s="37"/>
      <c r="V64" s="122"/>
      <c r="W64" s="81"/>
      <c r="X64" s="81"/>
      <c r="Y64" s="81"/>
      <c r="Z64" s="81"/>
      <c r="AA64" s="81"/>
      <c r="AB64" s="81"/>
      <c r="AC64" s="81"/>
      <c r="AD64" s="81"/>
      <c r="AE64" s="81"/>
      <c r="AF64" s="81"/>
      <c r="AG64" s="81"/>
    </row>
    <row r="65" spans="1:33" ht="54.6" customHeight="1" x14ac:dyDescent="0.2">
      <c r="A65" s="34" t="s">
        <v>1304</v>
      </c>
      <c r="C65" s="38" t="s">
        <v>1366</v>
      </c>
      <c r="D65" s="34" t="s">
        <v>1940</v>
      </c>
      <c r="G65" s="40"/>
      <c r="H65" s="124">
        <v>0</v>
      </c>
      <c r="I65" s="124"/>
      <c r="J65" s="110"/>
      <c r="L65" s="39" t="s">
        <v>19</v>
      </c>
      <c r="M65" s="24" t="s">
        <v>1431</v>
      </c>
      <c r="N65" s="126" t="b">
        <f>H65&lt;=0&gt;=0</f>
        <v>1</v>
      </c>
      <c r="O65" s="36" t="s">
        <v>1367</v>
      </c>
      <c r="P65" s="110"/>
      <c r="R65" s="110"/>
      <c r="T65" s="110"/>
      <c r="U65" s="37"/>
      <c r="V65" s="122"/>
      <c r="W65" s="81"/>
      <c r="X65" s="81"/>
      <c r="Y65" s="81"/>
      <c r="Z65" s="81"/>
      <c r="AA65" s="81"/>
      <c r="AB65" s="81"/>
      <c r="AC65" s="81"/>
      <c r="AD65" s="81"/>
      <c r="AE65" s="81"/>
      <c r="AF65" s="81"/>
      <c r="AG65" s="81"/>
    </row>
    <row r="66" spans="1:33" ht="25.5" x14ac:dyDescent="0.25">
      <c r="A66" s="41" t="s">
        <v>1305</v>
      </c>
      <c r="B66" s="41"/>
      <c r="C66" s="42" t="s">
        <v>1316</v>
      </c>
      <c r="D66" s="34" t="s">
        <v>1940</v>
      </c>
      <c r="E66" s="41"/>
      <c r="F66" s="41"/>
      <c r="G66" s="42" t="s">
        <v>1378</v>
      </c>
      <c r="H66" s="125"/>
      <c r="I66" s="124">
        <f>SUM(H60:H65)</f>
        <v>44418</v>
      </c>
      <c r="J66" s="110"/>
      <c r="K66" s="42"/>
      <c r="L66" s="43"/>
      <c r="M66" s="42"/>
      <c r="N66" s="110"/>
      <c r="O66" s="42"/>
      <c r="P66" s="110"/>
      <c r="Q66" s="42"/>
      <c r="R66" s="110"/>
      <c r="S66" s="42"/>
      <c r="T66" s="110"/>
      <c r="U66" s="44"/>
      <c r="V66" s="57"/>
      <c r="W66" s="44"/>
      <c r="X66" s="44"/>
      <c r="Y66" s="44"/>
      <c r="Z66" s="44"/>
      <c r="AA66" s="44"/>
      <c r="AB66" s="44"/>
      <c r="AC66" s="44"/>
      <c r="AD66" s="44"/>
      <c r="AE66" s="44"/>
      <c r="AF66" s="44"/>
      <c r="AG66" s="44"/>
    </row>
    <row r="67" spans="1:33" ht="38.450000000000003" customHeight="1" x14ac:dyDescent="0.2">
      <c r="A67" s="34" t="s">
        <v>100</v>
      </c>
      <c r="C67" s="67" t="s">
        <v>93</v>
      </c>
      <c r="D67" s="34" t="s">
        <v>1940</v>
      </c>
      <c r="G67" s="40"/>
      <c r="H67" s="124">
        <v>0</v>
      </c>
      <c r="I67" s="124"/>
      <c r="J67" s="110"/>
      <c r="L67" s="34" t="s">
        <v>19</v>
      </c>
      <c r="M67" s="24" t="s">
        <v>1431</v>
      </c>
      <c r="N67" s="126" t="b">
        <f>H67&lt;=0&gt;=0</f>
        <v>1</v>
      </c>
      <c r="O67" s="36" t="s">
        <v>1169</v>
      </c>
      <c r="P67" s="110"/>
      <c r="R67" s="110"/>
      <c r="T67" s="110"/>
      <c r="U67" s="37"/>
      <c r="V67" s="122"/>
      <c r="W67" s="81"/>
      <c r="X67" s="81"/>
      <c r="Y67" s="81"/>
      <c r="Z67" s="81"/>
      <c r="AA67" s="81"/>
      <c r="AB67" s="81"/>
      <c r="AC67" s="81"/>
      <c r="AD67" s="81"/>
      <c r="AE67" s="81"/>
      <c r="AF67" s="81"/>
      <c r="AG67" s="81"/>
    </row>
    <row r="68" spans="1:33" ht="36.6" customHeight="1" x14ac:dyDescent="0.2">
      <c r="A68" s="34" t="s">
        <v>101</v>
      </c>
      <c r="C68" s="67" t="s">
        <v>94</v>
      </c>
      <c r="D68" s="34" t="s">
        <v>1940</v>
      </c>
      <c r="G68" s="35"/>
      <c r="H68" s="124">
        <v>0</v>
      </c>
      <c r="I68" s="124"/>
      <c r="J68" s="110"/>
      <c r="L68" s="34" t="s">
        <v>19</v>
      </c>
      <c r="M68" s="24" t="s">
        <v>1431</v>
      </c>
      <c r="N68" s="110" t="b">
        <f>H68&gt;=0</f>
        <v>1</v>
      </c>
      <c r="O68" s="36" t="s">
        <v>155</v>
      </c>
      <c r="P68" s="110"/>
      <c r="R68" s="110"/>
      <c r="T68" s="110"/>
      <c r="U68" s="37"/>
      <c r="V68" s="122"/>
      <c r="W68" s="81"/>
      <c r="X68" s="81"/>
      <c r="Y68" s="81"/>
      <c r="Z68" s="81"/>
      <c r="AA68" s="81"/>
      <c r="AB68" s="81"/>
      <c r="AC68" s="81"/>
      <c r="AD68" s="81"/>
      <c r="AE68" s="81"/>
      <c r="AF68" s="81"/>
      <c r="AG68" s="81"/>
    </row>
    <row r="69" spans="1:33" ht="38.1" customHeight="1" x14ac:dyDescent="0.2">
      <c r="A69" s="34" t="s">
        <v>102</v>
      </c>
      <c r="C69" s="67" t="s">
        <v>95</v>
      </c>
      <c r="D69" s="34" t="s">
        <v>1940</v>
      </c>
      <c r="G69" s="35"/>
      <c r="H69" s="124">
        <v>0</v>
      </c>
      <c r="I69" s="124"/>
      <c r="J69" s="110"/>
      <c r="L69" s="34" t="s">
        <v>19</v>
      </c>
      <c r="M69" s="24" t="s">
        <v>1431</v>
      </c>
      <c r="N69" s="110" t="b">
        <f>H69&lt;=0</f>
        <v>1</v>
      </c>
      <c r="O69" s="36" t="s">
        <v>156</v>
      </c>
      <c r="P69" s="110"/>
      <c r="R69" s="110"/>
      <c r="T69" s="110"/>
      <c r="U69" s="37"/>
      <c r="V69" s="122"/>
      <c r="W69" s="81"/>
      <c r="X69" s="81"/>
      <c r="Y69" s="81"/>
      <c r="Z69" s="81"/>
      <c r="AA69" s="81"/>
      <c r="AB69" s="81"/>
      <c r="AC69" s="81"/>
      <c r="AD69" s="81"/>
      <c r="AE69" s="81"/>
      <c r="AF69" s="81"/>
      <c r="AG69" s="81"/>
    </row>
    <row r="70" spans="1:33" ht="52.5" customHeight="1" x14ac:dyDescent="0.2">
      <c r="A70" s="34" t="s">
        <v>103</v>
      </c>
      <c r="C70" s="67" t="s">
        <v>96</v>
      </c>
      <c r="D70" s="34" t="s">
        <v>1940</v>
      </c>
      <c r="G70" s="40"/>
      <c r="H70" s="124">
        <v>0</v>
      </c>
      <c r="I70" s="124"/>
      <c r="J70" s="110"/>
      <c r="L70" s="34" t="s">
        <v>19</v>
      </c>
      <c r="M70" s="24" t="s">
        <v>1431</v>
      </c>
      <c r="N70" s="126" t="b">
        <f>H70&lt;=0&gt;=0</f>
        <v>1</v>
      </c>
      <c r="O70" s="36" t="s">
        <v>157</v>
      </c>
      <c r="P70" s="110"/>
      <c r="R70" s="110"/>
      <c r="T70" s="110"/>
      <c r="U70" s="37"/>
      <c r="V70" s="122"/>
      <c r="W70" s="81"/>
      <c r="X70" s="81"/>
      <c r="Y70" s="81"/>
      <c r="Z70" s="81"/>
      <c r="AA70" s="81"/>
      <c r="AB70" s="81"/>
      <c r="AC70" s="81"/>
      <c r="AD70" s="81"/>
      <c r="AE70" s="81"/>
      <c r="AF70" s="81"/>
      <c r="AG70" s="81"/>
    </row>
    <row r="71" spans="1:33" ht="41.45" customHeight="1" x14ac:dyDescent="0.2">
      <c r="A71" s="34" t="s">
        <v>104</v>
      </c>
      <c r="C71" s="67" t="s">
        <v>99</v>
      </c>
      <c r="D71" s="34" t="s">
        <v>1940</v>
      </c>
      <c r="G71" s="40"/>
      <c r="H71" s="124">
        <v>0</v>
      </c>
      <c r="I71" s="124"/>
      <c r="J71" s="110"/>
      <c r="L71" s="34" t="s">
        <v>19</v>
      </c>
      <c r="M71" s="24" t="s">
        <v>1431</v>
      </c>
      <c r="N71" s="126" t="b">
        <f>H71&lt;=0&gt;=0</f>
        <v>1</v>
      </c>
      <c r="O71" s="36" t="s">
        <v>158</v>
      </c>
      <c r="P71" s="110"/>
      <c r="R71" s="110"/>
      <c r="T71" s="110"/>
      <c r="U71" s="36"/>
      <c r="V71" s="122"/>
      <c r="W71" s="81"/>
      <c r="X71" s="81"/>
      <c r="Y71" s="81"/>
      <c r="Z71" s="81"/>
      <c r="AA71" s="81"/>
      <c r="AB71" s="81"/>
      <c r="AC71" s="81"/>
      <c r="AD71" s="81"/>
      <c r="AE71" s="81"/>
      <c r="AF71" s="81"/>
      <c r="AG71" s="81"/>
    </row>
    <row r="72" spans="1:33" ht="44.45" customHeight="1" x14ac:dyDescent="0.2">
      <c r="A72" s="34" t="s">
        <v>105</v>
      </c>
      <c r="C72" s="38" t="s">
        <v>97</v>
      </c>
      <c r="D72" s="34" t="s">
        <v>1940</v>
      </c>
      <c r="G72" s="40"/>
      <c r="H72" s="124">
        <v>0</v>
      </c>
      <c r="I72" s="124"/>
      <c r="J72" s="110"/>
      <c r="L72" s="39" t="s">
        <v>19</v>
      </c>
      <c r="M72" s="24" t="s">
        <v>1431</v>
      </c>
      <c r="N72" s="126" t="b">
        <f>H72&lt;=0&gt;=0</f>
        <v>1</v>
      </c>
      <c r="O72" s="36" t="s">
        <v>163</v>
      </c>
      <c r="P72" s="110"/>
      <c r="R72" s="110"/>
      <c r="T72" s="110"/>
      <c r="U72" s="37"/>
      <c r="V72" s="122"/>
      <c r="W72" s="81"/>
      <c r="X72" s="81"/>
      <c r="Y72" s="81"/>
      <c r="Z72" s="81"/>
      <c r="AA72" s="81"/>
      <c r="AB72" s="81"/>
      <c r="AC72" s="81"/>
      <c r="AD72" s="81"/>
      <c r="AE72" s="81"/>
      <c r="AF72" s="81"/>
      <c r="AG72" s="81"/>
    </row>
    <row r="73" spans="1:33" ht="32.1" customHeight="1" x14ac:dyDescent="0.25">
      <c r="A73" s="41" t="s">
        <v>106</v>
      </c>
      <c r="B73" s="41"/>
      <c r="C73" s="42" t="s">
        <v>98</v>
      </c>
      <c r="D73" s="34" t="s">
        <v>1940</v>
      </c>
      <c r="E73" s="41"/>
      <c r="F73" s="41"/>
      <c r="G73" s="42" t="s">
        <v>1434</v>
      </c>
      <c r="H73" s="125"/>
      <c r="I73" s="124">
        <f>SUM(H67:H72)</f>
        <v>0</v>
      </c>
      <c r="J73" s="110"/>
      <c r="K73" s="42"/>
      <c r="L73" s="43"/>
      <c r="M73" s="42"/>
      <c r="N73" s="110"/>
      <c r="O73" s="42"/>
      <c r="P73" s="110"/>
      <c r="Q73" s="42"/>
      <c r="R73" s="110"/>
      <c r="S73" s="42"/>
      <c r="T73" s="110"/>
      <c r="U73" s="44"/>
      <c r="V73" s="57" t="s">
        <v>1385</v>
      </c>
      <c r="W73" s="44"/>
      <c r="X73" s="44"/>
      <c r="Y73" s="44"/>
      <c r="Z73" s="44"/>
      <c r="AA73" s="44"/>
      <c r="AB73" s="44"/>
      <c r="AC73" s="44"/>
      <c r="AD73" s="44"/>
      <c r="AE73" s="44"/>
      <c r="AF73" s="44"/>
      <c r="AG73" s="44"/>
    </row>
    <row r="74" spans="1:33" ht="38.450000000000003" customHeight="1" x14ac:dyDescent="0.2">
      <c r="A74" s="34" t="s">
        <v>107</v>
      </c>
      <c r="C74" s="67" t="s">
        <v>114</v>
      </c>
      <c r="D74" s="34" t="s">
        <v>1940</v>
      </c>
      <c r="G74" s="40"/>
      <c r="H74" s="124">
        <v>0</v>
      </c>
      <c r="I74" s="124"/>
      <c r="J74" s="110"/>
      <c r="L74" s="34" t="s">
        <v>19</v>
      </c>
      <c r="M74" s="24" t="s">
        <v>1431</v>
      </c>
      <c r="N74" s="126" t="b">
        <f>H74&lt;=0&gt;=0</f>
        <v>1</v>
      </c>
      <c r="O74" s="36" t="s">
        <v>171</v>
      </c>
      <c r="P74" s="110"/>
      <c r="R74" s="110"/>
      <c r="T74" s="110"/>
      <c r="U74" s="37"/>
      <c r="V74" s="122"/>
      <c r="W74" s="81"/>
      <c r="X74" s="81"/>
      <c r="Y74" s="81"/>
      <c r="Z74" s="81"/>
      <c r="AA74" s="81"/>
      <c r="AB74" s="81"/>
      <c r="AC74" s="81"/>
      <c r="AD74" s="81"/>
      <c r="AE74" s="81"/>
      <c r="AF74" s="81"/>
      <c r="AG74" s="81"/>
    </row>
    <row r="75" spans="1:33" ht="36.950000000000003" customHeight="1" x14ac:dyDescent="0.2">
      <c r="A75" s="34" t="s">
        <v>108</v>
      </c>
      <c r="C75" s="67" t="s">
        <v>115</v>
      </c>
      <c r="D75" s="34" t="s">
        <v>1940</v>
      </c>
      <c r="G75" s="35"/>
      <c r="H75" s="124">
        <v>0</v>
      </c>
      <c r="I75" s="124"/>
      <c r="J75" s="110"/>
      <c r="L75" s="34" t="s">
        <v>19</v>
      </c>
      <c r="M75" s="24" t="s">
        <v>1431</v>
      </c>
      <c r="N75" s="110" t="b">
        <f>H75&gt;=0</f>
        <v>1</v>
      </c>
      <c r="O75" s="36" t="s">
        <v>159</v>
      </c>
      <c r="P75" s="110"/>
      <c r="R75" s="110"/>
      <c r="T75" s="110"/>
      <c r="U75" s="37"/>
      <c r="V75" s="122"/>
      <c r="W75" s="81"/>
      <c r="X75" s="81"/>
      <c r="Y75" s="81"/>
      <c r="Z75" s="81"/>
      <c r="AA75" s="81"/>
      <c r="AB75" s="81"/>
      <c r="AC75" s="81"/>
      <c r="AD75" s="81"/>
      <c r="AE75" s="81"/>
      <c r="AF75" s="81"/>
      <c r="AG75" s="81"/>
    </row>
    <row r="76" spans="1:33" ht="37.5" customHeight="1" x14ac:dyDescent="0.2">
      <c r="A76" s="34" t="s">
        <v>109</v>
      </c>
      <c r="C76" s="67" t="s">
        <v>116</v>
      </c>
      <c r="D76" s="34" t="s">
        <v>1940</v>
      </c>
      <c r="G76" s="35"/>
      <c r="H76" s="124">
        <v>0</v>
      </c>
      <c r="I76" s="124"/>
      <c r="J76" s="110"/>
      <c r="L76" s="34" t="s">
        <v>19</v>
      </c>
      <c r="M76" s="24" t="s">
        <v>1431</v>
      </c>
      <c r="N76" s="110" t="b">
        <f>H76&lt;=0</f>
        <v>1</v>
      </c>
      <c r="O76" s="36" t="s">
        <v>160</v>
      </c>
      <c r="P76" s="110"/>
      <c r="R76" s="110"/>
      <c r="T76" s="110"/>
      <c r="U76" s="37"/>
      <c r="V76" s="122"/>
      <c r="W76" s="81"/>
      <c r="X76" s="81"/>
      <c r="Y76" s="81"/>
      <c r="Z76" s="81"/>
      <c r="AA76" s="81"/>
      <c r="AB76" s="81"/>
      <c r="AC76" s="81"/>
      <c r="AD76" s="81"/>
      <c r="AE76" s="81"/>
      <c r="AF76" s="81"/>
      <c r="AG76" s="81"/>
    </row>
    <row r="77" spans="1:33" ht="53.45" customHeight="1" x14ac:dyDescent="0.2">
      <c r="A77" s="34" t="s">
        <v>110</v>
      </c>
      <c r="C77" s="67" t="s">
        <v>117</v>
      </c>
      <c r="D77" s="34" t="s">
        <v>1940</v>
      </c>
      <c r="G77" s="40"/>
      <c r="H77" s="124">
        <v>0</v>
      </c>
      <c r="I77" s="124"/>
      <c r="J77" s="110"/>
      <c r="L77" s="34" t="s">
        <v>19</v>
      </c>
      <c r="M77" s="24" t="s">
        <v>1431</v>
      </c>
      <c r="N77" s="126" t="b">
        <f>H77&lt;=0&gt;=0</f>
        <v>1</v>
      </c>
      <c r="O77" s="36" t="s">
        <v>161</v>
      </c>
      <c r="P77" s="110"/>
      <c r="R77" s="110"/>
      <c r="T77" s="110"/>
      <c r="U77" s="37"/>
      <c r="V77" s="122"/>
      <c r="W77" s="81"/>
      <c r="X77" s="81"/>
      <c r="Y77" s="81"/>
      <c r="Z77" s="81"/>
      <c r="AA77" s="81"/>
      <c r="AB77" s="81"/>
      <c r="AC77" s="81"/>
      <c r="AD77" s="81"/>
      <c r="AE77" s="81"/>
      <c r="AF77" s="81"/>
      <c r="AG77" s="81"/>
    </row>
    <row r="78" spans="1:33" ht="42.6" customHeight="1" x14ac:dyDescent="0.2">
      <c r="A78" s="34" t="s">
        <v>111</v>
      </c>
      <c r="C78" s="67" t="s">
        <v>118</v>
      </c>
      <c r="D78" s="34" t="s">
        <v>1940</v>
      </c>
      <c r="G78" s="40"/>
      <c r="H78" s="124">
        <v>0</v>
      </c>
      <c r="I78" s="124"/>
      <c r="J78" s="110"/>
      <c r="L78" s="34" t="s">
        <v>19</v>
      </c>
      <c r="M78" s="24" t="s">
        <v>1431</v>
      </c>
      <c r="N78" s="126" t="b">
        <f>H78&lt;=0&gt;=0</f>
        <v>1</v>
      </c>
      <c r="O78" s="36" t="s">
        <v>162</v>
      </c>
      <c r="P78" s="110"/>
      <c r="R78" s="110"/>
      <c r="T78" s="110"/>
      <c r="U78" s="36"/>
      <c r="V78" s="122"/>
      <c r="W78" s="81"/>
      <c r="X78" s="81"/>
      <c r="Y78" s="81"/>
      <c r="Z78" s="81"/>
      <c r="AA78" s="81"/>
      <c r="AB78" s="81"/>
      <c r="AC78" s="81"/>
      <c r="AD78" s="81"/>
      <c r="AE78" s="81"/>
      <c r="AF78" s="81"/>
      <c r="AG78" s="81"/>
    </row>
    <row r="79" spans="1:33" ht="42" customHeight="1" x14ac:dyDescent="0.2">
      <c r="A79" s="34" t="s">
        <v>112</v>
      </c>
      <c r="C79" s="38" t="s">
        <v>119</v>
      </c>
      <c r="D79" s="34" t="s">
        <v>1940</v>
      </c>
      <c r="G79" s="40"/>
      <c r="H79" s="124">
        <v>0</v>
      </c>
      <c r="I79" s="124"/>
      <c r="J79" s="110"/>
      <c r="L79" s="39" t="s">
        <v>19</v>
      </c>
      <c r="M79" s="24" t="s">
        <v>1431</v>
      </c>
      <c r="N79" s="126" t="b">
        <f>H79&lt;=0&gt;=0</f>
        <v>1</v>
      </c>
      <c r="O79" s="36" t="s">
        <v>164</v>
      </c>
      <c r="P79" s="110"/>
      <c r="R79" s="110"/>
      <c r="T79" s="110"/>
      <c r="U79" s="37"/>
      <c r="V79" s="122"/>
      <c r="W79" s="81"/>
      <c r="X79" s="81"/>
      <c r="Y79" s="81"/>
      <c r="Z79" s="81"/>
      <c r="AA79" s="81"/>
      <c r="AB79" s="81"/>
      <c r="AC79" s="81"/>
      <c r="AD79" s="81"/>
      <c r="AE79" s="81"/>
      <c r="AF79" s="81"/>
      <c r="AG79" s="81"/>
    </row>
    <row r="80" spans="1:33" ht="42.6" customHeight="1" x14ac:dyDescent="0.25">
      <c r="A80" s="235" t="s">
        <v>113</v>
      </c>
      <c r="B80" s="235"/>
      <c r="C80" s="42" t="s">
        <v>120</v>
      </c>
      <c r="D80" s="34" t="s">
        <v>1940</v>
      </c>
      <c r="E80" s="41"/>
      <c r="F80" s="41"/>
      <c r="G80" s="42" t="s">
        <v>280</v>
      </c>
      <c r="H80" s="125"/>
      <c r="I80" s="124">
        <f>SUM(H74:H79)</f>
        <v>0</v>
      </c>
      <c r="J80" s="110"/>
      <c r="K80" s="42"/>
      <c r="L80" s="43"/>
      <c r="M80" s="42"/>
      <c r="N80" s="110"/>
      <c r="O80" s="42"/>
      <c r="P80" s="110"/>
      <c r="Q80" s="42"/>
      <c r="R80" s="110"/>
      <c r="S80" s="42"/>
      <c r="T80" s="110"/>
      <c r="U80" s="44"/>
      <c r="V80" s="57" t="s">
        <v>1385</v>
      </c>
      <c r="W80" s="44"/>
      <c r="X80" s="44"/>
      <c r="Y80" s="44"/>
      <c r="Z80" s="44"/>
      <c r="AA80" s="44"/>
      <c r="AB80" s="44"/>
      <c r="AC80" s="44"/>
      <c r="AD80" s="44"/>
      <c r="AE80" s="44"/>
      <c r="AF80" s="44"/>
      <c r="AG80" s="44"/>
    </row>
    <row r="81" spans="1:33" ht="42.6" customHeight="1" x14ac:dyDescent="0.2">
      <c r="A81" s="216" t="s">
        <v>1742</v>
      </c>
      <c r="B81" s="130"/>
      <c r="C81" s="125" t="s">
        <v>1661</v>
      </c>
      <c r="D81" s="34" t="s">
        <v>1937</v>
      </c>
      <c r="E81" s="34"/>
      <c r="F81" s="34"/>
      <c r="G81" s="40"/>
      <c r="H81" s="125" t="s">
        <v>1748</v>
      </c>
      <c r="I81" s="124"/>
      <c r="J81" s="110"/>
      <c r="L81" s="39" t="s">
        <v>1077</v>
      </c>
      <c r="M81" s="24"/>
      <c r="N81" s="126"/>
      <c r="O81" s="36"/>
      <c r="P81" s="110"/>
      <c r="R81" s="110"/>
      <c r="T81" s="110"/>
      <c r="U81" s="37"/>
      <c r="V81" s="122"/>
      <c r="W81" s="81"/>
      <c r="X81" s="81"/>
      <c r="Y81" s="81"/>
      <c r="Z81" s="81"/>
      <c r="AA81" s="81"/>
      <c r="AB81" s="81"/>
      <c r="AC81" s="81"/>
      <c r="AD81" s="81"/>
      <c r="AE81" s="81"/>
      <c r="AF81" s="81"/>
      <c r="AG81" s="81"/>
    </row>
    <row r="82" spans="1:33" ht="42.6" customHeight="1" x14ac:dyDescent="0.2">
      <c r="A82" s="216" t="s">
        <v>1743</v>
      </c>
      <c r="B82" s="130"/>
      <c r="C82" s="125" t="s">
        <v>1662</v>
      </c>
      <c r="D82" s="34" t="s">
        <v>1937</v>
      </c>
      <c r="E82" s="34"/>
      <c r="F82" s="34"/>
      <c r="G82" s="40"/>
      <c r="H82" s="125" t="s">
        <v>1749</v>
      </c>
      <c r="I82" s="124"/>
      <c r="J82" s="110"/>
      <c r="L82" s="39" t="s">
        <v>1077</v>
      </c>
      <c r="M82" s="24"/>
      <c r="N82" s="126"/>
      <c r="O82" s="36"/>
      <c r="P82" s="110"/>
      <c r="R82" s="110"/>
      <c r="T82" s="110"/>
      <c r="U82" s="37"/>
      <c r="V82" s="122"/>
      <c r="W82" s="81"/>
      <c r="X82" s="81"/>
      <c r="Y82" s="81"/>
      <c r="Z82" s="81"/>
      <c r="AA82" s="81"/>
      <c r="AB82" s="81"/>
      <c r="AC82" s="81"/>
      <c r="AD82" s="81"/>
      <c r="AE82" s="81"/>
      <c r="AF82" s="81"/>
      <c r="AG82" s="81"/>
    </row>
    <row r="83" spans="1:33" ht="42.6" customHeight="1" x14ac:dyDescent="0.2">
      <c r="A83" s="216" t="s">
        <v>1744</v>
      </c>
      <c r="B83" s="130"/>
      <c r="C83" s="125" t="s">
        <v>1663</v>
      </c>
      <c r="D83" s="34" t="s">
        <v>1937</v>
      </c>
      <c r="E83" s="34"/>
      <c r="F83" s="34"/>
      <c r="G83" s="40"/>
      <c r="H83" s="125" t="s">
        <v>1750</v>
      </c>
      <c r="I83" s="124"/>
      <c r="J83" s="110"/>
      <c r="L83" s="39" t="s">
        <v>1077</v>
      </c>
      <c r="M83" s="24"/>
      <c r="N83" s="126"/>
      <c r="O83" s="36"/>
      <c r="P83" s="110"/>
      <c r="R83" s="110"/>
      <c r="T83" s="110"/>
      <c r="U83" s="37"/>
      <c r="V83" s="122"/>
      <c r="W83" s="81"/>
      <c r="X83" s="81"/>
      <c r="Y83" s="81"/>
      <c r="Z83" s="81"/>
      <c r="AA83" s="81"/>
      <c r="AB83" s="81"/>
      <c r="AC83" s="81"/>
      <c r="AD83" s="81"/>
      <c r="AE83" s="81"/>
      <c r="AF83" s="81"/>
      <c r="AG83" s="81"/>
    </row>
    <row r="84" spans="1:33" ht="51.95" customHeight="1" x14ac:dyDescent="0.2">
      <c r="A84" s="216" t="s">
        <v>1745</v>
      </c>
      <c r="B84" s="130"/>
      <c r="C84" s="125" t="s">
        <v>1664</v>
      </c>
      <c r="D84" s="34" t="s">
        <v>1937</v>
      </c>
      <c r="E84" s="34"/>
      <c r="F84" s="34"/>
      <c r="G84" s="40"/>
      <c r="H84" s="125" t="s">
        <v>1751</v>
      </c>
      <c r="I84" s="124"/>
      <c r="J84" s="110"/>
      <c r="L84" s="39" t="s">
        <v>1077</v>
      </c>
      <c r="M84" s="24"/>
      <c r="N84" s="126"/>
      <c r="O84" s="36"/>
      <c r="P84" s="110"/>
      <c r="R84" s="110"/>
      <c r="T84" s="110"/>
      <c r="U84" s="37"/>
      <c r="V84" s="122"/>
      <c r="W84" s="81"/>
      <c r="X84" s="81"/>
      <c r="Y84" s="81"/>
      <c r="Z84" s="81"/>
      <c r="AA84" s="81"/>
      <c r="AB84" s="81"/>
      <c r="AC84" s="81"/>
      <c r="AD84" s="81"/>
      <c r="AE84" s="81"/>
      <c r="AF84" s="81"/>
      <c r="AG84" s="81"/>
    </row>
    <row r="85" spans="1:33" ht="52.5" customHeight="1" x14ac:dyDescent="0.2">
      <c r="A85" s="216" t="s">
        <v>1746</v>
      </c>
      <c r="B85" s="130"/>
      <c r="C85" s="125" t="s">
        <v>1665</v>
      </c>
      <c r="D85" s="34" t="s">
        <v>1937</v>
      </c>
      <c r="E85" s="34"/>
      <c r="F85" s="34"/>
      <c r="G85" s="40"/>
      <c r="H85" s="125" t="s">
        <v>1752</v>
      </c>
      <c r="I85" s="124"/>
      <c r="J85" s="110"/>
      <c r="L85" s="39" t="s">
        <v>1077</v>
      </c>
      <c r="M85" s="24"/>
      <c r="N85" s="126"/>
      <c r="O85" s="36"/>
      <c r="P85" s="110"/>
      <c r="R85" s="110"/>
      <c r="T85" s="110"/>
      <c r="U85" s="37"/>
      <c r="V85" s="122"/>
      <c r="W85" s="81"/>
      <c r="X85" s="81"/>
      <c r="Y85" s="81"/>
      <c r="Z85" s="81"/>
      <c r="AA85" s="81"/>
      <c r="AB85" s="81"/>
      <c r="AC85" s="81"/>
      <c r="AD85" s="81"/>
      <c r="AE85" s="81"/>
      <c r="AF85" s="81"/>
      <c r="AG85" s="81"/>
    </row>
    <row r="86" spans="1:33" ht="51.6" customHeight="1" x14ac:dyDescent="0.2">
      <c r="A86" s="216" t="s">
        <v>1747</v>
      </c>
      <c r="B86" s="130"/>
      <c r="C86" s="125" t="s">
        <v>1666</v>
      </c>
      <c r="D86" s="34" t="s">
        <v>1937</v>
      </c>
      <c r="E86" s="34"/>
      <c r="F86" s="34"/>
      <c r="G86" s="40"/>
      <c r="H86" s="125" t="s">
        <v>1753</v>
      </c>
      <c r="I86" s="124"/>
      <c r="J86" s="110"/>
      <c r="L86" s="39" t="s">
        <v>1077</v>
      </c>
      <c r="M86" s="24"/>
      <c r="N86" s="126"/>
      <c r="O86" s="36"/>
      <c r="P86" s="110"/>
      <c r="R86" s="110"/>
      <c r="T86" s="110"/>
      <c r="U86" s="37"/>
      <c r="V86" s="122"/>
      <c r="W86" s="81"/>
      <c r="X86" s="81"/>
      <c r="Y86" s="81"/>
      <c r="Z86" s="81"/>
      <c r="AA86" s="81"/>
      <c r="AB86" s="81"/>
      <c r="AC86" s="81"/>
      <c r="AD86" s="81"/>
      <c r="AE86" s="81"/>
      <c r="AF86" s="81"/>
      <c r="AG86" s="81"/>
    </row>
    <row r="87" spans="1:33" ht="42.95" customHeight="1" x14ac:dyDescent="0.25">
      <c r="A87" s="233" t="s">
        <v>1317</v>
      </c>
      <c r="B87" s="233"/>
      <c r="C87" s="42" t="s">
        <v>128</v>
      </c>
      <c r="D87" s="43" t="s">
        <v>1939</v>
      </c>
      <c r="E87" s="41"/>
      <c r="F87" s="41"/>
      <c r="G87" s="42" t="s">
        <v>1324</v>
      </c>
      <c r="H87" s="125"/>
      <c r="I87" s="124">
        <f t="shared" ref="I87:I92" si="0">SUM(H46,H53,H60,H67,H74)</f>
        <v>44298</v>
      </c>
      <c r="J87" s="110"/>
      <c r="K87" s="42"/>
      <c r="L87" s="43"/>
      <c r="M87" s="42"/>
      <c r="N87" s="110"/>
      <c r="O87" s="42"/>
      <c r="P87" s="110"/>
      <c r="Q87" s="42"/>
      <c r="R87" s="110"/>
      <c r="S87" s="42"/>
      <c r="T87" s="110"/>
      <c r="U87" s="44"/>
      <c r="V87" s="57"/>
      <c r="W87" s="44"/>
      <c r="X87" s="44"/>
      <c r="Y87" s="44"/>
      <c r="Z87" s="44"/>
      <c r="AA87" s="44"/>
      <c r="AB87" s="44"/>
      <c r="AC87" s="44"/>
      <c r="AD87" s="44"/>
      <c r="AE87" s="44"/>
      <c r="AF87" s="44"/>
      <c r="AG87" s="44"/>
    </row>
    <row r="88" spans="1:33" ht="48" customHeight="1" x14ac:dyDescent="0.25">
      <c r="A88" s="41" t="s">
        <v>1318</v>
      </c>
      <c r="B88" s="41"/>
      <c r="C88" s="42" t="s">
        <v>129</v>
      </c>
      <c r="D88" s="43" t="s">
        <v>1939</v>
      </c>
      <c r="E88" s="41"/>
      <c r="F88" s="41"/>
      <c r="G88" s="42" t="s">
        <v>1325</v>
      </c>
      <c r="H88" s="125"/>
      <c r="I88" s="124">
        <f t="shared" si="0"/>
        <v>0</v>
      </c>
      <c r="J88" s="110"/>
      <c r="K88" s="42"/>
      <c r="L88" s="43"/>
      <c r="M88" s="42"/>
      <c r="N88" s="110"/>
      <c r="O88" s="42"/>
      <c r="P88" s="110"/>
      <c r="Q88" s="42"/>
      <c r="R88" s="110"/>
      <c r="S88" s="42"/>
      <c r="T88" s="110"/>
      <c r="U88" s="44"/>
      <c r="V88" s="57"/>
      <c r="W88" s="44"/>
      <c r="X88" s="44"/>
      <c r="Y88" s="44"/>
      <c r="Z88" s="44"/>
      <c r="AA88" s="44"/>
      <c r="AB88" s="44"/>
      <c r="AC88" s="44"/>
      <c r="AD88" s="44"/>
      <c r="AE88" s="44"/>
      <c r="AF88" s="44"/>
      <c r="AG88" s="44"/>
    </row>
    <row r="89" spans="1:33" ht="47.45" customHeight="1" x14ac:dyDescent="0.25">
      <c r="A89" s="41" t="s">
        <v>1319</v>
      </c>
      <c r="B89" s="41"/>
      <c r="C89" s="42" t="s">
        <v>130</v>
      </c>
      <c r="D89" s="43" t="s">
        <v>1939</v>
      </c>
      <c r="E89" s="41"/>
      <c r="F89" s="41"/>
      <c r="G89" s="42" t="s">
        <v>1326</v>
      </c>
      <c r="H89" s="125"/>
      <c r="I89" s="124">
        <f t="shared" si="0"/>
        <v>0</v>
      </c>
      <c r="J89" s="110"/>
      <c r="K89" s="42"/>
      <c r="L89" s="43"/>
      <c r="M89" s="42"/>
      <c r="N89" s="110"/>
      <c r="O89" s="42"/>
      <c r="P89" s="110"/>
      <c r="Q89" s="42"/>
      <c r="R89" s="110"/>
      <c r="S89" s="42"/>
      <c r="T89" s="110"/>
      <c r="U89" s="44"/>
      <c r="V89" s="57"/>
      <c r="W89" s="44"/>
      <c r="X89" s="44"/>
      <c r="Y89" s="44"/>
      <c r="Z89" s="44"/>
      <c r="AA89" s="44"/>
      <c r="AB89" s="44"/>
      <c r="AC89" s="44"/>
      <c r="AD89" s="44"/>
      <c r="AE89" s="44"/>
      <c r="AF89" s="44"/>
      <c r="AG89" s="44"/>
    </row>
    <row r="90" spans="1:33" ht="45" customHeight="1" x14ac:dyDescent="0.25">
      <c r="A90" s="41" t="s">
        <v>1320</v>
      </c>
      <c r="B90" s="41"/>
      <c r="C90" s="42" t="s">
        <v>131</v>
      </c>
      <c r="D90" s="43" t="s">
        <v>1939</v>
      </c>
      <c r="E90" s="41"/>
      <c r="F90" s="41"/>
      <c r="G90" s="42" t="s">
        <v>1327</v>
      </c>
      <c r="H90" s="125"/>
      <c r="I90" s="124">
        <f t="shared" si="0"/>
        <v>120</v>
      </c>
      <c r="J90" s="110"/>
      <c r="K90" s="42"/>
      <c r="L90" s="43"/>
      <c r="M90" s="42"/>
      <c r="N90" s="110"/>
      <c r="O90" s="42"/>
      <c r="P90" s="110"/>
      <c r="Q90" s="42"/>
      <c r="R90" s="110"/>
      <c r="S90" s="42"/>
      <c r="T90" s="110"/>
      <c r="U90" s="44"/>
      <c r="V90" s="57"/>
      <c r="W90" s="44"/>
      <c r="X90" s="44"/>
      <c r="Y90" s="44"/>
      <c r="Z90" s="44"/>
      <c r="AA90" s="44"/>
      <c r="AB90" s="44"/>
      <c r="AC90" s="44"/>
      <c r="AD90" s="44"/>
      <c r="AE90" s="44"/>
      <c r="AF90" s="44"/>
      <c r="AG90" s="44"/>
    </row>
    <row r="91" spans="1:33" ht="53.45" customHeight="1" x14ac:dyDescent="0.25">
      <c r="A91" s="41" t="s">
        <v>1321</v>
      </c>
      <c r="B91" s="41"/>
      <c r="C91" s="42" t="s">
        <v>132</v>
      </c>
      <c r="D91" s="43" t="s">
        <v>1939</v>
      </c>
      <c r="E91" s="41"/>
      <c r="F91" s="41"/>
      <c r="G91" s="42" t="s">
        <v>1328</v>
      </c>
      <c r="H91" s="125"/>
      <c r="I91" s="124">
        <f t="shared" si="0"/>
        <v>0</v>
      </c>
      <c r="J91" s="110"/>
      <c r="K91" s="42"/>
      <c r="L91" s="43"/>
      <c r="M91" s="42"/>
      <c r="N91" s="110"/>
      <c r="O91" s="42"/>
      <c r="P91" s="110"/>
      <c r="Q91" s="42"/>
      <c r="R91" s="110"/>
      <c r="S91" s="42"/>
      <c r="T91" s="110"/>
      <c r="U91" s="44"/>
      <c r="V91" s="57"/>
      <c r="W91" s="44"/>
      <c r="X91" s="44"/>
      <c r="Y91" s="44"/>
      <c r="Z91" s="44"/>
      <c r="AA91" s="44"/>
      <c r="AB91" s="44"/>
      <c r="AC91" s="44"/>
      <c r="AD91" s="44"/>
      <c r="AE91" s="44"/>
      <c r="AF91" s="44"/>
      <c r="AG91" s="44"/>
    </row>
    <row r="92" spans="1:33" ht="57.6" customHeight="1" x14ac:dyDescent="0.25">
      <c r="A92" s="41" t="s">
        <v>1322</v>
      </c>
      <c r="B92" s="41"/>
      <c r="C92" s="42" t="s">
        <v>133</v>
      </c>
      <c r="D92" s="43" t="s">
        <v>1939</v>
      </c>
      <c r="E92" s="41"/>
      <c r="F92" s="41"/>
      <c r="G92" s="42" t="s">
        <v>1329</v>
      </c>
      <c r="H92" s="125"/>
      <c r="I92" s="124">
        <f t="shared" si="0"/>
        <v>0</v>
      </c>
      <c r="J92" s="110"/>
      <c r="K92" s="42"/>
      <c r="L92" s="43"/>
      <c r="M92" s="42"/>
      <c r="N92" s="110"/>
      <c r="O92" s="42"/>
      <c r="P92" s="110"/>
      <c r="Q92" s="42"/>
      <c r="R92" s="110"/>
      <c r="S92" s="42"/>
      <c r="T92" s="110"/>
      <c r="U92" s="44"/>
      <c r="V92" s="57"/>
      <c r="W92" s="44"/>
      <c r="X92" s="44"/>
      <c r="Y92" s="44"/>
      <c r="Z92" s="44"/>
      <c r="AA92" s="44"/>
      <c r="AB92" s="44"/>
      <c r="AC92" s="44"/>
      <c r="AD92" s="44"/>
      <c r="AE92" s="44"/>
      <c r="AF92" s="44"/>
      <c r="AG92" s="44"/>
    </row>
    <row r="93" spans="1:33" ht="47.45" customHeight="1" x14ac:dyDescent="0.25">
      <c r="A93" s="41" t="s">
        <v>1323</v>
      </c>
      <c r="B93" s="235"/>
      <c r="C93" s="42" t="s">
        <v>134</v>
      </c>
      <c r="D93" s="43" t="s">
        <v>1939</v>
      </c>
      <c r="E93" s="41"/>
      <c r="F93" s="41"/>
      <c r="G93" s="42" t="s">
        <v>1330</v>
      </c>
      <c r="H93" s="125"/>
      <c r="I93" s="124">
        <f>SUM(I52,I59,I66,I73,I80)</f>
        <v>44418</v>
      </c>
      <c r="J93" s="110"/>
      <c r="K93" s="42"/>
      <c r="L93" s="43"/>
      <c r="M93" s="42"/>
      <c r="N93" s="110"/>
      <c r="O93" s="42"/>
      <c r="P93" s="110"/>
      <c r="Q93" s="42"/>
      <c r="R93" s="110"/>
      <c r="S93" s="42"/>
      <c r="T93" s="110"/>
      <c r="U93" s="44"/>
      <c r="V93" s="57" t="s">
        <v>1385</v>
      </c>
      <c r="W93" s="44"/>
      <c r="X93" s="44"/>
      <c r="Y93" s="44"/>
      <c r="Z93" s="44"/>
      <c r="AA93" s="44"/>
      <c r="AB93" s="44"/>
      <c r="AC93" s="44"/>
      <c r="AD93" s="44"/>
      <c r="AE93" s="44"/>
      <c r="AF93" s="44"/>
      <c r="AG93" s="44"/>
    </row>
    <row r="94" spans="1:33" ht="42.6" customHeight="1" x14ac:dyDescent="0.2">
      <c r="A94" s="111" t="s">
        <v>121</v>
      </c>
      <c r="B94" s="130"/>
      <c r="C94" s="220" t="s">
        <v>135</v>
      </c>
      <c r="D94" s="43" t="s">
        <v>1939</v>
      </c>
      <c r="G94" s="40"/>
      <c r="H94" s="124">
        <v>0</v>
      </c>
      <c r="I94" s="124"/>
      <c r="J94" s="110"/>
      <c r="L94" s="34" t="s">
        <v>19</v>
      </c>
      <c r="M94" s="24" t="s">
        <v>1431</v>
      </c>
      <c r="N94" s="126" t="b">
        <f>H94&lt;=0&gt;=0</f>
        <v>1</v>
      </c>
      <c r="O94" s="36" t="s">
        <v>170</v>
      </c>
      <c r="P94" s="110"/>
      <c r="R94" s="110"/>
      <c r="T94" s="110"/>
      <c r="U94" s="37"/>
      <c r="V94" s="122"/>
      <c r="W94" s="81"/>
      <c r="X94" s="81"/>
      <c r="Y94" s="81"/>
      <c r="Z94" s="81"/>
      <c r="AA94" s="81"/>
      <c r="AB94" s="81"/>
      <c r="AC94" s="81"/>
      <c r="AD94" s="81"/>
      <c r="AE94" s="81"/>
      <c r="AF94" s="81"/>
      <c r="AG94" s="81"/>
    </row>
    <row r="95" spans="1:33" ht="39.950000000000003" customHeight="1" x14ac:dyDescent="0.2">
      <c r="A95" s="111" t="s">
        <v>122</v>
      </c>
      <c r="B95" s="130"/>
      <c r="C95" s="220" t="s">
        <v>136</v>
      </c>
      <c r="D95" s="43" t="s">
        <v>1939</v>
      </c>
      <c r="G95" s="35"/>
      <c r="H95" s="124">
        <v>0</v>
      </c>
      <c r="I95" s="124"/>
      <c r="J95" s="110"/>
      <c r="L95" s="34" t="s">
        <v>19</v>
      </c>
      <c r="M95" s="24" t="s">
        <v>1431</v>
      </c>
      <c r="N95" s="110" t="b">
        <f>H95&gt;=0</f>
        <v>1</v>
      </c>
      <c r="O95" s="36" t="s">
        <v>165</v>
      </c>
      <c r="P95" s="110"/>
      <c r="R95" s="110"/>
      <c r="T95" s="110"/>
      <c r="U95" s="37"/>
      <c r="V95" s="122"/>
      <c r="W95" s="81"/>
      <c r="X95" s="81"/>
      <c r="Y95" s="81"/>
      <c r="Z95" s="81"/>
      <c r="AA95" s="81"/>
      <c r="AB95" s="81"/>
      <c r="AC95" s="81"/>
      <c r="AD95" s="81"/>
      <c r="AE95" s="81"/>
      <c r="AF95" s="81"/>
      <c r="AG95" s="81"/>
    </row>
    <row r="96" spans="1:33" ht="39.950000000000003" customHeight="1" x14ac:dyDescent="0.2">
      <c r="A96" s="111" t="s">
        <v>123</v>
      </c>
      <c r="B96" s="130"/>
      <c r="C96" s="220" t="s">
        <v>137</v>
      </c>
      <c r="D96" s="43" t="s">
        <v>1939</v>
      </c>
      <c r="G96" s="35"/>
      <c r="H96" s="124">
        <v>0</v>
      </c>
      <c r="I96" s="124"/>
      <c r="J96" s="110"/>
      <c r="L96" s="34" t="s">
        <v>19</v>
      </c>
      <c r="M96" s="24" t="s">
        <v>1431</v>
      </c>
      <c r="N96" s="110" t="b">
        <f>H96&lt;=0</f>
        <v>1</v>
      </c>
      <c r="O96" s="36" t="s">
        <v>166</v>
      </c>
      <c r="P96" s="110"/>
      <c r="R96" s="110"/>
      <c r="T96" s="110"/>
      <c r="U96" s="37"/>
      <c r="V96" s="122"/>
      <c r="W96" s="81"/>
      <c r="X96" s="81"/>
      <c r="Y96" s="81"/>
      <c r="Z96" s="81"/>
      <c r="AA96" s="81"/>
      <c r="AB96" s="81"/>
      <c r="AC96" s="81"/>
      <c r="AD96" s="81"/>
      <c r="AE96" s="81"/>
      <c r="AF96" s="81"/>
      <c r="AG96" s="81"/>
    </row>
    <row r="97" spans="1:33" ht="53.45" customHeight="1" x14ac:dyDescent="0.2">
      <c r="A97" s="111" t="s">
        <v>124</v>
      </c>
      <c r="B97" s="130"/>
      <c r="C97" s="220" t="s">
        <v>138</v>
      </c>
      <c r="D97" s="43" t="s">
        <v>1939</v>
      </c>
      <c r="G97" s="40"/>
      <c r="H97" s="124">
        <v>0</v>
      </c>
      <c r="I97" s="124"/>
      <c r="J97" s="110"/>
      <c r="L97" s="34" t="s">
        <v>19</v>
      </c>
      <c r="M97" s="24" t="s">
        <v>1431</v>
      </c>
      <c r="N97" s="126" t="b">
        <f>H97&lt;=0&gt;=0</f>
        <v>1</v>
      </c>
      <c r="O97" s="36" t="s">
        <v>167</v>
      </c>
      <c r="P97" s="110"/>
      <c r="R97" s="110"/>
      <c r="T97" s="110"/>
      <c r="U97" s="37"/>
      <c r="V97" s="122"/>
      <c r="W97" s="81"/>
      <c r="X97" s="81"/>
      <c r="Y97" s="81"/>
      <c r="Z97" s="81"/>
      <c r="AA97" s="81"/>
      <c r="AB97" s="81"/>
      <c r="AC97" s="81"/>
      <c r="AD97" s="81"/>
      <c r="AE97" s="81"/>
      <c r="AF97" s="81"/>
      <c r="AG97" s="81"/>
    </row>
    <row r="98" spans="1:33" ht="41.1" customHeight="1" x14ac:dyDescent="0.2">
      <c r="A98" s="111" t="s">
        <v>125</v>
      </c>
      <c r="B98" s="130"/>
      <c r="C98" s="220" t="s">
        <v>139</v>
      </c>
      <c r="D98" s="43" t="s">
        <v>1939</v>
      </c>
      <c r="G98" s="40"/>
      <c r="H98" s="124">
        <v>0</v>
      </c>
      <c r="I98" s="124"/>
      <c r="J98" s="110"/>
      <c r="L98" s="34" t="s">
        <v>19</v>
      </c>
      <c r="M98" s="24" t="s">
        <v>1431</v>
      </c>
      <c r="N98" s="126" t="b">
        <f>H98&lt;=0&gt;=0</f>
        <v>1</v>
      </c>
      <c r="O98" s="36" t="s">
        <v>168</v>
      </c>
      <c r="P98" s="110"/>
      <c r="R98" s="110"/>
      <c r="T98" s="110"/>
      <c r="U98" s="36"/>
      <c r="V98" s="122"/>
      <c r="W98" s="81"/>
      <c r="X98" s="81"/>
      <c r="Y98" s="81"/>
      <c r="Z98" s="81"/>
      <c r="AA98" s="81"/>
      <c r="AB98" s="81"/>
      <c r="AC98" s="81"/>
      <c r="AD98" s="81"/>
      <c r="AE98" s="81"/>
      <c r="AF98" s="81"/>
      <c r="AG98" s="81"/>
    </row>
    <row r="99" spans="1:33" ht="42.95" customHeight="1" x14ac:dyDescent="0.2">
      <c r="A99" s="111" t="s">
        <v>126</v>
      </c>
      <c r="B99" s="130"/>
      <c r="C99" s="234" t="s">
        <v>140</v>
      </c>
      <c r="D99" s="43" t="s">
        <v>1939</v>
      </c>
      <c r="G99" s="40"/>
      <c r="H99" s="124">
        <v>0</v>
      </c>
      <c r="I99" s="124"/>
      <c r="J99" s="110"/>
      <c r="L99" s="39" t="s">
        <v>19</v>
      </c>
      <c r="M99" s="24" t="s">
        <v>1431</v>
      </c>
      <c r="N99" s="126" t="b">
        <f>H99&lt;=0&gt;=0</f>
        <v>1</v>
      </c>
      <c r="O99" s="36" t="s">
        <v>169</v>
      </c>
      <c r="P99" s="110"/>
      <c r="R99" s="110"/>
      <c r="T99" s="110"/>
      <c r="U99" s="37"/>
      <c r="V99" s="122"/>
      <c r="W99" s="81"/>
      <c r="X99" s="81"/>
      <c r="Y99" s="81"/>
      <c r="Z99" s="81"/>
      <c r="AA99" s="81"/>
      <c r="AB99" s="81"/>
      <c r="AC99" s="81"/>
      <c r="AD99" s="81"/>
      <c r="AE99" s="81"/>
      <c r="AF99" s="81"/>
      <c r="AG99" s="81"/>
    </row>
    <row r="100" spans="1:33" ht="35.450000000000003" customHeight="1" x14ac:dyDescent="0.25">
      <c r="A100" s="41" t="s">
        <v>127</v>
      </c>
      <c r="B100" s="233"/>
      <c r="C100" s="42" t="s">
        <v>141</v>
      </c>
      <c r="D100" s="43" t="s">
        <v>1939</v>
      </c>
      <c r="E100" s="41"/>
      <c r="F100" s="41"/>
      <c r="G100" s="42" t="s">
        <v>142</v>
      </c>
      <c r="H100" s="125"/>
      <c r="I100" s="124">
        <f>SUM(H94:H99)</f>
        <v>0</v>
      </c>
      <c r="J100" s="110"/>
      <c r="K100" s="42"/>
      <c r="L100" s="43"/>
      <c r="M100" s="42"/>
      <c r="N100" s="110"/>
      <c r="O100" s="42"/>
      <c r="P100" s="110"/>
      <c r="Q100" s="42"/>
      <c r="R100" s="110"/>
      <c r="S100" s="42"/>
      <c r="T100" s="110"/>
      <c r="U100" s="44"/>
      <c r="V100" s="57"/>
      <c r="W100" s="44"/>
      <c r="X100" s="44"/>
      <c r="Y100" s="44"/>
      <c r="Z100" s="44"/>
      <c r="AA100" s="44"/>
      <c r="AB100" s="44"/>
      <c r="AC100" s="44"/>
      <c r="AD100" s="44"/>
      <c r="AE100" s="44"/>
      <c r="AF100" s="44"/>
      <c r="AG100" s="44"/>
    </row>
    <row r="101" spans="1:33" ht="49.5" customHeight="1" x14ac:dyDescent="0.25">
      <c r="A101" s="41" t="s">
        <v>1331</v>
      </c>
      <c r="B101" s="41"/>
      <c r="C101" s="42" t="s">
        <v>143</v>
      </c>
      <c r="D101" s="43" t="s">
        <v>1939</v>
      </c>
      <c r="E101" s="41"/>
      <c r="F101" s="41"/>
      <c r="G101" s="42" t="s">
        <v>1338</v>
      </c>
      <c r="H101" s="125"/>
      <c r="I101" s="124">
        <f t="shared" ref="I101:I106" si="1">SUM(I87,H94)</f>
        <v>44298</v>
      </c>
      <c r="J101" s="110"/>
      <c r="K101" s="42"/>
      <c r="L101" s="43"/>
      <c r="M101" s="42"/>
      <c r="N101" s="110"/>
      <c r="O101" s="42"/>
      <c r="P101" s="110"/>
      <c r="Q101" s="42"/>
      <c r="R101" s="110"/>
      <c r="S101" s="42"/>
      <c r="T101" s="110"/>
      <c r="U101" s="44"/>
      <c r="V101" s="57"/>
      <c r="W101" s="44"/>
      <c r="X101" s="44"/>
      <c r="Y101" s="44"/>
      <c r="Z101" s="44"/>
      <c r="AA101" s="44"/>
      <c r="AB101" s="44"/>
      <c r="AC101" s="44"/>
      <c r="AD101" s="44"/>
      <c r="AE101" s="44"/>
      <c r="AF101" s="44"/>
      <c r="AG101" s="44"/>
    </row>
    <row r="102" spans="1:33" ht="29.45" customHeight="1" x14ac:dyDescent="0.25">
      <c r="A102" s="41" t="s">
        <v>1332</v>
      </c>
      <c r="B102" s="41"/>
      <c r="C102" s="42" t="s">
        <v>144</v>
      </c>
      <c r="D102" s="43" t="s">
        <v>1939</v>
      </c>
      <c r="E102" s="41"/>
      <c r="F102" s="41"/>
      <c r="G102" s="42" t="s">
        <v>1339</v>
      </c>
      <c r="H102" s="125"/>
      <c r="I102" s="124">
        <f t="shared" si="1"/>
        <v>0</v>
      </c>
      <c r="J102" s="110"/>
      <c r="K102" s="42"/>
      <c r="L102" s="43"/>
      <c r="M102" s="42"/>
      <c r="N102" s="110"/>
      <c r="O102" s="42"/>
      <c r="P102" s="110"/>
      <c r="Q102" s="42"/>
      <c r="R102" s="110"/>
      <c r="S102" s="42"/>
      <c r="T102" s="110"/>
      <c r="U102" s="44"/>
      <c r="V102" s="57"/>
      <c r="W102" s="44"/>
      <c r="X102" s="44"/>
      <c r="Y102" s="44"/>
      <c r="Z102" s="44"/>
      <c r="AA102" s="44"/>
      <c r="AB102" s="44"/>
      <c r="AC102" s="44"/>
      <c r="AD102" s="44"/>
      <c r="AE102" s="44"/>
      <c r="AF102" s="44"/>
      <c r="AG102" s="44"/>
    </row>
    <row r="103" spans="1:33" ht="45" customHeight="1" x14ac:dyDescent="0.25">
      <c r="A103" s="41" t="s">
        <v>1333</v>
      </c>
      <c r="B103" s="41"/>
      <c r="C103" s="42" t="s">
        <v>145</v>
      </c>
      <c r="D103" s="43" t="s">
        <v>1939</v>
      </c>
      <c r="E103" s="41"/>
      <c r="F103" s="41"/>
      <c r="G103" s="42" t="s">
        <v>1340</v>
      </c>
      <c r="H103" s="125"/>
      <c r="I103" s="124">
        <f t="shared" si="1"/>
        <v>0</v>
      </c>
      <c r="J103" s="110"/>
      <c r="K103" s="42"/>
      <c r="L103" s="43"/>
      <c r="M103" s="42"/>
      <c r="N103" s="110"/>
      <c r="O103" s="42"/>
      <c r="P103" s="110"/>
      <c r="Q103" s="42"/>
      <c r="R103" s="110"/>
      <c r="S103" s="42"/>
      <c r="T103" s="110"/>
      <c r="U103" s="44"/>
      <c r="V103" s="57"/>
      <c r="W103" s="44"/>
      <c r="X103" s="44"/>
      <c r="Y103" s="44"/>
      <c r="Z103" s="44"/>
      <c r="AA103" s="44"/>
      <c r="AB103" s="44"/>
      <c r="AC103" s="44"/>
      <c r="AD103" s="44"/>
      <c r="AE103" s="44"/>
      <c r="AF103" s="44"/>
      <c r="AG103" s="44"/>
    </row>
    <row r="104" spans="1:33" ht="65.45" customHeight="1" x14ac:dyDescent="0.25">
      <c r="A104" s="41" t="s">
        <v>1334</v>
      </c>
      <c r="B104" s="41"/>
      <c r="C104" s="42" t="s">
        <v>146</v>
      </c>
      <c r="D104" s="43" t="s">
        <v>1939</v>
      </c>
      <c r="E104" s="41"/>
      <c r="F104" s="41"/>
      <c r="G104" s="42" t="s">
        <v>1341</v>
      </c>
      <c r="H104" s="125"/>
      <c r="I104" s="124">
        <f t="shared" si="1"/>
        <v>120</v>
      </c>
      <c r="J104" s="110"/>
      <c r="K104" s="42"/>
      <c r="L104" s="43"/>
      <c r="M104" s="42"/>
      <c r="N104" s="110" t="b">
        <f>I29=I104</f>
        <v>1</v>
      </c>
      <c r="O104" s="42" t="s">
        <v>1272</v>
      </c>
      <c r="P104" s="110"/>
      <c r="Q104" s="42"/>
      <c r="R104" s="110"/>
      <c r="S104" s="42"/>
      <c r="T104" s="110"/>
      <c r="U104" s="44"/>
      <c r="V104" s="57"/>
      <c r="W104" s="44"/>
      <c r="X104" s="44"/>
      <c r="Y104" s="44"/>
      <c r="Z104" s="44"/>
      <c r="AA104" s="44"/>
      <c r="AB104" s="44"/>
      <c r="AC104" s="44"/>
      <c r="AD104" s="44"/>
      <c r="AE104" s="44"/>
      <c r="AF104" s="44"/>
      <c r="AG104" s="44"/>
    </row>
    <row r="105" spans="1:33" ht="57.95" customHeight="1" x14ac:dyDescent="0.25">
      <c r="A105" s="41" t="s">
        <v>1335</v>
      </c>
      <c r="B105" s="41"/>
      <c r="C105" s="42" t="s">
        <v>147</v>
      </c>
      <c r="D105" s="43" t="s">
        <v>1939</v>
      </c>
      <c r="E105" s="41"/>
      <c r="F105" s="41"/>
      <c r="G105" s="42" t="s">
        <v>1342</v>
      </c>
      <c r="H105" s="125"/>
      <c r="I105" s="124">
        <f t="shared" si="1"/>
        <v>0</v>
      </c>
      <c r="J105" s="110"/>
      <c r="K105" s="42"/>
      <c r="L105" s="43"/>
      <c r="M105" s="42"/>
      <c r="N105" s="110"/>
      <c r="O105" s="42"/>
      <c r="P105" s="110"/>
      <c r="Q105" s="42"/>
      <c r="R105" s="110"/>
      <c r="S105" s="42"/>
      <c r="T105" s="110"/>
      <c r="U105" s="44"/>
      <c r="V105" s="57"/>
      <c r="W105" s="44"/>
      <c r="X105" s="44"/>
      <c r="Y105" s="44"/>
      <c r="Z105" s="44"/>
      <c r="AA105" s="44"/>
      <c r="AB105" s="44"/>
      <c r="AC105" s="44"/>
      <c r="AD105" s="44"/>
      <c r="AE105" s="44"/>
      <c r="AF105" s="44"/>
      <c r="AG105" s="44"/>
    </row>
    <row r="106" spans="1:33" ht="60.6" customHeight="1" x14ac:dyDescent="0.25">
      <c r="A106" s="41" t="s">
        <v>1336</v>
      </c>
      <c r="B106" s="41"/>
      <c r="C106" s="42" t="s">
        <v>148</v>
      </c>
      <c r="D106" s="43" t="s">
        <v>1939</v>
      </c>
      <c r="E106" s="41"/>
      <c r="F106" s="41"/>
      <c r="G106" s="42" t="s">
        <v>1343</v>
      </c>
      <c r="H106" s="125"/>
      <c r="I106" s="124">
        <f t="shared" si="1"/>
        <v>0</v>
      </c>
      <c r="J106" s="110"/>
      <c r="K106" s="42"/>
      <c r="L106" s="43"/>
      <c r="M106" s="42"/>
      <c r="N106" s="110"/>
      <c r="O106" s="42"/>
      <c r="P106" s="110"/>
      <c r="Q106" s="42"/>
      <c r="R106" s="110"/>
      <c r="S106" s="42"/>
      <c r="T106" s="110"/>
      <c r="U106" s="44"/>
      <c r="V106" s="57"/>
      <c r="W106" s="44"/>
      <c r="X106" s="44"/>
      <c r="Y106" s="44"/>
      <c r="Z106" s="44"/>
      <c r="AA106" s="44"/>
      <c r="AB106" s="44"/>
      <c r="AC106" s="44"/>
      <c r="AD106" s="44"/>
      <c r="AE106" s="44"/>
      <c r="AF106" s="44"/>
      <c r="AG106" s="44"/>
    </row>
    <row r="107" spans="1:33" ht="45.95" customHeight="1" x14ac:dyDescent="0.25">
      <c r="A107" s="41" t="s">
        <v>1337</v>
      </c>
      <c r="B107" s="235"/>
      <c r="C107" s="42" t="s">
        <v>149</v>
      </c>
      <c r="D107" s="43" t="s">
        <v>1939</v>
      </c>
      <c r="E107" s="235"/>
      <c r="F107" s="235"/>
      <c r="G107" s="42" t="s">
        <v>1370</v>
      </c>
      <c r="H107" s="125"/>
      <c r="I107" s="124">
        <f>SUM(I93,I100)</f>
        <v>44418</v>
      </c>
      <c r="J107" s="110"/>
      <c r="K107" s="42"/>
      <c r="L107" s="43"/>
      <c r="M107" s="42"/>
      <c r="N107" s="110"/>
      <c r="O107" s="42"/>
      <c r="P107" s="110"/>
      <c r="Q107" s="42"/>
      <c r="R107" s="110"/>
      <c r="S107" s="42"/>
      <c r="T107" s="110"/>
      <c r="U107" s="44"/>
      <c r="V107" s="57"/>
      <c r="W107" s="44"/>
      <c r="X107" s="44"/>
      <c r="Y107" s="44"/>
      <c r="Z107" s="44"/>
      <c r="AA107" s="44"/>
      <c r="AB107" s="44"/>
      <c r="AC107" s="44"/>
      <c r="AD107" s="44"/>
      <c r="AE107" s="44"/>
      <c r="AF107" s="44"/>
      <c r="AG107" s="44"/>
    </row>
    <row r="108" spans="1:33" ht="42.6" customHeight="1" x14ac:dyDescent="0.2">
      <c r="A108" s="147" t="s">
        <v>1754</v>
      </c>
      <c r="B108" s="130"/>
      <c r="C108" s="234"/>
      <c r="D108" s="34" t="s">
        <v>1937</v>
      </c>
      <c r="E108" s="81"/>
      <c r="F108" s="81"/>
      <c r="G108" s="236"/>
      <c r="H108" s="125" t="s">
        <v>1748</v>
      </c>
      <c r="I108" s="124"/>
      <c r="J108" s="110"/>
      <c r="L108" s="39" t="s">
        <v>1077</v>
      </c>
      <c r="M108" s="24"/>
      <c r="N108" s="126"/>
      <c r="O108" s="36"/>
      <c r="P108" s="110"/>
      <c r="R108" s="110"/>
      <c r="T108" s="110"/>
      <c r="U108" s="37"/>
      <c r="V108" s="122"/>
      <c r="W108" s="81"/>
      <c r="X108" s="81"/>
      <c r="Y108" s="81"/>
      <c r="Z108" s="81"/>
      <c r="AA108" s="81"/>
      <c r="AB108" s="81"/>
      <c r="AC108" s="81"/>
      <c r="AD108" s="81"/>
      <c r="AE108" s="81"/>
      <c r="AF108" s="81"/>
      <c r="AG108" s="81"/>
    </row>
    <row r="109" spans="1:33" ht="42.6" customHeight="1" x14ac:dyDescent="0.2">
      <c r="A109" s="147" t="s">
        <v>1755</v>
      </c>
      <c r="B109" s="130"/>
      <c r="C109" s="234"/>
      <c r="D109" s="34" t="s">
        <v>1937</v>
      </c>
      <c r="E109" s="81"/>
      <c r="F109" s="81"/>
      <c r="G109" s="236"/>
      <c r="H109" s="125" t="s">
        <v>1749</v>
      </c>
      <c r="I109" s="124"/>
      <c r="J109" s="110"/>
      <c r="L109" s="39" t="s">
        <v>1077</v>
      </c>
      <c r="M109" s="24"/>
      <c r="N109" s="126"/>
      <c r="O109" s="36"/>
      <c r="P109" s="110"/>
      <c r="R109" s="110"/>
      <c r="T109" s="110"/>
      <c r="U109" s="37"/>
      <c r="V109" s="122"/>
      <c r="W109" s="81"/>
      <c r="X109" s="81"/>
      <c r="Y109" s="81"/>
      <c r="Z109" s="81"/>
      <c r="AA109" s="81"/>
      <c r="AB109" s="81"/>
      <c r="AC109" s="81"/>
      <c r="AD109" s="81"/>
      <c r="AE109" s="81"/>
      <c r="AF109" s="81"/>
      <c r="AG109" s="81"/>
    </row>
    <row r="110" spans="1:33" ht="42.6" customHeight="1" x14ac:dyDescent="0.2">
      <c r="A110" s="147" t="s">
        <v>1756</v>
      </c>
      <c r="B110" s="130"/>
      <c r="C110" s="234"/>
      <c r="D110" s="34" t="s">
        <v>1937</v>
      </c>
      <c r="E110" s="81"/>
      <c r="F110" s="81"/>
      <c r="G110" s="236"/>
      <c r="H110" s="125" t="s">
        <v>1750</v>
      </c>
      <c r="I110" s="124"/>
      <c r="J110" s="110"/>
      <c r="L110" s="39" t="s">
        <v>1077</v>
      </c>
      <c r="M110" s="24"/>
      <c r="N110" s="126"/>
      <c r="O110" s="36"/>
      <c r="P110" s="110"/>
      <c r="R110" s="110"/>
      <c r="T110" s="110"/>
      <c r="U110" s="37"/>
      <c r="V110" s="122"/>
      <c r="W110" s="81"/>
      <c r="X110" s="81"/>
      <c r="Y110" s="81"/>
      <c r="Z110" s="81"/>
      <c r="AA110" s="81"/>
      <c r="AB110" s="81"/>
      <c r="AC110" s="81"/>
      <c r="AD110" s="81"/>
      <c r="AE110" s="81"/>
      <c r="AF110" s="81"/>
      <c r="AG110" s="81"/>
    </row>
    <row r="111" spans="1:33" ht="42.6" customHeight="1" x14ac:dyDescent="0.2">
      <c r="A111" s="147" t="s">
        <v>1757</v>
      </c>
      <c r="B111" s="130"/>
      <c r="C111" s="234"/>
      <c r="D111" s="34" t="s">
        <v>1937</v>
      </c>
      <c r="E111" s="81"/>
      <c r="F111" s="81"/>
      <c r="G111" s="236"/>
      <c r="H111" s="125" t="s">
        <v>1751</v>
      </c>
      <c r="I111" s="124"/>
      <c r="J111" s="110"/>
      <c r="L111" s="39" t="s">
        <v>1077</v>
      </c>
      <c r="M111" s="24"/>
      <c r="N111" s="126"/>
      <c r="O111" s="36"/>
      <c r="P111" s="110"/>
      <c r="R111" s="110"/>
      <c r="T111" s="110"/>
      <c r="U111" s="37"/>
      <c r="V111" s="122"/>
      <c r="W111" s="81"/>
      <c r="X111" s="81"/>
      <c r="Y111" s="81"/>
      <c r="Z111" s="81"/>
      <c r="AA111" s="81"/>
      <c r="AB111" s="81"/>
      <c r="AC111" s="81"/>
      <c r="AD111" s="81"/>
      <c r="AE111" s="81"/>
      <c r="AF111" s="81"/>
      <c r="AG111" s="81"/>
    </row>
    <row r="112" spans="1:33" ht="42.6" customHeight="1" x14ac:dyDescent="0.2">
      <c r="A112" s="147" t="s">
        <v>1758</v>
      </c>
      <c r="B112" s="130"/>
      <c r="C112" s="234"/>
      <c r="D112" s="34" t="s">
        <v>1937</v>
      </c>
      <c r="E112" s="81"/>
      <c r="F112" s="81"/>
      <c r="G112" s="236"/>
      <c r="H112" s="125" t="s">
        <v>1752</v>
      </c>
      <c r="I112" s="124"/>
      <c r="J112" s="110"/>
      <c r="L112" s="39" t="s">
        <v>1077</v>
      </c>
      <c r="M112" s="24"/>
      <c r="N112" s="126"/>
      <c r="O112" s="36"/>
      <c r="P112" s="110"/>
      <c r="R112" s="110"/>
      <c r="T112" s="110"/>
      <c r="U112" s="37"/>
      <c r="V112" s="122"/>
      <c r="W112" s="81"/>
      <c r="X112" s="81"/>
      <c r="Y112" s="81"/>
      <c r="Z112" s="81"/>
      <c r="AA112" s="81"/>
      <c r="AB112" s="81"/>
      <c r="AC112" s="81"/>
      <c r="AD112" s="81"/>
      <c r="AE112" s="81"/>
      <c r="AF112" s="81"/>
      <c r="AG112" s="81"/>
    </row>
    <row r="113" spans="1:33" ht="42.6" customHeight="1" x14ac:dyDescent="0.2">
      <c r="A113" s="147" t="s">
        <v>1759</v>
      </c>
      <c r="B113" s="130"/>
      <c r="C113" s="234"/>
      <c r="D113" s="34" t="s">
        <v>1937</v>
      </c>
      <c r="E113" s="81"/>
      <c r="F113" s="81"/>
      <c r="G113" s="236"/>
      <c r="H113" s="125" t="s">
        <v>1753</v>
      </c>
      <c r="I113" s="124"/>
      <c r="J113" s="110"/>
      <c r="L113" s="39" t="s">
        <v>1077</v>
      </c>
      <c r="M113" s="24"/>
      <c r="N113" s="126"/>
      <c r="O113" s="36"/>
      <c r="P113" s="110"/>
      <c r="R113" s="110"/>
      <c r="T113" s="110"/>
      <c r="U113" s="37"/>
      <c r="V113" s="122"/>
      <c r="W113" s="81"/>
      <c r="X113" s="81"/>
      <c r="Y113" s="81"/>
      <c r="Z113" s="81"/>
      <c r="AA113" s="81"/>
      <c r="AB113" s="81"/>
      <c r="AC113" s="81"/>
      <c r="AD113" s="81"/>
      <c r="AE113" s="81"/>
      <c r="AF113" s="81"/>
      <c r="AG113" s="81"/>
    </row>
    <row r="114" spans="1:33" ht="24.6" customHeight="1" x14ac:dyDescent="0.25">
      <c r="A114" s="30"/>
      <c r="B114" s="232"/>
      <c r="C114" s="300" t="s">
        <v>172</v>
      </c>
      <c r="D114" s="301"/>
      <c r="E114" s="301"/>
      <c r="F114" s="302"/>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row>
    <row r="115" spans="1:33" ht="30" customHeight="1" x14ac:dyDescent="0.25">
      <c r="A115" s="69" t="s">
        <v>173</v>
      </c>
      <c r="B115" s="70"/>
      <c r="C115" s="70" t="s">
        <v>175</v>
      </c>
      <c r="D115" s="69" t="s">
        <v>176</v>
      </c>
      <c r="E115" s="70"/>
      <c r="F115" s="70"/>
      <c r="G115" s="70"/>
      <c r="H115" s="124"/>
      <c r="I115" s="125"/>
      <c r="J115" s="110"/>
      <c r="K115" s="70"/>
      <c r="L115" s="127"/>
      <c r="M115" s="70"/>
      <c r="N115" s="110"/>
      <c r="O115" s="70"/>
      <c r="P115" s="110"/>
      <c r="Q115" s="70"/>
      <c r="R115" s="70"/>
      <c r="S115" s="70"/>
      <c r="T115" s="70"/>
      <c r="U115" s="70"/>
      <c r="V115" s="70" t="s">
        <v>178</v>
      </c>
      <c r="W115" s="70"/>
      <c r="X115" s="70"/>
      <c r="Y115" s="70"/>
      <c r="Z115" s="70"/>
      <c r="AA115" s="70"/>
      <c r="AB115" s="70"/>
      <c r="AC115" s="70"/>
      <c r="AD115" s="70"/>
      <c r="AE115" s="70"/>
      <c r="AF115" s="70"/>
      <c r="AG115" s="70"/>
    </row>
    <row r="116" spans="1:33" ht="25.5" x14ac:dyDescent="0.2">
      <c r="A116" s="34" t="s">
        <v>179</v>
      </c>
      <c r="C116" s="55" t="s">
        <v>180</v>
      </c>
      <c r="D116" s="34" t="s">
        <v>1951</v>
      </c>
      <c r="G116" s="35"/>
      <c r="H116" s="124">
        <v>669</v>
      </c>
      <c r="I116" s="125"/>
      <c r="J116" s="110"/>
      <c r="L116" s="34" t="s">
        <v>19</v>
      </c>
      <c r="M116" s="24" t="s">
        <v>1431</v>
      </c>
      <c r="N116" s="110"/>
      <c r="O116" s="36" t="s">
        <v>259</v>
      </c>
      <c r="P116" s="110"/>
      <c r="R116" s="110"/>
      <c r="T116" s="110"/>
      <c r="U116" s="36"/>
      <c r="V116" s="122"/>
      <c r="W116" s="81"/>
      <c r="X116" s="81"/>
      <c r="Y116" s="81"/>
      <c r="Z116" s="81"/>
      <c r="AA116" s="81"/>
      <c r="AB116" s="81"/>
      <c r="AC116" s="81"/>
      <c r="AD116" s="81"/>
      <c r="AE116" s="81"/>
      <c r="AF116" s="81"/>
      <c r="AG116" s="81"/>
    </row>
    <row r="117" spans="1:33" ht="48.95" customHeight="1" x14ac:dyDescent="0.2">
      <c r="A117" s="34" t="s">
        <v>215</v>
      </c>
      <c r="C117" s="38" t="s">
        <v>181</v>
      </c>
      <c r="D117" s="34" t="s">
        <v>1951</v>
      </c>
      <c r="G117" s="35"/>
      <c r="H117" s="124">
        <v>162807</v>
      </c>
      <c r="I117" s="125"/>
      <c r="J117" s="110"/>
      <c r="L117" s="39" t="s">
        <v>19</v>
      </c>
      <c r="M117" s="24" t="s">
        <v>1431</v>
      </c>
      <c r="N117" s="110" t="b">
        <f>H117&gt;=0</f>
        <v>1</v>
      </c>
      <c r="O117" s="36" t="s">
        <v>268</v>
      </c>
      <c r="P117" s="110"/>
      <c r="R117" s="110"/>
      <c r="T117" s="110"/>
      <c r="U117" s="37" t="s">
        <v>285</v>
      </c>
      <c r="V117" s="122"/>
      <c r="W117" s="81"/>
      <c r="X117" s="81"/>
      <c r="Y117" s="81"/>
      <c r="Z117" s="81"/>
      <c r="AA117" s="81"/>
      <c r="AB117" s="81"/>
      <c r="AC117" s="81"/>
      <c r="AD117" s="81"/>
      <c r="AE117" s="81"/>
      <c r="AF117" s="81"/>
      <c r="AG117" s="81"/>
    </row>
    <row r="118" spans="1:33" ht="25.5" x14ac:dyDescent="0.2">
      <c r="A118" s="34" t="s">
        <v>216</v>
      </c>
      <c r="C118" s="38" t="s">
        <v>182</v>
      </c>
      <c r="D118" s="34" t="s">
        <v>1951</v>
      </c>
      <c r="G118" s="35"/>
      <c r="H118" s="124">
        <v>0</v>
      </c>
      <c r="I118" s="125"/>
      <c r="J118" s="110"/>
      <c r="L118" s="39" t="s">
        <v>19</v>
      </c>
      <c r="M118" s="24" t="s">
        <v>1431</v>
      </c>
      <c r="N118" s="110" t="b">
        <f>H118&lt;=0</f>
        <v>1</v>
      </c>
      <c r="O118" s="36" t="s">
        <v>270</v>
      </c>
      <c r="P118" s="110"/>
      <c r="R118" s="110"/>
      <c r="T118" s="110"/>
      <c r="U118" s="37"/>
      <c r="V118" s="122"/>
      <c r="W118" s="81"/>
      <c r="X118" s="81"/>
      <c r="Y118" s="81"/>
      <c r="Z118" s="81"/>
      <c r="AA118" s="81"/>
      <c r="AB118" s="81"/>
      <c r="AC118" s="81"/>
      <c r="AD118" s="81"/>
      <c r="AE118" s="81"/>
      <c r="AF118" s="81"/>
      <c r="AG118" s="81"/>
    </row>
    <row r="119" spans="1:33" ht="25.5" x14ac:dyDescent="0.25">
      <c r="A119" s="41" t="s">
        <v>217</v>
      </c>
      <c r="B119" s="42"/>
      <c r="C119" s="42" t="s">
        <v>183</v>
      </c>
      <c r="D119" s="34" t="s">
        <v>1951</v>
      </c>
      <c r="E119" s="42"/>
      <c r="F119" s="42"/>
      <c r="G119" s="42" t="s">
        <v>251</v>
      </c>
      <c r="H119" s="124"/>
      <c r="I119" s="124">
        <f>SUM(H117,H118)</f>
        <v>162807</v>
      </c>
      <c r="J119" s="110"/>
      <c r="K119" s="42"/>
      <c r="L119" s="43"/>
      <c r="M119" s="42"/>
      <c r="N119" s="110"/>
      <c r="O119" s="42"/>
      <c r="P119" s="110"/>
      <c r="Q119" s="42"/>
      <c r="R119" s="110"/>
      <c r="S119" s="42"/>
      <c r="T119" s="110"/>
      <c r="U119" s="42"/>
      <c r="V119" s="42"/>
      <c r="W119" s="42"/>
      <c r="X119" s="42"/>
      <c r="Y119" s="42"/>
      <c r="Z119" s="42"/>
      <c r="AA119" s="42"/>
      <c r="AB119" s="42"/>
      <c r="AC119" s="42"/>
      <c r="AD119" s="42"/>
      <c r="AE119" s="42"/>
      <c r="AF119" s="42"/>
      <c r="AG119" s="42"/>
    </row>
    <row r="120" spans="1:33" ht="25.5" x14ac:dyDescent="0.2">
      <c r="A120" s="34" t="s">
        <v>218</v>
      </c>
      <c r="C120" s="45" t="s">
        <v>184</v>
      </c>
      <c r="D120" s="34" t="s">
        <v>1951</v>
      </c>
      <c r="G120" s="35"/>
      <c r="H120" s="124">
        <v>0</v>
      </c>
      <c r="I120" s="125"/>
      <c r="J120" s="110"/>
      <c r="L120" s="34" t="s">
        <v>19</v>
      </c>
      <c r="M120" s="24" t="s">
        <v>1431</v>
      </c>
      <c r="N120" s="110" t="b">
        <f>H120&gt;=0</f>
        <v>1</v>
      </c>
      <c r="O120" s="36" t="s">
        <v>260</v>
      </c>
      <c r="P120" s="110"/>
      <c r="R120" s="110"/>
      <c r="T120" s="110"/>
      <c r="U120" s="37"/>
      <c r="V120" s="122"/>
      <c r="W120" s="81"/>
      <c r="X120" s="81"/>
      <c r="Y120" s="81"/>
      <c r="Z120" s="81"/>
      <c r="AA120" s="81"/>
      <c r="AB120" s="81"/>
      <c r="AC120" s="81"/>
      <c r="AD120" s="81"/>
      <c r="AE120" s="81"/>
      <c r="AF120" s="81"/>
      <c r="AG120" s="81"/>
    </row>
    <row r="121" spans="1:33" ht="38.25" x14ac:dyDescent="0.2">
      <c r="A121" s="34" t="s">
        <v>219</v>
      </c>
      <c r="C121" s="35" t="s">
        <v>185</v>
      </c>
      <c r="D121" s="34" t="s">
        <v>1951</v>
      </c>
      <c r="G121" s="35"/>
      <c r="H121" s="124">
        <v>5346</v>
      </c>
      <c r="I121" s="125"/>
      <c r="J121" s="110"/>
      <c r="L121" s="34" t="s">
        <v>19</v>
      </c>
      <c r="M121" s="24" t="s">
        <v>1431</v>
      </c>
      <c r="N121" s="110" t="b">
        <f>H121&gt;=0</f>
        <v>1</v>
      </c>
      <c r="O121" s="36" t="s">
        <v>261</v>
      </c>
      <c r="P121" s="110"/>
      <c r="R121" s="110"/>
      <c r="T121" s="110"/>
      <c r="U121" s="37"/>
      <c r="V121" s="122"/>
      <c r="W121" s="81"/>
      <c r="X121" s="81"/>
      <c r="Y121" s="81"/>
      <c r="Z121" s="81"/>
      <c r="AA121" s="81"/>
      <c r="AB121" s="81"/>
      <c r="AC121" s="81"/>
      <c r="AD121" s="81"/>
      <c r="AE121" s="81"/>
      <c r="AF121" s="81"/>
      <c r="AG121" s="81"/>
    </row>
    <row r="122" spans="1:33" ht="38.25" x14ac:dyDescent="0.2">
      <c r="A122" s="34" t="s">
        <v>220</v>
      </c>
      <c r="C122" s="35" t="s">
        <v>186</v>
      </c>
      <c r="D122" s="34" t="s">
        <v>1951</v>
      </c>
      <c r="G122" s="35"/>
      <c r="H122" s="124">
        <v>0</v>
      </c>
      <c r="I122" s="125"/>
      <c r="J122" s="110"/>
      <c r="L122" s="34" t="s">
        <v>19</v>
      </c>
      <c r="M122" s="24" t="s">
        <v>1431</v>
      </c>
      <c r="N122" s="110" t="b">
        <f>H122&gt;=0</f>
        <v>1</v>
      </c>
      <c r="O122" s="36" t="s">
        <v>262</v>
      </c>
      <c r="P122" s="110"/>
      <c r="R122" s="110"/>
      <c r="T122" s="110"/>
      <c r="U122" s="36"/>
      <c r="V122" s="122"/>
      <c r="W122" s="81"/>
      <c r="X122" s="81"/>
      <c r="Y122" s="81"/>
      <c r="Z122" s="81"/>
      <c r="AA122" s="81"/>
      <c r="AB122" s="81"/>
      <c r="AC122" s="81"/>
      <c r="AD122" s="81"/>
      <c r="AE122" s="81"/>
      <c r="AF122" s="81"/>
      <c r="AG122" s="81"/>
    </row>
    <row r="123" spans="1:33" ht="38.25" x14ac:dyDescent="0.25">
      <c r="A123" s="41" t="s">
        <v>221</v>
      </c>
      <c r="B123" s="42"/>
      <c r="C123" s="42" t="s">
        <v>187</v>
      </c>
      <c r="D123" s="34" t="s">
        <v>1951</v>
      </c>
      <c r="E123" s="42"/>
      <c r="F123" s="42"/>
      <c r="G123" s="42" t="s">
        <v>1184</v>
      </c>
      <c r="H123" s="124"/>
      <c r="I123" s="124">
        <f>SUM(H116,I119,H120,H121,H122)</f>
        <v>168822</v>
      </c>
      <c r="J123" s="110"/>
      <c r="K123" s="42"/>
      <c r="L123" s="43"/>
      <c r="M123" s="42"/>
      <c r="N123" s="110"/>
      <c r="O123" s="42"/>
      <c r="P123" s="110"/>
      <c r="Q123" s="42"/>
      <c r="R123" s="110"/>
      <c r="S123" s="42"/>
      <c r="T123" s="110"/>
      <c r="U123" s="42"/>
      <c r="V123" s="42"/>
      <c r="W123" s="42"/>
      <c r="X123" s="42"/>
      <c r="Y123" s="42"/>
      <c r="Z123" s="42"/>
      <c r="AA123" s="42"/>
      <c r="AB123" s="42"/>
      <c r="AC123" s="42"/>
      <c r="AD123" s="42"/>
      <c r="AE123" s="42"/>
      <c r="AF123" s="42"/>
      <c r="AG123" s="42"/>
    </row>
    <row r="124" spans="1:33" ht="38.25" x14ac:dyDescent="0.25">
      <c r="A124" s="34" t="s">
        <v>222</v>
      </c>
      <c r="C124" s="45" t="s">
        <v>188</v>
      </c>
      <c r="D124" s="34" t="s">
        <v>1951</v>
      </c>
      <c r="G124" s="35"/>
      <c r="H124" s="124">
        <v>0</v>
      </c>
      <c r="I124" s="125"/>
      <c r="J124" s="110"/>
      <c r="L124" s="46" t="s">
        <v>19</v>
      </c>
      <c r="M124" s="24" t="s">
        <v>1431</v>
      </c>
      <c r="N124" s="110" t="b">
        <f>H124&gt;=0</f>
        <v>1</v>
      </c>
      <c r="O124" s="36" t="s">
        <v>263</v>
      </c>
      <c r="P124" s="110"/>
      <c r="R124" s="110"/>
      <c r="T124" s="110"/>
      <c r="U124" s="37"/>
      <c r="V124" s="58"/>
    </row>
    <row r="125" spans="1:33" ht="24.95" customHeight="1" x14ac:dyDescent="0.25">
      <c r="A125" s="69" t="s">
        <v>223</v>
      </c>
      <c r="B125" s="70"/>
      <c r="C125" s="70" t="s">
        <v>189</v>
      </c>
      <c r="D125" s="69" t="s">
        <v>176</v>
      </c>
      <c r="E125" s="70"/>
      <c r="F125" s="70"/>
      <c r="G125" s="70"/>
      <c r="H125" s="124"/>
      <c r="I125" s="125"/>
      <c r="J125" s="110"/>
      <c r="K125" s="70"/>
      <c r="L125" s="127"/>
      <c r="M125" s="70"/>
      <c r="N125" s="110"/>
      <c r="O125" s="70"/>
      <c r="P125" s="110"/>
      <c r="Q125" s="70"/>
      <c r="R125" s="110"/>
      <c r="S125" s="70"/>
      <c r="T125" s="110"/>
      <c r="U125" s="70"/>
      <c r="V125" s="70" t="s">
        <v>178</v>
      </c>
      <c r="W125" s="70"/>
      <c r="X125" s="70"/>
      <c r="Y125" s="70"/>
      <c r="Z125" s="70"/>
      <c r="AA125" s="70"/>
      <c r="AB125" s="70"/>
      <c r="AC125" s="70"/>
      <c r="AD125" s="70"/>
      <c r="AE125" s="70"/>
      <c r="AF125" s="70"/>
      <c r="AG125" s="70"/>
    </row>
    <row r="126" spans="1:33" ht="88.5" customHeight="1" x14ac:dyDescent="0.2">
      <c r="A126" s="34" t="s">
        <v>224</v>
      </c>
      <c r="C126" s="45" t="s">
        <v>190</v>
      </c>
      <c r="D126" s="34" t="s">
        <v>1951</v>
      </c>
      <c r="G126" s="35"/>
      <c r="H126" s="124">
        <v>190</v>
      </c>
      <c r="I126" s="125"/>
      <c r="J126" s="110"/>
      <c r="L126" s="46" t="s">
        <v>19</v>
      </c>
      <c r="M126" s="24" t="s">
        <v>1431</v>
      </c>
      <c r="N126" s="110" t="b">
        <f>H126&gt;=0</f>
        <v>1</v>
      </c>
      <c r="O126" s="36" t="s">
        <v>264</v>
      </c>
      <c r="P126" s="110"/>
      <c r="R126" s="110"/>
      <c r="T126" s="110"/>
      <c r="U126" s="37" t="s">
        <v>286</v>
      </c>
      <c r="V126" s="122"/>
      <c r="W126" s="81"/>
      <c r="X126" s="81"/>
      <c r="Y126" s="81"/>
      <c r="Z126" s="81"/>
      <c r="AA126" s="81"/>
      <c r="AB126" s="81"/>
      <c r="AC126" s="81"/>
      <c r="AD126" s="81"/>
      <c r="AE126" s="81"/>
      <c r="AF126" s="81"/>
      <c r="AG126" s="81"/>
    </row>
    <row r="127" spans="1:33" ht="25.5" x14ac:dyDescent="0.2">
      <c r="A127" s="34" t="s">
        <v>225</v>
      </c>
      <c r="C127" s="45" t="s">
        <v>191</v>
      </c>
      <c r="D127" s="34" t="s">
        <v>1951</v>
      </c>
      <c r="G127" s="35"/>
      <c r="H127" s="124">
        <v>0</v>
      </c>
      <c r="I127" s="125"/>
      <c r="J127" s="110"/>
      <c r="L127" s="46" t="s">
        <v>19</v>
      </c>
      <c r="M127" s="24" t="s">
        <v>1431</v>
      </c>
      <c r="N127" s="110" t="b">
        <f>H127&gt;=0</f>
        <v>1</v>
      </c>
      <c r="O127" s="36" t="s">
        <v>265</v>
      </c>
      <c r="P127" s="110"/>
      <c r="R127" s="110"/>
      <c r="T127" s="110"/>
      <c r="U127" s="37"/>
      <c r="V127" s="122"/>
      <c r="W127" s="81"/>
      <c r="X127" s="81"/>
      <c r="Y127" s="81"/>
      <c r="Z127" s="81"/>
      <c r="AA127" s="81"/>
      <c r="AB127" s="81"/>
      <c r="AC127" s="81"/>
      <c r="AD127" s="81"/>
      <c r="AE127" s="81"/>
      <c r="AF127" s="81"/>
      <c r="AG127" s="81"/>
    </row>
    <row r="128" spans="1:33" ht="38.25" x14ac:dyDescent="0.2">
      <c r="A128" s="34" t="s">
        <v>226</v>
      </c>
      <c r="C128" s="45" t="s">
        <v>192</v>
      </c>
      <c r="D128" s="34" t="s">
        <v>1951</v>
      </c>
      <c r="G128" s="35"/>
      <c r="H128" s="124">
        <v>1643</v>
      </c>
      <c r="I128" s="125"/>
      <c r="J128" s="110"/>
      <c r="L128" s="46" t="s">
        <v>19</v>
      </c>
      <c r="M128" s="24" t="s">
        <v>1431</v>
      </c>
      <c r="N128" s="110" t="b">
        <f>H128&gt;=0</f>
        <v>1</v>
      </c>
      <c r="O128" s="36" t="s">
        <v>266</v>
      </c>
      <c r="P128" s="110"/>
      <c r="R128" s="110"/>
      <c r="T128" s="110"/>
      <c r="U128" s="37"/>
      <c r="V128" s="122"/>
      <c r="W128" s="81"/>
      <c r="X128" s="81"/>
      <c r="Y128" s="81"/>
      <c r="Z128" s="81"/>
      <c r="AA128" s="81"/>
      <c r="AB128" s="81"/>
      <c r="AC128" s="81"/>
      <c r="AD128" s="81"/>
      <c r="AE128" s="81"/>
      <c r="AF128" s="81"/>
      <c r="AG128" s="81"/>
    </row>
    <row r="129" spans="1:33" ht="25.5" x14ac:dyDescent="0.2">
      <c r="A129" s="34" t="s">
        <v>227</v>
      </c>
      <c r="C129" s="45" t="s">
        <v>193</v>
      </c>
      <c r="D129" s="34" t="s">
        <v>1951</v>
      </c>
      <c r="G129" s="35"/>
      <c r="H129" s="124">
        <v>7433</v>
      </c>
      <c r="I129" s="125"/>
      <c r="J129" s="110"/>
      <c r="L129" s="46" t="s">
        <v>19</v>
      </c>
      <c r="M129" s="24" t="s">
        <v>1431</v>
      </c>
      <c r="N129" s="110" t="b">
        <f>H129&gt;=0</f>
        <v>1</v>
      </c>
      <c r="O129" s="36" t="s">
        <v>267</v>
      </c>
      <c r="P129" s="110"/>
      <c r="R129" s="110"/>
      <c r="T129" s="110"/>
      <c r="U129" s="37" t="s">
        <v>287</v>
      </c>
      <c r="V129" s="122"/>
      <c r="W129" s="81"/>
      <c r="X129" s="81"/>
      <c r="Y129" s="81"/>
      <c r="Z129" s="81"/>
      <c r="AA129" s="81"/>
      <c r="AB129" s="81"/>
      <c r="AC129" s="81"/>
      <c r="AD129" s="81"/>
      <c r="AE129" s="81"/>
      <c r="AF129" s="81"/>
      <c r="AG129" s="81"/>
    </row>
    <row r="130" spans="1:33" ht="25.5" x14ac:dyDescent="0.25">
      <c r="A130" s="41" t="s">
        <v>228</v>
      </c>
      <c r="B130" s="42"/>
      <c r="C130" s="42" t="s">
        <v>194</v>
      </c>
      <c r="D130" s="34" t="s">
        <v>1951</v>
      </c>
      <c r="E130" s="42"/>
      <c r="F130" s="42"/>
      <c r="G130" s="42" t="s">
        <v>252</v>
      </c>
      <c r="H130" s="124"/>
      <c r="I130" s="124">
        <f>SUM(H126,H127,H128,H129)</f>
        <v>9266</v>
      </c>
      <c r="J130" s="110"/>
      <c r="K130" s="42"/>
      <c r="L130" s="43"/>
      <c r="M130" s="42"/>
      <c r="N130" s="110"/>
      <c r="O130" s="42"/>
      <c r="P130" s="110"/>
      <c r="Q130" s="42"/>
      <c r="R130" s="110"/>
      <c r="S130" s="42"/>
      <c r="T130" s="110"/>
      <c r="U130" s="42"/>
      <c r="V130" s="42"/>
      <c r="W130" s="42"/>
      <c r="X130" s="42"/>
      <c r="Y130" s="42"/>
      <c r="Z130" s="42"/>
      <c r="AA130" s="42"/>
      <c r="AB130" s="42"/>
      <c r="AC130" s="42"/>
      <c r="AD130" s="42"/>
      <c r="AE130" s="42"/>
      <c r="AF130" s="42"/>
      <c r="AG130" s="42"/>
    </row>
    <row r="131" spans="1:33" ht="67.5" customHeight="1" x14ac:dyDescent="0.2">
      <c r="A131" s="34" t="s">
        <v>229</v>
      </c>
      <c r="C131" s="45" t="s">
        <v>195</v>
      </c>
      <c r="D131" s="34" t="s">
        <v>1951</v>
      </c>
      <c r="G131" s="35"/>
      <c r="H131" s="124">
        <v>-6488</v>
      </c>
      <c r="I131" s="125"/>
      <c r="J131" s="110"/>
      <c r="L131" s="46" t="s">
        <v>19</v>
      </c>
      <c r="M131" s="24" t="s">
        <v>1431</v>
      </c>
      <c r="N131" s="110" t="b">
        <f>H131&lt;=0</f>
        <v>1</v>
      </c>
      <c r="O131" s="36" t="s">
        <v>271</v>
      </c>
      <c r="P131" s="110"/>
      <c r="R131" s="110"/>
      <c r="T131" s="110"/>
      <c r="U131" s="37" t="s">
        <v>288</v>
      </c>
      <c r="V131" s="122"/>
      <c r="W131" s="81"/>
      <c r="X131" s="81"/>
      <c r="Y131" s="81"/>
      <c r="Z131" s="81"/>
      <c r="AA131" s="81"/>
      <c r="AB131" s="81"/>
      <c r="AC131" s="81"/>
      <c r="AD131" s="81"/>
      <c r="AE131" s="81"/>
      <c r="AF131" s="81"/>
      <c r="AG131" s="81"/>
    </row>
    <row r="132" spans="1:33" ht="24" customHeight="1" x14ac:dyDescent="0.25">
      <c r="A132" s="69" t="s">
        <v>230</v>
      </c>
      <c r="B132" s="70"/>
      <c r="C132" s="128" t="s">
        <v>196</v>
      </c>
      <c r="D132" s="69" t="s">
        <v>176</v>
      </c>
      <c r="E132" s="70"/>
      <c r="F132" s="70"/>
      <c r="G132" s="70"/>
      <c r="H132" s="124"/>
      <c r="I132" s="125"/>
      <c r="J132" s="110"/>
      <c r="K132" s="70"/>
      <c r="L132" s="127"/>
      <c r="M132" s="70"/>
      <c r="N132" s="110"/>
      <c r="O132" s="70"/>
      <c r="P132" s="110"/>
      <c r="Q132" s="70"/>
      <c r="R132" s="110"/>
      <c r="S132" s="70"/>
      <c r="T132" s="110"/>
      <c r="U132" s="70"/>
      <c r="V132" s="70" t="s">
        <v>178</v>
      </c>
      <c r="W132" s="70"/>
      <c r="X132" s="70"/>
      <c r="Y132" s="70"/>
      <c r="Z132" s="70"/>
      <c r="AA132" s="70"/>
      <c r="AB132" s="70"/>
      <c r="AC132" s="70"/>
      <c r="AD132" s="70"/>
      <c r="AE132" s="70"/>
      <c r="AF132" s="70"/>
      <c r="AG132" s="70"/>
    </row>
    <row r="133" spans="1:33" ht="38.25" x14ac:dyDescent="0.2">
      <c r="A133" s="34" t="s">
        <v>231</v>
      </c>
      <c r="C133" s="45" t="s">
        <v>197</v>
      </c>
      <c r="D133" s="34" t="s">
        <v>1951</v>
      </c>
      <c r="G133" s="35"/>
      <c r="H133" s="124">
        <v>-2668</v>
      </c>
      <c r="I133" s="125"/>
      <c r="J133" s="110"/>
      <c r="L133" s="46" t="s">
        <v>19</v>
      </c>
      <c r="M133" s="24" t="s">
        <v>1431</v>
      </c>
      <c r="N133" s="110" t="b">
        <f>H133&lt;=0</f>
        <v>1</v>
      </c>
      <c r="O133" s="36" t="s">
        <v>272</v>
      </c>
      <c r="P133" s="110"/>
      <c r="R133" s="110"/>
      <c r="T133" s="110"/>
      <c r="U133" s="73"/>
      <c r="V133" s="122"/>
      <c r="W133" s="81"/>
      <c r="X133" s="81"/>
      <c r="Y133" s="81"/>
      <c r="Z133" s="81"/>
      <c r="AA133" s="81"/>
      <c r="AB133" s="81"/>
      <c r="AC133" s="81"/>
      <c r="AD133" s="81"/>
      <c r="AE133" s="81"/>
      <c r="AF133" s="81"/>
      <c r="AG133" s="81"/>
    </row>
    <row r="134" spans="1:33" ht="25.5" x14ac:dyDescent="0.2">
      <c r="A134" s="34" t="s">
        <v>232</v>
      </c>
      <c r="C134" s="45" t="s">
        <v>198</v>
      </c>
      <c r="D134" s="34" t="s">
        <v>1951</v>
      </c>
      <c r="G134" s="35"/>
      <c r="H134" s="124">
        <v>-1</v>
      </c>
      <c r="I134" s="125"/>
      <c r="J134" s="110"/>
      <c r="L134" s="46" t="s">
        <v>19</v>
      </c>
      <c r="M134" s="24" t="s">
        <v>1431</v>
      </c>
      <c r="N134" s="110" t="b">
        <f>H134&lt;=0</f>
        <v>1</v>
      </c>
      <c r="O134" s="36" t="s">
        <v>1171</v>
      </c>
      <c r="P134" s="110"/>
      <c r="R134" s="110"/>
      <c r="T134" s="110"/>
      <c r="U134" s="73"/>
      <c r="V134" s="122"/>
      <c r="W134" s="81"/>
      <c r="X134" s="81"/>
      <c r="Y134" s="81"/>
      <c r="Z134" s="81"/>
      <c r="AA134" s="81"/>
      <c r="AB134" s="81"/>
      <c r="AC134" s="81"/>
      <c r="AD134" s="81"/>
      <c r="AE134" s="81"/>
      <c r="AF134" s="81"/>
      <c r="AG134" s="81"/>
    </row>
    <row r="135" spans="1:33" ht="25.5" x14ac:dyDescent="0.25">
      <c r="A135" s="41" t="s">
        <v>233</v>
      </c>
      <c r="B135" s="42"/>
      <c r="C135" s="42" t="s">
        <v>199</v>
      </c>
      <c r="D135" s="34" t="s">
        <v>1951</v>
      </c>
      <c r="E135" s="42"/>
      <c r="F135" s="42"/>
      <c r="G135" s="42" t="s">
        <v>253</v>
      </c>
      <c r="H135" s="124"/>
      <c r="I135" s="124">
        <f>SUM(H133,H134)</f>
        <v>-2669</v>
      </c>
      <c r="J135" s="110"/>
      <c r="K135" s="42"/>
      <c r="L135" s="43"/>
      <c r="M135" s="42"/>
      <c r="N135" s="110"/>
      <c r="O135" s="42"/>
      <c r="P135" s="110"/>
      <c r="Q135" s="42"/>
      <c r="R135" s="110"/>
      <c r="S135" s="42"/>
      <c r="T135" s="110"/>
      <c r="U135" s="42"/>
      <c r="V135" s="42"/>
      <c r="W135" s="42"/>
      <c r="X135" s="42"/>
      <c r="Y135" s="42"/>
      <c r="Z135" s="42"/>
      <c r="AA135" s="42"/>
      <c r="AB135" s="42"/>
      <c r="AC135" s="42"/>
      <c r="AD135" s="42"/>
      <c r="AE135" s="42"/>
      <c r="AF135" s="42"/>
      <c r="AG135" s="42"/>
    </row>
    <row r="136" spans="1:33" ht="38.25" x14ac:dyDescent="0.25">
      <c r="A136" s="41" t="s">
        <v>234</v>
      </c>
      <c r="B136" s="42"/>
      <c r="C136" s="42" t="s">
        <v>200</v>
      </c>
      <c r="D136" s="34" t="s">
        <v>1951</v>
      </c>
      <c r="E136" s="42"/>
      <c r="F136" s="42"/>
      <c r="G136" s="42" t="s">
        <v>254</v>
      </c>
      <c r="H136" s="124"/>
      <c r="I136" s="124">
        <f>SUM(I130,H131,I135)</f>
        <v>109</v>
      </c>
      <c r="J136" s="110"/>
      <c r="K136" s="42"/>
      <c r="L136" s="43"/>
      <c r="M136" s="42"/>
      <c r="N136" s="110"/>
      <c r="O136" s="42"/>
      <c r="P136" s="110"/>
      <c r="Q136" s="42"/>
      <c r="R136" s="110"/>
      <c r="S136" s="42"/>
      <c r="T136" s="110"/>
      <c r="U136" s="42"/>
      <c r="V136" s="42"/>
      <c r="W136" s="42"/>
      <c r="X136" s="42"/>
      <c r="Y136" s="42"/>
      <c r="Z136" s="42"/>
      <c r="AA136" s="42"/>
      <c r="AB136" s="42"/>
      <c r="AC136" s="42"/>
      <c r="AD136" s="42"/>
      <c r="AE136" s="42"/>
      <c r="AF136" s="42"/>
      <c r="AG136" s="42"/>
    </row>
    <row r="137" spans="1:33" ht="38.25" x14ac:dyDescent="0.25">
      <c r="A137" s="41" t="s">
        <v>235</v>
      </c>
      <c r="B137" s="42"/>
      <c r="C137" s="42" t="s">
        <v>201</v>
      </c>
      <c r="D137" s="34" t="s">
        <v>1951</v>
      </c>
      <c r="E137" s="42"/>
      <c r="F137" s="42"/>
      <c r="G137" s="42" t="s">
        <v>255</v>
      </c>
      <c r="H137" s="124"/>
      <c r="I137" s="124">
        <f>SUM(I123,H124,I136)</f>
        <v>168931</v>
      </c>
      <c r="J137" s="110"/>
      <c r="K137" s="42"/>
      <c r="L137" s="43"/>
      <c r="M137" s="42"/>
      <c r="N137" s="110"/>
      <c r="O137" s="42"/>
      <c r="P137" s="110"/>
      <c r="Q137" s="42"/>
      <c r="R137" s="110"/>
      <c r="S137" s="42"/>
      <c r="T137" s="110"/>
      <c r="U137" s="42"/>
      <c r="V137" s="42"/>
      <c r="W137" s="42"/>
      <c r="X137" s="42"/>
      <c r="Y137" s="42"/>
      <c r="Z137" s="42"/>
      <c r="AA137" s="42"/>
      <c r="AB137" s="42"/>
      <c r="AC137" s="42"/>
      <c r="AD137" s="42"/>
      <c r="AE137" s="42"/>
      <c r="AF137" s="42"/>
      <c r="AG137" s="42"/>
    </row>
    <row r="138" spans="1:33" ht="63.95" customHeight="1" x14ac:dyDescent="0.2">
      <c r="A138" s="34" t="s">
        <v>236</v>
      </c>
      <c r="C138" s="45" t="s">
        <v>202</v>
      </c>
      <c r="D138" s="34" t="s">
        <v>1951</v>
      </c>
      <c r="G138" s="35"/>
      <c r="H138" s="124">
        <v>-34598</v>
      </c>
      <c r="I138" s="125"/>
      <c r="J138" s="110"/>
      <c r="L138" s="39" t="s">
        <v>19</v>
      </c>
      <c r="M138" s="24" t="s">
        <v>1431</v>
      </c>
      <c r="N138" s="110" t="b">
        <f>H138&lt;=0</f>
        <v>1</v>
      </c>
      <c r="O138" s="36" t="s">
        <v>273</v>
      </c>
      <c r="P138" s="110"/>
      <c r="R138" s="110"/>
      <c r="T138" s="110"/>
      <c r="U138" s="51" t="s">
        <v>289</v>
      </c>
      <c r="V138" s="122"/>
      <c r="W138" s="81"/>
      <c r="X138" s="81"/>
      <c r="Y138" s="81"/>
      <c r="Z138" s="81"/>
      <c r="AA138" s="81"/>
      <c r="AB138" s="81"/>
      <c r="AC138" s="81"/>
      <c r="AD138" s="81"/>
      <c r="AE138" s="81"/>
      <c r="AF138" s="81"/>
      <c r="AG138" s="81"/>
    </row>
    <row r="139" spans="1:33" ht="25.5" x14ac:dyDescent="0.2">
      <c r="A139" s="34" t="s">
        <v>237</v>
      </c>
      <c r="C139" s="45" t="s">
        <v>203</v>
      </c>
      <c r="D139" s="34" t="s">
        <v>1951</v>
      </c>
      <c r="G139" s="35"/>
      <c r="H139" s="124">
        <v>-39</v>
      </c>
      <c r="I139" s="125"/>
      <c r="J139" s="110"/>
      <c r="L139" s="39" t="s">
        <v>19</v>
      </c>
      <c r="M139" s="24" t="s">
        <v>1431</v>
      </c>
      <c r="N139" s="110" t="b">
        <f>H139&lt;=0</f>
        <v>1</v>
      </c>
      <c r="O139" s="36" t="s">
        <v>274</v>
      </c>
      <c r="P139" s="110"/>
      <c r="R139" s="110"/>
      <c r="T139" s="110"/>
      <c r="U139" s="51"/>
      <c r="V139" s="122"/>
      <c r="W139" s="81"/>
      <c r="X139" s="81"/>
      <c r="Y139" s="81"/>
      <c r="Z139" s="81"/>
      <c r="AA139" s="81"/>
      <c r="AB139" s="81"/>
      <c r="AC139" s="81"/>
      <c r="AD139" s="81"/>
      <c r="AE139" s="81"/>
      <c r="AF139" s="81"/>
      <c r="AG139" s="81"/>
    </row>
    <row r="140" spans="1:33" ht="25.5" x14ac:dyDescent="0.2">
      <c r="A140" s="34" t="s">
        <v>238</v>
      </c>
      <c r="C140" s="45" t="s">
        <v>204</v>
      </c>
      <c r="D140" s="34" t="s">
        <v>1951</v>
      </c>
      <c r="G140" s="40"/>
      <c r="H140" s="124">
        <v>-7699</v>
      </c>
      <c r="I140" s="125"/>
      <c r="J140" s="110"/>
      <c r="L140" s="39" t="s">
        <v>19</v>
      </c>
      <c r="M140" s="24" t="s">
        <v>1431</v>
      </c>
      <c r="N140" s="126" t="b">
        <f>H140&lt;=0&gt;=0</f>
        <v>1</v>
      </c>
      <c r="O140" s="36" t="s">
        <v>275</v>
      </c>
      <c r="P140" s="110"/>
      <c r="R140" s="110"/>
      <c r="T140" s="110"/>
      <c r="U140" s="51"/>
      <c r="V140" s="122"/>
      <c r="W140" s="81"/>
      <c r="X140" s="81"/>
      <c r="Y140" s="81"/>
      <c r="Z140" s="81"/>
      <c r="AA140" s="81"/>
      <c r="AB140" s="81"/>
      <c r="AC140" s="81"/>
      <c r="AD140" s="81"/>
      <c r="AE140" s="81"/>
      <c r="AF140" s="81"/>
      <c r="AG140" s="81"/>
    </row>
    <row r="141" spans="1:33" ht="25.5" customHeight="1" x14ac:dyDescent="0.25">
      <c r="A141" s="69" t="s">
        <v>239</v>
      </c>
      <c r="B141" s="70"/>
      <c r="C141" s="128" t="s">
        <v>205</v>
      </c>
      <c r="D141" s="69" t="s">
        <v>176</v>
      </c>
      <c r="E141" s="70"/>
      <c r="F141" s="70"/>
      <c r="G141" s="70"/>
      <c r="H141" s="124"/>
      <c r="I141" s="125"/>
      <c r="J141" s="110"/>
      <c r="K141" s="70"/>
      <c r="L141" s="127"/>
      <c r="M141" s="70"/>
      <c r="N141" s="110"/>
      <c r="O141" s="70"/>
      <c r="P141" s="110"/>
      <c r="Q141" s="70"/>
      <c r="R141" s="110"/>
      <c r="S141" s="70"/>
      <c r="T141" s="110"/>
      <c r="U141" s="70"/>
      <c r="V141" s="70" t="s">
        <v>178</v>
      </c>
      <c r="W141" s="70"/>
      <c r="X141" s="70"/>
      <c r="Y141" s="70"/>
      <c r="Z141" s="70"/>
      <c r="AA141" s="70"/>
      <c r="AB141" s="70"/>
      <c r="AC141" s="70"/>
      <c r="AD141" s="70"/>
      <c r="AE141" s="70"/>
      <c r="AF141" s="70"/>
      <c r="AG141" s="70"/>
    </row>
    <row r="142" spans="1:33" ht="38.25" x14ac:dyDescent="0.2">
      <c r="A142" s="34" t="s">
        <v>240</v>
      </c>
      <c r="C142" s="45" t="s">
        <v>197</v>
      </c>
      <c r="D142" s="34" t="s">
        <v>1951</v>
      </c>
      <c r="G142" s="35"/>
      <c r="H142" s="124">
        <v>-82177</v>
      </c>
      <c r="I142" s="125"/>
      <c r="J142" s="110"/>
      <c r="L142" s="39" t="s">
        <v>19</v>
      </c>
      <c r="M142" s="24" t="s">
        <v>1431</v>
      </c>
      <c r="N142" s="110" t="b">
        <f>H142&lt;=0</f>
        <v>1</v>
      </c>
      <c r="O142" s="36" t="s">
        <v>272</v>
      </c>
      <c r="P142" s="110"/>
      <c r="R142" s="110"/>
      <c r="T142" s="110"/>
      <c r="U142" s="51"/>
      <c r="V142" s="122"/>
      <c r="W142" s="81"/>
      <c r="X142" s="81"/>
      <c r="Y142" s="81"/>
      <c r="Z142" s="81"/>
      <c r="AA142" s="81"/>
      <c r="AB142" s="81"/>
      <c r="AC142" s="81"/>
      <c r="AD142" s="81"/>
      <c r="AE142" s="81"/>
      <c r="AF142" s="81"/>
      <c r="AG142" s="81"/>
    </row>
    <row r="143" spans="1:33" ht="25.5" x14ac:dyDescent="0.2">
      <c r="A143" s="34" t="s">
        <v>241</v>
      </c>
      <c r="C143" s="45" t="s">
        <v>198</v>
      </c>
      <c r="D143" s="34" t="s">
        <v>1951</v>
      </c>
      <c r="G143" s="35"/>
      <c r="H143" s="124">
        <v>0</v>
      </c>
      <c r="I143" s="125"/>
      <c r="J143" s="110"/>
      <c r="L143" s="39" t="s">
        <v>19</v>
      </c>
      <c r="M143" s="24" t="s">
        <v>1431</v>
      </c>
      <c r="N143" s="110" t="b">
        <f>H143&lt;=0</f>
        <v>1</v>
      </c>
      <c r="O143" s="36" t="s">
        <v>1171</v>
      </c>
      <c r="P143" s="110"/>
      <c r="R143" s="110"/>
      <c r="T143" s="110"/>
      <c r="U143" s="51"/>
      <c r="V143" s="122"/>
      <c r="W143" s="81"/>
      <c r="X143" s="81"/>
      <c r="Y143" s="81"/>
      <c r="Z143" s="81"/>
      <c r="AA143" s="81"/>
      <c r="AB143" s="81"/>
      <c r="AC143" s="81"/>
      <c r="AD143" s="81"/>
      <c r="AE143" s="81"/>
      <c r="AF143" s="81"/>
      <c r="AG143" s="81"/>
    </row>
    <row r="144" spans="1:33" ht="38.25" x14ac:dyDescent="0.25">
      <c r="A144" s="41" t="s">
        <v>242</v>
      </c>
      <c r="B144" s="42"/>
      <c r="C144" s="42" t="s">
        <v>206</v>
      </c>
      <c r="D144" s="34" t="s">
        <v>1951</v>
      </c>
      <c r="E144" s="42"/>
      <c r="F144" s="42"/>
      <c r="G144" s="42" t="s">
        <v>256</v>
      </c>
      <c r="H144" s="124"/>
      <c r="I144" s="124">
        <f>SUM(H142,H143)</f>
        <v>-82177</v>
      </c>
      <c r="J144" s="110"/>
      <c r="K144" s="42"/>
      <c r="L144" s="43"/>
      <c r="M144" s="42"/>
      <c r="N144" s="110"/>
      <c r="O144" s="42"/>
      <c r="P144" s="110"/>
      <c r="Q144" s="42"/>
      <c r="R144" s="110"/>
      <c r="S144" s="42"/>
      <c r="T144" s="110"/>
      <c r="U144" s="42"/>
      <c r="V144" s="42"/>
      <c r="W144" s="42"/>
      <c r="X144" s="42"/>
      <c r="Y144" s="42"/>
      <c r="Z144" s="42"/>
      <c r="AA144" s="42"/>
      <c r="AB144" s="42"/>
      <c r="AC144" s="42"/>
      <c r="AD144" s="42"/>
      <c r="AE144" s="42"/>
      <c r="AF144" s="42"/>
      <c r="AG144" s="42"/>
    </row>
    <row r="145" spans="1:33" ht="38.25" x14ac:dyDescent="0.25">
      <c r="A145" s="41" t="s">
        <v>243</v>
      </c>
      <c r="B145" s="42"/>
      <c r="C145" s="42" t="s">
        <v>207</v>
      </c>
      <c r="D145" s="34" t="s">
        <v>1951</v>
      </c>
      <c r="E145" s="42"/>
      <c r="F145" s="42"/>
      <c r="G145" s="42" t="s">
        <v>257</v>
      </c>
      <c r="H145" s="124"/>
      <c r="I145" s="124">
        <f>SUM(H138,H139,H140,I144)</f>
        <v>-124513</v>
      </c>
      <c r="J145" s="110"/>
      <c r="K145" s="42"/>
      <c r="L145" s="43"/>
      <c r="M145" s="42"/>
      <c r="N145" s="110"/>
      <c r="O145" s="42"/>
      <c r="P145" s="110"/>
      <c r="Q145" s="42"/>
      <c r="R145" s="110"/>
      <c r="S145" s="42"/>
      <c r="T145" s="110"/>
      <c r="U145" s="42"/>
      <c r="V145" s="42"/>
      <c r="W145" s="42"/>
      <c r="X145" s="42"/>
      <c r="Y145" s="42"/>
      <c r="Z145" s="42"/>
      <c r="AA145" s="42"/>
      <c r="AB145" s="42"/>
      <c r="AC145" s="42"/>
      <c r="AD145" s="42"/>
      <c r="AE145" s="42"/>
      <c r="AF145" s="42"/>
      <c r="AG145" s="42"/>
    </row>
    <row r="146" spans="1:33" ht="25.5" x14ac:dyDescent="0.25">
      <c r="A146" s="41" t="s">
        <v>244</v>
      </c>
      <c r="B146" s="42"/>
      <c r="C146" s="42" t="s">
        <v>208</v>
      </c>
      <c r="D146" s="34" t="s">
        <v>1951</v>
      </c>
      <c r="E146" s="42"/>
      <c r="F146" s="42"/>
      <c r="G146" s="42" t="s">
        <v>258</v>
      </c>
      <c r="H146" s="124"/>
      <c r="I146" s="124">
        <f>SUM(I137,I145)</f>
        <v>44418</v>
      </c>
      <c r="J146" s="110"/>
      <c r="K146" s="42"/>
      <c r="L146" s="43"/>
      <c r="M146" s="42"/>
      <c r="N146" s="110"/>
      <c r="O146" s="42"/>
      <c r="P146" s="110"/>
      <c r="Q146" s="42"/>
      <c r="R146" s="110"/>
      <c r="S146" s="42"/>
      <c r="T146" s="110"/>
      <c r="U146" s="42"/>
      <c r="V146" s="42"/>
      <c r="W146" s="42"/>
      <c r="X146" s="42"/>
      <c r="Y146" s="42"/>
      <c r="Z146" s="42"/>
      <c r="AA146" s="42"/>
      <c r="AB146" s="42"/>
      <c r="AC146" s="42"/>
      <c r="AD146" s="42"/>
      <c r="AE146" s="42"/>
      <c r="AF146" s="42"/>
      <c r="AG146" s="42"/>
    </row>
    <row r="147" spans="1:33" ht="21.95" customHeight="1" x14ac:dyDescent="0.25">
      <c r="A147" s="69" t="s">
        <v>245</v>
      </c>
      <c r="B147" s="70"/>
      <c r="C147" s="70" t="s">
        <v>213</v>
      </c>
      <c r="D147" s="69" t="s">
        <v>176</v>
      </c>
      <c r="E147" s="70"/>
      <c r="F147" s="70"/>
      <c r="G147" s="70"/>
      <c r="H147" s="124"/>
      <c r="I147" s="125"/>
      <c r="J147" s="110"/>
      <c r="K147" s="70"/>
      <c r="L147" s="127"/>
      <c r="M147" s="70"/>
      <c r="N147" s="110"/>
      <c r="O147" s="70"/>
      <c r="P147" s="110"/>
      <c r="Q147" s="70"/>
      <c r="R147" s="110"/>
      <c r="S147" s="70"/>
      <c r="T147" s="110"/>
      <c r="U147" s="70"/>
      <c r="V147" s="70" t="s">
        <v>178</v>
      </c>
      <c r="W147" s="70"/>
      <c r="X147" s="70"/>
      <c r="Y147" s="70"/>
      <c r="Z147" s="70"/>
      <c r="AA147" s="70"/>
      <c r="AB147" s="70"/>
      <c r="AC147" s="70"/>
      <c r="AD147" s="70"/>
      <c r="AE147" s="70"/>
      <c r="AF147" s="70"/>
      <c r="AG147" s="70"/>
    </row>
    <row r="148" spans="1:33" ht="51" x14ac:dyDescent="0.2">
      <c r="A148" s="34" t="s">
        <v>246</v>
      </c>
      <c r="C148" s="45" t="s">
        <v>209</v>
      </c>
      <c r="D148" s="34" t="s">
        <v>1951</v>
      </c>
      <c r="G148" s="35"/>
      <c r="H148" s="124">
        <v>0</v>
      </c>
      <c r="I148" s="125"/>
      <c r="J148" s="110"/>
      <c r="L148" s="39" t="s">
        <v>19</v>
      </c>
      <c r="M148" s="24" t="s">
        <v>1431</v>
      </c>
      <c r="N148" s="110" t="b">
        <f>H148&gt;=0</f>
        <v>1</v>
      </c>
      <c r="O148" s="36" t="s">
        <v>269</v>
      </c>
      <c r="P148" s="110" t="b">
        <f>H148=I52</f>
        <v>1</v>
      </c>
      <c r="Q148" s="36" t="s">
        <v>284</v>
      </c>
      <c r="R148" s="110"/>
      <c r="T148" s="110"/>
      <c r="U148" s="51"/>
      <c r="V148" s="122"/>
      <c r="W148" s="81"/>
      <c r="X148" s="81"/>
      <c r="Y148" s="81"/>
      <c r="Z148" s="81"/>
      <c r="AA148" s="81"/>
      <c r="AB148" s="81"/>
      <c r="AC148" s="81"/>
      <c r="AD148" s="81"/>
      <c r="AE148" s="81"/>
      <c r="AF148" s="81"/>
      <c r="AG148" s="81"/>
    </row>
    <row r="149" spans="1:33" ht="51" x14ac:dyDescent="0.2">
      <c r="A149" s="34" t="s">
        <v>247</v>
      </c>
      <c r="C149" s="45" t="s">
        <v>210</v>
      </c>
      <c r="D149" s="34" t="s">
        <v>1951</v>
      </c>
      <c r="G149" s="40"/>
      <c r="H149" s="124">
        <v>0</v>
      </c>
      <c r="I149" s="125"/>
      <c r="J149" s="110"/>
      <c r="L149" s="39" t="s">
        <v>19</v>
      </c>
      <c r="M149" s="24" t="s">
        <v>1431</v>
      </c>
      <c r="N149" s="126" t="b">
        <f>H149&lt;=0&gt;=0</f>
        <v>1</v>
      </c>
      <c r="O149" s="36" t="s">
        <v>276</v>
      </c>
      <c r="P149" s="110" t="b">
        <f>H149=I80</f>
        <v>1</v>
      </c>
      <c r="Q149" s="36" t="s">
        <v>282</v>
      </c>
      <c r="R149" s="110"/>
      <c r="T149" s="110"/>
      <c r="U149" s="51"/>
      <c r="V149" s="122"/>
      <c r="W149" s="81"/>
      <c r="X149" s="81"/>
      <c r="Y149" s="81"/>
      <c r="Z149" s="81"/>
      <c r="AA149" s="81"/>
      <c r="AB149" s="81"/>
      <c r="AC149" s="81"/>
      <c r="AD149" s="81"/>
      <c r="AE149" s="81"/>
      <c r="AF149" s="81"/>
      <c r="AG149" s="81"/>
    </row>
    <row r="150" spans="1:33" ht="51" x14ac:dyDescent="0.2">
      <c r="A150" s="34" t="s">
        <v>248</v>
      </c>
      <c r="C150" s="45" t="s">
        <v>211</v>
      </c>
      <c r="D150" s="34" t="s">
        <v>1951</v>
      </c>
      <c r="G150" s="40"/>
      <c r="H150" s="124">
        <v>0</v>
      </c>
      <c r="I150" s="125"/>
      <c r="J150" s="110"/>
      <c r="L150" s="39" t="s">
        <v>19</v>
      </c>
      <c r="M150" s="24" t="s">
        <v>1431</v>
      </c>
      <c r="N150" s="126" t="b">
        <f>H150&lt;=0&gt;=0</f>
        <v>1</v>
      </c>
      <c r="O150" s="36" t="s">
        <v>277</v>
      </c>
      <c r="P150" s="110" t="b">
        <f>H150=I73</f>
        <v>1</v>
      </c>
      <c r="Q150" s="36" t="s">
        <v>283</v>
      </c>
      <c r="R150" s="110"/>
      <c r="T150" s="110"/>
      <c r="U150" s="51"/>
      <c r="V150" s="122"/>
      <c r="W150" s="81"/>
      <c r="X150" s="81"/>
      <c r="Y150" s="81"/>
      <c r="Z150" s="81"/>
      <c r="AA150" s="81"/>
      <c r="AB150" s="81"/>
      <c r="AC150" s="81"/>
      <c r="AD150" s="81"/>
      <c r="AE150" s="81"/>
      <c r="AF150" s="81"/>
      <c r="AG150" s="81"/>
    </row>
    <row r="151" spans="1:33" ht="76.5" x14ac:dyDescent="0.2">
      <c r="A151" s="34" t="s">
        <v>249</v>
      </c>
      <c r="C151" s="45" t="s">
        <v>212</v>
      </c>
      <c r="D151" s="34" t="s">
        <v>1951</v>
      </c>
      <c r="G151" s="40"/>
      <c r="H151" s="124">
        <v>44418</v>
      </c>
      <c r="I151" s="125"/>
      <c r="J151" s="110"/>
      <c r="L151" s="39" t="s">
        <v>19</v>
      </c>
      <c r="M151" s="24" t="s">
        <v>1431</v>
      </c>
      <c r="N151" s="126" t="b">
        <f>H151&lt;=0&gt;=0</f>
        <v>1</v>
      </c>
      <c r="O151" s="36" t="s">
        <v>278</v>
      </c>
      <c r="P151" s="110" t="b">
        <f>H151=(I59+I66)</f>
        <v>1</v>
      </c>
      <c r="Q151" s="36" t="s">
        <v>1369</v>
      </c>
      <c r="R151" s="110"/>
      <c r="T151" s="110"/>
      <c r="U151" s="37"/>
      <c r="V151" s="122"/>
      <c r="W151" s="81"/>
      <c r="X151" s="81"/>
      <c r="Y151" s="81"/>
      <c r="Z151" s="81"/>
      <c r="AA151" s="81"/>
      <c r="AB151" s="81"/>
      <c r="AC151" s="81"/>
      <c r="AD151" s="81"/>
      <c r="AE151" s="81"/>
      <c r="AF151" s="81"/>
      <c r="AG151" s="81"/>
    </row>
    <row r="152" spans="1:33" ht="42.6" customHeight="1" x14ac:dyDescent="0.25">
      <c r="A152" s="41" t="s">
        <v>250</v>
      </c>
      <c r="B152" s="42"/>
      <c r="C152" s="42" t="s">
        <v>214</v>
      </c>
      <c r="D152" s="34" t="s">
        <v>1951</v>
      </c>
      <c r="E152" s="42"/>
      <c r="F152" s="42"/>
      <c r="G152" s="42" t="s">
        <v>1435</v>
      </c>
      <c r="H152" s="124"/>
      <c r="I152" s="124">
        <f>SUM(H148:H151)</f>
        <v>44418</v>
      </c>
      <c r="J152" s="110"/>
      <c r="K152" s="42"/>
      <c r="L152" s="43"/>
      <c r="M152" s="42"/>
      <c r="N152" s="110" t="b">
        <f>I152=I146</f>
        <v>1</v>
      </c>
      <c r="O152" s="42" t="s">
        <v>279</v>
      </c>
      <c r="P152" s="110" t="b">
        <f>I152=I93</f>
        <v>1</v>
      </c>
      <c r="Q152" s="42" t="s">
        <v>281</v>
      </c>
      <c r="R152" s="110"/>
      <c r="S152" s="42"/>
      <c r="T152" s="110"/>
      <c r="U152" s="42"/>
      <c r="V152" s="42" t="s">
        <v>1385</v>
      </c>
      <c r="W152" s="42"/>
      <c r="X152" s="42"/>
      <c r="Y152" s="42"/>
      <c r="Z152" s="42"/>
      <c r="AA152" s="42"/>
      <c r="AB152" s="42"/>
      <c r="AC152" s="42"/>
      <c r="AD152" s="42"/>
      <c r="AE152" s="42"/>
      <c r="AF152" s="42"/>
      <c r="AG152" s="42"/>
    </row>
    <row r="153" spans="1:33" ht="42.6" customHeight="1" x14ac:dyDescent="0.2">
      <c r="A153" s="265" t="s">
        <v>1791</v>
      </c>
      <c r="B153" s="130"/>
      <c r="C153" s="234"/>
      <c r="D153" s="34" t="s">
        <v>1937</v>
      </c>
      <c r="E153" s="34"/>
      <c r="F153" s="34"/>
      <c r="G153" s="40"/>
      <c r="H153" s="125" t="s">
        <v>1814</v>
      </c>
      <c r="I153" s="124"/>
      <c r="J153" s="110"/>
      <c r="L153" s="39" t="s">
        <v>1077</v>
      </c>
      <c r="M153" s="24"/>
      <c r="N153" s="126"/>
      <c r="O153" s="36"/>
      <c r="P153" s="110"/>
      <c r="R153" s="110"/>
      <c r="T153" s="110"/>
      <c r="U153" s="37"/>
      <c r="V153" s="122"/>
      <c r="W153" s="81"/>
      <c r="X153" s="81"/>
      <c r="Y153" s="81"/>
      <c r="Z153" s="81"/>
      <c r="AA153" s="81"/>
      <c r="AB153" s="81"/>
      <c r="AC153" s="81"/>
      <c r="AD153" s="81"/>
      <c r="AE153" s="81"/>
      <c r="AF153" s="81"/>
      <c r="AG153" s="81"/>
    </row>
    <row r="154" spans="1:33" ht="42.6" customHeight="1" x14ac:dyDescent="0.2">
      <c r="A154" s="147" t="s">
        <v>1792</v>
      </c>
      <c r="B154" s="130"/>
      <c r="C154" s="234"/>
      <c r="D154" s="34" t="s">
        <v>1937</v>
      </c>
      <c r="E154" s="34"/>
      <c r="F154" s="34"/>
      <c r="G154" s="40"/>
      <c r="H154" s="125" t="s">
        <v>1815</v>
      </c>
      <c r="I154" s="124"/>
      <c r="J154" s="110"/>
      <c r="L154" s="39" t="s">
        <v>1077</v>
      </c>
      <c r="M154" s="24"/>
      <c r="N154" s="126"/>
      <c r="O154" s="36"/>
      <c r="P154" s="110"/>
      <c r="R154" s="110"/>
      <c r="T154" s="110"/>
      <c r="U154" s="37"/>
      <c r="V154" s="122"/>
      <c r="W154" s="81"/>
      <c r="X154" s="81"/>
      <c r="Y154" s="81"/>
      <c r="Z154" s="81"/>
      <c r="AA154" s="81"/>
      <c r="AB154" s="81"/>
      <c r="AC154" s="81"/>
      <c r="AD154" s="81"/>
      <c r="AE154" s="81"/>
      <c r="AF154" s="81"/>
      <c r="AG154" s="81"/>
    </row>
    <row r="155" spans="1:33" ht="42.6" customHeight="1" x14ac:dyDescent="0.2">
      <c r="A155" s="147" t="s">
        <v>1793</v>
      </c>
      <c r="B155" s="130"/>
      <c r="C155" s="234"/>
      <c r="D155" s="34" t="s">
        <v>1937</v>
      </c>
      <c r="E155" s="34"/>
      <c r="F155" s="34"/>
      <c r="G155" s="40"/>
      <c r="H155" s="125" t="s">
        <v>1816</v>
      </c>
      <c r="I155" s="124"/>
      <c r="J155" s="110"/>
      <c r="L155" s="39" t="s">
        <v>1077</v>
      </c>
      <c r="M155" s="24"/>
      <c r="N155" s="126"/>
      <c r="O155" s="36"/>
      <c r="P155" s="110"/>
      <c r="R155" s="110"/>
      <c r="T155" s="110"/>
      <c r="U155" s="37"/>
      <c r="V155" s="122"/>
      <c r="W155" s="81"/>
      <c r="X155" s="81"/>
      <c r="Y155" s="81"/>
      <c r="Z155" s="81"/>
      <c r="AA155" s="81"/>
      <c r="AB155" s="81"/>
      <c r="AC155" s="81"/>
      <c r="AD155" s="81"/>
      <c r="AE155" s="81"/>
      <c r="AF155" s="81"/>
      <c r="AG155" s="81"/>
    </row>
    <row r="156" spans="1:33" ht="51.95" customHeight="1" x14ac:dyDescent="0.2">
      <c r="A156" s="147" t="s">
        <v>1794</v>
      </c>
      <c r="B156" s="130"/>
      <c r="C156" s="234"/>
      <c r="D156" s="34" t="s">
        <v>1937</v>
      </c>
      <c r="E156" s="34"/>
      <c r="F156" s="34"/>
      <c r="G156" s="40"/>
      <c r="H156" s="125" t="s">
        <v>1857</v>
      </c>
      <c r="I156" s="124"/>
      <c r="J156" s="110"/>
      <c r="L156" s="39" t="s">
        <v>1077</v>
      </c>
      <c r="M156" s="24"/>
      <c r="N156" s="126"/>
      <c r="O156" s="36"/>
      <c r="P156" s="110"/>
      <c r="R156" s="110"/>
      <c r="T156" s="110"/>
      <c r="U156" s="37"/>
      <c r="V156" s="122"/>
      <c r="W156" s="81"/>
      <c r="X156" s="81"/>
      <c r="Y156" s="81"/>
      <c r="Z156" s="81"/>
      <c r="AA156" s="81"/>
      <c r="AB156" s="81"/>
      <c r="AC156" s="81"/>
      <c r="AD156" s="81"/>
      <c r="AE156" s="81"/>
      <c r="AF156" s="81"/>
      <c r="AG156" s="81"/>
    </row>
    <row r="157" spans="1:33" ht="52.5" customHeight="1" x14ac:dyDescent="0.2">
      <c r="A157" s="147" t="s">
        <v>1795</v>
      </c>
      <c r="B157" s="130"/>
      <c r="C157" s="234"/>
      <c r="D157" s="34" t="s">
        <v>1937</v>
      </c>
      <c r="E157" s="34"/>
      <c r="F157" s="34"/>
      <c r="G157" s="40"/>
      <c r="H157" s="125" t="s">
        <v>1858</v>
      </c>
      <c r="I157" s="124"/>
      <c r="J157" s="110"/>
      <c r="L157" s="39" t="s">
        <v>1077</v>
      </c>
      <c r="M157" s="24"/>
      <c r="N157" s="126"/>
      <c r="O157" s="36"/>
      <c r="P157" s="110"/>
      <c r="R157" s="110"/>
      <c r="T157" s="110"/>
      <c r="U157" s="37"/>
      <c r="V157" s="122"/>
      <c r="W157" s="81"/>
      <c r="X157" s="81"/>
      <c r="Y157" s="81"/>
      <c r="Z157" s="81"/>
      <c r="AA157" s="81"/>
      <c r="AB157" s="81"/>
      <c r="AC157" s="81"/>
      <c r="AD157" s="81"/>
      <c r="AE157" s="81"/>
      <c r="AF157" s="81"/>
      <c r="AG157" s="81"/>
    </row>
    <row r="158" spans="1:33" ht="51.6" customHeight="1" x14ac:dyDescent="0.2">
      <c r="A158" s="147" t="s">
        <v>1796</v>
      </c>
      <c r="B158" s="130"/>
      <c r="C158" s="234"/>
      <c r="D158" s="34" t="s">
        <v>1937</v>
      </c>
      <c r="E158" s="34"/>
      <c r="F158" s="34"/>
      <c r="G158" s="40"/>
      <c r="H158" s="125" t="s">
        <v>1859</v>
      </c>
      <c r="I158" s="124"/>
      <c r="J158" s="110"/>
      <c r="L158" s="39" t="s">
        <v>1077</v>
      </c>
      <c r="M158" s="24"/>
      <c r="N158" s="126"/>
      <c r="O158" s="36"/>
      <c r="P158" s="110"/>
      <c r="R158" s="110"/>
      <c r="T158" s="110"/>
      <c r="U158" s="37"/>
      <c r="V158" s="122"/>
      <c r="W158" s="81"/>
      <c r="X158" s="81"/>
      <c r="Y158" s="81"/>
      <c r="Z158" s="81"/>
      <c r="AA158" s="81"/>
      <c r="AB158" s="81"/>
      <c r="AC158" s="81"/>
      <c r="AD158" s="81"/>
      <c r="AE158" s="81"/>
      <c r="AF158" s="81"/>
      <c r="AG158" s="81"/>
    </row>
    <row r="159" spans="1:33" ht="42.6" customHeight="1" x14ac:dyDescent="0.2">
      <c r="A159" s="147" t="s">
        <v>1797</v>
      </c>
      <c r="B159" s="130"/>
      <c r="C159" s="234"/>
      <c r="D159" s="34" t="s">
        <v>1937</v>
      </c>
      <c r="E159" s="34"/>
      <c r="F159" s="34"/>
      <c r="G159" s="40"/>
      <c r="H159" s="125" t="s">
        <v>1817</v>
      </c>
      <c r="I159" s="124"/>
      <c r="J159" s="110"/>
      <c r="L159" s="39" t="s">
        <v>1077</v>
      </c>
      <c r="M159" s="24"/>
      <c r="N159" s="126"/>
      <c r="O159" s="36"/>
      <c r="P159" s="110"/>
      <c r="R159" s="110"/>
      <c r="T159" s="110"/>
      <c r="U159" s="37"/>
      <c r="V159" s="122"/>
      <c r="W159" s="81"/>
      <c r="X159" s="81"/>
      <c r="Y159" s="81"/>
      <c r="Z159" s="81"/>
      <c r="AA159" s="81"/>
      <c r="AB159" s="81"/>
      <c r="AC159" s="81"/>
      <c r="AD159" s="81"/>
      <c r="AE159" s="81"/>
      <c r="AF159" s="81"/>
      <c r="AG159" s="81"/>
    </row>
    <row r="160" spans="1:33" ht="42.6" customHeight="1" x14ac:dyDescent="0.2">
      <c r="A160" s="147" t="s">
        <v>1798</v>
      </c>
      <c r="B160" s="130"/>
      <c r="C160" s="234"/>
      <c r="D160" s="34" t="s">
        <v>1937</v>
      </c>
      <c r="E160" s="34"/>
      <c r="F160" s="34"/>
      <c r="G160" s="40"/>
      <c r="H160" s="125" t="s">
        <v>1818</v>
      </c>
      <c r="I160" s="124"/>
      <c r="J160" s="110"/>
      <c r="L160" s="39" t="s">
        <v>1077</v>
      </c>
      <c r="M160" s="24"/>
      <c r="N160" s="126"/>
      <c r="O160" s="36"/>
      <c r="P160" s="110"/>
      <c r="R160" s="110"/>
      <c r="T160" s="110"/>
      <c r="U160" s="37"/>
      <c r="V160" s="122"/>
      <c r="W160" s="81"/>
      <c r="X160" s="81"/>
      <c r="Y160" s="81"/>
      <c r="Z160" s="81"/>
      <c r="AA160" s="81"/>
      <c r="AB160" s="81"/>
      <c r="AC160" s="81"/>
      <c r="AD160" s="81"/>
      <c r="AE160" s="81"/>
      <c r="AF160" s="81"/>
      <c r="AG160" s="81"/>
    </row>
    <row r="161" spans="1:33" ht="42.6" customHeight="1" x14ac:dyDescent="0.2">
      <c r="A161" s="147" t="s">
        <v>1799</v>
      </c>
      <c r="B161" s="130"/>
      <c r="C161" s="234"/>
      <c r="D161" s="34" t="s">
        <v>1937</v>
      </c>
      <c r="E161" s="34"/>
      <c r="F161" s="34"/>
      <c r="G161" s="40"/>
      <c r="H161" s="125" t="s">
        <v>1819</v>
      </c>
      <c r="I161" s="124"/>
      <c r="J161" s="110"/>
      <c r="L161" s="39" t="s">
        <v>1077</v>
      </c>
      <c r="M161" s="24"/>
      <c r="N161" s="126"/>
      <c r="O161" s="36"/>
      <c r="P161" s="110"/>
      <c r="R161" s="110"/>
      <c r="T161" s="110"/>
      <c r="U161" s="37"/>
      <c r="V161" s="122"/>
      <c r="W161" s="81"/>
      <c r="X161" s="81"/>
      <c r="Y161" s="81"/>
      <c r="Z161" s="81"/>
      <c r="AA161" s="81"/>
      <c r="AB161" s="81"/>
      <c r="AC161" s="81"/>
      <c r="AD161" s="81"/>
      <c r="AE161" s="81"/>
      <c r="AF161" s="81"/>
      <c r="AG161" s="81"/>
    </row>
    <row r="162" spans="1:33" ht="51.95" customHeight="1" x14ac:dyDescent="0.2">
      <c r="A162" s="147" t="s">
        <v>1800</v>
      </c>
      <c r="B162" s="130"/>
      <c r="C162" s="234"/>
      <c r="D162" s="34" t="s">
        <v>1937</v>
      </c>
      <c r="E162" s="34"/>
      <c r="F162" s="34"/>
      <c r="G162" s="40"/>
      <c r="H162" s="125" t="s">
        <v>1820</v>
      </c>
      <c r="I162" s="124"/>
      <c r="J162" s="110"/>
      <c r="L162" s="39" t="s">
        <v>1077</v>
      </c>
      <c r="M162" s="24"/>
      <c r="N162" s="126"/>
      <c r="O162" s="36"/>
      <c r="P162" s="110"/>
      <c r="R162" s="110"/>
      <c r="T162" s="110"/>
      <c r="U162" s="37"/>
      <c r="V162" s="122"/>
      <c r="W162" s="81"/>
      <c r="X162" s="81"/>
      <c r="Y162" s="81"/>
      <c r="Z162" s="81"/>
      <c r="AA162" s="81"/>
      <c r="AB162" s="81"/>
      <c r="AC162" s="81"/>
      <c r="AD162" s="81"/>
      <c r="AE162" s="81"/>
      <c r="AF162" s="81"/>
      <c r="AG162" s="81"/>
    </row>
    <row r="163" spans="1:33" ht="52.5" customHeight="1" x14ac:dyDescent="0.2">
      <c r="A163" s="147" t="s">
        <v>1801</v>
      </c>
      <c r="B163" s="130"/>
      <c r="C163" s="234"/>
      <c r="D163" s="34" t="s">
        <v>1937</v>
      </c>
      <c r="E163" s="34"/>
      <c r="F163" s="34"/>
      <c r="G163" s="40"/>
      <c r="H163" s="125" t="s">
        <v>1821</v>
      </c>
      <c r="I163" s="124"/>
      <c r="J163" s="110"/>
      <c r="L163" s="39" t="s">
        <v>1077</v>
      </c>
      <c r="M163" s="24"/>
      <c r="N163" s="126"/>
      <c r="O163" s="36"/>
      <c r="P163" s="110"/>
      <c r="R163" s="110"/>
      <c r="T163" s="110"/>
      <c r="U163" s="37"/>
      <c r="V163" s="122"/>
      <c r="W163" s="81"/>
      <c r="X163" s="81"/>
      <c r="Y163" s="81"/>
      <c r="Z163" s="81"/>
      <c r="AA163" s="81"/>
      <c r="AB163" s="81"/>
      <c r="AC163" s="81"/>
      <c r="AD163" s="81"/>
      <c r="AE163" s="81"/>
      <c r="AF163" s="81"/>
      <c r="AG163" s="81"/>
    </row>
    <row r="164" spans="1:33" ht="51.6" customHeight="1" x14ac:dyDescent="0.2">
      <c r="A164" s="147" t="s">
        <v>1802</v>
      </c>
      <c r="B164" s="130"/>
      <c r="C164" s="234"/>
      <c r="D164" s="34" t="s">
        <v>1937</v>
      </c>
      <c r="E164" s="34"/>
      <c r="F164" s="34"/>
      <c r="G164" s="40"/>
      <c r="H164" s="125" t="s">
        <v>1822</v>
      </c>
      <c r="I164" s="124"/>
      <c r="J164" s="110"/>
      <c r="L164" s="39" t="s">
        <v>1077</v>
      </c>
      <c r="M164" s="24"/>
      <c r="N164" s="126"/>
      <c r="O164" s="36"/>
      <c r="P164" s="110"/>
      <c r="R164" s="110"/>
      <c r="T164" s="110"/>
      <c r="U164" s="37"/>
      <c r="V164" s="122"/>
      <c r="W164" s="81"/>
      <c r="X164" s="81"/>
      <c r="Y164" s="81"/>
      <c r="Z164" s="81"/>
      <c r="AA164" s="81"/>
      <c r="AB164" s="81"/>
      <c r="AC164" s="81"/>
      <c r="AD164" s="81"/>
      <c r="AE164" s="81"/>
      <c r="AF164" s="81"/>
      <c r="AG164" s="81"/>
    </row>
    <row r="165" spans="1:33" ht="51.95" customHeight="1" x14ac:dyDescent="0.2">
      <c r="A165" s="147" t="s">
        <v>1803</v>
      </c>
      <c r="B165" s="130"/>
      <c r="C165" s="234"/>
      <c r="D165" s="34" t="s">
        <v>1937</v>
      </c>
      <c r="E165" s="34"/>
      <c r="F165" s="34"/>
      <c r="G165" s="40"/>
      <c r="H165" s="125" t="s">
        <v>1823</v>
      </c>
      <c r="I165" s="124"/>
      <c r="J165" s="110"/>
      <c r="L165" s="39" t="s">
        <v>1077</v>
      </c>
      <c r="M165" s="24"/>
      <c r="N165" s="126"/>
      <c r="O165" s="36"/>
      <c r="P165" s="110"/>
      <c r="R165" s="110"/>
      <c r="T165" s="110"/>
      <c r="U165" s="37"/>
      <c r="V165" s="122"/>
      <c r="W165" s="81"/>
      <c r="X165" s="81"/>
      <c r="Y165" s="81"/>
      <c r="Z165" s="81"/>
      <c r="AA165" s="81"/>
      <c r="AB165" s="81"/>
      <c r="AC165" s="81"/>
      <c r="AD165" s="81"/>
      <c r="AE165" s="81"/>
      <c r="AF165" s="81"/>
      <c r="AG165" s="81"/>
    </row>
    <row r="166" spans="1:33" ht="52.5" customHeight="1" x14ac:dyDescent="0.2">
      <c r="A166" s="147" t="s">
        <v>1804</v>
      </c>
      <c r="B166" s="130"/>
      <c r="C166" s="234"/>
      <c r="D166" s="34" t="s">
        <v>1937</v>
      </c>
      <c r="E166" s="34"/>
      <c r="F166" s="34"/>
      <c r="G166" s="40"/>
      <c r="H166" s="125" t="s">
        <v>1691</v>
      </c>
      <c r="I166" s="124"/>
      <c r="J166" s="110"/>
      <c r="L166" s="39" t="s">
        <v>1077</v>
      </c>
      <c r="M166" s="24"/>
      <c r="N166" s="126"/>
      <c r="O166" s="36"/>
      <c r="P166" s="110"/>
      <c r="R166" s="110"/>
      <c r="T166" s="110"/>
      <c r="U166" s="37"/>
      <c r="V166" s="122"/>
      <c r="W166" s="81"/>
      <c r="X166" s="81"/>
      <c r="Y166" s="81"/>
      <c r="Z166" s="81"/>
      <c r="AA166" s="81"/>
      <c r="AB166" s="81"/>
      <c r="AC166" s="81"/>
      <c r="AD166" s="81"/>
      <c r="AE166" s="81"/>
      <c r="AF166" s="81"/>
      <c r="AG166" s="81"/>
    </row>
    <row r="167" spans="1:33" ht="51.6" customHeight="1" x14ac:dyDescent="0.2">
      <c r="A167" s="147" t="s">
        <v>1805</v>
      </c>
      <c r="B167" s="130"/>
      <c r="C167" s="234"/>
      <c r="D167" s="34" t="s">
        <v>1937</v>
      </c>
      <c r="E167" s="34"/>
      <c r="F167" s="34"/>
      <c r="G167" s="40"/>
      <c r="H167" s="125" t="s">
        <v>1824</v>
      </c>
      <c r="I167" s="124"/>
      <c r="J167" s="110"/>
      <c r="L167" s="39" t="s">
        <v>1077</v>
      </c>
      <c r="M167" s="24"/>
      <c r="N167" s="126"/>
      <c r="O167" s="36"/>
      <c r="P167" s="110"/>
      <c r="R167" s="110"/>
      <c r="T167" s="110"/>
      <c r="U167" s="37"/>
      <c r="V167" s="122"/>
      <c r="W167" s="81"/>
      <c r="X167" s="81"/>
      <c r="Y167" s="81"/>
      <c r="Z167" s="81"/>
      <c r="AA167" s="81"/>
      <c r="AB167" s="81"/>
      <c r="AC167" s="81"/>
      <c r="AD167" s="81"/>
      <c r="AE167" s="81"/>
      <c r="AF167" s="81"/>
      <c r="AG167" s="81"/>
    </row>
    <row r="168" spans="1:33" ht="42.6" customHeight="1" x14ac:dyDescent="0.2">
      <c r="A168" s="147" t="s">
        <v>1806</v>
      </c>
      <c r="B168" s="130"/>
      <c r="C168" s="234"/>
      <c r="D168" s="34" t="s">
        <v>1937</v>
      </c>
      <c r="E168" s="34"/>
      <c r="F168" s="34"/>
      <c r="G168" s="40"/>
      <c r="H168" s="125" t="s">
        <v>1825</v>
      </c>
      <c r="I168" s="124"/>
      <c r="J168" s="110"/>
      <c r="L168" s="39" t="s">
        <v>1077</v>
      </c>
      <c r="M168" s="24"/>
      <c r="N168" s="126"/>
      <c r="O168" s="36"/>
      <c r="P168" s="110"/>
      <c r="R168" s="110"/>
      <c r="T168" s="110"/>
      <c r="U168" s="37"/>
      <c r="V168" s="122"/>
      <c r="W168" s="81"/>
      <c r="X168" s="81"/>
      <c r="Y168" s="81"/>
      <c r="Z168" s="81"/>
      <c r="AA168" s="81"/>
      <c r="AB168" s="81"/>
      <c r="AC168" s="81"/>
      <c r="AD168" s="81"/>
      <c r="AE168" s="81"/>
      <c r="AF168" s="81"/>
      <c r="AG168" s="81"/>
    </row>
    <row r="169" spans="1:33" ht="42.6" customHeight="1" x14ac:dyDescent="0.2">
      <c r="A169" s="147" t="s">
        <v>1807</v>
      </c>
      <c r="B169" s="130"/>
      <c r="C169" s="234"/>
      <c r="D169" s="34" t="s">
        <v>1937</v>
      </c>
      <c r="E169" s="34"/>
      <c r="F169" s="34"/>
      <c r="G169" s="40"/>
      <c r="H169" s="125" t="s">
        <v>1826</v>
      </c>
      <c r="I169" s="124"/>
      <c r="J169" s="110"/>
      <c r="L169" s="39" t="s">
        <v>1077</v>
      </c>
      <c r="M169" s="24"/>
      <c r="N169" s="126"/>
      <c r="O169" s="36"/>
      <c r="P169" s="110"/>
      <c r="R169" s="110"/>
      <c r="T169" s="110"/>
      <c r="U169" s="37"/>
      <c r="V169" s="122"/>
      <c r="W169" s="81"/>
      <c r="X169" s="81"/>
      <c r="Y169" s="81"/>
      <c r="Z169" s="81"/>
      <c r="AA169" s="81"/>
      <c r="AB169" s="81"/>
      <c r="AC169" s="81"/>
      <c r="AD169" s="81"/>
      <c r="AE169" s="81"/>
      <c r="AF169" s="81"/>
      <c r="AG169" s="81"/>
    </row>
    <row r="170" spans="1:33" ht="51.95" customHeight="1" x14ac:dyDescent="0.2">
      <c r="A170" s="147" t="s">
        <v>1808</v>
      </c>
      <c r="B170" s="130"/>
      <c r="C170" s="234"/>
      <c r="D170" s="34" t="s">
        <v>1937</v>
      </c>
      <c r="E170" s="34"/>
      <c r="F170" s="34"/>
      <c r="G170" s="40"/>
      <c r="H170" s="125" t="s">
        <v>1823</v>
      </c>
      <c r="I170" s="124"/>
      <c r="J170" s="110"/>
      <c r="L170" s="39" t="s">
        <v>1077</v>
      </c>
      <c r="M170" s="24"/>
      <c r="N170" s="126"/>
      <c r="O170" s="36"/>
      <c r="P170" s="110"/>
      <c r="R170" s="110"/>
      <c r="T170" s="110"/>
      <c r="U170" s="37"/>
      <c r="V170" s="122"/>
      <c r="W170" s="81"/>
      <c r="X170" s="81"/>
      <c r="Y170" s="81"/>
      <c r="Z170" s="81"/>
      <c r="AA170" s="81"/>
      <c r="AB170" s="81"/>
      <c r="AC170" s="81"/>
      <c r="AD170" s="81"/>
      <c r="AE170" s="81"/>
      <c r="AF170" s="81"/>
      <c r="AG170" s="81"/>
    </row>
    <row r="171" spans="1:33" ht="52.5" customHeight="1" x14ac:dyDescent="0.2">
      <c r="A171" s="147" t="s">
        <v>1809</v>
      </c>
      <c r="B171" s="130"/>
      <c r="C171" s="234"/>
      <c r="D171" s="34" t="s">
        <v>1937</v>
      </c>
      <c r="E171" s="34"/>
      <c r="F171" s="34"/>
      <c r="G171" s="40"/>
      <c r="H171" s="125" t="s">
        <v>1691</v>
      </c>
      <c r="I171" s="124"/>
      <c r="J171" s="110"/>
      <c r="L171" s="39" t="s">
        <v>1077</v>
      </c>
      <c r="M171" s="24"/>
      <c r="N171" s="126"/>
      <c r="O171" s="36"/>
      <c r="P171" s="110"/>
      <c r="R171" s="110"/>
      <c r="T171" s="110"/>
      <c r="U171" s="37"/>
      <c r="V171" s="122"/>
      <c r="W171" s="81"/>
      <c r="X171" s="81"/>
      <c r="Y171" s="81"/>
      <c r="Z171" s="81"/>
      <c r="AA171" s="81"/>
      <c r="AB171" s="81"/>
      <c r="AC171" s="81"/>
      <c r="AD171" s="81"/>
      <c r="AE171" s="81"/>
      <c r="AF171" s="81"/>
      <c r="AG171" s="81"/>
    </row>
    <row r="172" spans="1:33" ht="51.6" customHeight="1" x14ac:dyDescent="0.2">
      <c r="A172" s="147" t="s">
        <v>1810</v>
      </c>
      <c r="B172" s="130"/>
      <c r="C172" s="234"/>
      <c r="D172" s="34" t="s">
        <v>1937</v>
      </c>
      <c r="E172" s="34"/>
      <c r="F172" s="34"/>
      <c r="G172" s="40"/>
      <c r="H172" s="125" t="s">
        <v>1827</v>
      </c>
      <c r="I172" s="124"/>
      <c r="J172" s="110"/>
      <c r="L172" s="39" t="s">
        <v>1077</v>
      </c>
      <c r="M172" s="24"/>
      <c r="N172" s="126"/>
      <c r="O172" s="36"/>
      <c r="P172" s="110"/>
      <c r="R172" s="110"/>
      <c r="T172" s="110"/>
      <c r="U172" s="37"/>
      <c r="V172" s="122"/>
      <c r="W172" s="81"/>
      <c r="X172" s="81"/>
      <c r="Y172" s="81"/>
      <c r="Z172" s="81"/>
      <c r="AA172" s="81"/>
      <c r="AB172" s="81"/>
      <c r="AC172" s="81"/>
      <c r="AD172" s="81"/>
      <c r="AE172" s="81"/>
      <c r="AF172" s="81"/>
      <c r="AG172" s="81"/>
    </row>
    <row r="173" spans="1:33" ht="51.95" customHeight="1" x14ac:dyDescent="0.2">
      <c r="A173" s="147" t="s">
        <v>1811</v>
      </c>
      <c r="B173" s="130"/>
      <c r="C173" s="234"/>
      <c r="D173" s="34" t="s">
        <v>1937</v>
      </c>
      <c r="E173" s="34"/>
      <c r="F173" s="34"/>
      <c r="G173" s="40"/>
      <c r="H173" s="125" t="s">
        <v>1828</v>
      </c>
      <c r="I173" s="124"/>
      <c r="J173" s="110"/>
      <c r="L173" s="39" t="s">
        <v>1077</v>
      </c>
      <c r="M173" s="24"/>
      <c r="N173" s="126"/>
      <c r="O173" s="36"/>
      <c r="P173" s="110"/>
      <c r="R173" s="110"/>
      <c r="T173" s="110"/>
      <c r="U173" s="37"/>
      <c r="V173" s="122"/>
      <c r="W173" s="81"/>
      <c r="X173" s="81"/>
      <c r="Y173" s="81"/>
      <c r="Z173" s="81"/>
      <c r="AA173" s="81"/>
      <c r="AB173" s="81"/>
      <c r="AC173" s="81"/>
      <c r="AD173" s="81"/>
      <c r="AE173" s="81"/>
      <c r="AF173" s="81"/>
      <c r="AG173" s="81"/>
    </row>
    <row r="174" spans="1:33" ht="52.5" customHeight="1" x14ac:dyDescent="0.2">
      <c r="A174" s="147" t="s">
        <v>1812</v>
      </c>
      <c r="B174" s="130"/>
      <c r="C174" s="234"/>
      <c r="D174" s="34" t="s">
        <v>1937</v>
      </c>
      <c r="E174" s="34"/>
      <c r="F174" s="34"/>
      <c r="G174" s="40"/>
      <c r="H174" s="125" t="s">
        <v>1829</v>
      </c>
      <c r="I174" s="124"/>
      <c r="J174" s="110"/>
      <c r="L174" s="39" t="s">
        <v>1077</v>
      </c>
      <c r="M174" s="24"/>
      <c r="N174" s="126"/>
      <c r="O174" s="36"/>
      <c r="P174" s="110"/>
      <c r="R174" s="110"/>
      <c r="T174" s="110"/>
      <c r="U174" s="37"/>
      <c r="V174" s="122"/>
      <c r="W174" s="81"/>
      <c r="X174" s="81"/>
      <c r="Y174" s="81"/>
      <c r="Z174" s="81"/>
      <c r="AA174" s="81"/>
      <c r="AB174" s="81"/>
      <c r="AC174" s="81"/>
      <c r="AD174" s="81"/>
      <c r="AE174" s="81"/>
      <c r="AF174" s="81"/>
      <c r="AG174" s="81"/>
    </row>
    <row r="175" spans="1:33" ht="51.6" customHeight="1" x14ac:dyDescent="0.2">
      <c r="A175" s="147" t="s">
        <v>1813</v>
      </c>
      <c r="B175" s="130"/>
      <c r="C175" s="234"/>
      <c r="D175" s="34" t="s">
        <v>1937</v>
      </c>
      <c r="E175" s="34"/>
      <c r="F175" s="34"/>
      <c r="G175" s="40"/>
      <c r="H175" s="125" t="s">
        <v>1830</v>
      </c>
      <c r="I175" s="124"/>
      <c r="J175" s="110"/>
      <c r="L175" s="39" t="s">
        <v>1077</v>
      </c>
      <c r="M175" s="24"/>
      <c r="N175" s="126"/>
      <c r="O175" s="36"/>
      <c r="P175" s="110"/>
      <c r="R175" s="110"/>
      <c r="T175" s="110"/>
      <c r="U175" s="37"/>
      <c r="V175" s="122"/>
      <c r="W175" s="81"/>
      <c r="X175" s="81"/>
      <c r="Y175" s="81"/>
      <c r="Z175" s="81"/>
      <c r="AA175" s="81"/>
      <c r="AB175" s="81"/>
      <c r="AC175" s="81"/>
      <c r="AD175" s="81"/>
      <c r="AE175" s="81"/>
      <c r="AF175" s="81"/>
      <c r="AG175" s="81"/>
    </row>
    <row r="176" spans="1:33" ht="23.45" customHeight="1" x14ac:dyDescent="0.25">
      <c r="A176" s="30"/>
      <c r="B176" s="30"/>
      <c r="C176" s="303" t="s">
        <v>291</v>
      </c>
      <c r="D176" s="304"/>
      <c r="E176" s="304"/>
      <c r="F176" s="305"/>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row>
    <row r="177" spans="1:33" ht="38.25" x14ac:dyDescent="0.2">
      <c r="A177" s="34" t="s">
        <v>313</v>
      </c>
      <c r="C177" s="67" t="s">
        <v>292</v>
      </c>
      <c r="D177" s="34" t="s">
        <v>1951</v>
      </c>
      <c r="G177" s="40"/>
      <c r="H177" s="124">
        <v>6697</v>
      </c>
      <c r="I177" s="124"/>
      <c r="J177" s="110"/>
      <c r="L177" s="34" t="s">
        <v>19</v>
      </c>
      <c r="M177" s="24" t="s">
        <v>1431</v>
      </c>
      <c r="N177" s="126" t="b">
        <f>H177&lt;=0&gt;=0</f>
        <v>1</v>
      </c>
      <c r="O177" s="36" t="s">
        <v>337</v>
      </c>
      <c r="P177" s="110"/>
      <c r="R177" s="110"/>
      <c r="T177" s="110"/>
      <c r="U177" s="37"/>
      <c r="V177" s="122"/>
      <c r="W177" s="81"/>
      <c r="X177" s="81"/>
      <c r="Y177" s="81"/>
      <c r="Z177" s="81"/>
      <c r="AA177" s="81"/>
      <c r="AB177" s="81"/>
      <c r="AC177" s="81"/>
      <c r="AD177" s="81"/>
      <c r="AE177" s="81"/>
      <c r="AF177" s="81"/>
      <c r="AG177" s="81"/>
    </row>
    <row r="178" spans="1:33" ht="25.5" x14ac:dyDescent="0.2">
      <c r="A178" s="34" t="s">
        <v>314</v>
      </c>
      <c r="C178" s="82" t="s">
        <v>1190</v>
      </c>
      <c r="D178" s="34" t="s">
        <v>1951</v>
      </c>
      <c r="G178" s="40"/>
      <c r="H178" s="124">
        <v>-2</v>
      </c>
      <c r="I178" s="124"/>
      <c r="J178" s="110"/>
      <c r="L178" s="34" t="s">
        <v>19</v>
      </c>
      <c r="M178" s="24" t="s">
        <v>1431</v>
      </c>
      <c r="N178" s="126" t="b">
        <f>H178&lt;=0&gt;=0</f>
        <v>1</v>
      </c>
      <c r="O178" s="36" t="s">
        <v>338</v>
      </c>
      <c r="P178" s="110"/>
      <c r="R178" s="110"/>
      <c r="T178" s="110"/>
      <c r="U178" s="36"/>
      <c r="V178" s="122"/>
      <c r="W178" s="81"/>
      <c r="X178" s="81"/>
      <c r="Y178" s="81"/>
      <c r="Z178" s="81"/>
      <c r="AA178" s="81"/>
      <c r="AB178" s="81"/>
      <c r="AC178" s="81"/>
      <c r="AD178" s="81"/>
      <c r="AE178" s="81"/>
      <c r="AF178" s="81"/>
      <c r="AG178" s="81"/>
    </row>
    <row r="179" spans="1:33" ht="25.5" x14ac:dyDescent="0.25">
      <c r="A179" s="72" t="s">
        <v>315</v>
      </c>
      <c r="B179" s="71"/>
      <c r="C179" s="71" t="s">
        <v>293</v>
      </c>
      <c r="D179" s="69" t="s">
        <v>176</v>
      </c>
      <c r="E179" s="71"/>
      <c r="F179" s="71"/>
      <c r="G179" s="71"/>
      <c r="H179" s="124"/>
      <c r="I179" s="124"/>
      <c r="J179" s="110"/>
      <c r="K179" s="71"/>
      <c r="L179" s="72" t="s">
        <v>19</v>
      </c>
      <c r="M179" s="71"/>
      <c r="N179" s="110"/>
      <c r="O179" s="71"/>
      <c r="P179" s="110"/>
      <c r="Q179" s="71"/>
      <c r="R179" s="110"/>
      <c r="S179" s="71"/>
      <c r="T179" s="110"/>
      <c r="U179" s="71"/>
      <c r="V179" s="71" t="s">
        <v>178</v>
      </c>
      <c r="W179" s="71"/>
      <c r="X179" s="71"/>
      <c r="Y179" s="71"/>
      <c r="Z179" s="71"/>
      <c r="AA179" s="71"/>
      <c r="AB179" s="71"/>
      <c r="AC179" s="71"/>
      <c r="AD179" s="71"/>
      <c r="AE179" s="71"/>
      <c r="AF179" s="71"/>
      <c r="AG179" s="71"/>
    </row>
    <row r="180" spans="1:33" ht="38.25" x14ac:dyDescent="0.2">
      <c r="A180" s="34" t="s">
        <v>316</v>
      </c>
      <c r="C180" s="45" t="s">
        <v>294</v>
      </c>
      <c r="D180" s="34" t="s">
        <v>1951</v>
      </c>
      <c r="G180" s="35"/>
      <c r="H180" s="124">
        <v>-11968</v>
      </c>
      <c r="I180" s="124"/>
      <c r="J180" s="110"/>
      <c r="L180" s="46" t="s">
        <v>19</v>
      </c>
      <c r="M180" s="24" t="s">
        <v>1431</v>
      </c>
      <c r="N180" s="110" t="b">
        <f>H180&lt;=0</f>
        <v>1</v>
      </c>
      <c r="O180" s="36" t="s">
        <v>340</v>
      </c>
      <c r="P180" s="110"/>
      <c r="R180" s="110"/>
      <c r="T180" s="110"/>
      <c r="U180" s="37"/>
      <c r="V180" s="122"/>
      <c r="W180" s="81"/>
      <c r="X180" s="81"/>
      <c r="Y180" s="81"/>
      <c r="Z180" s="81"/>
      <c r="AA180" s="81"/>
      <c r="AB180" s="81"/>
      <c r="AC180" s="81"/>
      <c r="AD180" s="81"/>
      <c r="AE180" s="81"/>
      <c r="AF180" s="81"/>
      <c r="AG180" s="81"/>
    </row>
    <row r="181" spans="1:33" ht="38.25" x14ac:dyDescent="0.2">
      <c r="A181" s="34" t="s">
        <v>317</v>
      </c>
      <c r="C181" s="45" t="s">
        <v>295</v>
      </c>
      <c r="D181" s="34" t="s">
        <v>1951</v>
      </c>
      <c r="G181" s="35"/>
      <c r="H181" s="124">
        <v>-603</v>
      </c>
      <c r="I181" s="124"/>
      <c r="J181" s="110"/>
      <c r="L181" s="46" t="s">
        <v>19</v>
      </c>
      <c r="M181" s="24" t="s">
        <v>1431</v>
      </c>
      <c r="N181" s="110" t="b">
        <f>H181&lt;=0</f>
        <v>1</v>
      </c>
      <c r="O181" s="36" t="s">
        <v>341</v>
      </c>
      <c r="P181" s="110"/>
      <c r="R181" s="110"/>
      <c r="T181" s="110"/>
      <c r="U181" s="37"/>
      <c r="V181" s="122"/>
      <c r="W181" s="81"/>
      <c r="X181" s="81"/>
      <c r="Y181" s="81"/>
      <c r="Z181" s="81"/>
      <c r="AA181" s="81"/>
      <c r="AB181" s="81"/>
      <c r="AC181" s="81"/>
      <c r="AD181" s="81"/>
      <c r="AE181" s="81"/>
      <c r="AF181" s="81"/>
      <c r="AG181" s="81"/>
    </row>
    <row r="182" spans="1:33" ht="25.5" x14ac:dyDescent="0.2">
      <c r="A182" s="34" t="s">
        <v>318</v>
      </c>
      <c r="C182" s="45" t="s">
        <v>296</v>
      </c>
      <c r="D182" s="34" t="s">
        <v>1951</v>
      </c>
      <c r="G182" s="35"/>
      <c r="H182" s="124">
        <v>72</v>
      </c>
      <c r="I182" s="124"/>
      <c r="J182" s="110"/>
      <c r="L182" s="46" t="s">
        <v>19</v>
      </c>
      <c r="M182" s="24" t="s">
        <v>1431</v>
      </c>
      <c r="N182" s="110" t="b">
        <f>H182&gt;=0</f>
        <v>1</v>
      </c>
      <c r="O182" s="36" t="s">
        <v>346</v>
      </c>
      <c r="P182" s="110"/>
      <c r="R182" s="110"/>
      <c r="T182" s="110"/>
      <c r="U182" s="37"/>
      <c r="V182" s="122"/>
      <c r="W182" s="81"/>
      <c r="X182" s="81"/>
      <c r="Y182" s="81"/>
      <c r="Z182" s="81"/>
      <c r="AA182" s="81"/>
      <c r="AB182" s="81"/>
      <c r="AC182" s="81"/>
      <c r="AD182" s="81"/>
      <c r="AE182" s="81"/>
      <c r="AF182" s="81"/>
      <c r="AG182" s="81"/>
    </row>
    <row r="183" spans="1:33" ht="38.25" x14ac:dyDescent="0.2">
      <c r="A183" s="34" t="s">
        <v>319</v>
      </c>
      <c r="C183" s="45" t="s">
        <v>297</v>
      </c>
      <c r="D183" s="34" t="s">
        <v>1951</v>
      </c>
      <c r="G183" s="35"/>
      <c r="H183" s="124">
        <v>0</v>
      </c>
      <c r="I183" s="124"/>
      <c r="J183" s="110"/>
      <c r="L183" s="46" t="s">
        <v>19</v>
      </c>
      <c r="M183" s="24" t="s">
        <v>1431</v>
      </c>
      <c r="N183" s="110" t="b">
        <f>H183&gt;=0</f>
        <v>1</v>
      </c>
      <c r="O183" s="36" t="s">
        <v>347</v>
      </c>
      <c r="P183" s="110"/>
      <c r="R183" s="110"/>
      <c r="T183" s="110"/>
      <c r="U183" s="37"/>
      <c r="V183" s="122"/>
      <c r="W183" s="81"/>
      <c r="X183" s="81"/>
      <c r="Y183" s="81"/>
      <c r="Z183" s="81"/>
      <c r="AA183" s="81"/>
      <c r="AB183" s="81"/>
      <c r="AC183" s="81"/>
      <c r="AD183" s="81"/>
      <c r="AE183" s="81"/>
      <c r="AF183" s="81"/>
      <c r="AG183" s="81"/>
    </row>
    <row r="184" spans="1:33" ht="25.5" x14ac:dyDescent="0.2">
      <c r="A184" s="34" t="s">
        <v>320</v>
      </c>
      <c r="C184" s="45" t="s">
        <v>298</v>
      </c>
      <c r="D184" s="34" t="s">
        <v>1951</v>
      </c>
      <c r="G184" s="35"/>
      <c r="H184" s="124">
        <v>5402</v>
      </c>
      <c r="I184" s="124"/>
      <c r="J184" s="110"/>
      <c r="L184" s="46" t="s">
        <v>19</v>
      </c>
      <c r="M184" s="24" t="s">
        <v>1431</v>
      </c>
      <c r="N184" s="110" t="b">
        <f>H184&gt;=0</f>
        <v>1</v>
      </c>
      <c r="O184" s="36" t="s">
        <v>348</v>
      </c>
      <c r="P184" s="110"/>
      <c r="R184" s="110"/>
      <c r="T184" s="110"/>
      <c r="U184" s="37"/>
      <c r="V184" s="122"/>
      <c r="W184" s="81"/>
      <c r="X184" s="81"/>
      <c r="Y184" s="81"/>
      <c r="Z184" s="81"/>
      <c r="AA184" s="81"/>
      <c r="AB184" s="81"/>
      <c r="AC184" s="81"/>
      <c r="AD184" s="81"/>
      <c r="AE184" s="81"/>
      <c r="AF184" s="81"/>
      <c r="AG184" s="81"/>
    </row>
    <row r="185" spans="1:33" ht="25.5" x14ac:dyDescent="0.2">
      <c r="A185" s="34" t="s">
        <v>321</v>
      </c>
      <c r="C185" s="45" t="s">
        <v>299</v>
      </c>
      <c r="D185" s="34" t="s">
        <v>1951</v>
      </c>
      <c r="G185" s="35"/>
      <c r="H185" s="124">
        <v>-35</v>
      </c>
      <c r="I185" s="124"/>
      <c r="J185" s="110"/>
      <c r="L185" s="46" t="s">
        <v>19</v>
      </c>
      <c r="M185" s="24" t="s">
        <v>1431</v>
      </c>
      <c r="N185" s="110" t="b">
        <f>H185&lt;=0</f>
        <v>1</v>
      </c>
      <c r="O185" s="36" t="s">
        <v>342</v>
      </c>
      <c r="P185" s="110"/>
      <c r="R185" s="110"/>
      <c r="T185" s="110"/>
      <c r="U185" s="37"/>
      <c r="V185" s="122"/>
      <c r="W185" s="81"/>
      <c r="X185" s="81"/>
      <c r="Y185" s="81"/>
      <c r="Z185" s="81"/>
      <c r="AA185" s="81"/>
      <c r="AB185" s="81"/>
      <c r="AC185" s="81"/>
      <c r="AD185" s="81"/>
      <c r="AE185" s="81"/>
      <c r="AF185" s="81"/>
      <c r="AG185" s="81"/>
    </row>
    <row r="186" spans="1:33" ht="25.5" x14ac:dyDescent="0.2">
      <c r="A186" s="34" t="s">
        <v>322</v>
      </c>
      <c r="C186" s="45" t="s">
        <v>300</v>
      </c>
      <c r="D186" s="34" t="s">
        <v>1951</v>
      </c>
      <c r="G186" s="35"/>
      <c r="H186" s="124">
        <v>28</v>
      </c>
      <c r="I186" s="124"/>
      <c r="J186" s="110"/>
      <c r="L186" s="46" t="s">
        <v>19</v>
      </c>
      <c r="M186" s="24" t="s">
        <v>1431</v>
      </c>
      <c r="N186" s="110" t="b">
        <f>H186&gt;=0</f>
        <v>1</v>
      </c>
      <c r="O186" s="36" t="s">
        <v>349</v>
      </c>
      <c r="P186" s="110"/>
      <c r="R186" s="110"/>
      <c r="T186" s="110"/>
      <c r="U186" s="37"/>
      <c r="V186" s="122"/>
      <c r="W186" s="81"/>
      <c r="X186" s="81"/>
      <c r="Y186" s="81"/>
      <c r="Z186" s="81"/>
      <c r="AA186" s="81"/>
      <c r="AB186" s="81"/>
      <c r="AC186" s="81"/>
      <c r="AD186" s="81"/>
      <c r="AE186" s="81"/>
      <c r="AF186" s="81"/>
      <c r="AG186" s="81"/>
    </row>
    <row r="187" spans="1:33" ht="25.5" x14ac:dyDescent="0.25">
      <c r="A187" s="43" t="s">
        <v>323</v>
      </c>
      <c r="B187" s="42"/>
      <c r="C187" s="42" t="s">
        <v>301</v>
      </c>
      <c r="D187" s="34" t="s">
        <v>1951</v>
      </c>
      <c r="E187" s="42"/>
      <c r="F187" s="42"/>
      <c r="G187" s="42" t="s">
        <v>335</v>
      </c>
      <c r="H187" s="124"/>
      <c r="I187" s="124">
        <f>SUM(H180:H186)</f>
        <v>-7104</v>
      </c>
      <c r="J187" s="110"/>
      <c r="K187" s="42"/>
      <c r="L187" s="43"/>
      <c r="M187" s="42"/>
      <c r="N187" s="110"/>
      <c r="O187" s="42"/>
      <c r="P187" s="110"/>
      <c r="Q187" s="42"/>
      <c r="R187" s="110"/>
      <c r="S187" s="42"/>
      <c r="T187" s="110"/>
      <c r="U187" s="42"/>
      <c r="V187" s="42"/>
      <c r="W187" s="42"/>
      <c r="X187" s="42"/>
      <c r="Y187" s="42"/>
      <c r="Z187" s="42"/>
      <c r="AA187" s="42"/>
      <c r="AB187" s="42"/>
      <c r="AC187" s="42"/>
      <c r="AD187" s="42"/>
      <c r="AE187" s="42"/>
      <c r="AF187" s="42"/>
      <c r="AG187" s="42"/>
    </row>
    <row r="188" spans="1:33" ht="25.5" x14ac:dyDescent="0.25">
      <c r="A188" s="72" t="s">
        <v>324</v>
      </c>
      <c r="B188" s="71"/>
      <c r="C188" s="71" t="s">
        <v>302</v>
      </c>
      <c r="D188" s="69" t="s">
        <v>176</v>
      </c>
      <c r="E188" s="71"/>
      <c r="F188" s="71"/>
      <c r="G188" s="71"/>
      <c r="H188" s="124"/>
      <c r="I188" s="124"/>
      <c r="J188" s="110"/>
      <c r="K188" s="71"/>
      <c r="L188" s="72"/>
      <c r="M188" s="71"/>
      <c r="N188" s="110"/>
      <c r="O188" s="71"/>
      <c r="P188" s="110"/>
      <c r="Q188" s="71"/>
      <c r="R188" s="110"/>
      <c r="S188" s="71"/>
      <c r="T188" s="110"/>
      <c r="U188" s="71"/>
      <c r="V188" s="71" t="s">
        <v>178</v>
      </c>
      <c r="W188" s="71"/>
      <c r="X188" s="71"/>
      <c r="Y188" s="71"/>
      <c r="Z188" s="71"/>
      <c r="AA188" s="71"/>
      <c r="AB188" s="71"/>
      <c r="AC188" s="71"/>
      <c r="AD188" s="71"/>
      <c r="AE188" s="71"/>
      <c r="AF188" s="71"/>
      <c r="AG188" s="71"/>
    </row>
    <row r="189" spans="1:33" ht="25.5" x14ac:dyDescent="0.2">
      <c r="A189" s="34" t="s">
        <v>325</v>
      </c>
      <c r="C189" s="45" t="s">
        <v>303</v>
      </c>
      <c r="D189" s="34" t="s">
        <v>1951</v>
      </c>
      <c r="G189" s="35"/>
      <c r="H189" s="124">
        <v>-1364</v>
      </c>
      <c r="I189" s="124"/>
      <c r="J189" s="110"/>
      <c r="L189" s="46" t="s">
        <v>19</v>
      </c>
      <c r="M189" s="24" t="s">
        <v>1431</v>
      </c>
      <c r="N189" s="110" t="b">
        <f>H189&lt;=0</f>
        <v>1</v>
      </c>
      <c r="O189" s="36" t="s">
        <v>343</v>
      </c>
      <c r="P189" s="110"/>
      <c r="R189" s="110"/>
      <c r="T189" s="110"/>
      <c r="U189" s="73"/>
      <c r="V189" s="122"/>
      <c r="W189" s="81"/>
      <c r="X189" s="81"/>
      <c r="Y189" s="81"/>
      <c r="Z189" s="81"/>
      <c r="AA189" s="81"/>
      <c r="AB189" s="81"/>
      <c r="AC189" s="81"/>
      <c r="AD189" s="81"/>
      <c r="AE189" s="81"/>
      <c r="AF189" s="81"/>
      <c r="AG189" s="81"/>
    </row>
    <row r="190" spans="1:33" ht="38.25" x14ac:dyDescent="0.2">
      <c r="A190" s="34" t="s">
        <v>326</v>
      </c>
      <c r="C190" s="45" t="s">
        <v>1163</v>
      </c>
      <c r="D190" s="34" t="s">
        <v>1951</v>
      </c>
      <c r="G190" s="35"/>
      <c r="H190" s="124">
        <v>0</v>
      </c>
      <c r="I190" s="124"/>
      <c r="J190" s="110"/>
      <c r="L190" s="46" t="s">
        <v>19</v>
      </c>
      <c r="M190" s="24" t="s">
        <v>1431</v>
      </c>
      <c r="N190" s="110" t="b">
        <f>H190&lt;=0</f>
        <v>1</v>
      </c>
      <c r="O190" s="36" t="s">
        <v>1165</v>
      </c>
      <c r="P190" s="110"/>
      <c r="R190" s="110"/>
      <c r="T190" s="110"/>
      <c r="U190" s="73"/>
      <c r="V190" s="122"/>
      <c r="W190" s="81"/>
      <c r="X190" s="81"/>
      <c r="Y190" s="81"/>
      <c r="Z190" s="81"/>
      <c r="AA190" s="81"/>
      <c r="AB190" s="81"/>
      <c r="AC190" s="81"/>
      <c r="AD190" s="81"/>
      <c r="AE190" s="81"/>
      <c r="AF190" s="81"/>
      <c r="AG190" s="81"/>
    </row>
    <row r="191" spans="1:33" ht="25.5" x14ac:dyDescent="0.2">
      <c r="A191" s="34" t="s">
        <v>327</v>
      </c>
      <c r="C191" s="45" t="s">
        <v>304</v>
      </c>
      <c r="D191" s="34" t="s">
        <v>1951</v>
      </c>
      <c r="G191" s="40"/>
      <c r="H191" s="124">
        <v>0</v>
      </c>
      <c r="I191" s="124"/>
      <c r="J191" s="110"/>
      <c r="L191" s="46" t="s">
        <v>19</v>
      </c>
      <c r="M191" s="24" t="s">
        <v>1431</v>
      </c>
      <c r="N191" s="126" t="b">
        <f>H191&lt;=0&gt;=0</f>
        <v>1</v>
      </c>
      <c r="O191" s="36" t="s">
        <v>339</v>
      </c>
      <c r="P191" s="110"/>
      <c r="R191" s="110"/>
      <c r="T191" s="110"/>
      <c r="U191" s="73"/>
      <c r="V191" s="122"/>
      <c r="W191" s="81"/>
      <c r="X191" s="81"/>
      <c r="Y191" s="81"/>
      <c r="Z191" s="81"/>
      <c r="AA191" s="81"/>
      <c r="AB191" s="81"/>
      <c r="AC191" s="81"/>
      <c r="AD191" s="81"/>
      <c r="AE191" s="81"/>
      <c r="AF191" s="81"/>
      <c r="AG191" s="81"/>
    </row>
    <row r="192" spans="1:33" ht="25.5" x14ac:dyDescent="0.2">
      <c r="A192" s="34" t="s">
        <v>328</v>
      </c>
      <c r="C192" s="45" t="s">
        <v>305</v>
      </c>
      <c r="D192" s="34" t="s">
        <v>1951</v>
      </c>
      <c r="G192" s="35"/>
      <c r="H192" s="124">
        <v>8000</v>
      </c>
      <c r="I192" s="124"/>
      <c r="J192" s="110"/>
      <c r="L192" s="46" t="s">
        <v>19</v>
      </c>
      <c r="M192" s="24" t="s">
        <v>1431</v>
      </c>
      <c r="N192" s="110" t="b">
        <f>H192&gt;=0</f>
        <v>1</v>
      </c>
      <c r="O192" s="36" t="s">
        <v>350</v>
      </c>
      <c r="P192" s="110"/>
      <c r="R192" s="110"/>
      <c r="T192" s="110"/>
      <c r="U192" s="73"/>
      <c r="V192" s="122"/>
      <c r="W192" s="81"/>
      <c r="X192" s="81"/>
      <c r="Y192" s="81"/>
      <c r="Z192" s="81"/>
      <c r="AA192" s="81"/>
      <c r="AB192" s="81"/>
      <c r="AC192" s="81"/>
      <c r="AD192" s="81"/>
      <c r="AE192" s="81"/>
      <c r="AF192" s="81"/>
      <c r="AG192" s="81"/>
    </row>
    <row r="193" spans="1:33" ht="25.5" x14ac:dyDescent="0.2">
      <c r="A193" s="34" t="s">
        <v>329</v>
      </c>
      <c r="C193" s="45" t="s">
        <v>306</v>
      </c>
      <c r="D193" s="34" t="s">
        <v>1951</v>
      </c>
      <c r="G193" s="35"/>
      <c r="H193" s="124">
        <v>-763</v>
      </c>
      <c r="I193" s="124"/>
      <c r="J193" s="110"/>
      <c r="L193" s="46" t="s">
        <v>19</v>
      </c>
      <c r="M193" s="24" t="s">
        <v>1431</v>
      </c>
      <c r="N193" s="110" t="b">
        <f>H193&lt;=0</f>
        <v>1</v>
      </c>
      <c r="O193" s="36" t="s">
        <v>344</v>
      </c>
      <c r="P193" s="110"/>
      <c r="R193" s="110"/>
      <c r="T193" s="110"/>
      <c r="U193" s="73"/>
      <c r="V193" s="122"/>
      <c r="W193" s="81"/>
      <c r="X193" s="81"/>
      <c r="Y193" s="81"/>
      <c r="Z193" s="81"/>
      <c r="AA193" s="81"/>
      <c r="AB193" s="81"/>
      <c r="AC193" s="81"/>
      <c r="AD193" s="81"/>
      <c r="AE193" s="81"/>
      <c r="AF193" s="81"/>
      <c r="AG193" s="81"/>
    </row>
    <row r="194" spans="1:33" ht="38.25" x14ac:dyDescent="0.2">
      <c r="A194" s="34" t="s">
        <v>330</v>
      </c>
      <c r="C194" s="45" t="s">
        <v>307</v>
      </c>
      <c r="D194" s="34" t="s">
        <v>1951</v>
      </c>
      <c r="G194" s="35"/>
      <c r="H194" s="124">
        <v>0</v>
      </c>
      <c r="I194" s="124"/>
      <c r="J194" s="110"/>
      <c r="L194" s="46" t="s">
        <v>19</v>
      </c>
      <c r="M194" s="24" t="s">
        <v>1431</v>
      </c>
      <c r="N194" s="110" t="b">
        <f>H194&lt;=0</f>
        <v>1</v>
      </c>
      <c r="O194" s="36" t="s">
        <v>345</v>
      </c>
      <c r="P194" s="110"/>
      <c r="R194" s="110"/>
      <c r="T194" s="110"/>
      <c r="U194" s="73"/>
      <c r="V194" s="122"/>
      <c r="W194" s="81"/>
      <c r="X194" s="81"/>
      <c r="Y194" s="81"/>
      <c r="Z194" s="81"/>
      <c r="AA194" s="81"/>
      <c r="AB194" s="81"/>
      <c r="AC194" s="81"/>
      <c r="AD194" s="81"/>
      <c r="AE194" s="81"/>
      <c r="AF194" s="81"/>
      <c r="AG194" s="81"/>
    </row>
    <row r="195" spans="1:33" ht="38.25" x14ac:dyDescent="0.2">
      <c r="A195" s="34" t="s">
        <v>331</v>
      </c>
      <c r="C195" s="45" t="s">
        <v>1164</v>
      </c>
      <c r="D195" s="34" t="s">
        <v>1951</v>
      </c>
      <c r="G195" s="35"/>
      <c r="H195" s="124">
        <v>0</v>
      </c>
      <c r="I195" s="124"/>
      <c r="J195" s="110"/>
      <c r="L195" s="46" t="s">
        <v>19</v>
      </c>
      <c r="M195" s="24" t="s">
        <v>1431</v>
      </c>
      <c r="N195" s="110" t="b">
        <f>H195&lt;=0</f>
        <v>1</v>
      </c>
      <c r="O195" s="36" t="s">
        <v>1166</v>
      </c>
      <c r="P195" s="110"/>
      <c r="R195" s="110"/>
      <c r="T195" s="110"/>
      <c r="U195" s="73"/>
      <c r="V195" s="122"/>
      <c r="W195" s="81"/>
      <c r="X195" s="81"/>
      <c r="Y195" s="81"/>
      <c r="Z195" s="81"/>
      <c r="AA195" s="81"/>
      <c r="AB195" s="81"/>
      <c r="AC195" s="81"/>
      <c r="AD195" s="81"/>
      <c r="AE195" s="81"/>
      <c r="AF195" s="81"/>
      <c r="AG195" s="81"/>
    </row>
    <row r="196" spans="1:33" ht="25.5" x14ac:dyDescent="0.2">
      <c r="A196" s="34" t="s">
        <v>332</v>
      </c>
      <c r="C196" s="45" t="s">
        <v>308</v>
      </c>
      <c r="D196" s="34" t="s">
        <v>1951</v>
      </c>
      <c r="G196" s="35"/>
      <c r="H196" s="124">
        <v>0</v>
      </c>
      <c r="I196" s="124"/>
      <c r="J196" s="110"/>
      <c r="L196" s="46" t="s">
        <v>19</v>
      </c>
      <c r="M196" s="24" t="s">
        <v>1431</v>
      </c>
      <c r="N196" s="110" t="b">
        <f>H196&gt;=0</f>
        <v>1</v>
      </c>
      <c r="O196" s="36" t="s">
        <v>351</v>
      </c>
      <c r="P196" s="110"/>
      <c r="R196" s="110"/>
      <c r="T196" s="110"/>
      <c r="U196" s="73"/>
      <c r="V196" s="122"/>
      <c r="W196" s="81"/>
      <c r="X196" s="81"/>
      <c r="Y196" s="81"/>
      <c r="Z196" s="81"/>
      <c r="AA196" s="81"/>
      <c r="AB196" s="81"/>
      <c r="AC196" s="81"/>
      <c r="AD196" s="81"/>
      <c r="AE196" s="81"/>
      <c r="AF196" s="81"/>
      <c r="AG196" s="81"/>
    </row>
    <row r="197" spans="1:33" ht="25.5" x14ac:dyDescent="0.25">
      <c r="A197" s="43" t="s">
        <v>333</v>
      </c>
      <c r="B197" s="42"/>
      <c r="C197" s="42" t="s">
        <v>309</v>
      </c>
      <c r="D197" s="34" t="s">
        <v>1951</v>
      </c>
      <c r="E197" s="42"/>
      <c r="F197" s="42"/>
      <c r="G197" s="42" t="s">
        <v>336</v>
      </c>
      <c r="H197" s="124"/>
      <c r="I197" s="124">
        <f>SUM(H189:H196)</f>
        <v>5873</v>
      </c>
      <c r="J197" s="110"/>
      <c r="K197" s="42"/>
      <c r="L197" s="43"/>
      <c r="M197" s="42"/>
      <c r="N197" s="110"/>
      <c r="O197" s="42"/>
      <c r="P197" s="110"/>
      <c r="Q197" s="42"/>
      <c r="R197" s="110"/>
      <c r="S197" s="42"/>
      <c r="T197" s="110"/>
      <c r="U197" s="42"/>
      <c r="V197" s="42"/>
      <c r="W197" s="42"/>
      <c r="X197" s="42"/>
      <c r="Y197" s="42"/>
      <c r="Z197" s="42"/>
      <c r="AA197" s="42"/>
      <c r="AB197" s="42"/>
      <c r="AC197" s="42"/>
      <c r="AD197" s="42"/>
      <c r="AE197" s="42"/>
      <c r="AF197" s="42"/>
      <c r="AG197" s="42"/>
    </row>
    <row r="198" spans="1:33" ht="38.25" x14ac:dyDescent="0.25">
      <c r="A198" s="43" t="s">
        <v>334</v>
      </c>
      <c r="B198" s="42"/>
      <c r="C198" s="42" t="s">
        <v>310</v>
      </c>
      <c r="D198" s="34" t="s">
        <v>1951</v>
      </c>
      <c r="E198" s="42"/>
      <c r="F198" s="42"/>
      <c r="G198" s="42" t="s">
        <v>1437</v>
      </c>
      <c r="H198" s="124"/>
      <c r="I198" s="124">
        <f>SUM(H177,H178,I187,I197)</f>
        <v>5464</v>
      </c>
      <c r="J198" s="110"/>
      <c r="K198" s="42"/>
      <c r="L198" s="43"/>
      <c r="M198" s="42"/>
      <c r="N198" s="110"/>
      <c r="O198" s="42"/>
      <c r="P198" s="110"/>
      <c r="Q198" s="42"/>
      <c r="R198" s="110"/>
      <c r="S198" s="42"/>
      <c r="T198" s="110"/>
      <c r="U198" s="42"/>
      <c r="V198" s="42"/>
      <c r="W198" s="42"/>
      <c r="X198" s="42"/>
      <c r="Y198" s="42"/>
      <c r="Z198" s="42"/>
      <c r="AA198" s="42"/>
      <c r="AB198" s="42"/>
      <c r="AC198" s="42"/>
      <c r="AD198" s="42"/>
      <c r="AE198" s="42"/>
      <c r="AF198" s="42"/>
      <c r="AG198" s="42"/>
    </row>
    <row r="199" spans="1:33" ht="25.5" x14ac:dyDescent="0.2">
      <c r="A199" s="46" t="s">
        <v>1167</v>
      </c>
      <c r="C199" s="45" t="s">
        <v>311</v>
      </c>
      <c r="D199" s="34" t="s">
        <v>1951</v>
      </c>
      <c r="G199" s="40"/>
      <c r="H199" s="124">
        <v>1969</v>
      </c>
      <c r="I199" s="124"/>
      <c r="J199" s="110"/>
      <c r="L199" s="39" t="s">
        <v>19</v>
      </c>
      <c r="M199" s="24" t="s">
        <v>1431</v>
      </c>
      <c r="N199" s="126" t="b">
        <f>H199&lt;=0&gt;=0</f>
        <v>1</v>
      </c>
      <c r="O199" s="36" t="s">
        <v>1162</v>
      </c>
      <c r="P199" s="110"/>
      <c r="R199" s="110"/>
      <c r="T199" s="110"/>
      <c r="U199" s="51"/>
      <c r="V199" s="122"/>
      <c r="W199" s="81"/>
      <c r="X199" s="81"/>
      <c r="Y199" s="81"/>
      <c r="Z199" s="81"/>
      <c r="AA199" s="81"/>
      <c r="AB199" s="81"/>
      <c r="AC199" s="81"/>
      <c r="AD199" s="81"/>
      <c r="AE199" s="81"/>
      <c r="AF199" s="81"/>
      <c r="AG199" s="81"/>
    </row>
    <row r="200" spans="1:33" ht="51" x14ac:dyDescent="0.25">
      <c r="A200" s="43" t="s">
        <v>1168</v>
      </c>
      <c r="B200" s="42"/>
      <c r="C200" s="42" t="s">
        <v>312</v>
      </c>
      <c r="D200" s="34" t="s">
        <v>1951</v>
      </c>
      <c r="E200" s="42"/>
      <c r="F200" s="42"/>
      <c r="G200" s="42" t="s">
        <v>1436</v>
      </c>
      <c r="H200" s="124"/>
      <c r="I200" s="124">
        <f>SUM(I198,H199)</f>
        <v>7433</v>
      </c>
      <c r="J200" s="110"/>
      <c r="K200" s="42"/>
      <c r="L200" s="43"/>
      <c r="M200" s="42"/>
      <c r="N200" s="110" t="b">
        <f>I200=H129</f>
        <v>1</v>
      </c>
      <c r="O200" s="42" t="s">
        <v>352</v>
      </c>
      <c r="P200" s="110"/>
      <c r="Q200" s="42"/>
      <c r="R200" s="110"/>
      <c r="S200" s="42"/>
      <c r="T200" s="110"/>
      <c r="U200" s="42"/>
      <c r="V200" s="42" t="s">
        <v>1386</v>
      </c>
      <c r="W200" s="42"/>
      <c r="X200" s="42"/>
      <c r="Y200" s="42"/>
      <c r="Z200" s="42"/>
      <c r="AA200" s="42"/>
      <c r="AB200" s="42"/>
      <c r="AC200" s="42"/>
      <c r="AD200" s="42"/>
      <c r="AE200" s="42"/>
      <c r="AF200" s="42"/>
      <c r="AG200" s="42"/>
    </row>
    <row r="201" spans="1:33" ht="53.1" customHeight="1" x14ac:dyDescent="0.2">
      <c r="A201" s="265" t="s">
        <v>1837</v>
      </c>
      <c r="B201" s="130"/>
      <c r="C201" s="234"/>
      <c r="D201" s="34" t="s">
        <v>1937</v>
      </c>
      <c r="E201" s="34"/>
      <c r="F201" s="34"/>
      <c r="G201" s="40"/>
      <c r="H201" s="125" t="s">
        <v>1855</v>
      </c>
      <c r="I201" s="124"/>
      <c r="J201" s="110"/>
      <c r="L201" s="39" t="s">
        <v>1077</v>
      </c>
      <c r="M201" s="24"/>
      <c r="N201" s="126"/>
      <c r="O201" s="36"/>
      <c r="P201" s="110"/>
      <c r="R201" s="110"/>
      <c r="T201" s="110"/>
      <c r="U201" s="37"/>
      <c r="V201" s="122"/>
      <c r="W201" s="81"/>
      <c r="X201" s="81"/>
      <c r="Y201" s="81"/>
      <c r="Z201" s="81"/>
      <c r="AA201" s="81"/>
      <c r="AB201" s="81"/>
      <c r="AC201" s="81"/>
      <c r="AD201" s="81"/>
      <c r="AE201" s="81"/>
      <c r="AF201" s="81"/>
      <c r="AG201" s="81"/>
    </row>
    <row r="202" spans="1:33" ht="42.6" customHeight="1" x14ac:dyDescent="0.2">
      <c r="A202" s="265" t="s">
        <v>1838</v>
      </c>
      <c r="B202" s="130"/>
      <c r="C202" s="234"/>
      <c r="D202" s="34" t="s">
        <v>1937</v>
      </c>
      <c r="E202" s="34"/>
      <c r="F202" s="34"/>
      <c r="G202" s="40"/>
      <c r="H202" s="125" t="s">
        <v>1856</v>
      </c>
      <c r="I202" s="124"/>
      <c r="J202" s="110"/>
      <c r="L202" s="39" t="s">
        <v>1077</v>
      </c>
      <c r="M202" s="24"/>
      <c r="N202" s="126"/>
      <c r="O202" s="36"/>
      <c r="P202" s="110"/>
      <c r="R202" s="110"/>
      <c r="T202" s="110"/>
      <c r="U202" s="37"/>
      <c r="V202" s="122"/>
      <c r="W202" s="81"/>
      <c r="X202" s="81"/>
      <c r="Y202" s="81"/>
      <c r="Z202" s="81"/>
      <c r="AA202" s="81"/>
      <c r="AB202" s="81"/>
      <c r="AC202" s="81"/>
      <c r="AD202" s="81"/>
      <c r="AE202" s="81"/>
      <c r="AF202" s="81"/>
      <c r="AG202" s="81"/>
    </row>
    <row r="203" spans="1:33" ht="42.6" customHeight="1" x14ac:dyDescent="0.2">
      <c r="A203" s="265" t="s">
        <v>1839</v>
      </c>
      <c r="B203" s="130"/>
      <c r="C203" s="234"/>
      <c r="D203" s="34" t="s">
        <v>1937</v>
      </c>
      <c r="E203" s="34"/>
      <c r="F203" s="34"/>
      <c r="G203" s="40"/>
      <c r="H203" s="125" t="s">
        <v>1860</v>
      </c>
      <c r="I203" s="124"/>
      <c r="J203" s="110"/>
      <c r="L203" s="39" t="s">
        <v>1077</v>
      </c>
      <c r="M203" s="24"/>
      <c r="N203" s="126"/>
      <c r="O203" s="36"/>
      <c r="P203" s="110"/>
      <c r="R203" s="110"/>
      <c r="T203" s="110"/>
      <c r="U203" s="37"/>
      <c r="V203" s="122"/>
      <c r="W203" s="81"/>
      <c r="X203" s="81"/>
      <c r="Y203" s="81"/>
      <c r="Z203" s="81"/>
      <c r="AA203" s="81"/>
      <c r="AB203" s="81"/>
      <c r="AC203" s="81"/>
      <c r="AD203" s="81"/>
      <c r="AE203" s="81"/>
      <c r="AF203" s="81"/>
      <c r="AG203" s="81"/>
    </row>
    <row r="204" spans="1:33" ht="42.6" customHeight="1" x14ac:dyDescent="0.2">
      <c r="A204" s="265" t="s">
        <v>1840</v>
      </c>
      <c r="B204" s="130"/>
      <c r="C204" s="234"/>
      <c r="D204" s="34" t="s">
        <v>1937</v>
      </c>
      <c r="E204" s="34"/>
      <c r="F204" s="34"/>
      <c r="G204" s="40"/>
      <c r="H204" s="125" t="s">
        <v>1861</v>
      </c>
      <c r="I204" s="124"/>
      <c r="J204" s="110"/>
      <c r="L204" s="39" t="s">
        <v>1077</v>
      </c>
      <c r="M204" s="24"/>
      <c r="N204" s="126"/>
      <c r="O204" s="36"/>
      <c r="P204" s="110"/>
      <c r="R204" s="110"/>
      <c r="T204" s="110"/>
      <c r="U204" s="37"/>
      <c r="V204" s="122"/>
      <c r="W204" s="81"/>
      <c r="X204" s="81"/>
      <c r="Y204" s="81"/>
      <c r="Z204" s="81"/>
      <c r="AA204" s="81"/>
      <c r="AB204" s="81"/>
      <c r="AC204" s="81"/>
      <c r="AD204" s="81"/>
      <c r="AE204" s="81"/>
      <c r="AF204" s="81"/>
      <c r="AG204" s="81"/>
    </row>
    <row r="205" spans="1:33" ht="51.95" customHeight="1" x14ac:dyDescent="0.2">
      <c r="A205" s="265" t="s">
        <v>1841</v>
      </c>
      <c r="B205" s="130"/>
      <c r="C205" s="234"/>
      <c r="D205" s="34" t="s">
        <v>1937</v>
      </c>
      <c r="E205" s="34"/>
      <c r="F205" s="34"/>
      <c r="G205" s="40"/>
      <c r="H205" s="125" t="s">
        <v>1862</v>
      </c>
      <c r="I205" s="124"/>
      <c r="J205" s="110"/>
      <c r="L205" s="39" t="s">
        <v>1077</v>
      </c>
      <c r="M205" s="24"/>
      <c r="N205" s="126"/>
      <c r="O205" s="36"/>
      <c r="P205" s="110"/>
      <c r="R205" s="110"/>
      <c r="T205" s="110"/>
      <c r="U205" s="37"/>
      <c r="V205" s="122"/>
      <c r="W205" s="81"/>
      <c r="X205" s="81"/>
      <c r="Y205" s="81"/>
      <c r="Z205" s="81"/>
      <c r="AA205" s="81"/>
      <c r="AB205" s="81"/>
      <c r="AC205" s="81"/>
      <c r="AD205" s="81"/>
      <c r="AE205" s="81"/>
      <c r="AF205" s="81"/>
      <c r="AG205" s="81"/>
    </row>
    <row r="206" spans="1:33" ht="52.5" customHeight="1" x14ac:dyDescent="0.2">
      <c r="A206" s="265" t="s">
        <v>1842</v>
      </c>
      <c r="B206" s="130"/>
      <c r="C206" s="234"/>
      <c r="D206" s="34" t="s">
        <v>1937</v>
      </c>
      <c r="E206" s="34"/>
      <c r="F206" s="34"/>
      <c r="G206" s="40"/>
      <c r="H206" s="125" t="s">
        <v>1863</v>
      </c>
      <c r="I206" s="124"/>
      <c r="J206" s="110"/>
      <c r="L206" s="39" t="s">
        <v>1077</v>
      </c>
      <c r="M206" s="24"/>
      <c r="N206" s="126"/>
      <c r="O206" s="36"/>
      <c r="P206" s="110"/>
      <c r="R206" s="110"/>
      <c r="T206" s="110"/>
      <c r="U206" s="37"/>
      <c r="V206" s="122"/>
      <c r="W206" s="81"/>
      <c r="X206" s="81"/>
      <c r="Y206" s="81"/>
      <c r="Z206" s="81"/>
      <c r="AA206" s="81"/>
      <c r="AB206" s="81"/>
      <c r="AC206" s="81"/>
      <c r="AD206" s="81"/>
      <c r="AE206" s="81"/>
      <c r="AF206" s="81"/>
      <c r="AG206" s="81"/>
    </row>
    <row r="207" spans="1:33" ht="51.6" customHeight="1" x14ac:dyDescent="0.2">
      <c r="A207" s="265" t="s">
        <v>1843</v>
      </c>
      <c r="B207" s="130"/>
      <c r="C207" s="234"/>
      <c r="D207" s="34" t="s">
        <v>1937</v>
      </c>
      <c r="E207" s="34"/>
      <c r="F207" s="34"/>
      <c r="G207" s="40"/>
      <c r="H207" s="125" t="s">
        <v>1864</v>
      </c>
      <c r="I207" s="124"/>
      <c r="J207" s="110"/>
      <c r="L207" s="39" t="s">
        <v>1077</v>
      </c>
      <c r="M207" s="24"/>
      <c r="N207" s="126"/>
      <c r="O207" s="36"/>
      <c r="P207" s="110"/>
      <c r="R207" s="110"/>
      <c r="T207" s="110"/>
      <c r="U207" s="37"/>
      <c r="V207" s="122"/>
      <c r="W207" s="81"/>
      <c r="X207" s="81"/>
      <c r="Y207" s="81"/>
      <c r="Z207" s="81"/>
      <c r="AA207" s="81"/>
      <c r="AB207" s="81"/>
      <c r="AC207" s="81"/>
      <c r="AD207" s="81"/>
      <c r="AE207" s="81"/>
      <c r="AF207" s="81"/>
      <c r="AG207" s="81"/>
    </row>
    <row r="208" spans="1:33" ht="42.6" customHeight="1" x14ac:dyDescent="0.2">
      <c r="A208" s="265" t="s">
        <v>1844</v>
      </c>
      <c r="B208" s="130"/>
      <c r="C208" s="234"/>
      <c r="D208" s="34" t="s">
        <v>1937</v>
      </c>
      <c r="E208" s="34"/>
      <c r="F208" s="34"/>
      <c r="G208" s="40"/>
      <c r="H208" s="125" t="s">
        <v>1865</v>
      </c>
      <c r="I208" s="124"/>
      <c r="J208" s="110"/>
      <c r="L208" s="39" t="s">
        <v>1077</v>
      </c>
      <c r="M208" s="24"/>
      <c r="N208" s="126"/>
      <c r="O208" s="36"/>
      <c r="P208" s="110"/>
      <c r="R208" s="110"/>
      <c r="T208" s="110"/>
      <c r="U208" s="37"/>
      <c r="V208" s="122"/>
      <c r="W208" s="81"/>
      <c r="X208" s="81"/>
      <c r="Y208" s="81"/>
      <c r="Z208" s="81"/>
      <c r="AA208" s="81"/>
      <c r="AB208" s="81"/>
      <c r="AC208" s="81"/>
      <c r="AD208" s="81"/>
      <c r="AE208" s="81"/>
      <c r="AF208" s="81"/>
      <c r="AG208" s="81"/>
    </row>
    <row r="209" spans="1:33" ht="42.6" customHeight="1" x14ac:dyDescent="0.2">
      <c r="A209" s="265" t="s">
        <v>1845</v>
      </c>
      <c r="B209" s="130"/>
      <c r="C209" s="234"/>
      <c r="D209" s="34" t="s">
        <v>1937</v>
      </c>
      <c r="E209" s="34"/>
      <c r="F209" s="34"/>
      <c r="G209" s="40"/>
      <c r="H209" s="125" t="s">
        <v>1866</v>
      </c>
      <c r="I209" s="124"/>
      <c r="J209" s="110"/>
      <c r="L209" s="39" t="s">
        <v>1077</v>
      </c>
      <c r="M209" s="24"/>
      <c r="N209" s="126"/>
      <c r="O209" s="36"/>
      <c r="P209" s="110"/>
      <c r="R209" s="110"/>
      <c r="T209" s="110"/>
      <c r="U209" s="37"/>
      <c r="V209" s="122"/>
      <c r="W209" s="81"/>
      <c r="X209" s="81"/>
      <c r="Y209" s="81"/>
      <c r="Z209" s="81"/>
      <c r="AA209" s="81"/>
      <c r="AB209" s="81"/>
      <c r="AC209" s="81"/>
      <c r="AD209" s="81"/>
      <c r="AE209" s="81"/>
      <c r="AF209" s="81"/>
      <c r="AG209" s="81"/>
    </row>
    <row r="210" spans="1:33" ht="42.6" customHeight="1" x14ac:dyDescent="0.2">
      <c r="A210" s="265" t="s">
        <v>1846</v>
      </c>
      <c r="B210" s="130"/>
      <c r="C210" s="234"/>
      <c r="D210" s="34" t="s">
        <v>1937</v>
      </c>
      <c r="E210" s="34"/>
      <c r="F210" s="34"/>
      <c r="G210" s="40"/>
      <c r="H210" s="125" t="s">
        <v>1867</v>
      </c>
      <c r="I210" s="124"/>
      <c r="J210" s="110"/>
      <c r="L210" s="39" t="s">
        <v>1077</v>
      </c>
      <c r="M210" s="24"/>
      <c r="N210" s="126"/>
      <c r="O210" s="36"/>
      <c r="P210" s="110"/>
      <c r="R210" s="110"/>
      <c r="T210" s="110"/>
      <c r="U210" s="37"/>
      <c r="V210" s="122"/>
      <c r="W210" s="81"/>
      <c r="X210" s="81"/>
      <c r="Y210" s="81"/>
      <c r="Z210" s="81"/>
      <c r="AA210" s="81"/>
      <c r="AB210" s="81"/>
      <c r="AC210" s="81"/>
      <c r="AD210" s="81"/>
      <c r="AE210" s="81"/>
      <c r="AF210" s="81"/>
      <c r="AG210" s="81"/>
    </row>
    <row r="211" spans="1:33" ht="42.6" customHeight="1" x14ac:dyDescent="0.2">
      <c r="A211" s="265" t="s">
        <v>1847</v>
      </c>
      <c r="B211" s="130"/>
      <c r="C211" s="234"/>
      <c r="D211" s="34" t="s">
        <v>1937</v>
      </c>
      <c r="E211" s="34"/>
      <c r="F211" s="34"/>
      <c r="G211" s="40"/>
      <c r="H211" s="125" t="s">
        <v>1868</v>
      </c>
      <c r="I211" s="124"/>
      <c r="J211" s="110"/>
      <c r="L211" s="39" t="s">
        <v>1077</v>
      </c>
      <c r="M211" s="24"/>
      <c r="N211" s="126"/>
      <c r="O211" s="36"/>
      <c r="P211" s="110"/>
      <c r="R211" s="110"/>
      <c r="T211" s="110"/>
      <c r="U211" s="37"/>
      <c r="V211" s="122"/>
      <c r="W211" s="81"/>
      <c r="X211" s="81"/>
      <c r="Y211" s="81"/>
      <c r="Z211" s="81"/>
      <c r="AA211" s="81"/>
      <c r="AB211" s="81"/>
      <c r="AC211" s="81"/>
      <c r="AD211" s="81"/>
      <c r="AE211" s="81"/>
      <c r="AF211" s="81"/>
      <c r="AG211" s="81"/>
    </row>
    <row r="212" spans="1:33" ht="42.6" customHeight="1" x14ac:dyDescent="0.2">
      <c r="A212" s="265" t="s">
        <v>1848</v>
      </c>
      <c r="B212" s="130"/>
      <c r="C212" s="234"/>
      <c r="D212" s="34" t="s">
        <v>1937</v>
      </c>
      <c r="E212" s="34"/>
      <c r="F212" s="34"/>
      <c r="G212" s="40"/>
      <c r="H212" s="125" t="s">
        <v>1869</v>
      </c>
      <c r="I212" s="124"/>
      <c r="J212" s="110"/>
      <c r="L212" s="39" t="s">
        <v>1077</v>
      </c>
      <c r="M212" s="24"/>
      <c r="N212" s="126"/>
      <c r="O212" s="36"/>
      <c r="P212" s="110"/>
      <c r="R212" s="110"/>
      <c r="T212" s="110"/>
      <c r="U212" s="37"/>
      <c r="V212" s="122"/>
      <c r="W212" s="81"/>
      <c r="X212" s="81"/>
      <c r="Y212" s="81"/>
      <c r="Z212" s="81"/>
      <c r="AA212" s="81"/>
      <c r="AB212" s="81"/>
      <c r="AC212" s="81"/>
      <c r="AD212" s="81"/>
      <c r="AE212" s="81"/>
      <c r="AF212" s="81"/>
      <c r="AG212" s="81"/>
    </row>
    <row r="213" spans="1:33" ht="42.6" customHeight="1" x14ac:dyDescent="0.2">
      <c r="A213" s="265" t="s">
        <v>1849</v>
      </c>
      <c r="B213" s="130"/>
      <c r="C213" s="234"/>
      <c r="D213" s="34" t="s">
        <v>1937</v>
      </c>
      <c r="E213" s="34"/>
      <c r="F213" s="34"/>
      <c r="G213" s="40"/>
      <c r="H213" s="125" t="s">
        <v>1870</v>
      </c>
      <c r="I213" s="124"/>
      <c r="J213" s="110"/>
      <c r="L213" s="39" t="s">
        <v>1077</v>
      </c>
      <c r="M213" s="24"/>
      <c r="N213" s="126"/>
      <c r="O213" s="36"/>
      <c r="P213" s="110"/>
      <c r="R213" s="110"/>
      <c r="T213" s="110"/>
      <c r="U213" s="37"/>
      <c r="V213" s="122"/>
      <c r="W213" s="81"/>
      <c r="X213" s="81"/>
      <c r="Y213" s="81"/>
      <c r="Z213" s="81"/>
      <c r="AA213" s="81"/>
      <c r="AB213" s="81"/>
      <c r="AC213" s="81"/>
      <c r="AD213" s="81"/>
      <c r="AE213" s="81"/>
      <c r="AF213" s="81"/>
      <c r="AG213" s="81"/>
    </row>
    <row r="214" spans="1:33" ht="51.95" customHeight="1" x14ac:dyDescent="0.2">
      <c r="A214" s="265" t="s">
        <v>1850</v>
      </c>
      <c r="B214" s="130"/>
      <c r="C214" s="234"/>
      <c r="D214" s="34" t="s">
        <v>1937</v>
      </c>
      <c r="E214" s="34"/>
      <c r="F214" s="34"/>
      <c r="G214" s="40"/>
      <c r="H214" s="125" t="s">
        <v>1871</v>
      </c>
      <c r="I214" s="124"/>
      <c r="J214" s="110"/>
      <c r="L214" s="39" t="s">
        <v>1077</v>
      </c>
      <c r="M214" s="24"/>
      <c r="N214" s="126"/>
      <c r="O214" s="36"/>
      <c r="P214" s="110"/>
      <c r="R214" s="110"/>
      <c r="T214" s="110"/>
      <c r="U214" s="37"/>
      <c r="V214" s="122"/>
      <c r="W214" s="81"/>
      <c r="X214" s="81"/>
      <c r="Y214" s="81"/>
      <c r="Z214" s="81"/>
      <c r="AA214" s="81"/>
      <c r="AB214" s="81"/>
      <c r="AC214" s="81"/>
      <c r="AD214" s="81"/>
      <c r="AE214" s="81"/>
      <c r="AF214" s="81"/>
      <c r="AG214" s="81"/>
    </row>
    <row r="215" spans="1:33" ht="52.5" customHeight="1" x14ac:dyDescent="0.2">
      <c r="A215" s="265" t="s">
        <v>1851</v>
      </c>
      <c r="B215" s="130"/>
      <c r="C215" s="234"/>
      <c r="D215" s="34" t="s">
        <v>1937</v>
      </c>
      <c r="E215" s="34"/>
      <c r="F215" s="34"/>
      <c r="G215" s="40"/>
      <c r="H215" s="125" t="s">
        <v>1872</v>
      </c>
      <c r="I215" s="124"/>
      <c r="J215" s="110"/>
      <c r="L215" s="39" t="s">
        <v>1077</v>
      </c>
      <c r="M215" s="24"/>
      <c r="N215" s="126"/>
      <c r="O215" s="36"/>
      <c r="P215" s="110"/>
      <c r="R215" s="110"/>
      <c r="T215" s="110"/>
      <c r="U215" s="37"/>
      <c r="V215" s="122"/>
      <c r="W215" s="81"/>
      <c r="X215" s="81"/>
      <c r="Y215" s="81"/>
      <c r="Z215" s="81"/>
      <c r="AA215" s="81"/>
      <c r="AB215" s="81"/>
      <c r="AC215" s="81"/>
      <c r="AD215" s="81"/>
      <c r="AE215" s="81"/>
      <c r="AF215" s="81"/>
      <c r="AG215" s="81"/>
    </row>
    <row r="216" spans="1:33" ht="51.6" customHeight="1" x14ac:dyDescent="0.2">
      <c r="A216" s="265" t="s">
        <v>1852</v>
      </c>
      <c r="B216" s="130"/>
      <c r="C216" s="234"/>
      <c r="D216" s="34" t="s">
        <v>1937</v>
      </c>
      <c r="E216" s="34"/>
      <c r="F216" s="34"/>
      <c r="G216" s="40"/>
      <c r="H216" s="125" t="s">
        <v>1873</v>
      </c>
      <c r="I216" s="124"/>
      <c r="J216" s="110"/>
      <c r="L216" s="39" t="s">
        <v>1077</v>
      </c>
      <c r="M216" s="24"/>
      <c r="N216" s="126"/>
      <c r="O216" s="36"/>
      <c r="P216" s="110"/>
      <c r="R216" s="110"/>
      <c r="T216" s="110"/>
      <c r="U216" s="37"/>
      <c r="V216" s="122"/>
      <c r="W216" s="81"/>
      <c r="X216" s="81"/>
      <c r="Y216" s="81"/>
      <c r="Z216" s="81"/>
      <c r="AA216" s="81"/>
      <c r="AB216" s="81"/>
      <c r="AC216" s="81"/>
      <c r="AD216" s="81"/>
      <c r="AE216" s="81"/>
      <c r="AF216" s="81"/>
      <c r="AG216" s="81"/>
    </row>
    <row r="217" spans="1:33" ht="42.6" customHeight="1" x14ac:dyDescent="0.2">
      <c r="A217" s="265" t="s">
        <v>1853</v>
      </c>
      <c r="B217" s="130"/>
      <c r="C217" s="234"/>
      <c r="D217" s="34" t="s">
        <v>1937</v>
      </c>
      <c r="E217" s="34"/>
      <c r="F217" s="34"/>
      <c r="G217" s="40"/>
      <c r="H217" s="125" t="s">
        <v>1874</v>
      </c>
      <c r="I217" s="124"/>
      <c r="J217" s="110"/>
      <c r="L217" s="39" t="s">
        <v>1077</v>
      </c>
      <c r="M217" s="24"/>
      <c r="N217" s="126"/>
      <c r="O217" s="36"/>
      <c r="P217" s="110"/>
      <c r="R217" s="110"/>
      <c r="T217" s="110"/>
      <c r="U217" s="37"/>
      <c r="V217" s="122"/>
      <c r="W217" s="81"/>
      <c r="X217" s="81"/>
      <c r="Y217" s="81"/>
      <c r="Z217" s="81"/>
      <c r="AA217" s="81"/>
      <c r="AB217" s="81"/>
      <c r="AC217" s="81"/>
      <c r="AD217" s="81"/>
      <c r="AE217" s="81"/>
      <c r="AF217" s="81"/>
      <c r="AG217" s="81"/>
    </row>
    <row r="218" spans="1:33" ht="42.6" customHeight="1" x14ac:dyDescent="0.2">
      <c r="A218" s="265" t="s">
        <v>1854</v>
      </c>
      <c r="B218" s="130"/>
      <c r="C218" s="234"/>
      <c r="D218" s="34" t="s">
        <v>1937</v>
      </c>
      <c r="E218" s="34"/>
      <c r="F218" s="34"/>
      <c r="G218" s="40"/>
      <c r="H218" s="125" t="s">
        <v>1875</v>
      </c>
      <c r="I218" s="124"/>
      <c r="J218" s="110"/>
      <c r="L218" s="39" t="s">
        <v>1077</v>
      </c>
      <c r="M218" s="24"/>
      <c r="N218" s="126"/>
      <c r="O218" s="36"/>
      <c r="P218" s="110"/>
      <c r="R218" s="110"/>
      <c r="T218" s="110"/>
      <c r="U218" s="37"/>
      <c r="V218" s="122"/>
      <c r="W218" s="81"/>
      <c r="X218" s="81"/>
      <c r="Y218" s="81"/>
      <c r="Z218" s="81"/>
      <c r="AA218" s="81"/>
      <c r="AB218" s="81"/>
      <c r="AC218" s="81"/>
      <c r="AD218" s="81"/>
      <c r="AE218" s="81"/>
      <c r="AF218" s="81"/>
      <c r="AG218" s="81"/>
    </row>
    <row r="219" spans="1:33" ht="26.1" customHeight="1" x14ac:dyDescent="0.25">
      <c r="A219" s="31"/>
      <c r="B219" s="31"/>
      <c r="C219" s="303" t="s">
        <v>353</v>
      </c>
      <c r="D219" s="304"/>
      <c r="E219" s="305"/>
      <c r="F219" s="31"/>
      <c r="G219" s="31"/>
      <c r="H219" s="31"/>
      <c r="I219" s="31"/>
      <c r="J219" s="31"/>
      <c r="K219" s="31"/>
      <c r="L219" s="30"/>
      <c r="M219" s="31"/>
      <c r="N219" s="31"/>
      <c r="O219" s="31"/>
      <c r="P219" s="31"/>
      <c r="Q219" s="31"/>
      <c r="R219" s="31"/>
      <c r="S219" s="31"/>
      <c r="T219" s="31"/>
      <c r="U219" s="31"/>
      <c r="V219" s="31"/>
      <c r="W219" s="31"/>
      <c r="X219" s="31"/>
      <c r="Y219" s="31"/>
      <c r="Z219" s="31"/>
      <c r="AA219" s="31"/>
      <c r="AB219" s="31"/>
      <c r="AC219" s="31"/>
      <c r="AD219" s="31"/>
      <c r="AE219" s="31"/>
      <c r="AF219" s="31"/>
      <c r="AG219" s="31"/>
    </row>
    <row r="220" spans="1:33" ht="51" x14ac:dyDescent="0.2">
      <c r="A220" s="76" t="s">
        <v>444</v>
      </c>
      <c r="C220" s="67" t="s">
        <v>354</v>
      </c>
      <c r="D220" s="34" t="s">
        <v>56</v>
      </c>
      <c r="G220" s="35"/>
      <c r="H220" s="124">
        <v>978</v>
      </c>
      <c r="I220" s="124"/>
      <c r="J220" s="110"/>
      <c r="L220" s="34" t="s">
        <v>19</v>
      </c>
      <c r="M220" s="24" t="s">
        <v>1431</v>
      </c>
      <c r="N220" s="110" t="b">
        <f>H220&gt;=0</f>
        <v>1</v>
      </c>
      <c r="O220" s="36" t="s">
        <v>787</v>
      </c>
      <c r="P220" s="110"/>
      <c r="R220" s="110"/>
      <c r="T220" s="110"/>
      <c r="U220" s="37"/>
      <c r="V220" s="122"/>
      <c r="W220" s="81"/>
      <c r="X220" s="81"/>
      <c r="Y220" s="81"/>
      <c r="Z220" s="81"/>
      <c r="AA220" s="81"/>
      <c r="AB220" s="81"/>
      <c r="AC220" s="81"/>
      <c r="AD220" s="81"/>
      <c r="AE220" s="81"/>
      <c r="AF220" s="81"/>
      <c r="AG220" s="81"/>
    </row>
    <row r="221" spans="1:33" ht="51" x14ac:dyDescent="0.2">
      <c r="A221" s="76" t="s">
        <v>445</v>
      </c>
      <c r="C221" s="67" t="s">
        <v>355</v>
      </c>
      <c r="D221" s="34" t="s">
        <v>56</v>
      </c>
      <c r="G221" s="35"/>
      <c r="H221" s="124">
        <v>104</v>
      </c>
      <c r="I221" s="124"/>
      <c r="J221" s="110"/>
      <c r="L221" s="34" t="s">
        <v>19</v>
      </c>
      <c r="M221" s="24" t="s">
        <v>1431</v>
      </c>
      <c r="N221" s="110" t="b">
        <f>H221&gt;=0</f>
        <v>1</v>
      </c>
      <c r="O221" s="36" t="s">
        <v>788</v>
      </c>
      <c r="P221" s="110"/>
      <c r="R221" s="110"/>
      <c r="T221" s="110"/>
      <c r="U221" s="36"/>
      <c r="V221" s="122"/>
      <c r="W221" s="81"/>
      <c r="X221" s="81"/>
      <c r="Y221" s="81"/>
      <c r="Z221" s="81"/>
      <c r="AA221" s="81"/>
      <c r="AB221" s="81"/>
      <c r="AC221" s="81"/>
      <c r="AD221" s="81"/>
      <c r="AE221" s="81"/>
      <c r="AF221" s="81"/>
      <c r="AG221" s="81"/>
    </row>
    <row r="222" spans="1:33" ht="25.5" x14ac:dyDescent="0.25">
      <c r="A222" s="43" t="s">
        <v>446</v>
      </c>
      <c r="B222" s="42"/>
      <c r="C222" s="42" t="s">
        <v>356</v>
      </c>
      <c r="D222" s="43" t="s">
        <v>56</v>
      </c>
      <c r="E222" s="42"/>
      <c r="F222" s="42"/>
      <c r="G222" s="66" t="s">
        <v>534</v>
      </c>
      <c r="H222" s="124"/>
      <c r="I222" s="124">
        <f>SUM(H220,H221)</f>
        <v>1082</v>
      </c>
      <c r="J222" s="110"/>
      <c r="K222" s="66"/>
      <c r="L222" s="43"/>
      <c r="M222" s="66"/>
      <c r="N222" s="110"/>
      <c r="O222" s="66"/>
      <c r="P222" s="110"/>
      <c r="Q222" s="66"/>
      <c r="R222" s="110"/>
      <c r="S222" s="66"/>
      <c r="T222" s="110"/>
      <c r="U222" s="66"/>
      <c r="V222" s="66"/>
      <c r="W222" s="66"/>
      <c r="X222" s="66"/>
      <c r="Y222" s="66"/>
      <c r="Z222" s="66"/>
      <c r="AA222" s="66"/>
      <c r="AB222" s="66"/>
      <c r="AC222" s="66"/>
      <c r="AD222" s="66"/>
      <c r="AE222" s="66"/>
      <c r="AF222" s="66"/>
      <c r="AG222" s="66"/>
    </row>
    <row r="223" spans="1:33" ht="38.25" x14ac:dyDescent="0.2">
      <c r="A223" s="46" t="s">
        <v>447</v>
      </c>
      <c r="C223" s="45" t="s">
        <v>357</v>
      </c>
      <c r="D223" s="46" t="s">
        <v>56</v>
      </c>
      <c r="G223" s="35"/>
      <c r="H223" s="124">
        <v>-7</v>
      </c>
      <c r="I223" s="124"/>
      <c r="J223" s="110"/>
      <c r="L223" s="46" t="s">
        <v>19</v>
      </c>
      <c r="M223" s="24" t="s">
        <v>1431</v>
      </c>
      <c r="N223" s="110" t="b">
        <f>H223&lt;=0</f>
        <v>1</v>
      </c>
      <c r="O223" s="36" t="s">
        <v>789</v>
      </c>
      <c r="P223" s="110"/>
      <c r="R223" s="110"/>
      <c r="T223" s="110"/>
      <c r="U223" s="37"/>
      <c r="V223" s="122"/>
      <c r="W223" s="81"/>
      <c r="X223" s="81"/>
      <c r="Y223" s="81"/>
      <c r="Z223" s="81"/>
      <c r="AA223" s="81"/>
      <c r="AB223" s="81"/>
      <c r="AC223" s="81"/>
      <c r="AD223" s="81"/>
      <c r="AE223" s="81"/>
      <c r="AF223" s="81"/>
      <c r="AG223" s="81"/>
    </row>
    <row r="224" spans="1:33" ht="25.5" x14ac:dyDescent="0.25">
      <c r="A224" s="43" t="s">
        <v>448</v>
      </c>
      <c r="B224" s="42"/>
      <c r="C224" s="42" t="s">
        <v>358</v>
      </c>
      <c r="D224" s="43" t="s">
        <v>56</v>
      </c>
      <c r="E224" s="42"/>
      <c r="F224" s="42"/>
      <c r="G224" s="66" t="s">
        <v>535</v>
      </c>
      <c r="H224" s="124"/>
      <c r="I224" s="124">
        <f>SUM(I222,H223)</f>
        <v>1075</v>
      </c>
      <c r="J224" s="110"/>
      <c r="K224" s="66"/>
      <c r="L224" s="43"/>
      <c r="M224" s="66"/>
      <c r="N224" s="110"/>
      <c r="O224" s="66"/>
      <c r="P224" s="110"/>
      <c r="Q224" s="66"/>
      <c r="R224" s="110"/>
      <c r="S224" s="66"/>
      <c r="T224" s="110"/>
      <c r="U224" s="66"/>
      <c r="V224" s="66"/>
      <c r="W224" s="66"/>
      <c r="X224" s="66"/>
      <c r="Y224" s="66"/>
      <c r="Z224" s="66"/>
      <c r="AA224" s="66"/>
      <c r="AB224" s="66"/>
      <c r="AC224" s="66"/>
      <c r="AD224" s="66"/>
      <c r="AE224" s="66"/>
      <c r="AF224" s="66"/>
      <c r="AG224" s="66"/>
    </row>
    <row r="225" spans="1:33" ht="51" x14ac:dyDescent="0.2">
      <c r="A225" s="46" t="s">
        <v>449</v>
      </c>
      <c r="C225" s="45" t="s">
        <v>359</v>
      </c>
      <c r="D225" s="46" t="s">
        <v>56</v>
      </c>
      <c r="G225" s="35"/>
      <c r="H225" s="124">
        <v>147</v>
      </c>
      <c r="I225" s="124"/>
      <c r="J225" s="110"/>
      <c r="L225" s="46" t="s">
        <v>19</v>
      </c>
      <c r="M225" s="24" t="s">
        <v>1431</v>
      </c>
      <c r="N225" s="110" t="b">
        <f>H225&gt;=0</f>
        <v>1</v>
      </c>
      <c r="O225" s="36" t="s">
        <v>790</v>
      </c>
      <c r="P225" s="110"/>
      <c r="R225" s="110"/>
      <c r="T225" s="110"/>
      <c r="U225" s="37"/>
      <c r="V225" s="122"/>
      <c r="W225" s="81"/>
      <c r="X225" s="81"/>
      <c r="Y225" s="81"/>
      <c r="Z225" s="81"/>
      <c r="AA225" s="81"/>
      <c r="AB225" s="81"/>
      <c r="AC225" s="81"/>
      <c r="AD225" s="81"/>
      <c r="AE225" s="81"/>
      <c r="AF225" s="81"/>
      <c r="AG225" s="81"/>
    </row>
    <row r="226" spans="1:33" ht="51" x14ac:dyDescent="0.2">
      <c r="A226" s="46" t="s">
        <v>450</v>
      </c>
      <c r="C226" s="45" t="s">
        <v>360</v>
      </c>
      <c r="D226" s="46" t="s">
        <v>56</v>
      </c>
      <c r="G226" s="35"/>
      <c r="H226" s="124">
        <v>0</v>
      </c>
      <c r="I226" s="124"/>
      <c r="J226" s="110"/>
      <c r="L226" s="46" t="s">
        <v>19</v>
      </c>
      <c r="M226" s="24" t="s">
        <v>1431</v>
      </c>
      <c r="N226" s="110" t="b">
        <f>H226&gt;=0</f>
        <v>1</v>
      </c>
      <c r="O226" s="36" t="s">
        <v>791</v>
      </c>
      <c r="P226" s="110"/>
      <c r="R226" s="110"/>
      <c r="T226" s="110"/>
      <c r="U226" s="37"/>
      <c r="V226" s="122"/>
      <c r="W226" s="81"/>
      <c r="X226" s="81"/>
      <c r="Y226" s="81"/>
      <c r="Z226" s="81"/>
      <c r="AA226" s="81"/>
      <c r="AB226" s="81"/>
      <c r="AC226" s="81"/>
      <c r="AD226" s="81"/>
      <c r="AE226" s="81"/>
      <c r="AF226" s="81"/>
      <c r="AG226" s="81"/>
    </row>
    <row r="227" spans="1:33" ht="51" x14ac:dyDescent="0.2">
      <c r="A227" s="46" t="s">
        <v>451</v>
      </c>
      <c r="C227" s="45" t="s">
        <v>361</v>
      </c>
      <c r="D227" s="46" t="s">
        <v>56</v>
      </c>
      <c r="G227" s="35"/>
      <c r="H227" s="124">
        <v>0</v>
      </c>
      <c r="I227" s="124"/>
      <c r="J227" s="110"/>
      <c r="L227" s="46" t="s">
        <v>19</v>
      </c>
      <c r="M227" s="24" t="s">
        <v>1431</v>
      </c>
      <c r="N227" s="110" t="b">
        <f>H227&gt;=0</f>
        <v>1</v>
      </c>
      <c r="O227" s="36" t="s">
        <v>792</v>
      </c>
      <c r="P227" s="110"/>
      <c r="R227" s="110"/>
      <c r="T227" s="110"/>
      <c r="U227" s="37"/>
      <c r="V227" s="122"/>
      <c r="W227" s="81"/>
      <c r="X227" s="81"/>
      <c r="Y227" s="81"/>
      <c r="Z227" s="81"/>
      <c r="AA227" s="81"/>
      <c r="AB227" s="81"/>
      <c r="AC227" s="81"/>
      <c r="AD227" s="81"/>
      <c r="AE227" s="81"/>
      <c r="AF227" s="81"/>
      <c r="AG227" s="81"/>
    </row>
    <row r="228" spans="1:33" ht="25.5" x14ac:dyDescent="0.25">
      <c r="A228" s="43" t="s">
        <v>452</v>
      </c>
      <c r="B228" s="42"/>
      <c r="C228" s="42" t="s">
        <v>362</v>
      </c>
      <c r="D228" s="43" t="s">
        <v>56</v>
      </c>
      <c r="E228" s="42"/>
      <c r="F228" s="42"/>
      <c r="G228" s="66" t="s">
        <v>536</v>
      </c>
      <c r="H228" s="124"/>
      <c r="I228" s="124">
        <f>SUM(I224,H225)</f>
        <v>1222</v>
      </c>
      <c r="J228" s="110"/>
      <c r="K228" s="66"/>
      <c r="L228" s="43"/>
      <c r="M228" s="66"/>
      <c r="N228" s="110"/>
      <c r="O228" s="66"/>
      <c r="P228" s="110"/>
      <c r="Q228" s="66"/>
      <c r="R228" s="110"/>
      <c r="S228" s="66"/>
      <c r="T228" s="110"/>
      <c r="U228" s="66"/>
      <c r="V228" s="66"/>
      <c r="W228" s="66"/>
      <c r="X228" s="66"/>
      <c r="Y228" s="66"/>
      <c r="Z228" s="66"/>
      <c r="AA228" s="66"/>
      <c r="AB228" s="66"/>
      <c r="AC228" s="66"/>
      <c r="AD228" s="66"/>
      <c r="AE228" s="66"/>
      <c r="AF228" s="66"/>
      <c r="AG228" s="66"/>
    </row>
    <row r="229" spans="1:33" ht="63.75" x14ac:dyDescent="0.2">
      <c r="A229" s="46" t="s">
        <v>453</v>
      </c>
      <c r="C229" s="45" t="s">
        <v>363</v>
      </c>
      <c r="D229" s="34" t="s">
        <v>56</v>
      </c>
      <c r="G229" s="35"/>
      <c r="H229" s="124">
        <v>-230</v>
      </c>
      <c r="I229" s="124"/>
      <c r="J229" s="110"/>
      <c r="L229" s="34" t="s">
        <v>19</v>
      </c>
      <c r="M229" s="24" t="s">
        <v>1431</v>
      </c>
      <c r="N229" s="110" t="b">
        <f>H229&lt;=0</f>
        <v>1</v>
      </c>
      <c r="O229" s="36" t="s">
        <v>793</v>
      </c>
      <c r="P229" s="110"/>
      <c r="R229" s="110"/>
      <c r="T229" s="110"/>
      <c r="U229" s="37"/>
      <c r="V229" s="122"/>
      <c r="W229" s="81"/>
      <c r="X229" s="81"/>
      <c r="Y229" s="81"/>
      <c r="Z229" s="81"/>
      <c r="AA229" s="81"/>
      <c r="AB229" s="81"/>
      <c r="AC229" s="81"/>
      <c r="AD229" s="81"/>
      <c r="AE229" s="81"/>
      <c r="AF229" s="81"/>
      <c r="AG229" s="81"/>
    </row>
    <row r="230" spans="1:33" ht="51" x14ac:dyDescent="0.2">
      <c r="A230" s="46" t="s">
        <v>454</v>
      </c>
      <c r="C230" s="45" t="s">
        <v>364</v>
      </c>
      <c r="D230" s="46" t="s">
        <v>56</v>
      </c>
      <c r="G230" s="35"/>
      <c r="H230" s="124">
        <v>-97</v>
      </c>
      <c r="I230" s="124"/>
      <c r="J230" s="110"/>
      <c r="L230" s="46" t="s">
        <v>19</v>
      </c>
      <c r="M230" s="24" t="s">
        <v>1431</v>
      </c>
      <c r="N230" s="110" t="b">
        <f>H230&lt;=0</f>
        <v>1</v>
      </c>
      <c r="O230" s="36" t="s">
        <v>794</v>
      </c>
      <c r="P230" s="110"/>
      <c r="R230" s="110"/>
      <c r="T230" s="110"/>
      <c r="U230" s="73"/>
      <c r="V230" s="122"/>
      <c r="W230" s="81"/>
      <c r="X230" s="81"/>
      <c r="Y230" s="81"/>
      <c r="Z230" s="81"/>
      <c r="AA230" s="81"/>
      <c r="AB230" s="81"/>
      <c r="AC230" s="81"/>
      <c r="AD230" s="81"/>
      <c r="AE230" s="81"/>
      <c r="AF230" s="81"/>
      <c r="AG230" s="81"/>
    </row>
    <row r="231" spans="1:33" ht="51" x14ac:dyDescent="0.2">
      <c r="A231" s="46" t="s">
        <v>455</v>
      </c>
      <c r="C231" s="45" t="s">
        <v>365</v>
      </c>
      <c r="D231" s="46" t="s">
        <v>56</v>
      </c>
      <c r="G231" s="35"/>
      <c r="H231" s="124">
        <v>-34</v>
      </c>
      <c r="I231" s="124"/>
      <c r="J231" s="110"/>
      <c r="L231" s="46" t="s">
        <v>19</v>
      </c>
      <c r="M231" s="24" t="s">
        <v>1431</v>
      </c>
      <c r="N231" s="110" t="b">
        <f>H231&lt;=0</f>
        <v>1</v>
      </c>
      <c r="O231" s="36" t="s">
        <v>795</v>
      </c>
      <c r="P231" s="110"/>
      <c r="R231" s="110"/>
      <c r="T231" s="110"/>
      <c r="U231" s="73"/>
      <c r="V231" s="122"/>
      <c r="W231" s="81"/>
      <c r="X231" s="81"/>
      <c r="Y231" s="81"/>
      <c r="Z231" s="81"/>
      <c r="AA231" s="81"/>
      <c r="AB231" s="81"/>
      <c r="AC231" s="81"/>
      <c r="AD231" s="81"/>
      <c r="AE231" s="81"/>
      <c r="AF231" s="81"/>
      <c r="AG231" s="81"/>
    </row>
    <row r="232" spans="1:33" ht="51" x14ac:dyDescent="0.2">
      <c r="A232" s="46" t="s">
        <v>456</v>
      </c>
      <c r="C232" s="45" t="s">
        <v>366</v>
      </c>
      <c r="D232" s="46" t="s">
        <v>56</v>
      </c>
      <c r="G232" s="35"/>
      <c r="H232" s="124">
        <v>-70</v>
      </c>
      <c r="I232" s="124"/>
      <c r="J232" s="110"/>
      <c r="L232" s="46" t="s">
        <v>19</v>
      </c>
      <c r="M232" s="24" t="s">
        <v>1431</v>
      </c>
      <c r="N232" s="110" t="b">
        <f>H232&lt;=0</f>
        <v>1</v>
      </c>
      <c r="O232" s="36" t="s">
        <v>796</v>
      </c>
      <c r="P232" s="110"/>
      <c r="R232" s="110"/>
      <c r="T232" s="110"/>
      <c r="U232" s="73"/>
      <c r="V232" s="122"/>
      <c r="W232" s="81"/>
      <c r="X232" s="81"/>
      <c r="Y232" s="81"/>
      <c r="Z232" s="81"/>
      <c r="AA232" s="81"/>
      <c r="AB232" s="81"/>
      <c r="AC232" s="81"/>
      <c r="AD232" s="81"/>
      <c r="AE232" s="81"/>
      <c r="AF232" s="81"/>
      <c r="AG232" s="81"/>
    </row>
    <row r="233" spans="1:33" ht="51" x14ac:dyDescent="0.2">
      <c r="A233" s="46" t="s">
        <v>457</v>
      </c>
      <c r="C233" s="45" t="s">
        <v>367</v>
      </c>
      <c r="D233" s="46" t="s">
        <v>56</v>
      </c>
      <c r="G233" s="40"/>
      <c r="H233" s="124">
        <v>0</v>
      </c>
      <c r="I233" s="124"/>
      <c r="J233" s="110"/>
      <c r="L233" s="46" t="s">
        <v>19</v>
      </c>
      <c r="M233" s="24" t="s">
        <v>1431</v>
      </c>
      <c r="N233" s="126" t="b">
        <f>H233&lt;=0&gt;=0</f>
        <v>1</v>
      </c>
      <c r="O233" s="36" t="s">
        <v>797</v>
      </c>
      <c r="P233" s="110"/>
      <c r="R233" s="110"/>
      <c r="T233" s="110"/>
      <c r="U233" s="73" t="s">
        <v>572</v>
      </c>
      <c r="V233" s="122"/>
      <c r="W233" s="81"/>
      <c r="X233" s="81"/>
      <c r="Y233" s="81"/>
      <c r="Z233" s="81"/>
      <c r="AA233" s="81"/>
      <c r="AB233" s="81"/>
      <c r="AC233" s="81"/>
      <c r="AD233" s="81"/>
      <c r="AE233" s="81"/>
      <c r="AF233" s="81"/>
      <c r="AG233" s="81"/>
    </row>
    <row r="234" spans="1:33" ht="51" x14ac:dyDescent="0.2">
      <c r="A234" s="46" t="s">
        <v>458</v>
      </c>
      <c r="C234" s="45" t="s">
        <v>368</v>
      </c>
      <c r="D234" s="46" t="s">
        <v>56</v>
      </c>
      <c r="G234" s="35"/>
      <c r="H234" s="124">
        <v>-329</v>
      </c>
      <c r="I234" s="124"/>
      <c r="J234" s="110"/>
      <c r="L234" s="46" t="s">
        <v>19</v>
      </c>
      <c r="M234" s="24" t="s">
        <v>1431</v>
      </c>
      <c r="N234" s="110" t="b">
        <f>H234&lt;=0</f>
        <v>1</v>
      </c>
      <c r="O234" s="36" t="s">
        <v>798</v>
      </c>
      <c r="P234" s="110"/>
      <c r="R234" s="110"/>
      <c r="T234" s="110"/>
      <c r="U234" s="73"/>
      <c r="V234" s="122"/>
      <c r="W234" s="81"/>
      <c r="X234" s="81"/>
      <c r="Y234" s="81"/>
      <c r="Z234" s="81"/>
      <c r="AA234" s="81"/>
      <c r="AB234" s="81"/>
      <c r="AC234" s="81"/>
      <c r="AD234" s="81"/>
      <c r="AE234" s="81"/>
      <c r="AF234" s="81"/>
      <c r="AG234" s="81"/>
    </row>
    <row r="235" spans="1:33" ht="51" x14ac:dyDescent="0.2">
      <c r="A235" s="46" t="s">
        <v>459</v>
      </c>
      <c r="C235" s="45" t="s">
        <v>369</v>
      </c>
      <c r="D235" s="46" t="s">
        <v>56</v>
      </c>
      <c r="G235" s="35"/>
      <c r="H235" s="124">
        <v>0</v>
      </c>
      <c r="I235" s="124"/>
      <c r="J235" s="110"/>
      <c r="L235" s="46" t="s">
        <v>19</v>
      </c>
      <c r="M235" s="24" t="s">
        <v>1431</v>
      </c>
      <c r="N235" s="110" t="b">
        <f>H235&lt;=0</f>
        <v>1</v>
      </c>
      <c r="O235" s="36" t="s">
        <v>799</v>
      </c>
      <c r="P235" s="110"/>
      <c r="R235" s="110"/>
      <c r="T235" s="110"/>
      <c r="U235" s="37" t="s">
        <v>76</v>
      </c>
      <c r="V235" s="122"/>
      <c r="W235" s="81"/>
      <c r="X235" s="81"/>
      <c r="Y235" s="81"/>
      <c r="Z235" s="81"/>
      <c r="AA235" s="81"/>
      <c r="AB235" s="81"/>
      <c r="AC235" s="81"/>
      <c r="AD235" s="81"/>
      <c r="AE235" s="81"/>
      <c r="AF235" s="81"/>
      <c r="AG235" s="81"/>
    </row>
    <row r="236" spans="1:33" ht="25.5" x14ac:dyDescent="0.25">
      <c r="A236" s="43" t="s">
        <v>460</v>
      </c>
      <c r="B236" s="42"/>
      <c r="C236" s="42" t="s">
        <v>370</v>
      </c>
      <c r="D236" s="43" t="s">
        <v>56</v>
      </c>
      <c r="E236" s="42"/>
      <c r="F236" s="42"/>
      <c r="G236" s="66" t="s">
        <v>537</v>
      </c>
      <c r="H236" s="124"/>
      <c r="I236" s="124">
        <f>SUM(H229:H235)</f>
        <v>-760</v>
      </c>
      <c r="J236" s="110"/>
      <c r="K236" s="66"/>
      <c r="L236" s="43"/>
      <c r="M236" s="66"/>
      <c r="N236" s="110"/>
      <c r="O236" s="66"/>
      <c r="P236" s="110"/>
      <c r="Q236" s="66"/>
      <c r="R236" s="110"/>
      <c r="S236" s="66"/>
      <c r="T236" s="110"/>
      <c r="U236" s="66"/>
      <c r="V236" s="66"/>
      <c r="W236" s="66"/>
      <c r="X236" s="66"/>
      <c r="Y236" s="66"/>
      <c r="Z236" s="66"/>
      <c r="AA236" s="66"/>
      <c r="AB236" s="66"/>
      <c r="AC236" s="66"/>
      <c r="AD236" s="66"/>
      <c r="AE236" s="66"/>
      <c r="AF236" s="66"/>
      <c r="AG236" s="66"/>
    </row>
    <row r="237" spans="1:33" ht="25.5" x14ac:dyDescent="0.25">
      <c r="A237" s="43" t="s">
        <v>461</v>
      </c>
      <c r="B237" s="42"/>
      <c r="C237" s="42" t="s">
        <v>371</v>
      </c>
      <c r="D237" s="43" t="s">
        <v>56</v>
      </c>
      <c r="E237" s="42"/>
      <c r="F237" s="42"/>
      <c r="G237" s="66" t="s">
        <v>538</v>
      </c>
      <c r="H237" s="124"/>
      <c r="I237" s="124">
        <f>SUM(I228,I236)</f>
        <v>462</v>
      </c>
      <c r="J237" s="110"/>
      <c r="K237" s="66"/>
      <c r="L237" s="43"/>
      <c r="M237" s="66"/>
      <c r="N237" s="110"/>
      <c r="O237" s="66"/>
      <c r="P237" s="110"/>
      <c r="Q237" s="66"/>
      <c r="R237" s="110"/>
      <c r="S237" s="66"/>
      <c r="T237" s="110"/>
      <c r="U237" s="66"/>
      <c r="V237" s="66"/>
      <c r="W237" s="66"/>
      <c r="X237" s="66"/>
      <c r="Y237" s="66"/>
      <c r="Z237" s="66"/>
      <c r="AA237" s="66"/>
      <c r="AB237" s="66"/>
      <c r="AC237" s="66"/>
      <c r="AD237" s="66"/>
      <c r="AE237" s="66"/>
      <c r="AF237" s="66"/>
      <c r="AG237" s="66"/>
    </row>
    <row r="238" spans="1:33" ht="51" x14ac:dyDescent="0.2">
      <c r="A238" s="76" t="s">
        <v>462</v>
      </c>
      <c r="C238" s="67" t="s">
        <v>372</v>
      </c>
      <c r="D238" s="34" t="s">
        <v>56</v>
      </c>
      <c r="G238" s="35"/>
      <c r="H238" s="124">
        <v>16258</v>
      </c>
      <c r="I238" s="124"/>
      <c r="J238" s="110"/>
      <c r="L238" s="34" t="s">
        <v>19</v>
      </c>
      <c r="M238" s="24" t="s">
        <v>1431</v>
      </c>
      <c r="N238" s="110" t="b">
        <f>H238&gt;=0</f>
        <v>1</v>
      </c>
      <c r="O238" s="36" t="s">
        <v>800</v>
      </c>
      <c r="P238" s="110"/>
      <c r="R238" s="110"/>
      <c r="T238" s="110"/>
      <c r="U238" s="37"/>
      <c r="V238" s="122"/>
      <c r="W238" s="81"/>
      <c r="X238" s="81"/>
      <c r="Y238" s="81"/>
      <c r="Z238" s="81"/>
      <c r="AA238" s="81"/>
      <c r="AB238" s="81"/>
      <c r="AC238" s="81"/>
      <c r="AD238" s="81"/>
      <c r="AE238" s="81"/>
      <c r="AF238" s="81"/>
      <c r="AG238" s="81"/>
    </row>
    <row r="239" spans="1:33" ht="51" x14ac:dyDescent="0.2">
      <c r="A239" s="76" t="s">
        <v>463</v>
      </c>
      <c r="C239" s="67" t="s">
        <v>373</v>
      </c>
      <c r="D239" s="34" t="s">
        <v>56</v>
      </c>
      <c r="G239" s="35"/>
      <c r="H239" s="124">
        <v>10425</v>
      </c>
      <c r="I239" s="124"/>
      <c r="J239" s="110"/>
      <c r="L239" s="34" t="s">
        <v>19</v>
      </c>
      <c r="M239" s="24" t="s">
        <v>1431</v>
      </c>
      <c r="N239" s="110" t="b">
        <f>H239&gt;=0</f>
        <v>1</v>
      </c>
      <c r="O239" s="36" t="s">
        <v>801</v>
      </c>
      <c r="P239" s="110"/>
      <c r="R239" s="110"/>
      <c r="T239" s="110"/>
      <c r="U239" s="36"/>
      <c r="V239" s="122"/>
      <c r="W239" s="81"/>
      <c r="X239" s="81"/>
      <c r="Y239" s="81"/>
      <c r="Z239" s="81"/>
      <c r="AA239" s="81"/>
      <c r="AB239" s="81"/>
      <c r="AC239" s="81"/>
      <c r="AD239" s="81"/>
      <c r="AE239" s="81"/>
      <c r="AF239" s="81"/>
      <c r="AG239" s="81"/>
    </row>
    <row r="240" spans="1:33" ht="25.5" x14ac:dyDescent="0.25">
      <c r="A240" s="43" t="s">
        <v>464</v>
      </c>
      <c r="B240" s="42"/>
      <c r="C240" s="42" t="s">
        <v>374</v>
      </c>
      <c r="D240" s="43" t="s">
        <v>56</v>
      </c>
      <c r="E240" s="42"/>
      <c r="F240" s="42"/>
      <c r="G240" s="66" t="s">
        <v>539</v>
      </c>
      <c r="H240" s="124"/>
      <c r="I240" s="124">
        <f>SUM(H238,H239)</f>
        <v>26683</v>
      </c>
      <c r="J240" s="110"/>
      <c r="K240" s="66"/>
      <c r="L240" s="43"/>
      <c r="M240" s="66"/>
      <c r="N240" s="110"/>
      <c r="O240" s="66"/>
      <c r="P240" s="110"/>
      <c r="Q240" s="66"/>
      <c r="R240" s="110"/>
      <c r="S240" s="66"/>
      <c r="T240" s="110"/>
      <c r="U240" s="66"/>
      <c r="V240" s="66"/>
      <c r="W240" s="66"/>
      <c r="X240" s="66"/>
      <c r="Y240" s="66"/>
      <c r="Z240" s="66"/>
      <c r="AA240" s="66"/>
      <c r="AB240" s="66"/>
      <c r="AC240" s="66"/>
      <c r="AD240" s="66"/>
      <c r="AE240" s="66"/>
      <c r="AF240" s="66"/>
      <c r="AG240" s="66"/>
    </row>
    <row r="241" spans="1:33" ht="51" x14ac:dyDescent="0.2">
      <c r="A241" s="46" t="s">
        <v>465</v>
      </c>
      <c r="C241" s="45" t="s">
        <v>375</v>
      </c>
      <c r="D241" s="46" t="s">
        <v>56</v>
      </c>
      <c r="G241" s="35"/>
      <c r="H241" s="124">
        <v>-593</v>
      </c>
      <c r="I241" s="124"/>
      <c r="J241" s="110"/>
      <c r="L241" s="46" t="s">
        <v>19</v>
      </c>
      <c r="M241" s="24" t="s">
        <v>1431</v>
      </c>
      <c r="N241" s="110" t="b">
        <f>H241&lt;=0</f>
        <v>1</v>
      </c>
      <c r="O241" s="36" t="s">
        <v>802</v>
      </c>
      <c r="P241" s="110"/>
      <c r="R241" s="110"/>
      <c r="T241" s="110"/>
      <c r="U241" s="37"/>
      <c r="V241" s="122"/>
      <c r="W241" s="81"/>
      <c r="X241" s="81"/>
      <c r="Y241" s="81"/>
      <c r="Z241" s="81"/>
      <c r="AA241" s="81"/>
      <c r="AB241" s="81"/>
      <c r="AC241" s="81"/>
      <c r="AD241" s="81"/>
      <c r="AE241" s="81"/>
      <c r="AF241" s="81"/>
      <c r="AG241" s="81"/>
    </row>
    <row r="242" spans="1:33" ht="25.5" x14ac:dyDescent="0.25">
      <c r="A242" s="43" t="s">
        <v>466</v>
      </c>
      <c r="B242" s="42"/>
      <c r="C242" s="42" t="s">
        <v>376</v>
      </c>
      <c r="D242" s="43" t="s">
        <v>56</v>
      </c>
      <c r="E242" s="42"/>
      <c r="F242" s="42"/>
      <c r="G242" s="66" t="s">
        <v>540</v>
      </c>
      <c r="H242" s="124"/>
      <c r="I242" s="124">
        <f>SUM(I240,H241)</f>
        <v>26090</v>
      </c>
      <c r="J242" s="110"/>
      <c r="K242" s="66"/>
      <c r="L242" s="43"/>
      <c r="M242" s="66"/>
      <c r="N242" s="110"/>
      <c r="O242" s="66"/>
      <c r="P242" s="110"/>
      <c r="Q242" s="66"/>
      <c r="R242" s="110"/>
      <c r="S242" s="66"/>
      <c r="T242" s="110"/>
      <c r="U242" s="66"/>
      <c r="V242" s="66"/>
      <c r="W242" s="66"/>
      <c r="X242" s="66"/>
      <c r="Y242" s="66"/>
      <c r="Z242" s="66"/>
      <c r="AA242" s="66"/>
      <c r="AB242" s="66"/>
      <c r="AC242" s="66"/>
      <c r="AD242" s="66"/>
      <c r="AE242" s="66"/>
      <c r="AF242" s="66"/>
      <c r="AG242" s="66"/>
    </row>
    <row r="243" spans="1:33" ht="63.75" x14ac:dyDescent="0.2">
      <c r="A243" s="46" t="s">
        <v>467</v>
      </c>
      <c r="C243" s="45" t="s">
        <v>377</v>
      </c>
      <c r="D243" s="46" t="s">
        <v>56</v>
      </c>
      <c r="G243" s="35"/>
      <c r="H243" s="124">
        <v>2520</v>
      </c>
      <c r="I243" s="124"/>
      <c r="J243" s="110"/>
      <c r="L243" s="46" t="s">
        <v>19</v>
      </c>
      <c r="M243" s="24" t="s">
        <v>1431</v>
      </c>
      <c r="N243" s="110" t="b">
        <f>H243&gt;=0</f>
        <v>1</v>
      </c>
      <c r="O243" s="36" t="s">
        <v>803</v>
      </c>
      <c r="P243" s="110"/>
      <c r="R243" s="110"/>
      <c r="T243" s="110"/>
      <c r="U243" s="37"/>
      <c r="V243" s="122"/>
      <c r="W243" s="81"/>
      <c r="X243" s="81"/>
      <c r="Y243" s="81"/>
      <c r="Z243" s="81"/>
      <c r="AA243" s="81"/>
      <c r="AB243" s="81"/>
      <c r="AC243" s="81"/>
      <c r="AD243" s="81"/>
      <c r="AE243" s="81"/>
      <c r="AF243" s="81"/>
      <c r="AG243" s="81"/>
    </row>
    <row r="244" spans="1:33" ht="63.75" x14ac:dyDescent="0.2">
      <c r="A244" s="46" t="s">
        <v>468</v>
      </c>
      <c r="C244" s="45" t="s">
        <v>378</v>
      </c>
      <c r="D244" s="46" t="s">
        <v>56</v>
      </c>
      <c r="G244" s="35"/>
      <c r="H244" s="124">
        <v>0</v>
      </c>
      <c r="I244" s="124"/>
      <c r="J244" s="110"/>
      <c r="L244" s="46" t="s">
        <v>19</v>
      </c>
      <c r="M244" s="24" t="s">
        <v>1431</v>
      </c>
      <c r="N244" s="110" t="b">
        <f>H244&gt;=0</f>
        <v>1</v>
      </c>
      <c r="O244" s="36" t="s">
        <v>804</v>
      </c>
      <c r="P244" s="110"/>
      <c r="R244" s="110"/>
      <c r="T244" s="110"/>
      <c r="U244" s="37"/>
      <c r="V244" s="122"/>
      <c r="W244" s="81"/>
      <c r="X244" s="81"/>
      <c r="Y244" s="81"/>
      <c r="Z244" s="81"/>
      <c r="AA244" s="81"/>
      <c r="AB244" s="81"/>
      <c r="AC244" s="81"/>
      <c r="AD244" s="81"/>
      <c r="AE244" s="81"/>
      <c r="AF244" s="81"/>
      <c r="AG244" s="81"/>
    </row>
    <row r="245" spans="1:33" ht="51" x14ac:dyDescent="0.2">
      <c r="A245" s="46" t="s">
        <v>469</v>
      </c>
      <c r="C245" s="45" t="s">
        <v>379</v>
      </c>
      <c r="D245" s="46" t="s">
        <v>56</v>
      </c>
      <c r="G245" s="35"/>
      <c r="H245" s="124">
        <v>499</v>
      </c>
      <c r="I245" s="124"/>
      <c r="J245" s="110"/>
      <c r="L245" s="46" t="s">
        <v>19</v>
      </c>
      <c r="M245" s="24" t="s">
        <v>1431</v>
      </c>
      <c r="N245" s="110" t="b">
        <f>H245&gt;=0</f>
        <v>1</v>
      </c>
      <c r="O245" s="36" t="s">
        <v>805</v>
      </c>
      <c r="P245" s="110"/>
      <c r="R245" s="110"/>
      <c r="T245" s="110"/>
      <c r="U245" s="37"/>
      <c r="V245" s="122"/>
      <c r="W245" s="81"/>
      <c r="X245" s="81"/>
      <c r="Y245" s="81"/>
      <c r="Z245" s="81"/>
      <c r="AA245" s="81"/>
      <c r="AB245" s="81"/>
      <c r="AC245" s="81"/>
      <c r="AD245" s="81"/>
      <c r="AE245" s="81"/>
      <c r="AF245" s="81"/>
      <c r="AG245" s="81"/>
    </row>
    <row r="246" spans="1:33" ht="38.25" x14ac:dyDescent="0.25">
      <c r="A246" s="43" t="s">
        <v>470</v>
      </c>
      <c r="B246" s="42"/>
      <c r="C246" s="42" t="s">
        <v>380</v>
      </c>
      <c r="D246" s="43" t="s">
        <v>56</v>
      </c>
      <c r="E246" s="42"/>
      <c r="F246" s="42"/>
      <c r="G246" s="66" t="s">
        <v>541</v>
      </c>
      <c r="H246" s="124"/>
      <c r="I246" s="124">
        <f>SUM(I242,H243,H244,H245,)</f>
        <v>29109</v>
      </c>
      <c r="J246" s="110"/>
      <c r="K246" s="66"/>
      <c r="L246" s="43"/>
      <c r="M246" s="66"/>
      <c r="N246" s="110"/>
      <c r="O246" s="66"/>
      <c r="P246" s="110"/>
      <c r="Q246" s="66"/>
      <c r="R246" s="110"/>
      <c r="S246" s="66"/>
      <c r="T246" s="110"/>
      <c r="U246" s="66"/>
      <c r="V246" s="66"/>
      <c r="W246" s="66"/>
      <c r="X246" s="66"/>
      <c r="Y246" s="66"/>
      <c r="Z246" s="66"/>
      <c r="AA246" s="66"/>
      <c r="AB246" s="66"/>
      <c r="AC246" s="66"/>
      <c r="AD246" s="66"/>
      <c r="AE246" s="66"/>
      <c r="AF246" s="66"/>
      <c r="AG246" s="66"/>
    </row>
    <row r="247" spans="1:33" ht="63.75" x14ac:dyDescent="0.2">
      <c r="A247" s="46" t="s">
        <v>471</v>
      </c>
      <c r="C247" s="45" t="s">
        <v>381</v>
      </c>
      <c r="D247" s="34" t="s">
        <v>56</v>
      </c>
      <c r="G247" s="35"/>
      <c r="H247" s="124">
        <v>-5461</v>
      </c>
      <c r="I247" s="124"/>
      <c r="J247" s="110"/>
      <c r="L247" s="34" t="s">
        <v>19</v>
      </c>
      <c r="M247" s="24" t="s">
        <v>1431</v>
      </c>
      <c r="N247" s="110" t="b">
        <f>H247&lt;=0</f>
        <v>1</v>
      </c>
      <c r="O247" s="36" t="s">
        <v>806</v>
      </c>
      <c r="P247" s="110"/>
      <c r="R247" s="110"/>
      <c r="T247" s="110"/>
      <c r="U247" s="37"/>
      <c r="V247" s="122"/>
      <c r="W247" s="81"/>
      <c r="X247" s="81"/>
      <c r="Y247" s="81"/>
      <c r="Z247" s="81"/>
      <c r="AA247" s="81"/>
      <c r="AB247" s="81"/>
      <c r="AC247" s="81"/>
      <c r="AD247" s="81"/>
      <c r="AE247" s="81"/>
      <c r="AF247" s="81"/>
      <c r="AG247" s="81"/>
    </row>
    <row r="248" spans="1:33" ht="51" x14ac:dyDescent="0.2">
      <c r="A248" s="46" t="s">
        <v>472</v>
      </c>
      <c r="C248" s="45" t="s">
        <v>382</v>
      </c>
      <c r="D248" s="46" t="s">
        <v>56</v>
      </c>
      <c r="G248" s="35"/>
      <c r="H248" s="124">
        <v>-10699</v>
      </c>
      <c r="I248" s="124"/>
      <c r="J248" s="110"/>
      <c r="L248" s="46" t="s">
        <v>19</v>
      </c>
      <c r="M248" s="24" t="s">
        <v>1431</v>
      </c>
      <c r="N248" s="110" t="b">
        <f>H248&lt;=0</f>
        <v>1</v>
      </c>
      <c r="O248" s="36" t="s">
        <v>807</v>
      </c>
      <c r="P248" s="110"/>
      <c r="R248" s="110"/>
      <c r="T248" s="110"/>
      <c r="U248" s="73"/>
      <c r="V248" s="122"/>
      <c r="W248" s="81"/>
      <c r="X248" s="81"/>
      <c r="Y248" s="81"/>
      <c r="Z248" s="81"/>
      <c r="AA248" s="81"/>
      <c r="AB248" s="81"/>
      <c r="AC248" s="81"/>
      <c r="AD248" s="81"/>
      <c r="AE248" s="81"/>
      <c r="AF248" s="81"/>
      <c r="AG248" s="81"/>
    </row>
    <row r="249" spans="1:33" ht="63.75" x14ac:dyDescent="0.2">
      <c r="A249" s="46" t="s">
        <v>473</v>
      </c>
      <c r="C249" s="45" t="s">
        <v>383</v>
      </c>
      <c r="D249" s="46" t="s">
        <v>56</v>
      </c>
      <c r="G249" s="35"/>
      <c r="H249" s="124">
        <v>-2401</v>
      </c>
      <c r="I249" s="124"/>
      <c r="J249" s="110"/>
      <c r="L249" s="46" t="s">
        <v>19</v>
      </c>
      <c r="M249" s="24" t="s">
        <v>1431</v>
      </c>
      <c r="N249" s="110" t="b">
        <f>H249&lt;=0</f>
        <v>1</v>
      </c>
      <c r="O249" s="36" t="s">
        <v>808</v>
      </c>
      <c r="P249" s="110"/>
      <c r="R249" s="110"/>
      <c r="T249" s="110"/>
      <c r="U249" s="73"/>
      <c r="V249" s="122"/>
      <c r="W249" s="81"/>
      <c r="X249" s="81"/>
      <c r="Y249" s="81"/>
      <c r="Z249" s="81"/>
      <c r="AA249" s="81"/>
      <c r="AB249" s="81"/>
      <c r="AC249" s="81"/>
      <c r="AD249" s="81"/>
      <c r="AE249" s="81"/>
      <c r="AF249" s="81"/>
      <c r="AG249" s="81"/>
    </row>
    <row r="250" spans="1:33" ht="63.75" x14ac:dyDescent="0.2">
      <c r="A250" s="46" t="s">
        <v>474</v>
      </c>
      <c r="C250" s="45" t="s">
        <v>384</v>
      </c>
      <c r="D250" s="46" t="s">
        <v>56</v>
      </c>
      <c r="G250" s="35"/>
      <c r="H250" s="124">
        <v>-2708</v>
      </c>
      <c r="I250" s="124"/>
      <c r="J250" s="110"/>
      <c r="L250" s="46" t="s">
        <v>19</v>
      </c>
      <c r="M250" s="24" t="s">
        <v>1431</v>
      </c>
      <c r="N250" s="110" t="b">
        <f>H250&lt;=0</f>
        <v>1</v>
      </c>
      <c r="O250" s="36" t="s">
        <v>809</v>
      </c>
      <c r="P250" s="110"/>
      <c r="R250" s="110"/>
      <c r="T250" s="110"/>
      <c r="U250" s="73"/>
      <c r="V250" s="122"/>
      <c r="W250" s="81"/>
      <c r="X250" s="81"/>
      <c r="Y250" s="81"/>
      <c r="Z250" s="81"/>
      <c r="AA250" s="81"/>
      <c r="AB250" s="81"/>
      <c r="AC250" s="81"/>
      <c r="AD250" s="81"/>
      <c r="AE250" s="81"/>
      <c r="AF250" s="81"/>
      <c r="AG250" s="81"/>
    </row>
    <row r="251" spans="1:33" ht="51" x14ac:dyDescent="0.2">
      <c r="A251" s="46" t="s">
        <v>475</v>
      </c>
      <c r="C251" s="45" t="s">
        <v>385</v>
      </c>
      <c r="D251" s="46" t="s">
        <v>56</v>
      </c>
      <c r="G251" s="40"/>
      <c r="H251" s="124">
        <v>-50</v>
      </c>
      <c r="I251" s="124"/>
      <c r="J251" s="110"/>
      <c r="L251" s="46" t="s">
        <v>19</v>
      </c>
      <c r="M251" s="24" t="s">
        <v>1431</v>
      </c>
      <c r="N251" s="126" t="b">
        <f>H251&lt;=0&gt;=0</f>
        <v>1</v>
      </c>
      <c r="O251" s="36" t="s">
        <v>810</v>
      </c>
      <c r="P251" s="110"/>
      <c r="R251" s="110"/>
      <c r="T251" s="110"/>
      <c r="U251" s="73" t="s">
        <v>572</v>
      </c>
      <c r="V251" s="122"/>
      <c r="W251" s="81"/>
      <c r="X251" s="81"/>
      <c r="Y251" s="81"/>
      <c r="Z251" s="81"/>
      <c r="AA251" s="81"/>
      <c r="AB251" s="81"/>
      <c r="AC251" s="81"/>
      <c r="AD251" s="81"/>
      <c r="AE251" s="81"/>
      <c r="AF251" s="81"/>
      <c r="AG251" s="81"/>
    </row>
    <row r="252" spans="1:33" ht="63.75" x14ac:dyDescent="0.2">
      <c r="A252" s="46" t="s">
        <v>476</v>
      </c>
      <c r="C252" s="45" t="s">
        <v>386</v>
      </c>
      <c r="D252" s="46" t="s">
        <v>56</v>
      </c>
      <c r="G252" s="35"/>
      <c r="H252" s="124">
        <v>-4999</v>
      </c>
      <c r="I252" s="124"/>
      <c r="J252" s="110"/>
      <c r="L252" s="46" t="s">
        <v>19</v>
      </c>
      <c r="M252" s="24" t="s">
        <v>1431</v>
      </c>
      <c r="N252" s="110" t="b">
        <f>H252&lt;=0</f>
        <v>1</v>
      </c>
      <c r="O252" s="36" t="s">
        <v>811</v>
      </c>
      <c r="P252" s="110"/>
      <c r="R252" s="110"/>
      <c r="T252" s="110"/>
      <c r="U252" s="73"/>
      <c r="V252" s="122"/>
      <c r="W252" s="81"/>
      <c r="X252" s="81"/>
      <c r="Y252" s="81"/>
      <c r="Z252" s="81"/>
      <c r="AA252" s="81"/>
      <c r="AB252" s="81"/>
      <c r="AC252" s="81"/>
      <c r="AD252" s="81"/>
      <c r="AE252" s="81"/>
      <c r="AF252" s="81"/>
      <c r="AG252" s="81"/>
    </row>
    <row r="253" spans="1:33" ht="51" x14ac:dyDescent="0.2">
      <c r="A253" s="46" t="s">
        <v>477</v>
      </c>
      <c r="C253" s="45" t="s">
        <v>387</v>
      </c>
      <c r="D253" s="46" t="s">
        <v>56</v>
      </c>
      <c r="G253" s="35"/>
      <c r="H253" s="124">
        <v>0</v>
      </c>
      <c r="I253" s="124"/>
      <c r="J253" s="110"/>
      <c r="L253" s="46" t="s">
        <v>19</v>
      </c>
      <c r="M253" s="24" t="s">
        <v>1431</v>
      </c>
      <c r="N253" s="110" t="b">
        <f>H253&lt;=0</f>
        <v>1</v>
      </c>
      <c r="O253" s="36" t="s">
        <v>812</v>
      </c>
      <c r="P253" s="110"/>
      <c r="R253" s="110"/>
      <c r="T253" s="110"/>
      <c r="U253" s="37" t="s">
        <v>76</v>
      </c>
      <c r="V253" s="122"/>
      <c r="W253" s="81"/>
      <c r="X253" s="81"/>
      <c r="Y253" s="81"/>
      <c r="Z253" s="81"/>
      <c r="AA253" s="81"/>
      <c r="AB253" s="81"/>
      <c r="AC253" s="81"/>
      <c r="AD253" s="81"/>
      <c r="AE253" s="81"/>
      <c r="AF253" s="81"/>
      <c r="AG253" s="81"/>
    </row>
    <row r="254" spans="1:33" ht="25.5" x14ac:dyDescent="0.25">
      <c r="A254" s="43" t="s">
        <v>478</v>
      </c>
      <c r="B254" s="42"/>
      <c r="C254" s="42" t="s">
        <v>388</v>
      </c>
      <c r="D254" s="43" t="s">
        <v>56</v>
      </c>
      <c r="E254" s="42"/>
      <c r="F254" s="42"/>
      <c r="G254" s="66" t="s">
        <v>542</v>
      </c>
      <c r="H254" s="124"/>
      <c r="I254" s="124">
        <f>SUM(H247:H253)</f>
        <v>-26318</v>
      </c>
      <c r="J254" s="110"/>
      <c r="K254" s="66"/>
      <c r="L254" s="43"/>
      <c r="M254" s="66"/>
      <c r="N254" s="110"/>
      <c r="O254" s="66"/>
      <c r="P254" s="110"/>
      <c r="Q254" s="66"/>
      <c r="R254" s="110"/>
      <c r="S254" s="66"/>
      <c r="T254" s="110"/>
      <c r="U254" s="66"/>
      <c r="V254" s="66"/>
      <c r="W254" s="66"/>
      <c r="X254" s="66"/>
      <c r="Y254" s="66"/>
      <c r="Z254" s="66"/>
      <c r="AA254" s="66"/>
      <c r="AB254" s="66"/>
      <c r="AC254" s="66"/>
      <c r="AD254" s="66"/>
      <c r="AE254" s="66"/>
      <c r="AF254" s="66"/>
      <c r="AG254" s="66"/>
    </row>
    <row r="255" spans="1:33" ht="38.25" x14ac:dyDescent="0.25">
      <c r="A255" s="43" t="s">
        <v>479</v>
      </c>
      <c r="B255" s="42"/>
      <c r="C255" s="42" t="s">
        <v>389</v>
      </c>
      <c r="D255" s="43" t="s">
        <v>56</v>
      </c>
      <c r="E255" s="42"/>
      <c r="F255" s="42"/>
      <c r="G255" s="66" t="s">
        <v>543</v>
      </c>
      <c r="H255" s="124"/>
      <c r="I255" s="124">
        <f>SUM(I246,I254)</f>
        <v>2791</v>
      </c>
      <c r="J255" s="110"/>
      <c r="K255" s="66"/>
      <c r="L255" s="43"/>
      <c r="M255" s="66"/>
      <c r="N255" s="110"/>
      <c r="O255" s="66"/>
      <c r="P255" s="110"/>
      <c r="Q255" s="66"/>
      <c r="R255" s="110"/>
      <c r="S255" s="66"/>
      <c r="T255" s="110"/>
      <c r="U255" s="66"/>
      <c r="V255" s="66"/>
      <c r="W255" s="66"/>
      <c r="X255" s="66"/>
      <c r="Y255" s="66"/>
      <c r="Z255" s="66"/>
      <c r="AA255" s="66"/>
      <c r="AB255" s="66"/>
      <c r="AC255" s="66"/>
      <c r="AD255" s="66"/>
      <c r="AE255" s="66"/>
      <c r="AF255" s="66"/>
      <c r="AG255" s="66"/>
    </row>
    <row r="256" spans="1:33" ht="38.25" x14ac:dyDescent="0.2">
      <c r="A256" s="76" t="s">
        <v>480</v>
      </c>
      <c r="C256" s="67" t="s">
        <v>390</v>
      </c>
      <c r="D256" s="34" t="s">
        <v>56</v>
      </c>
      <c r="G256" s="35"/>
      <c r="H256" s="124">
        <v>34</v>
      </c>
      <c r="I256" s="124"/>
      <c r="J256" s="110"/>
      <c r="L256" s="34" t="s">
        <v>19</v>
      </c>
      <c r="M256" s="24" t="s">
        <v>1431</v>
      </c>
      <c r="N256" s="110" t="b">
        <f>H256&gt;=0</f>
        <v>1</v>
      </c>
      <c r="O256" s="36" t="s">
        <v>813</v>
      </c>
      <c r="P256" s="110"/>
      <c r="R256" s="110"/>
      <c r="T256" s="110"/>
      <c r="U256" s="37"/>
      <c r="V256" s="122"/>
      <c r="W256" s="81"/>
      <c r="X256" s="81"/>
      <c r="Y256" s="81"/>
      <c r="Z256" s="81"/>
      <c r="AA256" s="81"/>
      <c r="AB256" s="81"/>
      <c r="AC256" s="81"/>
      <c r="AD256" s="81"/>
      <c r="AE256" s="81"/>
      <c r="AF256" s="81"/>
      <c r="AG256" s="81"/>
    </row>
    <row r="257" spans="1:33" ht="38.25" x14ac:dyDescent="0.2">
      <c r="A257" s="76" t="s">
        <v>481</v>
      </c>
      <c r="C257" s="67" t="s">
        <v>391</v>
      </c>
      <c r="D257" s="34" t="s">
        <v>56</v>
      </c>
      <c r="G257" s="35"/>
      <c r="H257" s="124">
        <v>0</v>
      </c>
      <c r="I257" s="124"/>
      <c r="J257" s="110"/>
      <c r="L257" s="34" t="s">
        <v>19</v>
      </c>
      <c r="M257" s="24" t="s">
        <v>1431</v>
      </c>
      <c r="N257" s="110" t="b">
        <f>H257&gt;=0</f>
        <v>1</v>
      </c>
      <c r="O257" s="36" t="s">
        <v>814</v>
      </c>
      <c r="P257" s="110"/>
      <c r="R257" s="110"/>
      <c r="T257" s="110"/>
      <c r="U257" s="36"/>
      <c r="V257" s="122"/>
      <c r="W257" s="81"/>
      <c r="X257" s="81"/>
      <c r="Y257" s="81"/>
      <c r="Z257" s="81"/>
      <c r="AA257" s="81"/>
      <c r="AB257" s="81"/>
      <c r="AC257" s="81"/>
      <c r="AD257" s="81"/>
      <c r="AE257" s="81"/>
      <c r="AF257" s="81"/>
      <c r="AG257" s="81"/>
    </row>
    <row r="258" spans="1:33" ht="25.5" x14ac:dyDescent="0.25">
      <c r="A258" s="43" t="s">
        <v>482</v>
      </c>
      <c r="B258" s="42"/>
      <c r="C258" s="42" t="s">
        <v>392</v>
      </c>
      <c r="D258" s="43" t="s">
        <v>56</v>
      </c>
      <c r="E258" s="42"/>
      <c r="F258" s="42"/>
      <c r="G258" s="66" t="s">
        <v>544</v>
      </c>
      <c r="H258" s="124"/>
      <c r="I258" s="124">
        <f>SUM(H256,H257)</f>
        <v>34</v>
      </c>
      <c r="J258" s="110"/>
      <c r="K258" s="66"/>
      <c r="L258" s="43"/>
      <c r="M258" s="66"/>
      <c r="N258" s="110"/>
      <c r="O258" s="66"/>
      <c r="P258" s="110"/>
      <c r="Q258" s="66"/>
      <c r="R258" s="110"/>
      <c r="S258" s="66"/>
      <c r="T258" s="110"/>
      <c r="U258" s="66"/>
      <c r="V258" s="66"/>
      <c r="W258" s="66"/>
      <c r="X258" s="66"/>
      <c r="Y258" s="66"/>
      <c r="Z258" s="66"/>
      <c r="AA258" s="66"/>
      <c r="AB258" s="66"/>
      <c r="AC258" s="66"/>
      <c r="AD258" s="66"/>
      <c r="AE258" s="66"/>
      <c r="AF258" s="66"/>
      <c r="AG258" s="66"/>
    </row>
    <row r="259" spans="1:33" ht="38.25" x14ac:dyDescent="0.2">
      <c r="A259" s="46" t="s">
        <v>483</v>
      </c>
      <c r="C259" s="45" t="s">
        <v>393</v>
      </c>
      <c r="D259" s="46" t="s">
        <v>56</v>
      </c>
      <c r="G259" s="35"/>
      <c r="H259" s="124">
        <v>0</v>
      </c>
      <c r="I259" s="124"/>
      <c r="J259" s="110"/>
      <c r="L259" s="46" t="s">
        <v>19</v>
      </c>
      <c r="M259" s="24" t="s">
        <v>1431</v>
      </c>
      <c r="N259" s="110" t="b">
        <f>H259&lt;=0</f>
        <v>1</v>
      </c>
      <c r="O259" s="36" t="s">
        <v>815</v>
      </c>
      <c r="P259" s="110"/>
      <c r="R259" s="110"/>
      <c r="T259" s="110"/>
      <c r="U259" s="37"/>
      <c r="V259" s="122"/>
      <c r="W259" s="81"/>
      <c r="X259" s="81"/>
      <c r="Y259" s="81"/>
      <c r="Z259" s="81"/>
      <c r="AA259" s="81"/>
      <c r="AB259" s="81"/>
      <c r="AC259" s="81"/>
      <c r="AD259" s="81"/>
      <c r="AE259" s="81"/>
      <c r="AF259" s="81"/>
      <c r="AG259" s="81"/>
    </row>
    <row r="260" spans="1:33" ht="25.5" x14ac:dyDescent="0.25">
      <c r="A260" s="43" t="s">
        <v>484</v>
      </c>
      <c r="B260" s="42"/>
      <c r="C260" s="42" t="s">
        <v>394</v>
      </c>
      <c r="D260" s="43" t="s">
        <v>56</v>
      </c>
      <c r="E260" s="42"/>
      <c r="F260" s="42"/>
      <c r="G260" s="66" t="s">
        <v>545</v>
      </c>
      <c r="H260" s="124"/>
      <c r="I260" s="124">
        <f>SUM(I258,I259)</f>
        <v>34</v>
      </c>
      <c r="J260" s="110"/>
      <c r="K260" s="66"/>
      <c r="L260" s="43"/>
      <c r="M260" s="66"/>
      <c r="N260" s="110"/>
      <c r="O260" s="66"/>
      <c r="P260" s="110"/>
      <c r="Q260" s="66"/>
      <c r="R260" s="110"/>
      <c r="S260" s="66"/>
      <c r="T260" s="110"/>
      <c r="U260" s="66"/>
      <c r="V260" s="66"/>
      <c r="W260" s="66"/>
      <c r="X260" s="66"/>
      <c r="Y260" s="66"/>
      <c r="Z260" s="66"/>
      <c r="AA260" s="66"/>
      <c r="AB260" s="66"/>
      <c r="AC260" s="66"/>
      <c r="AD260" s="66"/>
      <c r="AE260" s="66"/>
      <c r="AF260" s="66"/>
      <c r="AG260" s="66"/>
    </row>
    <row r="261" spans="1:33" ht="51" x14ac:dyDescent="0.2">
      <c r="A261" s="46" t="s">
        <v>485</v>
      </c>
      <c r="C261" s="45" t="s">
        <v>395</v>
      </c>
      <c r="D261" s="46" t="s">
        <v>56</v>
      </c>
      <c r="G261" s="35"/>
      <c r="H261" s="124">
        <v>20</v>
      </c>
      <c r="I261" s="124"/>
      <c r="J261" s="110"/>
      <c r="L261" s="46" t="s">
        <v>19</v>
      </c>
      <c r="M261" s="24" t="s">
        <v>1431</v>
      </c>
      <c r="N261" s="110" t="b">
        <f>H261&gt;=0</f>
        <v>1</v>
      </c>
      <c r="O261" s="36" t="s">
        <v>816</v>
      </c>
      <c r="P261" s="110"/>
      <c r="R261" s="110"/>
      <c r="T261" s="110"/>
      <c r="U261" s="37"/>
      <c r="V261" s="122"/>
      <c r="W261" s="81"/>
      <c r="X261" s="81"/>
      <c r="Y261" s="81"/>
      <c r="Z261" s="81"/>
      <c r="AA261" s="81"/>
      <c r="AB261" s="81"/>
      <c r="AC261" s="81"/>
      <c r="AD261" s="81"/>
      <c r="AE261" s="81"/>
      <c r="AF261" s="81"/>
      <c r="AG261" s="81"/>
    </row>
    <row r="262" spans="1:33" ht="51" x14ac:dyDescent="0.2">
      <c r="A262" s="46" t="s">
        <v>486</v>
      </c>
      <c r="C262" s="45" t="s">
        <v>396</v>
      </c>
      <c r="D262" s="46" t="s">
        <v>56</v>
      </c>
      <c r="G262" s="35"/>
      <c r="H262" s="124">
        <v>0</v>
      </c>
      <c r="I262" s="124"/>
      <c r="J262" s="110"/>
      <c r="L262" s="46" t="s">
        <v>19</v>
      </c>
      <c r="M262" s="24" t="s">
        <v>1431</v>
      </c>
      <c r="N262" s="110" t="b">
        <f>H262&gt;=0</f>
        <v>1</v>
      </c>
      <c r="O262" s="36" t="s">
        <v>817</v>
      </c>
      <c r="P262" s="110"/>
      <c r="R262" s="110"/>
      <c r="T262" s="110"/>
      <c r="U262" s="37"/>
      <c r="V262" s="122"/>
      <c r="W262" s="81"/>
      <c r="X262" s="81"/>
      <c r="Y262" s="81"/>
      <c r="Z262" s="81"/>
      <c r="AA262" s="81"/>
      <c r="AB262" s="81"/>
      <c r="AC262" s="81"/>
      <c r="AD262" s="81"/>
      <c r="AE262" s="81"/>
      <c r="AF262" s="81"/>
      <c r="AG262" s="81"/>
    </row>
    <row r="263" spans="1:33" ht="38.25" x14ac:dyDescent="0.2">
      <c r="A263" s="46" t="s">
        <v>487</v>
      </c>
      <c r="C263" s="45" t="s">
        <v>397</v>
      </c>
      <c r="D263" s="46" t="s">
        <v>56</v>
      </c>
      <c r="G263" s="35"/>
      <c r="H263" s="124">
        <v>0</v>
      </c>
      <c r="I263" s="124"/>
      <c r="J263" s="110"/>
      <c r="L263" s="46" t="s">
        <v>19</v>
      </c>
      <c r="M263" s="24" t="s">
        <v>1431</v>
      </c>
      <c r="N263" s="110" t="b">
        <f>H263&gt;=0</f>
        <v>1</v>
      </c>
      <c r="O263" s="36" t="s">
        <v>818</v>
      </c>
      <c r="P263" s="110"/>
      <c r="R263" s="110"/>
      <c r="T263" s="110"/>
      <c r="U263" s="37"/>
      <c r="V263" s="122"/>
      <c r="W263" s="81"/>
      <c r="X263" s="81"/>
      <c r="Y263" s="81"/>
      <c r="Z263" s="81"/>
      <c r="AA263" s="81"/>
      <c r="AB263" s="81"/>
      <c r="AC263" s="81"/>
      <c r="AD263" s="81"/>
      <c r="AE263" s="81"/>
      <c r="AF263" s="81"/>
      <c r="AG263" s="81"/>
    </row>
    <row r="264" spans="1:33" ht="25.5" x14ac:dyDescent="0.25">
      <c r="A264" s="43" t="s">
        <v>488</v>
      </c>
      <c r="B264" s="42"/>
      <c r="C264" s="42" t="s">
        <v>398</v>
      </c>
      <c r="D264" s="43" t="s">
        <v>56</v>
      </c>
      <c r="E264" s="42"/>
      <c r="F264" s="42"/>
      <c r="G264" s="66" t="s">
        <v>546</v>
      </c>
      <c r="H264" s="124"/>
      <c r="I264" s="124">
        <f>SUM(I260,H261,H262,H263)</f>
        <v>54</v>
      </c>
      <c r="J264" s="110"/>
      <c r="K264" s="66"/>
      <c r="L264" s="43"/>
      <c r="M264" s="66"/>
      <c r="N264" s="110"/>
      <c r="O264" s="66"/>
      <c r="P264" s="110"/>
      <c r="Q264" s="66"/>
      <c r="R264" s="110"/>
      <c r="S264" s="66"/>
      <c r="T264" s="110"/>
      <c r="U264" s="66"/>
      <c r="V264" s="66"/>
      <c r="W264" s="66"/>
      <c r="X264" s="66"/>
      <c r="Y264" s="66"/>
      <c r="Z264" s="66"/>
      <c r="AA264" s="66"/>
      <c r="AB264" s="66"/>
      <c r="AC264" s="66"/>
      <c r="AD264" s="66"/>
      <c r="AE264" s="66"/>
      <c r="AF264" s="66"/>
      <c r="AG264" s="66"/>
    </row>
    <row r="265" spans="1:33" ht="51" x14ac:dyDescent="0.2">
      <c r="A265" s="46" t="s">
        <v>489</v>
      </c>
      <c r="C265" s="45" t="s">
        <v>399</v>
      </c>
      <c r="D265" s="34" t="s">
        <v>56</v>
      </c>
      <c r="G265" s="35"/>
      <c r="H265" s="124">
        <v>-7</v>
      </c>
      <c r="I265" s="124"/>
      <c r="J265" s="110"/>
      <c r="L265" s="34" t="s">
        <v>19</v>
      </c>
      <c r="M265" s="24" t="s">
        <v>1431</v>
      </c>
      <c r="N265" s="110" t="b">
        <f>H265&lt;=0</f>
        <v>1</v>
      </c>
      <c r="O265" s="36" t="s">
        <v>819</v>
      </c>
      <c r="P265" s="110"/>
      <c r="R265" s="110"/>
      <c r="T265" s="110"/>
      <c r="U265" s="37"/>
      <c r="V265" s="122"/>
      <c r="W265" s="81"/>
      <c r="X265" s="81"/>
      <c r="Y265" s="81"/>
      <c r="Z265" s="81"/>
      <c r="AA265" s="81"/>
      <c r="AB265" s="81"/>
      <c r="AC265" s="81"/>
      <c r="AD265" s="81"/>
      <c r="AE265" s="81"/>
      <c r="AF265" s="81"/>
      <c r="AG265" s="81"/>
    </row>
    <row r="266" spans="1:33" ht="38.25" x14ac:dyDescent="0.2">
      <c r="A266" s="46" t="s">
        <v>490</v>
      </c>
      <c r="C266" s="45" t="s">
        <v>400</v>
      </c>
      <c r="D266" s="46" t="s">
        <v>56</v>
      </c>
      <c r="G266" s="35"/>
      <c r="H266" s="124">
        <v>0</v>
      </c>
      <c r="I266" s="124"/>
      <c r="J266" s="110"/>
      <c r="L266" s="46" t="s">
        <v>19</v>
      </c>
      <c r="M266" s="24" t="s">
        <v>1431</v>
      </c>
      <c r="N266" s="110" t="b">
        <f>H266&lt;=0</f>
        <v>1</v>
      </c>
      <c r="O266" s="36" t="s">
        <v>820</v>
      </c>
      <c r="P266" s="110"/>
      <c r="R266" s="110"/>
      <c r="T266" s="110"/>
      <c r="U266" s="73"/>
      <c r="V266" s="122"/>
      <c r="W266" s="81"/>
      <c r="X266" s="81"/>
      <c r="Y266" s="81"/>
      <c r="Z266" s="81"/>
      <c r="AA266" s="81"/>
      <c r="AB266" s="81"/>
      <c r="AC266" s="81"/>
      <c r="AD266" s="81"/>
      <c r="AE266" s="81"/>
      <c r="AF266" s="81"/>
      <c r="AG266" s="81"/>
    </row>
    <row r="267" spans="1:33" ht="51" x14ac:dyDescent="0.2">
      <c r="A267" s="46" t="s">
        <v>491</v>
      </c>
      <c r="C267" s="45" t="s">
        <v>401</v>
      </c>
      <c r="D267" s="46" t="s">
        <v>56</v>
      </c>
      <c r="G267" s="35"/>
      <c r="H267" s="124">
        <v>0</v>
      </c>
      <c r="I267" s="124"/>
      <c r="J267" s="110"/>
      <c r="L267" s="46" t="s">
        <v>19</v>
      </c>
      <c r="M267" s="24" t="s">
        <v>1431</v>
      </c>
      <c r="N267" s="110" t="b">
        <f>H267&lt;=0</f>
        <v>1</v>
      </c>
      <c r="O267" s="36" t="s">
        <v>821</v>
      </c>
      <c r="P267" s="110"/>
      <c r="R267" s="110"/>
      <c r="T267" s="110"/>
      <c r="U267" s="73"/>
      <c r="V267" s="122"/>
      <c r="W267" s="81"/>
      <c r="X267" s="81"/>
      <c r="Y267" s="81"/>
      <c r="Z267" s="81"/>
      <c r="AA267" s="81"/>
      <c r="AB267" s="81"/>
      <c r="AC267" s="81"/>
      <c r="AD267" s="81"/>
      <c r="AE267" s="81"/>
      <c r="AF267" s="81"/>
      <c r="AG267" s="81"/>
    </row>
    <row r="268" spans="1:33" ht="51" x14ac:dyDescent="0.2">
      <c r="A268" s="46" t="s">
        <v>492</v>
      </c>
      <c r="C268" s="45" t="s">
        <v>402</v>
      </c>
      <c r="D268" s="46" t="s">
        <v>56</v>
      </c>
      <c r="G268" s="35"/>
      <c r="H268" s="124">
        <v>0</v>
      </c>
      <c r="I268" s="124"/>
      <c r="J268" s="110"/>
      <c r="L268" s="46" t="s">
        <v>19</v>
      </c>
      <c r="M268" s="24" t="s">
        <v>1431</v>
      </c>
      <c r="N268" s="110" t="b">
        <f>H268&lt;=0</f>
        <v>1</v>
      </c>
      <c r="O268" s="36" t="s">
        <v>822</v>
      </c>
      <c r="P268" s="110"/>
      <c r="R268" s="110"/>
      <c r="T268" s="110"/>
      <c r="U268" s="73"/>
      <c r="V268" s="122"/>
      <c r="W268" s="81"/>
      <c r="X268" s="81"/>
      <c r="Y268" s="81"/>
      <c r="Z268" s="81"/>
      <c r="AA268" s="81"/>
      <c r="AB268" s="81"/>
      <c r="AC268" s="81"/>
      <c r="AD268" s="81"/>
      <c r="AE268" s="81"/>
      <c r="AF268" s="81"/>
      <c r="AG268" s="81"/>
    </row>
    <row r="269" spans="1:33" ht="38.25" x14ac:dyDescent="0.2">
      <c r="A269" s="46" t="s">
        <v>493</v>
      </c>
      <c r="C269" s="45" t="s">
        <v>403</v>
      </c>
      <c r="D269" s="46" t="s">
        <v>56</v>
      </c>
      <c r="G269" s="40"/>
      <c r="H269" s="124">
        <v>0</v>
      </c>
      <c r="I269" s="124"/>
      <c r="J269" s="110"/>
      <c r="L269" s="46" t="s">
        <v>19</v>
      </c>
      <c r="M269" s="24" t="s">
        <v>1431</v>
      </c>
      <c r="N269" s="126" t="b">
        <f>H269&lt;=0&gt;=0</f>
        <v>1</v>
      </c>
      <c r="O269" s="36" t="s">
        <v>823</v>
      </c>
      <c r="P269" s="110"/>
      <c r="R269" s="110"/>
      <c r="T269" s="110"/>
      <c r="U269" s="73" t="s">
        <v>572</v>
      </c>
      <c r="V269" s="122"/>
      <c r="W269" s="81"/>
      <c r="X269" s="81"/>
      <c r="Y269" s="81"/>
      <c r="Z269" s="81"/>
      <c r="AA269" s="81"/>
      <c r="AB269" s="81"/>
      <c r="AC269" s="81"/>
      <c r="AD269" s="81"/>
      <c r="AE269" s="81"/>
      <c r="AF269" s="81"/>
      <c r="AG269" s="81"/>
    </row>
    <row r="270" spans="1:33" ht="51" x14ac:dyDescent="0.2">
      <c r="A270" s="46" t="s">
        <v>494</v>
      </c>
      <c r="C270" s="45" t="s">
        <v>404</v>
      </c>
      <c r="D270" s="46" t="s">
        <v>56</v>
      </c>
      <c r="G270" s="35"/>
      <c r="H270" s="124">
        <v>-23</v>
      </c>
      <c r="I270" s="124"/>
      <c r="J270" s="110"/>
      <c r="L270" s="46" t="s">
        <v>19</v>
      </c>
      <c r="M270" s="24" t="s">
        <v>1431</v>
      </c>
      <c r="N270" s="110" t="b">
        <f>H270&lt;=0</f>
        <v>1</v>
      </c>
      <c r="O270" s="36" t="s">
        <v>824</v>
      </c>
      <c r="P270" s="110"/>
      <c r="R270" s="110"/>
      <c r="T270" s="110"/>
      <c r="U270" s="73"/>
      <c r="V270" s="122"/>
      <c r="W270" s="81"/>
      <c r="X270" s="81"/>
      <c r="Y270" s="81"/>
      <c r="Z270" s="81"/>
      <c r="AA270" s="81"/>
      <c r="AB270" s="81"/>
      <c r="AC270" s="81"/>
      <c r="AD270" s="81"/>
      <c r="AE270" s="81"/>
      <c r="AF270" s="81"/>
      <c r="AG270" s="81"/>
    </row>
    <row r="271" spans="1:33" ht="38.25" x14ac:dyDescent="0.2">
      <c r="A271" s="46" t="s">
        <v>495</v>
      </c>
      <c r="C271" s="45" t="s">
        <v>405</v>
      </c>
      <c r="D271" s="46" t="s">
        <v>56</v>
      </c>
      <c r="G271" s="35"/>
      <c r="H271" s="124">
        <v>0</v>
      </c>
      <c r="I271" s="124"/>
      <c r="J271" s="110"/>
      <c r="L271" s="46" t="s">
        <v>19</v>
      </c>
      <c r="M271" s="24" t="s">
        <v>1431</v>
      </c>
      <c r="N271" s="110" t="b">
        <f>H271&lt;=0</f>
        <v>1</v>
      </c>
      <c r="O271" s="36" t="s">
        <v>825</v>
      </c>
      <c r="P271" s="110"/>
      <c r="R271" s="110"/>
      <c r="T271" s="110"/>
      <c r="U271" s="37" t="s">
        <v>76</v>
      </c>
      <c r="V271" s="122"/>
      <c r="W271" s="81"/>
      <c r="X271" s="81"/>
      <c r="Y271" s="81"/>
      <c r="Z271" s="81"/>
      <c r="AA271" s="81"/>
      <c r="AB271" s="81"/>
      <c r="AC271" s="81"/>
      <c r="AD271" s="81"/>
      <c r="AE271" s="81"/>
      <c r="AF271" s="81"/>
      <c r="AG271" s="81"/>
    </row>
    <row r="272" spans="1:33" ht="25.5" x14ac:dyDescent="0.25">
      <c r="A272" s="43" t="s">
        <v>496</v>
      </c>
      <c r="B272" s="42"/>
      <c r="C272" s="42" t="s">
        <v>406</v>
      </c>
      <c r="D272" s="43" t="s">
        <v>56</v>
      </c>
      <c r="E272" s="42"/>
      <c r="F272" s="42"/>
      <c r="G272" s="66" t="s">
        <v>547</v>
      </c>
      <c r="H272" s="124"/>
      <c r="I272" s="124">
        <f>SUM(H265:H271)</f>
        <v>-30</v>
      </c>
      <c r="J272" s="110"/>
      <c r="K272" s="66"/>
      <c r="L272" s="43"/>
      <c r="M272" s="66"/>
      <c r="N272" s="110"/>
      <c r="O272" s="66"/>
      <c r="P272" s="110"/>
      <c r="Q272" s="66"/>
      <c r="R272" s="110"/>
      <c r="S272" s="66"/>
      <c r="T272" s="110"/>
      <c r="U272" s="66"/>
      <c r="V272" s="66"/>
      <c r="W272" s="66"/>
      <c r="X272" s="66"/>
      <c r="Y272" s="66"/>
      <c r="Z272" s="66"/>
      <c r="AA272" s="66"/>
      <c r="AB272" s="66"/>
      <c r="AC272" s="66"/>
      <c r="AD272" s="66"/>
      <c r="AE272" s="66"/>
      <c r="AF272" s="66"/>
      <c r="AG272" s="66"/>
    </row>
    <row r="273" spans="1:33" ht="25.5" x14ac:dyDescent="0.25">
      <c r="A273" s="43" t="s">
        <v>497</v>
      </c>
      <c r="B273" s="42"/>
      <c r="C273" s="42" t="s">
        <v>407</v>
      </c>
      <c r="D273" s="43" t="s">
        <v>56</v>
      </c>
      <c r="E273" s="42"/>
      <c r="F273" s="42"/>
      <c r="G273" s="66" t="s">
        <v>548</v>
      </c>
      <c r="H273" s="124"/>
      <c r="I273" s="124">
        <f>SUM(I264,I272)</f>
        <v>24</v>
      </c>
      <c r="J273" s="110"/>
      <c r="K273" s="66"/>
      <c r="L273" s="43"/>
      <c r="M273" s="66"/>
      <c r="N273" s="110"/>
      <c r="O273" s="66"/>
      <c r="P273" s="110"/>
      <c r="Q273" s="66"/>
      <c r="R273" s="110"/>
      <c r="S273" s="66"/>
      <c r="T273" s="110"/>
      <c r="U273" s="66"/>
      <c r="V273" s="66"/>
      <c r="W273" s="66"/>
      <c r="X273" s="66"/>
      <c r="Y273" s="66"/>
      <c r="Z273" s="66"/>
      <c r="AA273" s="66"/>
      <c r="AB273" s="66"/>
      <c r="AC273" s="66"/>
      <c r="AD273" s="66"/>
      <c r="AE273" s="66"/>
      <c r="AF273" s="66"/>
      <c r="AG273" s="66"/>
    </row>
    <row r="274" spans="1:33" ht="38.25" x14ac:dyDescent="0.2">
      <c r="A274" s="76" t="s">
        <v>498</v>
      </c>
      <c r="C274" s="67" t="s">
        <v>408</v>
      </c>
      <c r="D274" s="34" t="s">
        <v>56</v>
      </c>
      <c r="G274" s="35"/>
      <c r="H274" s="124">
        <v>0</v>
      </c>
      <c r="I274" s="124"/>
      <c r="J274" s="110"/>
      <c r="L274" s="34" t="s">
        <v>19</v>
      </c>
      <c r="M274" s="24" t="s">
        <v>1431</v>
      </c>
      <c r="N274" s="110" t="b">
        <f>H274&gt;=0</f>
        <v>1</v>
      </c>
      <c r="O274" s="36" t="s">
        <v>826</v>
      </c>
      <c r="P274" s="110"/>
      <c r="R274" s="110"/>
      <c r="T274" s="110"/>
      <c r="U274" s="37"/>
      <c r="V274" s="122"/>
      <c r="W274" s="81"/>
      <c r="X274" s="81"/>
      <c r="Y274" s="81"/>
      <c r="Z274" s="81"/>
      <c r="AA274" s="81"/>
      <c r="AB274" s="81"/>
      <c r="AC274" s="81"/>
      <c r="AD274" s="81"/>
      <c r="AE274" s="81"/>
      <c r="AF274" s="81"/>
      <c r="AG274" s="81"/>
    </row>
    <row r="275" spans="1:33" ht="38.25" x14ac:dyDescent="0.2">
      <c r="A275" s="76" t="s">
        <v>499</v>
      </c>
      <c r="C275" s="67" t="s">
        <v>409</v>
      </c>
      <c r="D275" s="34" t="s">
        <v>56</v>
      </c>
      <c r="G275" s="35"/>
      <c r="H275" s="124">
        <v>0</v>
      </c>
      <c r="I275" s="124"/>
      <c r="J275" s="110"/>
      <c r="L275" s="34" t="s">
        <v>19</v>
      </c>
      <c r="M275" s="24" t="s">
        <v>1431</v>
      </c>
      <c r="N275" s="110" t="b">
        <f>H275&gt;=0</f>
        <v>1</v>
      </c>
      <c r="O275" s="36" t="s">
        <v>827</v>
      </c>
      <c r="P275" s="110"/>
      <c r="R275" s="110"/>
      <c r="T275" s="110"/>
      <c r="U275" s="36"/>
      <c r="V275" s="122"/>
      <c r="W275" s="81"/>
      <c r="X275" s="81"/>
      <c r="Y275" s="81"/>
      <c r="Z275" s="81"/>
      <c r="AA275" s="81"/>
      <c r="AB275" s="81"/>
      <c r="AC275" s="81"/>
      <c r="AD275" s="81"/>
      <c r="AE275" s="81"/>
      <c r="AF275" s="81"/>
      <c r="AG275" s="81"/>
    </row>
    <row r="276" spans="1:33" ht="25.5" x14ac:dyDescent="0.25">
      <c r="A276" s="43" t="s">
        <v>500</v>
      </c>
      <c r="B276" s="42"/>
      <c r="C276" s="42" t="s">
        <v>410</v>
      </c>
      <c r="D276" s="43" t="s">
        <v>56</v>
      </c>
      <c r="E276" s="42"/>
      <c r="F276" s="42"/>
      <c r="G276" s="66" t="s">
        <v>549</v>
      </c>
      <c r="H276" s="124"/>
      <c r="I276" s="124">
        <f>SUM(H274,H275)</f>
        <v>0</v>
      </c>
      <c r="J276" s="110"/>
      <c r="K276" s="66"/>
      <c r="L276" s="43"/>
      <c r="M276" s="66"/>
      <c r="N276" s="110"/>
      <c r="O276" s="66"/>
      <c r="P276" s="110"/>
      <c r="Q276" s="66"/>
      <c r="R276" s="110"/>
      <c r="S276" s="66"/>
      <c r="T276" s="110"/>
      <c r="U276" s="66"/>
      <c r="V276" s="66"/>
      <c r="W276" s="66"/>
      <c r="X276" s="66"/>
      <c r="Y276" s="66"/>
      <c r="Z276" s="66"/>
      <c r="AA276" s="66"/>
      <c r="AB276" s="66"/>
      <c r="AC276" s="66"/>
      <c r="AD276" s="66"/>
      <c r="AE276" s="66"/>
      <c r="AF276" s="66"/>
      <c r="AG276" s="66"/>
    </row>
    <row r="277" spans="1:33" ht="38.25" x14ac:dyDescent="0.25">
      <c r="A277" s="46" t="s">
        <v>501</v>
      </c>
      <c r="C277" s="45" t="s">
        <v>411</v>
      </c>
      <c r="D277" s="46" t="s">
        <v>56</v>
      </c>
      <c r="G277" s="35" t="s">
        <v>1438</v>
      </c>
      <c r="H277" s="124">
        <v>0</v>
      </c>
      <c r="I277" s="124"/>
      <c r="J277" s="110"/>
      <c r="L277" s="46" t="s">
        <v>19</v>
      </c>
      <c r="M277" s="24" t="s">
        <v>1431</v>
      </c>
      <c r="N277" s="110" t="b">
        <f>H277&lt;=0</f>
        <v>1</v>
      </c>
      <c r="O277" s="36" t="s">
        <v>828</v>
      </c>
      <c r="P277" s="110"/>
      <c r="R277" s="110"/>
      <c r="T277" s="110"/>
      <c r="U277" s="37"/>
      <c r="V277" s="75"/>
    </row>
    <row r="278" spans="1:33" ht="25.5" x14ac:dyDescent="0.25">
      <c r="A278" s="43" t="s">
        <v>502</v>
      </c>
      <c r="B278" s="42"/>
      <c r="C278" s="42" t="s">
        <v>412</v>
      </c>
      <c r="D278" s="43" t="s">
        <v>56</v>
      </c>
      <c r="E278" s="42"/>
      <c r="F278" s="42"/>
      <c r="G278" s="66" t="s">
        <v>550</v>
      </c>
      <c r="H278" s="124"/>
      <c r="I278" s="124">
        <f>SUM(I276,H277)</f>
        <v>0</v>
      </c>
      <c r="J278" s="110"/>
      <c r="K278" s="66"/>
      <c r="L278" s="43"/>
      <c r="M278" s="66"/>
      <c r="N278" s="110"/>
      <c r="O278" s="66"/>
      <c r="P278" s="110"/>
      <c r="Q278" s="66"/>
      <c r="R278" s="110"/>
      <c r="S278" s="66"/>
      <c r="T278" s="110"/>
      <c r="U278" s="66"/>
      <c r="V278" s="66"/>
      <c r="W278" s="66"/>
      <c r="X278" s="66"/>
      <c r="Y278" s="66"/>
      <c r="Z278" s="66"/>
      <c r="AA278" s="66"/>
      <c r="AB278" s="66"/>
      <c r="AC278" s="66"/>
      <c r="AD278" s="66"/>
      <c r="AE278" s="66"/>
      <c r="AF278" s="66"/>
      <c r="AG278" s="66"/>
    </row>
    <row r="279" spans="1:33" ht="38.25" x14ac:dyDescent="0.2">
      <c r="A279" s="46" t="s">
        <v>503</v>
      </c>
      <c r="C279" s="45" t="s">
        <v>413</v>
      </c>
      <c r="D279" s="46" t="s">
        <v>56</v>
      </c>
      <c r="G279" s="35"/>
      <c r="H279" s="124" t="s">
        <v>1439</v>
      </c>
      <c r="I279" s="124"/>
      <c r="J279" s="110"/>
      <c r="L279" s="46" t="s">
        <v>19</v>
      </c>
      <c r="M279" s="24" t="s">
        <v>1431</v>
      </c>
      <c r="N279" s="110" t="b">
        <f>H279&gt;=0</f>
        <v>1</v>
      </c>
      <c r="O279" s="36" t="s">
        <v>829</v>
      </c>
      <c r="P279" s="110"/>
      <c r="R279" s="110"/>
      <c r="T279" s="110"/>
      <c r="U279" s="37"/>
      <c r="V279" s="122"/>
      <c r="W279" s="81"/>
      <c r="X279" s="81"/>
      <c r="Y279" s="81"/>
      <c r="Z279" s="81"/>
      <c r="AA279" s="81"/>
      <c r="AB279" s="81"/>
      <c r="AC279" s="81"/>
      <c r="AD279" s="81"/>
      <c r="AE279" s="81"/>
      <c r="AF279" s="81"/>
      <c r="AG279" s="81"/>
    </row>
    <row r="280" spans="1:33" ht="38.25" x14ac:dyDescent="0.2">
      <c r="A280" s="46" t="s">
        <v>504</v>
      </c>
      <c r="C280" s="45" t="s">
        <v>414</v>
      </c>
      <c r="D280" s="46" t="s">
        <v>56</v>
      </c>
      <c r="G280" s="35"/>
      <c r="H280" s="124">
        <v>0</v>
      </c>
      <c r="I280" s="124"/>
      <c r="J280" s="110"/>
      <c r="L280" s="46" t="s">
        <v>19</v>
      </c>
      <c r="M280" s="24" t="s">
        <v>1431</v>
      </c>
      <c r="N280" s="110" t="b">
        <f>H280&gt;=0</f>
        <v>1</v>
      </c>
      <c r="O280" s="36" t="s">
        <v>830</v>
      </c>
      <c r="P280" s="110"/>
      <c r="R280" s="110"/>
      <c r="T280" s="110"/>
      <c r="U280" s="37"/>
      <c r="V280" s="122"/>
      <c r="W280" s="81"/>
      <c r="X280" s="81"/>
      <c r="Y280" s="81"/>
      <c r="Z280" s="81"/>
      <c r="AA280" s="81"/>
      <c r="AB280" s="81"/>
      <c r="AC280" s="81"/>
      <c r="AD280" s="81"/>
      <c r="AE280" s="81"/>
      <c r="AF280" s="81"/>
      <c r="AG280" s="81"/>
    </row>
    <row r="281" spans="1:33" ht="38.25" x14ac:dyDescent="0.2">
      <c r="A281" s="46" t="s">
        <v>505</v>
      </c>
      <c r="C281" s="45" t="s">
        <v>415</v>
      </c>
      <c r="D281" s="46" t="s">
        <v>56</v>
      </c>
      <c r="G281" s="35"/>
      <c r="H281" s="124">
        <v>0</v>
      </c>
      <c r="I281" s="124"/>
      <c r="J281" s="110"/>
      <c r="L281" s="46" t="s">
        <v>19</v>
      </c>
      <c r="M281" s="24" t="s">
        <v>1431</v>
      </c>
      <c r="N281" s="110" t="b">
        <f>H281&gt;=0</f>
        <v>1</v>
      </c>
      <c r="O281" s="36" t="s">
        <v>831</v>
      </c>
      <c r="P281" s="110"/>
      <c r="R281" s="110"/>
      <c r="T281" s="110"/>
      <c r="U281" s="37"/>
      <c r="V281" s="122"/>
      <c r="W281" s="81"/>
      <c r="X281" s="81"/>
      <c r="Y281" s="81"/>
      <c r="Z281" s="81"/>
      <c r="AA281" s="81"/>
      <c r="AB281" s="81"/>
      <c r="AC281" s="81"/>
      <c r="AD281" s="81"/>
      <c r="AE281" s="81"/>
      <c r="AF281" s="81"/>
      <c r="AG281" s="81"/>
    </row>
    <row r="282" spans="1:33" ht="25.5" x14ac:dyDescent="0.25">
      <c r="A282" s="43" t="s">
        <v>506</v>
      </c>
      <c r="B282" s="42"/>
      <c r="C282" s="42" t="s">
        <v>416</v>
      </c>
      <c r="D282" s="43" t="s">
        <v>56</v>
      </c>
      <c r="E282" s="42"/>
      <c r="F282" s="42"/>
      <c r="G282" s="66" t="s">
        <v>551</v>
      </c>
      <c r="H282" s="124"/>
      <c r="I282" s="124">
        <f>SUM(I278,H279,H280,H281,)</f>
        <v>0</v>
      </c>
      <c r="J282" s="110"/>
      <c r="K282" s="66"/>
      <c r="L282" s="43"/>
      <c r="M282" s="66"/>
      <c r="N282" s="110"/>
      <c r="O282" s="66"/>
      <c r="P282" s="110"/>
      <c r="Q282" s="66"/>
      <c r="R282" s="110"/>
      <c r="S282" s="66"/>
      <c r="T282" s="110"/>
      <c r="U282" s="66"/>
      <c r="V282" s="66"/>
      <c r="W282" s="66"/>
      <c r="X282" s="66"/>
      <c r="Y282" s="66"/>
      <c r="Z282" s="66"/>
      <c r="AA282" s="66"/>
      <c r="AB282" s="66"/>
      <c r="AC282" s="66"/>
      <c r="AD282" s="66"/>
      <c r="AE282" s="66"/>
      <c r="AF282" s="66"/>
      <c r="AG282" s="66"/>
    </row>
    <row r="283" spans="1:33" ht="51" x14ac:dyDescent="0.2">
      <c r="A283" s="46" t="s">
        <v>507</v>
      </c>
      <c r="C283" s="45" t="s">
        <v>417</v>
      </c>
      <c r="D283" s="34" t="s">
        <v>56</v>
      </c>
      <c r="G283" s="35"/>
      <c r="H283" s="124">
        <v>0</v>
      </c>
      <c r="I283" s="124"/>
      <c r="J283" s="110"/>
      <c r="L283" s="34" t="s">
        <v>19</v>
      </c>
      <c r="M283" s="24" t="s">
        <v>1431</v>
      </c>
      <c r="N283" s="110" t="b">
        <f>H283&lt;=0</f>
        <v>1</v>
      </c>
      <c r="O283" s="36" t="s">
        <v>832</v>
      </c>
      <c r="P283" s="110"/>
      <c r="R283" s="110"/>
      <c r="T283" s="110"/>
      <c r="U283" s="37"/>
      <c r="V283" s="122"/>
      <c r="W283" s="81"/>
      <c r="X283" s="81"/>
      <c r="Y283" s="81"/>
      <c r="Z283" s="81"/>
      <c r="AA283" s="81"/>
      <c r="AB283" s="81"/>
      <c r="AC283" s="81"/>
      <c r="AD283" s="81"/>
      <c r="AE283" s="81"/>
      <c r="AF283" s="81"/>
      <c r="AG283" s="81"/>
    </row>
    <row r="284" spans="1:33" ht="38.25" x14ac:dyDescent="0.2">
      <c r="A284" s="46" t="s">
        <v>508</v>
      </c>
      <c r="C284" s="45" t="s">
        <v>418</v>
      </c>
      <c r="D284" s="46" t="s">
        <v>56</v>
      </c>
      <c r="G284" s="35"/>
      <c r="H284" s="124">
        <v>0</v>
      </c>
      <c r="I284" s="124"/>
      <c r="J284" s="110"/>
      <c r="L284" s="46" t="s">
        <v>19</v>
      </c>
      <c r="M284" s="24" t="s">
        <v>1431</v>
      </c>
      <c r="N284" s="110" t="b">
        <f>H284&lt;=0</f>
        <v>1</v>
      </c>
      <c r="O284" s="36" t="s">
        <v>833</v>
      </c>
      <c r="P284" s="110"/>
      <c r="R284" s="110"/>
      <c r="T284" s="110"/>
      <c r="U284" s="73"/>
      <c r="V284" s="122"/>
      <c r="W284" s="81"/>
      <c r="X284" s="81"/>
      <c r="Y284" s="81"/>
      <c r="Z284" s="81"/>
      <c r="AA284" s="81"/>
      <c r="AB284" s="81"/>
      <c r="AC284" s="81"/>
      <c r="AD284" s="81"/>
      <c r="AE284" s="81"/>
      <c r="AF284" s="81"/>
      <c r="AG284" s="81"/>
    </row>
    <row r="285" spans="1:33" ht="38.25" x14ac:dyDescent="0.2">
      <c r="A285" s="46" t="s">
        <v>509</v>
      </c>
      <c r="C285" s="45" t="s">
        <v>419</v>
      </c>
      <c r="D285" s="46" t="s">
        <v>56</v>
      </c>
      <c r="G285" s="35"/>
      <c r="H285" s="124">
        <v>0</v>
      </c>
      <c r="I285" s="124"/>
      <c r="J285" s="110"/>
      <c r="L285" s="46" t="s">
        <v>19</v>
      </c>
      <c r="M285" s="24" t="s">
        <v>1431</v>
      </c>
      <c r="N285" s="110" t="b">
        <f>H285&lt;=0</f>
        <v>1</v>
      </c>
      <c r="O285" s="36" t="s">
        <v>834</v>
      </c>
      <c r="P285" s="110"/>
      <c r="R285" s="110"/>
      <c r="T285" s="110"/>
      <c r="U285" s="73"/>
      <c r="V285" s="122"/>
      <c r="W285" s="81"/>
      <c r="X285" s="81"/>
      <c r="Y285" s="81"/>
      <c r="Z285" s="81"/>
      <c r="AA285" s="81"/>
      <c r="AB285" s="81"/>
      <c r="AC285" s="81"/>
      <c r="AD285" s="81"/>
      <c r="AE285" s="81"/>
      <c r="AF285" s="81"/>
      <c r="AG285" s="81"/>
    </row>
    <row r="286" spans="1:33" ht="38.25" x14ac:dyDescent="0.2">
      <c r="A286" s="46" t="s">
        <v>510</v>
      </c>
      <c r="C286" s="45" t="s">
        <v>420</v>
      </c>
      <c r="D286" s="46" t="s">
        <v>56</v>
      </c>
      <c r="G286" s="35"/>
      <c r="H286" s="124">
        <v>0</v>
      </c>
      <c r="I286" s="124"/>
      <c r="J286" s="110"/>
      <c r="L286" s="46" t="s">
        <v>19</v>
      </c>
      <c r="M286" s="24" t="s">
        <v>1431</v>
      </c>
      <c r="N286" s="110" t="b">
        <f>H286&lt;=0</f>
        <v>1</v>
      </c>
      <c r="O286" s="36" t="s">
        <v>835</v>
      </c>
      <c r="P286" s="110"/>
      <c r="R286" s="110"/>
      <c r="T286" s="110"/>
      <c r="U286" s="73"/>
      <c r="V286" s="122"/>
      <c r="W286" s="81"/>
      <c r="X286" s="81"/>
      <c r="Y286" s="81"/>
      <c r="Z286" s="81"/>
      <c r="AA286" s="81"/>
      <c r="AB286" s="81"/>
      <c r="AC286" s="81"/>
      <c r="AD286" s="81"/>
      <c r="AE286" s="81"/>
      <c r="AF286" s="81"/>
      <c r="AG286" s="81"/>
    </row>
    <row r="287" spans="1:33" ht="38.25" x14ac:dyDescent="0.2">
      <c r="A287" s="46" t="s">
        <v>511</v>
      </c>
      <c r="C287" s="45" t="s">
        <v>421</v>
      </c>
      <c r="D287" s="46" t="s">
        <v>56</v>
      </c>
      <c r="G287" s="40"/>
      <c r="H287" s="124">
        <v>0</v>
      </c>
      <c r="I287" s="124"/>
      <c r="J287" s="110"/>
      <c r="L287" s="46" t="s">
        <v>19</v>
      </c>
      <c r="M287" s="24" t="s">
        <v>1431</v>
      </c>
      <c r="N287" s="126" t="b">
        <f>H287&lt;=0&gt;=0</f>
        <v>1</v>
      </c>
      <c r="O287" s="36" t="s">
        <v>836</v>
      </c>
      <c r="P287" s="110"/>
      <c r="R287" s="110"/>
      <c r="T287" s="110"/>
      <c r="U287" s="73" t="s">
        <v>572</v>
      </c>
      <c r="V287" s="122"/>
      <c r="W287" s="81"/>
      <c r="X287" s="81"/>
      <c r="Y287" s="81"/>
      <c r="Z287" s="81"/>
      <c r="AA287" s="81"/>
      <c r="AB287" s="81"/>
      <c r="AC287" s="81"/>
      <c r="AD287" s="81"/>
      <c r="AE287" s="81"/>
      <c r="AF287" s="81"/>
      <c r="AG287" s="81"/>
    </row>
    <row r="288" spans="1:33" ht="38.25" x14ac:dyDescent="0.2">
      <c r="A288" s="46" t="s">
        <v>512</v>
      </c>
      <c r="C288" s="45" t="s">
        <v>422</v>
      </c>
      <c r="D288" s="46" t="s">
        <v>56</v>
      </c>
      <c r="G288" s="35"/>
      <c r="H288" s="124">
        <v>0</v>
      </c>
      <c r="I288" s="124"/>
      <c r="J288" s="110"/>
      <c r="L288" s="46" t="s">
        <v>19</v>
      </c>
      <c r="M288" s="24" t="s">
        <v>1431</v>
      </c>
      <c r="N288" s="110" t="b">
        <f>H288&lt;=0</f>
        <v>1</v>
      </c>
      <c r="O288" s="36" t="s">
        <v>837</v>
      </c>
      <c r="P288" s="110"/>
      <c r="R288" s="110"/>
      <c r="T288" s="110"/>
      <c r="U288" s="73"/>
      <c r="V288" s="122"/>
      <c r="W288" s="81"/>
      <c r="X288" s="81"/>
      <c r="Y288" s="81"/>
      <c r="Z288" s="81"/>
      <c r="AA288" s="81"/>
      <c r="AB288" s="81"/>
      <c r="AC288" s="81"/>
      <c r="AD288" s="81"/>
      <c r="AE288" s="81"/>
      <c r="AF288" s="81"/>
      <c r="AG288" s="81"/>
    </row>
    <row r="289" spans="1:33" ht="38.25" x14ac:dyDescent="0.2">
      <c r="A289" s="46" t="s">
        <v>513</v>
      </c>
      <c r="C289" s="45" t="s">
        <v>423</v>
      </c>
      <c r="D289" s="46" t="s">
        <v>56</v>
      </c>
      <c r="G289" s="35"/>
      <c r="H289" s="124">
        <v>0</v>
      </c>
      <c r="I289" s="124"/>
      <c r="J289" s="110"/>
      <c r="L289" s="46" t="s">
        <v>19</v>
      </c>
      <c r="M289" s="24" t="s">
        <v>1431</v>
      </c>
      <c r="N289" s="110" t="b">
        <f>H289&lt;=0</f>
        <v>1</v>
      </c>
      <c r="O289" s="36" t="s">
        <v>838</v>
      </c>
      <c r="P289" s="110"/>
      <c r="R289" s="110"/>
      <c r="T289" s="110"/>
      <c r="U289" s="37" t="s">
        <v>76</v>
      </c>
      <c r="V289" s="122"/>
      <c r="W289" s="81"/>
      <c r="X289" s="81"/>
      <c r="Y289" s="81"/>
      <c r="Z289" s="81"/>
      <c r="AA289" s="81"/>
      <c r="AB289" s="81"/>
      <c r="AC289" s="81"/>
      <c r="AD289" s="81"/>
      <c r="AE289" s="81"/>
      <c r="AF289" s="81"/>
      <c r="AG289" s="81"/>
    </row>
    <row r="290" spans="1:33" ht="25.5" x14ac:dyDescent="0.25">
      <c r="A290" s="43" t="s">
        <v>514</v>
      </c>
      <c r="B290" s="42"/>
      <c r="C290" s="42" t="s">
        <v>424</v>
      </c>
      <c r="D290" s="43" t="s">
        <v>56</v>
      </c>
      <c r="E290" s="42"/>
      <c r="F290" s="42"/>
      <c r="G290" s="66" t="s">
        <v>552</v>
      </c>
      <c r="H290" s="124"/>
      <c r="I290" s="124">
        <f>SUM(H283:H289)</f>
        <v>0</v>
      </c>
      <c r="J290" s="110"/>
      <c r="K290" s="66"/>
      <c r="L290" s="43"/>
      <c r="M290" s="66"/>
      <c r="N290" s="110"/>
      <c r="O290" s="66"/>
      <c r="P290" s="110"/>
      <c r="Q290" s="66"/>
      <c r="R290" s="110"/>
      <c r="S290" s="66"/>
      <c r="T290" s="110"/>
      <c r="U290" s="66"/>
      <c r="V290" s="66"/>
      <c r="W290" s="66"/>
      <c r="X290" s="66"/>
      <c r="Y290" s="66"/>
      <c r="Z290" s="66"/>
      <c r="AA290" s="66"/>
      <c r="AB290" s="66"/>
      <c r="AC290" s="66"/>
      <c r="AD290" s="66"/>
      <c r="AE290" s="66"/>
      <c r="AF290" s="66"/>
      <c r="AG290" s="66"/>
    </row>
    <row r="291" spans="1:33" ht="25.5" x14ac:dyDescent="0.25">
      <c r="A291" s="43" t="s">
        <v>515</v>
      </c>
      <c r="B291" s="42"/>
      <c r="C291" s="42" t="s">
        <v>425</v>
      </c>
      <c r="D291" s="43" t="s">
        <v>56</v>
      </c>
      <c r="E291" s="42"/>
      <c r="F291" s="42"/>
      <c r="G291" s="66" t="s">
        <v>553</v>
      </c>
      <c r="H291" s="124"/>
      <c r="I291" s="124">
        <f>SUM(I282,I290)</f>
        <v>0</v>
      </c>
      <c r="J291" s="110"/>
      <c r="K291" s="66"/>
      <c r="L291" s="43"/>
      <c r="M291" s="66"/>
      <c r="N291" s="110"/>
      <c r="O291" s="66"/>
      <c r="P291" s="110"/>
      <c r="Q291" s="66"/>
      <c r="R291" s="110"/>
      <c r="S291" s="66"/>
      <c r="T291" s="110"/>
      <c r="U291" s="66"/>
      <c r="V291" s="66"/>
      <c r="W291" s="66"/>
      <c r="X291" s="66"/>
      <c r="Y291" s="66"/>
      <c r="Z291" s="66"/>
      <c r="AA291" s="66"/>
      <c r="AB291" s="66"/>
      <c r="AC291" s="66"/>
      <c r="AD291" s="66"/>
      <c r="AE291" s="66"/>
      <c r="AF291" s="66"/>
      <c r="AG291" s="66"/>
    </row>
    <row r="292" spans="1:33" ht="38.25" x14ac:dyDescent="0.25">
      <c r="A292" s="43" t="s">
        <v>516</v>
      </c>
      <c r="B292" s="42"/>
      <c r="C292" s="42" t="s">
        <v>426</v>
      </c>
      <c r="D292" s="43" t="s">
        <v>56</v>
      </c>
      <c r="E292" s="42"/>
      <c r="F292" s="42"/>
      <c r="G292" s="66" t="s">
        <v>554</v>
      </c>
      <c r="H292" s="124"/>
      <c r="I292" s="124">
        <f>SUM(H220,H238,H256,H274)</f>
        <v>17270</v>
      </c>
      <c r="J292" s="110"/>
      <c r="K292" s="66"/>
      <c r="L292" s="43"/>
      <c r="M292" s="66"/>
      <c r="N292" s="110"/>
      <c r="O292" s="66"/>
      <c r="P292" s="110"/>
      <c r="Q292" s="66"/>
      <c r="R292" s="110"/>
      <c r="S292" s="66"/>
      <c r="T292" s="110"/>
      <c r="U292" s="66"/>
      <c r="V292" s="66"/>
      <c r="W292" s="66"/>
      <c r="X292" s="66"/>
      <c r="Y292" s="66"/>
      <c r="Z292" s="66"/>
      <c r="AA292" s="66"/>
      <c r="AB292" s="66"/>
      <c r="AC292" s="66"/>
      <c r="AD292" s="66"/>
      <c r="AE292" s="66"/>
      <c r="AF292" s="66"/>
      <c r="AG292" s="66"/>
    </row>
    <row r="293" spans="1:33" ht="38.25" x14ac:dyDescent="0.25">
      <c r="A293" s="43" t="s">
        <v>517</v>
      </c>
      <c r="B293" s="42"/>
      <c r="C293" s="42" t="s">
        <v>427</v>
      </c>
      <c r="D293" s="43" t="s">
        <v>56</v>
      </c>
      <c r="E293" s="42"/>
      <c r="F293" s="42"/>
      <c r="G293" s="66" t="s">
        <v>555</v>
      </c>
      <c r="H293" s="124"/>
      <c r="I293" s="124">
        <f>SUM(H221,H239,H257,H275)</f>
        <v>10529</v>
      </c>
      <c r="J293" s="110"/>
      <c r="K293" s="66"/>
      <c r="L293" s="43"/>
      <c r="M293" s="66"/>
      <c r="N293" s="110"/>
      <c r="O293" s="66"/>
      <c r="P293" s="110"/>
      <c r="Q293" s="66"/>
      <c r="R293" s="110"/>
      <c r="S293" s="66"/>
      <c r="T293" s="110"/>
      <c r="U293" s="66"/>
      <c r="V293" s="66"/>
      <c r="W293" s="66"/>
      <c r="X293" s="66"/>
      <c r="Y293" s="66"/>
      <c r="Z293" s="66"/>
      <c r="AA293" s="66"/>
      <c r="AB293" s="66"/>
      <c r="AC293" s="66"/>
      <c r="AD293" s="66"/>
      <c r="AE293" s="66"/>
      <c r="AF293" s="66"/>
      <c r="AG293" s="66"/>
    </row>
    <row r="294" spans="1:33" ht="25.5" x14ac:dyDescent="0.25">
      <c r="A294" s="43" t="s">
        <v>518</v>
      </c>
      <c r="B294" s="42"/>
      <c r="C294" s="42" t="s">
        <v>428</v>
      </c>
      <c r="D294" s="43" t="s">
        <v>56</v>
      </c>
      <c r="E294" s="42"/>
      <c r="F294" s="42"/>
      <c r="G294" s="66" t="s">
        <v>556</v>
      </c>
      <c r="H294" s="124"/>
      <c r="I294" s="124">
        <f>SUM(I292,I293)</f>
        <v>27799</v>
      </c>
      <c r="J294" s="110"/>
      <c r="K294" s="66"/>
      <c r="L294" s="43"/>
      <c r="M294" s="66"/>
      <c r="N294" s="110"/>
      <c r="O294" s="66"/>
      <c r="P294" s="110"/>
      <c r="Q294" s="66"/>
      <c r="R294" s="110"/>
      <c r="S294" s="66"/>
      <c r="T294" s="110"/>
      <c r="U294" s="66"/>
      <c r="V294" s="66"/>
      <c r="W294" s="66"/>
      <c r="X294" s="66"/>
      <c r="Y294" s="66"/>
      <c r="Z294" s="66"/>
      <c r="AA294" s="66"/>
      <c r="AB294" s="66"/>
      <c r="AC294" s="66"/>
      <c r="AD294" s="66"/>
      <c r="AE294" s="66"/>
      <c r="AF294" s="66"/>
      <c r="AG294" s="66"/>
    </row>
    <row r="295" spans="1:33" ht="38.25" x14ac:dyDescent="0.25">
      <c r="A295" s="43" t="s">
        <v>519</v>
      </c>
      <c r="B295" s="42"/>
      <c r="C295" s="42" t="s">
        <v>429</v>
      </c>
      <c r="D295" s="43" t="s">
        <v>56</v>
      </c>
      <c r="E295" s="42"/>
      <c r="F295" s="42"/>
      <c r="G295" s="66" t="s">
        <v>557</v>
      </c>
      <c r="H295" s="124"/>
      <c r="I295" s="124">
        <f>SUM(H223,H241,H259,H277)</f>
        <v>-600</v>
      </c>
      <c r="J295" s="110"/>
      <c r="K295" s="66"/>
      <c r="L295" s="43"/>
      <c r="M295" s="66"/>
      <c r="N295" s="110"/>
      <c r="O295" s="66"/>
      <c r="P295" s="110"/>
      <c r="Q295" s="66"/>
      <c r="R295" s="110"/>
      <c r="S295" s="66"/>
      <c r="T295" s="110"/>
      <c r="U295" s="66"/>
      <c r="V295" s="66"/>
      <c r="W295" s="66"/>
      <c r="X295" s="66"/>
      <c r="Y295" s="66"/>
      <c r="Z295" s="66"/>
      <c r="AA295" s="66"/>
      <c r="AB295" s="66"/>
      <c r="AC295" s="66"/>
      <c r="AD295" s="66"/>
      <c r="AE295" s="66"/>
      <c r="AF295" s="66"/>
      <c r="AG295" s="66"/>
    </row>
    <row r="296" spans="1:33" ht="25.5" x14ac:dyDescent="0.25">
      <c r="A296" s="43" t="s">
        <v>520</v>
      </c>
      <c r="B296" s="42"/>
      <c r="C296" s="42" t="s">
        <v>430</v>
      </c>
      <c r="D296" s="43" t="s">
        <v>56</v>
      </c>
      <c r="E296" s="42"/>
      <c r="F296" s="42"/>
      <c r="G296" s="66" t="s">
        <v>558</v>
      </c>
      <c r="H296" s="124"/>
      <c r="I296" s="124">
        <f>SUM(I294,I295)</f>
        <v>27199</v>
      </c>
      <c r="J296" s="110"/>
      <c r="K296" s="66"/>
      <c r="L296" s="43"/>
      <c r="M296" s="66"/>
      <c r="N296" s="110"/>
      <c r="O296" s="66"/>
      <c r="P296" s="110"/>
      <c r="Q296" s="66"/>
      <c r="R296" s="110"/>
      <c r="S296" s="66"/>
      <c r="T296" s="110"/>
      <c r="U296" s="66"/>
      <c r="V296" s="66"/>
      <c r="W296" s="66"/>
      <c r="X296" s="66"/>
      <c r="Y296" s="66"/>
      <c r="Z296" s="66"/>
      <c r="AA296" s="66"/>
      <c r="AB296" s="66"/>
      <c r="AC296" s="66"/>
      <c r="AD296" s="66"/>
      <c r="AE296" s="66"/>
      <c r="AF296" s="66"/>
      <c r="AG296" s="66"/>
    </row>
    <row r="297" spans="1:33" ht="38.25" x14ac:dyDescent="0.25">
      <c r="A297" s="43" t="s">
        <v>521</v>
      </c>
      <c r="B297" s="42"/>
      <c r="C297" s="42" t="s">
        <v>431</v>
      </c>
      <c r="D297" s="43" t="s">
        <v>56</v>
      </c>
      <c r="E297" s="42"/>
      <c r="F297" s="42"/>
      <c r="G297" s="66" t="s">
        <v>559</v>
      </c>
      <c r="H297" s="124"/>
      <c r="I297" s="124">
        <f>SUM(H225,H243,H261,H279)</f>
        <v>2687</v>
      </c>
      <c r="J297" s="110"/>
      <c r="K297" s="66"/>
      <c r="L297" s="43"/>
      <c r="M297" s="66"/>
      <c r="N297" s="110"/>
      <c r="O297" s="66"/>
      <c r="P297" s="110"/>
      <c r="Q297" s="66"/>
      <c r="R297" s="110"/>
      <c r="S297" s="66"/>
      <c r="T297" s="110"/>
      <c r="U297" s="66"/>
      <c r="V297" s="66"/>
      <c r="W297" s="66"/>
      <c r="X297" s="66"/>
      <c r="Y297" s="66"/>
      <c r="Z297" s="66"/>
      <c r="AA297" s="66"/>
      <c r="AB297" s="66"/>
      <c r="AC297" s="66"/>
      <c r="AD297" s="66"/>
      <c r="AE297" s="66"/>
      <c r="AF297" s="66"/>
      <c r="AG297" s="66"/>
    </row>
    <row r="298" spans="1:33" ht="38.25" x14ac:dyDescent="0.25">
      <c r="A298" s="43" t="s">
        <v>522</v>
      </c>
      <c r="B298" s="42"/>
      <c r="C298" s="42" t="s">
        <v>432</v>
      </c>
      <c r="D298" s="43" t="s">
        <v>56</v>
      </c>
      <c r="E298" s="42"/>
      <c r="F298" s="42"/>
      <c r="G298" s="66" t="s">
        <v>560</v>
      </c>
      <c r="H298" s="124"/>
      <c r="I298" s="124">
        <f>SUM(H226,H244,H262,H280)</f>
        <v>0</v>
      </c>
      <c r="J298" s="110"/>
      <c r="K298" s="66"/>
      <c r="L298" s="43"/>
      <c r="M298" s="66"/>
      <c r="N298" s="110"/>
      <c r="O298" s="66"/>
      <c r="P298" s="110"/>
      <c r="Q298" s="66"/>
      <c r="R298" s="110"/>
      <c r="S298" s="66"/>
      <c r="T298" s="110"/>
      <c r="U298" s="66"/>
      <c r="V298" s="66"/>
      <c r="W298" s="66"/>
      <c r="X298" s="66"/>
      <c r="Y298" s="66"/>
      <c r="Z298" s="66"/>
      <c r="AA298" s="66"/>
      <c r="AB298" s="66"/>
      <c r="AC298" s="66"/>
      <c r="AD298" s="66"/>
      <c r="AE298" s="66"/>
      <c r="AF298" s="66"/>
      <c r="AG298" s="66"/>
    </row>
    <row r="299" spans="1:33" ht="38.25" x14ac:dyDescent="0.25">
      <c r="A299" s="43" t="s">
        <v>523</v>
      </c>
      <c r="B299" s="42"/>
      <c r="C299" s="42" t="s">
        <v>433</v>
      </c>
      <c r="D299" s="43" t="s">
        <v>56</v>
      </c>
      <c r="E299" s="42"/>
      <c r="F299" s="42"/>
      <c r="G299" s="66" t="s">
        <v>561</v>
      </c>
      <c r="H299" s="124"/>
      <c r="I299" s="124">
        <f>SUM(H227,H245,H263,H281)</f>
        <v>499</v>
      </c>
      <c r="J299" s="110"/>
      <c r="K299" s="66"/>
      <c r="L299" s="43"/>
      <c r="M299" s="66"/>
      <c r="N299" s="110"/>
      <c r="O299" s="66"/>
      <c r="P299" s="110"/>
      <c r="Q299" s="66"/>
      <c r="R299" s="110"/>
      <c r="S299" s="66"/>
      <c r="T299" s="110"/>
      <c r="U299" s="66"/>
      <c r="V299" s="66"/>
      <c r="W299" s="66"/>
      <c r="X299" s="66"/>
      <c r="Y299" s="66"/>
      <c r="Z299" s="66"/>
      <c r="AA299" s="66"/>
      <c r="AB299" s="66"/>
      <c r="AC299" s="66"/>
      <c r="AD299" s="66"/>
      <c r="AE299" s="66"/>
      <c r="AF299" s="66"/>
      <c r="AG299" s="66"/>
    </row>
    <row r="300" spans="1:33" ht="25.5" x14ac:dyDescent="0.25">
      <c r="A300" s="43" t="s">
        <v>524</v>
      </c>
      <c r="B300" s="42"/>
      <c r="C300" s="42" t="s">
        <v>434</v>
      </c>
      <c r="D300" s="43" t="s">
        <v>56</v>
      </c>
      <c r="E300" s="42"/>
      <c r="F300" s="42"/>
      <c r="G300" s="66" t="s">
        <v>562</v>
      </c>
      <c r="H300" s="124"/>
      <c r="I300" s="124">
        <f>SUM(I296,I297,I298,I299,)</f>
        <v>30385</v>
      </c>
      <c r="J300" s="110"/>
      <c r="K300" s="66"/>
      <c r="L300" s="43"/>
      <c r="M300" s="66"/>
      <c r="N300" s="110"/>
      <c r="O300" s="66"/>
      <c r="P300" s="110"/>
      <c r="Q300" s="66"/>
      <c r="R300" s="110"/>
      <c r="S300" s="66"/>
      <c r="T300" s="110"/>
      <c r="U300" s="66"/>
      <c r="V300" s="66"/>
      <c r="W300" s="66"/>
      <c r="X300" s="66"/>
      <c r="Y300" s="66"/>
      <c r="Z300" s="66"/>
      <c r="AA300" s="66"/>
      <c r="AB300" s="66"/>
      <c r="AC300" s="66"/>
      <c r="AD300" s="66"/>
      <c r="AE300" s="66"/>
      <c r="AF300" s="66"/>
      <c r="AG300" s="66"/>
    </row>
    <row r="301" spans="1:33" ht="38.25" x14ac:dyDescent="0.25">
      <c r="A301" s="43" t="s">
        <v>525</v>
      </c>
      <c r="B301" s="42"/>
      <c r="C301" s="42" t="s">
        <v>435</v>
      </c>
      <c r="D301" s="43" t="s">
        <v>56</v>
      </c>
      <c r="E301" s="42"/>
      <c r="F301" s="42"/>
      <c r="G301" s="66" t="s">
        <v>563</v>
      </c>
      <c r="H301" s="124"/>
      <c r="I301" s="124">
        <f t="shared" ref="I301:I307" si="2">SUM(H229,H247,H265,H283)</f>
        <v>-5698</v>
      </c>
      <c r="J301" s="110"/>
      <c r="K301" s="66"/>
      <c r="L301" s="43"/>
      <c r="M301" s="66"/>
      <c r="N301" s="110"/>
      <c r="O301" s="66"/>
      <c r="P301" s="110"/>
      <c r="Q301" s="66"/>
      <c r="R301" s="110"/>
      <c r="S301" s="66"/>
      <c r="T301" s="110"/>
      <c r="U301" s="66"/>
      <c r="V301" s="66"/>
      <c r="W301" s="66"/>
      <c r="X301" s="66"/>
      <c r="Y301" s="66"/>
      <c r="Z301" s="66"/>
      <c r="AA301" s="66"/>
      <c r="AB301" s="66"/>
      <c r="AC301" s="66"/>
      <c r="AD301" s="66"/>
      <c r="AE301" s="66"/>
      <c r="AF301" s="66"/>
      <c r="AG301" s="66"/>
    </row>
    <row r="302" spans="1:33" ht="38.25" x14ac:dyDescent="0.25">
      <c r="A302" s="43" t="s">
        <v>526</v>
      </c>
      <c r="B302" s="42"/>
      <c r="C302" s="42" t="s">
        <v>436</v>
      </c>
      <c r="D302" s="43" t="s">
        <v>56</v>
      </c>
      <c r="E302" s="42"/>
      <c r="F302" s="42"/>
      <c r="G302" s="66" t="s">
        <v>564</v>
      </c>
      <c r="H302" s="124"/>
      <c r="I302" s="124">
        <f t="shared" si="2"/>
        <v>-10796</v>
      </c>
      <c r="J302" s="110"/>
      <c r="K302" s="66"/>
      <c r="L302" s="43"/>
      <c r="M302" s="66"/>
      <c r="N302" s="110"/>
      <c r="O302" s="66"/>
      <c r="P302" s="110"/>
      <c r="Q302" s="66"/>
      <c r="R302" s="110"/>
      <c r="S302" s="66"/>
      <c r="T302" s="110"/>
      <c r="U302" s="66"/>
      <c r="V302" s="66"/>
      <c r="W302" s="66"/>
      <c r="X302" s="66"/>
      <c r="Y302" s="66"/>
      <c r="Z302" s="66"/>
      <c r="AA302" s="66"/>
      <c r="AB302" s="66"/>
      <c r="AC302" s="66"/>
      <c r="AD302" s="66"/>
      <c r="AE302" s="66"/>
      <c r="AF302" s="66"/>
      <c r="AG302" s="66"/>
    </row>
    <row r="303" spans="1:33" ht="38.25" x14ac:dyDescent="0.25">
      <c r="A303" s="43" t="s">
        <v>527</v>
      </c>
      <c r="B303" s="42"/>
      <c r="C303" s="42" t="s">
        <v>437</v>
      </c>
      <c r="D303" s="43" t="s">
        <v>56</v>
      </c>
      <c r="E303" s="42"/>
      <c r="F303" s="42"/>
      <c r="G303" s="66" t="s">
        <v>565</v>
      </c>
      <c r="H303" s="124"/>
      <c r="I303" s="124">
        <f t="shared" si="2"/>
        <v>-2435</v>
      </c>
      <c r="J303" s="110"/>
      <c r="K303" s="66"/>
      <c r="L303" s="43"/>
      <c r="M303" s="66"/>
      <c r="N303" s="110"/>
      <c r="O303" s="66"/>
      <c r="P303" s="110"/>
      <c r="Q303" s="66"/>
      <c r="R303" s="110"/>
      <c r="S303" s="66"/>
      <c r="T303" s="110"/>
      <c r="U303" s="66"/>
      <c r="V303" s="66"/>
      <c r="W303" s="66"/>
      <c r="X303" s="66"/>
      <c r="Y303" s="66"/>
      <c r="Z303" s="66"/>
      <c r="AA303" s="66"/>
      <c r="AB303" s="66"/>
      <c r="AC303" s="66"/>
      <c r="AD303" s="66"/>
      <c r="AE303" s="66"/>
      <c r="AF303" s="66"/>
      <c r="AG303" s="66"/>
    </row>
    <row r="304" spans="1:33" ht="38.25" x14ac:dyDescent="0.25">
      <c r="A304" s="43" t="s">
        <v>528</v>
      </c>
      <c r="B304" s="42"/>
      <c r="C304" s="42" t="s">
        <v>438</v>
      </c>
      <c r="D304" s="43" t="s">
        <v>56</v>
      </c>
      <c r="E304" s="42"/>
      <c r="F304" s="42"/>
      <c r="G304" s="66" t="s">
        <v>566</v>
      </c>
      <c r="H304" s="124"/>
      <c r="I304" s="124">
        <f t="shared" si="2"/>
        <v>-2778</v>
      </c>
      <c r="J304" s="110"/>
      <c r="K304" s="66"/>
      <c r="L304" s="43"/>
      <c r="M304" s="66"/>
      <c r="N304" s="110"/>
      <c r="O304" s="66"/>
      <c r="P304" s="110"/>
      <c r="Q304" s="66"/>
      <c r="R304" s="110"/>
      <c r="S304" s="66"/>
      <c r="T304" s="110"/>
      <c r="U304" s="66"/>
      <c r="V304" s="66"/>
      <c r="W304" s="66"/>
      <c r="X304" s="66"/>
      <c r="Y304" s="66"/>
      <c r="Z304" s="66"/>
      <c r="AA304" s="66"/>
      <c r="AB304" s="66"/>
      <c r="AC304" s="66"/>
      <c r="AD304" s="66"/>
      <c r="AE304" s="66"/>
      <c r="AF304" s="66"/>
      <c r="AG304" s="66"/>
    </row>
    <row r="305" spans="1:33" ht="38.25" x14ac:dyDescent="0.25">
      <c r="A305" s="43" t="s">
        <v>529</v>
      </c>
      <c r="B305" s="42"/>
      <c r="C305" s="42" t="s">
        <v>439</v>
      </c>
      <c r="D305" s="43" t="s">
        <v>56</v>
      </c>
      <c r="E305" s="42"/>
      <c r="F305" s="42"/>
      <c r="G305" s="66" t="s">
        <v>567</v>
      </c>
      <c r="H305" s="124"/>
      <c r="I305" s="124">
        <f t="shared" si="2"/>
        <v>-50</v>
      </c>
      <c r="J305" s="110"/>
      <c r="K305" s="66"/>
      <c r="L305" s="43"/>
      <c r="M305" s="66"/>
      <c r="N305" s="110"/>
      <c r="O305" s="66"/>
      <c r="P305" s="110"/>
      <c r="Q305" s="66"/>
      <c r="R305" s="110"/>
      <c r="S305" s="66"/>
      <c r="T305" s="110"/>
      <c r="U305" s="66"/>
      <c r="V305" s="66"/>
      <c r="W305" s="66"/>
      <c r="X305" s="66"/>
      <c r="Y305" s="66"/>
      <c r="Z305" s="66"/>
      <c r="AA305" s="66"/>
      <c r="AB305" s="66"/>
      <c r="AC305" s="66"/>
      <c r="AD305" s="66"/>
      <c r="AE305" s="66"/>
      <c r="AF305" s="66"/>
      <c r="AG305" s="66"/>
    </row>
    <row r="306" spans="1:33" ht="38.25" x14ac:dyDescent="0.25">
      <c r="A306" s="43" t="s">
        <v>530</v>
      </c>
      <c r="B306" s="42"/>
      <c r="C306" s="42" t="s">
        <v>440</v>
      </c>
      <c r="D306" s="43" t="s">
        <v>56</v>
      </c>
      <c r="E306" s="42"/>
      <c r="F306" s="42"/>
      <c r="G306" s="66" t="s">
        <v>568</v>
      </c>
      <c r="H306" s="124"/>
      <c r="I306" s="124">
        <f t="shared" si="2"/>
        <v>-5351</v>
      </c>
      <c r="J306" s="110"/>
      <c r="K306" s="66"/>
      <c r="L306" s="43"/>
      <c r="M306" s="66"/>
      <c r="N306" s="110"/>
      <c r="O306" s="66"/>
      <c r="P306" s="110"/>
      <c r="Q306" s="66"/>
      <c r="R306" s="110"/>
      <c r="S306" s="66"/>
      <c r="T306" s="110"/>
      <c r="U306" s="66"/>
      <c r="V306" s="66"/>
      <c r="W306" s="66"/>
      <c r="X306" s="66"/>
      <c r="Y306" s="66"/>
      <c r="Z306" s="66"/>
      <c r="AA306" s="66"/>
      <c r="AB306" s="66"/>
      <c r="AC306" s="66"/>
      <c r="AD306" s="66"/>
      <c r="AE306" s="66"/>
      <c r="AF306" s="66"/>
      <c r="AG306" s="66"/>
    </row>
    <row r="307" spans="1:33" ht="38.25" x14ac:dyDescent="0.25">
      <c r="A307" s="43" t="s">
        <v>531</v>
      </c>
      <c r="B307" s="42"/>
      <c r="C307" s="42" t="s">
        <v>441</v>
      </c>
      <c r="D307" s="43" t="s">
        <v>56</v>
      </c>
      <c r="E307" s="42"/>
      <c r="F307" s="42"/>
      <c r="G307" s="66" t="s">
        <v>569</v>
      </c>
      <c r="H307" s="124"/>
      <c r="I307" s="124">
        <f t="shared" si="2"/>
        <v>0</v>
      </c>
      <c r="J307" s="110"/>
      <c r="K307" s="66"/>
      <c r="L307" s="43"/>
      <c r="M307" s="66"/>
      <c r="N307" s="110"/>
      <c r="O307" s="66"/>
      <c r="P307" s="110"/>
      <c r="Q307" s="66"/>
      <c r="R307" s="110"/>
      <c r="S307" s="66"/>
      <c r="T307" s="110"/>
      <c r="U307" s="66"/>
      <c r="V307" s="66"/>
      <c r="W307" s="66"/>
      <c r="X307" s="66"/>
      <c r="Y307" s="66"/>
      <c r="Z307" s="66"/>
      <c r="AA307" s="66"/>
      <c r="AB307" s="66"/>
      <c r="AC307" s="66"/>
      <c r="AD307" s="66"/>
      <c r="AE307" s="66"/>
      <c r="AF307" s="66"/>
      <c r="AG307" s="66"/>
    </row>
    <row r="308" spans="1:33" ht="25.5" x14ac:dyDescent="0.25">
      <c r="A308" s="43" t="s">
        <v>532</v>
      </c>
      <c r="B308" s="42"/>
      <c r="C308" s="42" t="s">
        <v>442</v>
      </c>
      <c r="D308" s="43" t="s">
        <v>56</v>
      </c>
      <c r="E308" s="42"/>
      <c r="F308" s="42"/>
      <c r="G308" s="66" t="s">
        <v>570</v>
      </c>
      <c r="H308" s="124"/>
      <c r="I308" s="124">
        <f>SUM(I301,I302,I303,I304,I305,I306,I307,)</f>
        <v>-27108</v>
      </c>
      <c r="J308" s="110"/>
      <c r="K308" s="66"/>
      <c r="L308" s="43"/>
      <c r="M308" s="66"/>
      <c r="N308" s="110"/>
      <c r="O308" s="66"/>
      <c r="P308" s="110"/>
      <c r="Q308" s="66"/>
      <c r="R308" s="110"/>
      <c r="S308" s="66"/>
      <c r="T308" s="110"/>
      <c r="U308" s="66"/>
      <c r="V308" s="66"/>
      <c r="W308" s="66"/>
      <c r="X308" s="66"/>
      <c r="Y308" s="66"/>
      <c r="Z308" s="66"/>
      <c r="AA308" s="66"/>
      <c r="AB308" s="66"/>
      <c r="AC308" s="66"/>
      <c r="AD308" s="66"/>
      <c r="AE308" s="66"/>
      <c r="AF308" s="66"/>
      <c r="AG308" s="66"/>
    </row>
    <row r="309" spans="1:33" ht="25.5" x14ac:dyDescent="0.25">
      <c r="A309" s="211" t="s">
        <v>533</v>
      </c>
      <c r="B309" s="212"/>
      <c r="C309" s="212" t="s">
        <v>443</v>
      </c>
      <c r="D309" s="211" t="s">
        <v>56</v>
      </c>
      <c r="E309" s="212"/>
      <c r="F309" s="212"/>
      <c r="G309" s="213" t="s">
        <v>571</v>
      </c>
      <c r="H309" s="214"/>
      <c r="I309" s="214">
        <f>SUM(I300,I308)</f>
        <v>3277</v>
      </c>
      <c r="J309" s="154"/>
      <c r="K309" s="213"/>
      <c r="L309" s="211"/>
      <c r="M309" s="213"/>
      <c r="N309" s="154"/>
      <c r="O309" s="213"/>
      <c r="P309" s="154"/>
      <c r="Q309" s="213"/>
      <c r="R309" s="154"/>
      <c r="S309" s="213"/>
      <c r="T309" s="154"/>
      <c r="U309" s="213"/>
      <c r="V309" s="213"/>
      <c r="W309" s="66"/>
      <c r="X309" s="66"/>
      <c r="Y309" s="66"/>
      <c r="Z309" s="66"/>
      <c r="AA309" s="66"/>
      <c r="AB309" s="66"/>
      <c r="AC309" s="66"/>
      <c r="AD309" s="66"/>
      <c r="AE309" s="66"/>
      <c r="AF309" s="66"/>
      <c r="AG309" s="66"/>
    </row>
    <row r="310" spans="1:33" ht="25.5" x14ac:dyDescent="0.25">
      <c r="A310" s="216" t="s">
        <v>1673</v>
      </c>
      <c r="B310" s="215"/>
      <c r="C310" s="215"/>
      <c r="D310" s="34" t="s">
        <v>1671</v>
      </c>
      <c r="E310" s="215"/>
      <c r="F310" s="215"/>
      <c r="G310" s="215"/>
      <c r="H310" s="225" t="s">
        <v>1686</v>
      </c>
      <c r="I310" s="214"/>
      <c r="J310" s="154"/>
      <c r="K310" s="215"/>
      <c r="L310" s="216" t="s">
        <v>1077</v>
      </c>
      <c r="M310" s="215"/>
      <c r="N310" s="154"/>
      <c r="O310" s="215"/>
      <c r="P310" s="154"/>
      <c r="Q310" s="215"/>
      <c r="R310" s="154"/>
      <c r="S310" s="215"/>
      <c r="T310" s="154"/>
      <c r="U310" s="215"/>
      <c r="V310" s="215"/>
      <c r="W310" s="215"/>
      <c r="X310" s="215"/>
      <c r="Y310" s="215"/>
      <c r="Z310" s="215"/>
      <c r="AA310" s="215"/>
      <c r="AB310" s="215"/>
      <c r="AC310" s="215"/>
      <c r="AD310" s="215"/>
      <c r="AE310" s="215"/>
      <c r="AF310" s="215"/>
      <c r="AG310" s="215"/>
    </row>
    <row r="311" spans="1:33" ht="25.5" x14ac:dyDescent="0.25">
      <c r="A311" s="216" t="s">
        <v>1674</v>
      </c>
      <c r="B311" s="215"/>
      <c r="C311" s="215"/>
      <c r="D311" s="34" t="s">
        <v>1671</v>
      </c>
      <c r="E311" s="215"/>
      <c r="F311" s="215"/>
      <c r="G311" s="215"/>
      <c r="H311" s="225" t="s">
        <v>1687</v>
      </c>
      <c r="I311" s="214"/>
      <c r="J311" s="154"/>
      <c r="K311" s="215"/>
      <c r="L311" s="216" t="s">
        <v>1077</v>
      </c>
      <c r="M311" s="215"/>
      <c r="N311" s="154"/>
      <c r="O311" s="215"/>
      <c r="P311" s="154"/>
      <c r="Q311" s="215"/>
      <c r="R311" s="154"/>
      <c r="S311" s="215"/>
      <c r="T311" s="154"/>
      <c r="U311" s="215"/>
      <c r="V311" s="215"/>
      <c r="W311" s="215"/>
      <c r="X311" s="215"/>
      <c r="Y311" s="215"/>
      <c r="Z311" s="215"/>
      <c r="AA311" s="215"/>
      <c r="AB311" s="215"/>
      <c r="AC311" s="215"/>
      <c r="AD311" s="215"/>
      <c r="AE311" s="215"/>
      <c r="AF311" s="215"/>
      <c r="AG311" s="215"/>
    </row>
    <row r="312" spans="1:33" ht="25.5" x14ac:dyDescent="0.25">
      <c r="A312" s="216" t="s">
        <v>1675</v>
      </c>
      <c r="B312" s="215"/>
      <c r="C312" s="215"/>
      <c r="D312" s="34" t="s">
        <v>1671</v>
      </c>
      <c r="E312" s="215"/>
      <c r="F312" s="215"/>
      <c r="G312" s="215"/>
      <c r="H312" s="225" t="s">
        <v>1688</v>
      </c>
      <c r="I312" s="214"/>
      <c r="J312" s="154"/>
      <c r="K312" s="215"/>
      <c r="L312" s="216" t="s">
        <v>1077</v>
      </c>
      <c r="M312" s="215"/>
      <c r="N312" s="154"/>
      <c r="O312" s="215"/>
      <c r="P312" s="154"/>
      <c r="Q312" s="215"/>
      <c r="R312" s="154"/>
      <c r="S312" s="215"/>
      <c r="T312" s="154"/>
      <c r="U312" s="215"/>
      <c r="V312" s="215"/>
      <c r="W312" s="215"/>
      <c r="X312" s="215"/>
      <c r="Y312" s="215"/>
      <c r="Z312" s="215"/>
      <c r="AA312" s="215"/>
      <c r="AB312" s="215"/>
      <c r="AC312" s="215"/>
      <c r="AD312" s="215"/>
      <c r="AE312" s="215"/>
      <c r="AF312" s="215"/>
      <c r="AG312" s="215"/>
    </row>
    <row r="313" spans="1:33" ht="38.25" x14ac:dyDescent="0.25">
      <c r="A313" s="216" t="s">
        <v>1676</v>
      </c>
      <c r="B313" s="215"/>
      <c r="C313" s="215"/>
      <c r="D313" s="34" t="s">
        <v>1671</v>
      </c>
      <c r="E313" s="215"/>
      <c r="F313" s="215"/>
      <c r="G313" s="215"/>
      <c r="H313" s="225" t="s">
        <v>1689</v>
      </c>
      <c r="I313" s="214"/>
      <c r="J313" s="154"/>
      <c r="K313" s="215"/>
      <c r="L313" s="216" t="s">
        <v>1077</v>
      </c>
      <c r="M313" s="215"/>
      <c r="N313" s="154"/>
      <c r="O313" s="215"/>
      <c r="P313" s="154"/>
      <c r="Q313" s="215"/>
      <c r="R313" s="154"/>
      <c r="S313" s="215"/>
      <c r="T313" s="154"/>
      <c r="U313" s="215"/>
      <c r="V313" s="215"/>
      <c r="W313" s="215"/>
      <c r="X313" s="215"/>
      <c r="Y313" s="215"/>
      <c r="Z313" s="215"/>
      <c r="AA313" s="215"/>
      <c r="AB313" s="215"/>
      <c r="AC313" s="215"/>
      <c r="AD313" s="215"/>
      <c r="AE313" s="215"/>
      <c r="AF313" s="215"/>
      <c r="AG313" s="215"/>
    </row>
    <row r="314" spans="1:33" ht="25.5" x14ac:dyDescent="0.25">
      <c r="A314" s="216" t="s">
        <v>1677</v>
      </c>
      <c r="B314" s="215"/>
      <c r="C314" s="215"/>
      <c r="D314" s="34" t="s">
        <v>1671</v>
      </c>
      <c r="E314" s="215"/>
      <c r="F314" s="215"/>
      <c r="G314" s="215"/>
      <c r="H314" s="225" t="s">
        <v>1690</v>
      </c>
      <c r="I314" s="214"/>
      <c r="J314" s="154"/>
      <c r="K314" s="215"/>
      <c r="L314" s="216" t="s">
        <v>1077</v>
      </c>
      <c r="M314" s="215"/>
      <c r="N314" s="154"/>
      <c r="O314" s="215"/>
      <c r="P314" s="154"/>
      <c r="Q314" s="215"/>
      <c r="R314" s="154"/>
      <c r="S314" s="215"/>
      <c r="T314" s="154"/>
      <c r="U314" s="215"/>
      <c r="V314" s="215"/>
      <c r="W314" s="215"/>
      <c r="X314" s="215"/>
      <c r="Y314" s="215"/>
      <c r="Z314" s="215"/>
      <c r="AA314" s="215"/>
      <c r="AB314" s="215"/>
      <c r="AC314" s="215"/>
      <c r="AD314" s="215"/>
      <c r="AE314" s="215"/>
      <c r="AF314" s="215"/>
      <c r="AG314" s="215"/>
    </row>
    <row r="315" spans="1:33" ht="25.5" x14ac:dyDescent="0.25">
      <c r="A315" s="216" t="s">
        <v>1678</v>
      </c>
      <c r="B315" s="215"/>
      <c r="C315" s="215"/>
      <c r="D315" s="34" t="s">
        <v>1671</v>
      </c>
      <c r="E315" s="215"/>
      <c r="F315" s="215"/>
      <c r="G315" s="215"/>
      <c r="H315" s="225" t="s">
        <v>1691</v>
      </c>
      <c r="I315" s="214"/>
      <c r="J315" s="154"/>
      <c r="K315" s="215"/>
      <c r="L315" s="216" t="s">
        <v>1077</v>
      </c>
      <c r="M315" s="215"/>
      <c r="N315" s="154"/>
      <c r="O315" s="215"/>
      <c r="P315" s="154"/>
      <c r="Q315" s="215"/>
      <c r="R315" s="154"/>
      <c r="S315" s="215"/>
      <c r="T315" s="154"/>
      <c r="U315" s="215"/>
      <c r="V315" s="215"/>
      <c r="W315" s="215"/>
      <c r="X315" s="215"/>
      <c r="Y315" s="215"/>
      <c r="Z315" s="215"/>
      <c r="AA315" s="215"/>
      <c r="AB315" s="215"/>
      <c r="AC315" s="215"/>
      <c r="AD315" s="215"/>
      <c r="AE315" s="215"/>
      <c r="AF315" s="215"/>
      <c r="AG315" s="215"/>
    </row>
    <row r="316" spans="1:33" ht="51" x14ac:dyDescent="0.25">
      <c r="A316" s="216" t="s">
        <v>1679</v>
      </c>
      <c r="B316" s="215"/>
      <c r="C316" s="215"/>
      <c r="D316" s="34" t="s">
        <v>1671</v>
      </c>
      <c r="E316" s="215"/>
      <c r="F316" s="215"/>
      <c r="G316" s="215"/>
      <c r="H316" s="225" t="s">
        <v>1692</v>
      </c>
      <c r="I316" s="214"/>
      <c r="J316" s="154"/>
      <c r="K316" s="215"/>
      <c r="L316" s="216" t="s">
        <v>1077</v>
      </c>
      <c r="M316" s="215"/>
      <c r="N316" s="154"/>
      <c r="O316" s="215"/>
      <c r="P316" s="154"/>
      <c r="Q316" s="215"/>
      <c r="R316" s="154"/>
      <c r="S316" s="215"/>
      <c r="T316" s="154"/>
      <c r="U316" s="215"/>
      <c r="V316" s="215"/>
      <c r="W316" s="215"/>
      <c r="X316" s="215"/>
      <c r="Y316" s="215"/>
      <c r="Z316" s="215"/>
      <c r="AA316" s="215"/>
      <c r="AB316" s="215"/>
      <c r="AC316" s="215"/>
      <c r="AD316" s="215"/>
      <c r="AE316" s="215"/>
      <c r="AF316" s="215"/>
      <c r="AG316" s="215"/>
    </row>
    <row r="317" spans="1:33" ht="25.5" x14ac:dyDescent="0.25">
      <c r="A317" s="216" t="s">
        <v>1680</v>
      </c>
      <c r="B317" s="215"/>
      <c r="C317" s="215"/>
      <c r="D317" s="34" t="s">
        <v>1671</v>
      </c>
      <c r="E317" s="215"/>
      <c r="F317" s="215"/>
      <c r="G317" s="215"/>
      <c r="H317" s="225" t="s">
        <v>1693</v>
      </c>
      <c r="I317" s="214"/>
      <c r="J317" s="154"/>
      <c r="K317" s="215"/>
      <c r="L317" s="216" t="s">
        <v>1077</v>
      </c>
      <c r="M317" s="215"/>
      <c r="N317" s="154"/>
      <c r="O317" s="215"/>
      <c r="P317" s="154"/>
      <c r="Q317" s="215"/>
      <c r="R317" s="154"/>
      <c r="S317" s="215"/>
      <c r="T317" s="154"/>
      <c r="U317" s="215"/>
      <c r="V317" s="215"/>
      <c r="W317" s="215"/>
      <c r="X317" s="215"/>
      <c r="Y317" s="215"/>
      <c r="Z317" s="215"/>
      <c r="AA317" s="215"/>
      <c r="AB317" s="215"/>
      <c r="AC317" s="215"/>
      <c r="AD317" s="215"/>
      <c r="AE317" s="215"/>
      <c r="AF317" s="215"/>
      <c r="AG317" s="215"/>
    </row>
    <row r="318" spans="1:33" ht="25.5" x14ac:dyDescent="0.25">
      <c r="A318" s="216" t="s">
        <v>1681</v>
      </c>
      <c r="B318" s="215"/>
      <c r="C318" s="215"/>
      <c r="D318" s="34" t="s">
        <v>1671</v>
      </c>
      <c r="E318" s="215"/>
      <c r="F318" s="215"/>
      <c r="G318" s="215"/>
      <c r="H318" s="225" t="s">
        <v>1694</v>
      </c>
      <c r="I318" s="214"/>
      <c r="J318" s="154"/>
      <c r="K318" s="215"/>
      <c r="L318" s="216" t="s">
        <v>1077</v>
      </c>
      <c r="M318" s="215"/>
      <c r="N318" s="154"/>
      <c r="O318" s="215"/>
      <c r="P318" s="154"/>
      <c r="Q318" s="215"/>
      <c r="R318" s="154"/>
      <c r="S318" s="215"/>
      <c r="T318" s="154"/>
      <c r="U318" s="215"/>
      <c r="V318" s="215"/>
      <c r="W318" s="215"/>
      <c r="X318" s="215"/>
      <c r="Y318" s="215"/>
      <c r="Z318" s="215"/>
      <c r="AA318" s="215"/>
      <c r="AB318" s="215"/>
      <c r="AC318" s="215"/>
      <c r="AD318" s="215"/>
      <c r="AE318" s="215"/>
      <c r="AF318" s="215"/>
      <c r="AG318" s="215"/>
    </row>
    <row r="319" spans="1:33" ht="25.5" x14ac:dyDescent="0.25">
      <c r="A319" s="216" t="s">
        <v>1682</v>
      </c>
      <c r="B319" s="215"/>
      <c r="C319" s="215"/>
      <c r="D319" s="34" t="s">
        <v>1671</v>
      </c>
      <c r="E319" s="215"/>
      <c r="F319" s="215"/>
      <c r="G319" s="215"/>
      <c r="H319" s="225" t="s">
        <v>1695</v>
      </c>
      <c r="I319" s="214"/>
      <c r="J319" s="154"/>
      <c r="K319" s="215"/>
      <c r="L319" s="216" t="s">
        <v>1077</v>
      </c>
      <c r="M319" s="215"/>
      <c r="N319" s="154"/>
      <c r="O319" s="215"/>
      <c r="P319" s="154"/>
      <c r="Q319" s="215"/>
      <c r="R319" s="154"/>
      <c r="S319" s="215"/>
      <c r="T319" s="154"/>
      <c r="U319" s="215"/>
      <c r="V319" s="215"/>
      <c r="W319" s="215"/>
      <c r="X319" s="215"/>
      <c r="Y319" s="215"/>
      <c r="Z319" s="215"/>
      <c r="AA319" s="215"/>
      <c r="AB319" s="215"/>
      <c r="AC319" s="215"/>
      <c r="AD319" s="215"/>
      <c r="AE319" s="215"/>
      <c r="AF319" s="215"/>
      <c r="AG319" s="215"/>
    </row>
    <row r="320" spans="1:33" ht="25.5" x14ac:dyDescent="0.25">
      <c r="A320" s="216" t="s">
        <v>1683</v>
      </c>
      <c r="B320" s="215"/>
      <c r="C320" s="215"/>
      <c r="D320" s="34" t="s">
        <v>1671</v>
      </c>
      <c r="E320" s="215"/>
      <c r="F320" s="215"/>
      <c r="G320" s="215"/>
      <c r="H320" s="225" t="s">
        <v>1696</v>
      </c>
      <c r="I320" s="214"/>
      <c r="J320" s="154"/>
      <c r="K320" s="215"/>
      <c r="L320" s="216" t="s">
        <v>1077</v>
      </c>
      <c r="M320" s="215"/>
      <c r="N320" s="154"/>
      <c r="O320" s="215"/>
      <c r="P320" s="154"/>
      <c r="Q320" s="215"/>
      <c r="R320" s="154"/>
      <c r="S320" s="215"/>
      <c r="T320" s="154"/>
      <c r="U320" s="215"/>
      <c r="V320" s="215"/>
      <c r="W320" s="215"/>
      <c r="X320" s="215"/>
      <c r="Y320" s="215"/>
      <c r="Z320" s="215"/>
      <c r="AA320" s="215"/>
      <c r="AB320" s="215"/>
      <c r="AC320" s="215"/>
      <c r="AD320" s="215"/>
      <c r="AE320" s="215"/>
      <c r="AF320" s="215"/>
      <c r="AG320" s="215"/>
    </row>
    <row r="321" spans="1:16383" ht="25.5" x14ac:dyDescent="0.25">
      <c r="A321" s="216" t="s">
        <v>1684</v>
      </c>
      <c r="B321" s="215"/>
      <c r="C321" s="215"/>
      <c r="D321" s="34" t="s">
        <v>1671</v>
      </c>
      <c r="E321" s="215"/>
      <c r="F321" s="215"/>
      <c r="G321" s="215"/>
      <c r="H321" s="225" t="s">
        <v>1697</v>
      </c>
      <c r="I321" s="214"/>
      <c r="J321" s="154"/>
      <c r="K321" s="215"/>
      <c r="L321" s="216" t="s">
        <v>1077</v>
      </c>
      <c r="M321" s="215"/>
      <c r="N321" s="154"/>
      <c r="O321" s="215"/>
      <c r="P321" s="154"/>
      <c r="Q321" s="215"/>
      <c r="R321" s="154"/>
      <c r="S321" s="215"/>
      <c r="T321" s="154"/>
      <c r="U321" s="215"/>
      <c r="V321" s="215"/>
      <c r="W321" s="215"/>
      <c r="X321" s="215"/>
      <c r="Y321" s="215"/>
      <c r="Z321" s="215"/>
      <c r="AA321" s="215"/>
      <c r="AB321" s="215"/>
      <c r="AC321" s="215"/>
      <c r="AD321" s="215"/>
      <c r="AE321" s="215"/>
      <c r="AF321" s="215"/>
      <c r="AG321" s="215"/>
    </row>
    <row r="322" spans="1:16383" ht="25.5" x14ac:dyDescent="0.25">
      <c r="A322" s="216" t="s">
        <v>1685</v>
      </c>
      <c r="B322" s="215"/>
      <c r="C322" s="215"/>
      <c r="D322" s="34" t="s">
        <v>1671</v>
      </c>
      <c r="E322" s="215"/>
      <c r="F322" s="215"/>
      <c r="G322" s="215"/>
      <c r="H322" s="225" t="s">
        <v>1698</v>
      </c>
      <c r="I322" s="214"/>
      <c r="J322" s="154"/>
      <c r="K322" s="215"/>
      <c r="L322" s="216" t="s">
        <v>1077</v>
      </c>
      <c r="M322" s="215"/>
      <c r="N322" s="154"/>
      <c r="O322" s="215"/>
      <c r="P322" s="154"/>
      <c r="Q322" s="215"/>
      <c r="R322" s="154"/>
      <c r="S322" s="215"/>
      <c r="T322" s="154"/>
      <c r="U322" s="215"/>
      <c r="V322" s="215"/>
      <c r="W322" s="215"/>
      <c r="X322" s="215"/>
      <c r="Y322" s="215"/>
      <c r="Z322" s="215"/>
      <c r="AA322" s="215"/>
      <c r="AB322" s="215"/>
      <c r="AC322" s="215"/>
      <c r="AD322" s="215"/>
      <c r="AE322" s="215"/>
      <c r="AF322" s="215"/>
      <c r="AG322" s="215"/>
      <c r="AH322" s="209"/>
      <c r="AI322" s="209"/>
      <c r="AJ322" s="209"/>
      <c r="AK322" s="209"/>
      <c r="AL322" s="209"/>
      <c r="AM322" s="209"/>
      <c r="AN322" s="209"/>
      <c r="AO322" s="209"/>
      <c r="AP322" s="209"/>
      <c r="AQ322" s="209"/>
      <c r="AR322" s="209"/>
      <c r="AS322" s="209"/>
      <c r="AT322" s="209"/>
      <c r="AU322" s="209"/>
      <c r="AV322" s="209"/>
      <c r="AW322" s="209"/>
      <c r="AX322" s="209"/>
      <c r="AY322" s="209"/>
      <c r="AZ322" s="209"/>
      <c r="BA322" s="209"/>
      <c r="BB322" s="209"/>
      <c r="BC322" s="209"/>
      <c r="BD322" s="209"/>
      <c r="BE322" s="209"/>
      <c r="BF322" s="209"/>
      <c r="BG322" s="209"/>
      <c r="BH322" s="209"/>
      <c r="BI322" s="209"/>
      <c r="BJ322" s="209"/>
      <c r="BK322" s="209"/>
      <c r="BL322" s="209"/>
      <c r="BM322" s="209"/>
      <c r="BN322" s="209"/>
      <c r="BO322" s="209"/>
      <c r="BP322" s="209"/>
      <c r="BQ322" s="209"/>
      <c r="BR322" s="209"/>
      <c r="BS322" s="209"/>
      <c r="BT322" s="209"/>
      <c r="BU322" s="209"/>
      <c r="BV322" s="209"/>
      <c r="BW322" s="209"/>
      <c r="BX322" s="209"/>
      <c r="BY322" s="209"/>
      <c r="BZ322" s="209"/>
      <c r="CA322" s="209"/>
      <c r="CB322" s="209"/>
      <c r="CC322" s="209"/>
      <c r="CD322" s="209"/>
      <c r="CE322" s="209"/>
      <c r="CF322" s="209"/>
      <c r="CG322" s="209"/>
      <c r="CH322" s="209"/>
      <c r="CI322" s="209"/>
      <c r="CJ322" s="209"/>
      <c r="CK322" s="209"/>
      <c r="CL322" s="209"/>
      <c r="CM322" s="209"/>
      <c r="CN322" s="209"/>
      <c r="CO322" s="209"/>
      <c r="CP322" s="209"/>
      <c r="CQ322" s="209"/>
      <c r="CR322" s="209"/>
      <c r="CS322" s="209"/>
      <c r="CT322" s="209"/>
      <c r="CU322" s="209"/>
      <c r="CV322" s="209"/>
      <c r="CW322" s="209"/>
      <c r="CX322" s="209"/>
      <c r="CY322" s="209"/>
      <c r="CZ322" s="209"/>
      <c r="DA322" s="209"/>
      <c r="DB322" s="209"/>
      <c r="DC322" s="209"/>
      <c r="DD322" s="209"/>
      <c r="DE322" s="209"/>
      <c r="DF322" s="209"/>
      <c r="DG322" s="209"/>
      <c r="DH322" s="209"/>
      <c r="DI322" s="209"/>
      <c r="DJ322" s="209"/>
      <c r="DK322" s="209"/>
      <c r="DL322" s="209"/>
      <c r="DM322" s="209"/>
      <c r="DN322" s="209"/>
      <c r="DO322" s="209"/>
      <c r="DP322" s="209"/>
      <c r="DQ322" s="209"/>
      <c r="DR322" s="209"/>
      <c r="DS322" s="209"/>
      <c r="DT322" s="209"/>
      <c r="DU322" s="209"/>
      <c r="DV322" s="209"/>
      <c r="DW322" s="209"/>
      <c r="DX322" s="209"/>
      <c r="DY322" s="209"/>
      <c r="DZ322" s="209"/>
      <c r="EA322" s="209"/>
      <c r="EB322" s="209"/>
      <c r="EC322" s="209"/>
      <c r="ED322" s="209"/>
      <c r="EE322" s="209"/>
      <c r="EF322" s="209"/>
      <c r="EG322" s="209"/>
      <c r="EH322" s="209"/>
      <c r="EI322" s="209"/>
      <c r="EJ322" s="209"/>
      <c r="EK322" s="209"/>
      <c r="EL322" s="209"/>
      <c r="EM322" s="209"/>
      <c r="EN322" s="209"/>
      <c r="EO322" s="209"/>
      <c r="EP322" s="209"/>
      <c r="EQ322" s="209"/>
      <c r="ER322" s="209"/>
      <c r="ES322" s="209"/>
      <c r="ET322" s="209"/>
      <c r="EU322" s="209"/>
      <c r="EV322" s="209"/>
      <c r="EW322" s="209"/>
      <c r="EX322" s="209"/>
      <c r="EY322" s="209"/>
      <c r="EZ322" s="209"/>
      <c r="FA322" s="209"/>
      <c r="FB322" s="209"/>
      <c r="FC322" s="209"/>
      <c r="FD322" s="209"/>
      <c r="FE322" s="209"/>
      <c r="FF322" s="209"/>
      <c r="FG322" s="209"/>
      <c r="FH322" s="209"/>
      <c r="FI322" s="209"/>
      <c r="FJ322" s="209"/>
      <c r="FK322" s="209"/>
      <c r="FL322" s="209"/>
      <c r="FM322" s="209"/>
      <c r="FN322" s="209"/>
      <c r="FO322" s="209"/>
      <c r="FP322" s="209"/>
      <c r="FQ322" s="209"/>
      <c r="FR322" s="209"/>
      <c r="FS322" s="209"/>
      <c r="FT322" s="209"/>
      <c r="FU322" s="209"/>
      <c r="FV322" s="209"/>
      <c r="FW322" s="209"/>
      <c r="FX322" s="209"/>
      <c r="FY322" s="209"/>
      <c r="FZ322" s="209"/>
      <c r="GA322" s="209"/>
      <c r="GB322" s="209"/>
      <c r="GC322" s="209"/>
      <c r="GD322" s="209"/>
      <c r="GE322" s="209"/>
      <c r="GF322" s="209"/>
      <c r="GG322" s="209"/>
      <c r="GH322" s="209"/>
      <c r="GI322" s="209"/>
      <c r="GJ322" s="209"/>
      <c r="GK322" s="209"/>
      <c r="GL322" s="209"/>
      <c r="GM322" s="209"/>
      <c r="GN322" s="209"/>
      <c r="GO322" s="209"/>
      <c r="GP322" s="209"/>
      <c r="GQ322" s="209"/>
      <c r="GR322" s="209"/>
      <c r="GS322" s="209"/>
      <c r="GT322" s="209"/>
      <c r="GU322" s="209"/>
      <c r="GV322" s="209"/>
      <c r="GW322" s="209"/>
      <c r="GX322" s="209"/>
      <c r="GY322" s="209"/>
      <c r="GZ322" s="209"/>
      <c r="HA322" s="209"/>
      <c r="HB322" s="209"/>
      <c r="HC322" s="209"/>
      <c r="HD322" s="209"/>
      <c r="HE322" s="209"/>
      <c r="HF322" s="209"/>
      <c r="HG322" s="209"/>
      <c r="HH322" s="209"/>
      <c r="HI322" s="209"/>
      <c r="HJ322" s="209"/>
      <c r="HK322" s="209"/>
      <c r="HL322" s="209"/>
      <c r="HM322" s="209"/>
      <c r="HN322" s="209"/>
      <c r="HO322" s="209"/>
      <c r="HP322" s="209"/>
      <c r="HQ322" s="209"/>
      <c r="HR322" s="209"/>
      <c r="HS322" s="209"/>
      <c r="HT322" s="209"/>
      <c r="HU322" s="209"/>
      <c r="HV322" s="209"/>
      <c r="HW322" s="209"/>
      <c r="HX322" s="209"/>
      <c r="HY322" s="209"/>
      <c r="HZ322" s="209"/>
      <c r="IA322" s="209"/>
      <c r="IB322" s="209"/>
      <c r="IC322" s="209"/>
      <c r="ID322" s="209"/>
      <c r="IE322" s="209"/>
      <c r="IF322" s="209"/>
      <c r="IG322" s="209"/>
      <c r="IH322" s="209"/>
      <c r="II322" s="209"/>
      <c r="IJ322" s="209"/>
      <c r="IK322" s="209"/>
      <c r="IL322" s="209"/>
      <c r="IM322" s="209"/>
      <c r="IN322" s="209"/>
      <c r="IO322" s="209"/>
      <c r="IP322" s="209"/>
      <c r="IQ322" s="209"/>
      <c r="IR322" s="209"/>
      <c r="IS322" s="209"/>
      <c r="IT322" s="209"/>
      <c r="IU322" s="209"/>
      <c r="IV322" s="209"/>
      <c r="IW322" s="209"/>
      <c r="IX322" s="209"/>
      <c r="IY322" s="209"/>
      <c r="IZ322" s="209"/>
      <c r="JA322" s="209"/>
      <c r="JB322" s="209"/>
      <c r="JC322" s="209"/>
      <c r="JD322" s="209"/>
      <c r="JE322" s="209"/>
      <c r="JF322" s="209"/>
      <c r="JG322" s="209"/>
      <c r="JH322" s="209"/>
      <c r="JI322" s="209"/>
      <c r="JJ322" s="209"/>
      <c r="JK322" s="209"/>
      <c r="JL322" s="209"/>
      <c r="JM322" s="209"/>
      <c r="JN322" s="209"/>
      <c r="JO322" s="209"/>
      <c r="JP322" s="209"/>
      <c r="JQ322" s="209"/>
      <c r="JR322" s="209"/>
      <c r="JS322" s="209"/>
      <c r="JT322" s="209"/>
      <c r="JU322" s="209"/>
      <c r="JV322" s="209"/>
      <c r="JW322" s="209"/>
      <c r="JX322" s="209"/>
      <c r="JY322" s="209"/>
      <c r="JZ322" s="209"/>
      <c r="KA322" s="209"/>
      <c r="KB322" s="209"/>
      <c r="KC322" s="209"/>
      <c r="KD322" s="209"/>
      <c r="KE322" s="209"/>
      <c r="KF322" s="209"/>
      <c r="KG322" s="209"/>
      <c r="KH322" s="209"/>
      <c r="KI322" s="209"/>
      <c r="KJ322" s="209"/>
      <c r="KK322" s="209"/>
      <c r="KL322" s="209"/>
      <c r="KM322" s="209"/>
      <c r="KN322" s="209"/>
      <c r="KO322" s="209"/>
      <c r="KP322" s="209"/>
      <c r="KQ322" s="209"/>
      <c r="KR322" s="209"/>
      <c r="KS322" s="209"/>
      <c r="KT322" s="209"/>
      <c r="KU322" s="209"/>
      <c r="KV322" s="209"/>
      <c r="KW322" s="209"/>
      <c r="KX322" s="209"/>
      <c r="KY322" s="209"/>
      <c r="KZ322" s="209"/>
      <c r="LA322" s="209"/>
      <c r="LB322" s="209"/>
      <c r="LC322" s="209"/>
      <c r="LD322" s="209"/>
      <c r="LE322" s="209"/>
      <c r="LF322" s="209"/>
      <c r="LG322" s="209"/>
      <c r="LH322" s="209"/>
      <c r="LI322" s="209"/>
      <c r="LJ322" s="209"/>
      <c r="LK322" s="209"/>
      <c r="LL322" s="209"/>
      <c r="LM322" s="209"/>
      <c r="LN322" s="209"/>
      <c r="LO322" s="209"/>
      <c r="LP322" s="209"/>
      <c r="LQ322" s="209"/>
      <c r="LR322" s="209"/>
      <c r="LS322" s="209"/>
      <c r="LT322" s="209"/>
      <c r="LU322" s="209"/>
      <c r="LV322" s="209"/>
      <c r="LW322" s="209"/>
      <c r="LX322" s="209"/>
      <c r="LY322" s="209"/>
      <c r="LZ322" s="209"/>
      <c r="MA322" s="209"/>
      <c r="MB322" s="209"/>
      <c r="MC322" s="209"/>
      <c r="MD322" s="209"/>
      <c r="ME322" s="209"/>
      <c r="MF322" s="209"/>
      <c r="MG322" s="209"/>
      <c r="MH322" s="209"/>
      <c r="MI322" s="209"/>
      <c r="MJ322" s="209"/>
      <c r="MK322" s="209"/>
      <c r="ML322" s="209"/>
      <c r="MM322" s="209"/>
      <c r="MN322" s="209"/>
      <c r="MO322" s="209"/>
      <c r="MP322" s="209"/>
      <c r="MQ322" s="209"/>
      <c r="MR322" s="209"/>
      <c r="MS322" s="209"/>
      <c r="MT322" s="209"/>
      <c r="MU322" s="209"/>
      <c r="MV322" s="209"/>
      <c r="MW322" s="209"/>
      <c r="MX322" s="209"/>
      <c r="MY322" s="209"/>
      <c r="MZ322" s="209"/>
      <c r="NA322" s="209"/>
      <c r="NB322" s="209"/>
      <c r="NC322" s="209"/>
      <c r="ND322" s="209"/>
      <c r="NE322" s="209"/>
      <c r="NF322" s="209"/>
      <c r="NG322" s="209"/>
      <c r="NH322" s="209"/>
      <c r="NI322" s="209"/>
      <c r="NJ322" s="209"/>
      <c r="NK322" s="209"/>
      <c r="NL322" s="209"/>
      <c r="NM322" s="209"/>
      <c r="NN322" s="209"/>
      <c r="NO322" s="209"/>
      <c r="NP322" s="209"/>
      <c r="NQ322" s="209"/>
      <c r="NR322" s="209"/>
      <c r="NS322" s="209"/>
      <c r="NT322" s="209"/>
      <c r="NU322" s="209"/>
      <c r="NV322" s="209"/>
      <c r="NW322" s="209"/>
      <c r="NX322" s="209"/>
      <c r="NY322" s="209"/>
      <c r="NZ322" s="209"/>
      <c r="OA322" s="209"/>
      <c r="OB322" s="209"/>
      <c r="OC322" s="209"/>
      <c r="OD322" s="209"/>
      <c r="OE322" s="209"/>
      <c r="OF322" s="209"/>
      <c r="OG322" s="209"/>
      <c r="OH322" s="209"/>
      <c r="OI322" s="209"/>
      <c r="OJ322" s="209"/>
      <c r="OK322" s="209"/>
      <c r="OL322" s="209"/>
      <c r="OM322" s="209"/>
      <c r="ON322" s="209"/>
      <c r="OO322" s="209"/>
      <c r="OP322" s="209"/>
      <c r="OQ322" s="209"/>
      <c r="OR322" s="209"/>
      <c r="OS322" s="209"/>
      <c r="OT322" s="209"/>
      <c r="OU322" s="209"/>
      <c r="OV322" s="209"/>
      <c r="OW322" s="209"/>
      <c r="OX322" s="209"/>
      <c r="OY322" s="209"/>
      <c r="OZ322" s="209"/>
      <c r="PA322" s="209"/>
      <c r="PB322" s="209"/>
      <c r="PC322" s="209"/>
      <c r="PD322" s="209"/>
      <c r="PE322" s="209"/>
      <c r="PF322" s="209"/>
      <c r="PG322" s="209"/>
      <c r="PH322" s="209"/>
      <c r="PI322" s="209"/>
      <c r="PJ322" s="209"/>
      <c r="PK322" s="209"/>
      <c r="PL322" s="209"/>
      <c r="PM322" s="209"/>
      <c r="PN322" s="209"/>
      <c r="PO322" s="209"/>
      <c r="PP322" s="209"/>
      <c r="PQ322" s="209"/>
      <c r="PR322" s="209"/>
      <c r="PS322" s="209"/>
      <c r="PT322" s="209"/>
      <c r="PU322" s="209"/>
      <c r="PV322" s="209"/>
      <c r="PW322" s="209"/>
      <c r="PX322" s="209"/>
      <c r="PY322" s="209"/>
      <c r="PZ322" s="209"/>
      <c r="QA322" s="209"/>
      <c r="QB322" s="209"/>
      <c r="QC322" s="209"/>
      <c r="QD322" s="209"/>
      <c r="QE322" s="209"/>
      <c r="QF322" s="209"/>
      <c r="QG322" s="209"/>
      <c r="QH322" s="209"/>
      <c r="QI322" s="209"/>
      <c r="QJ322" s="209"/>
      <c r="QK322" s="209"/>
      <c r="QL322" s="209"/>
      <c r="QM322" s="209"/>
      <c r="QN322" s="209"/>
      <c r="QO322" s="209"/>
      <c r="QP322" s="209"/>
      <c r="QQ322" s="209"/>
      <c r="QR322" s="209"/>
      <c r="QS322" s="209"/>
      <c r="QT322" s="209"/>
      <c r="QU322" s="209"/>
      <c r="QV322" s="209"/>
      <c r="QW322" s="209"/>
      <c r="QX322" s="209"/>
      <c r="QY322" s="209"/>
      <c r="QZ322" s="209"/>
      <c r="RA322" s="209"/>
      <c r="RB322" s="209"/>
      <c r="RC322" s="209"/>
      <c r="RD322" s="209"/>
      <c r="RE322" s="209"/>
      <c r="RF322" s="209"/>
      <c r="RG322" s="209"/>
      <c r="RH322" s="209"/>
      <c r="RI322" s="209"/>
      <c r="RJ322" s="209"/>
      <c r="RK322" s="209"/>
      <c r="RL322" s="209"/>
      <c r="RM322" s="209"/>
      <c r="RN322" s="209"/>
      <c r="RO322" s="209"/>
      <c r="RP322" s="209"/>
      <c r="RQ322" s="209"/>
      <c r="RR322" s="209"/>
      <c r="RS322" s="209"/>
      <c r="RT322" s="209"/>
      <c r="RU322" s="209"/>
      <c r="RV322" s="209"/>
      <c r="RW322" s="209"/>
      <c r="RX322" s="209"/>
      <c r="RY322" s="209"/>
      <c r="RZ322" s="209"/>
      <c r="SA322" s="209"/>
      <c r="SB322" s="209"/>
      <c r="SC322" s="209"/>
      <c r="SD322" s="209"/>
      <c r="SE322" s="209"/>
      <c r="SF322" s="209"/>
      <c r="SG322" s="209"/>
      <c r="SH322" s="209"/>
      <c r="SI322" s="209"/>
      <c r="SJ322" s="209"/>
      <c r="SK322" s="209"/>
      <c r="SL322" s="209"/>
      <c r="SM322" s="209"/>
      <c r="SN322" s="209"/>
      <c r="SO322" s="209"/>
      <c r="SP322" s="209"/>
      <c r="SQ322" s="209"/>
      <c r="SR322" s="209"/>
      <c r="SS322" s="209"/>
      <c r="ST322" s="209"/>
      <c r="SU322" s="209"/>
      <c r="SV322" s="209"/>
      <c r="SW322" s="209"/>
      <c r="SX322" s="209"/>
      <c r="SY322" s="209"/>
      <c r="SZ322" s="209"/>
      <c r="TA322" s="209"/>
      <c r="TB322" s="209"/>
      <c r="TC322" s="209"/>
      <c r="TD322" s="209"/>
      <c r="TE322" s="209"/>
      <c r="TF322" s="209"/>
      <c r="TG322" s="209"/>
      <c r="TH322" s="209"/>
      <c r="TI322" s="209"/>
      <c r="TJ322" s="209"/>
      <c r="TK322" s="209"/>
      <c r="TL322" s="209"/>
      <c r="TM322" s="209"/>
      <c r="TN322" s="209"/>
      <c r="TO322" s="209"/>
      <c r="TP322" s="209"/>
      <c r="TQ322" s="209"/>
      <c r="TR322" s="209"/>
      <c r="TS322" s="209"/>
      <c r="TT322" s="209"/>
      <c r="TU322" s="209"/>
      <c r="TV322" s="209"/>
      <c r="TW322" s="209"/>
      <c r="TX322" s="209"/>
      <c r="TY322" s="209"/>
      <c r="TZ322" s="209"/>
      <c r="UA322" s="209"/>
      <c r="UB322" s="209"/>
      <c r="UC322" s="209"/>
      <c r="UD322" s="209"/>
      <c r="UE322" s="209"/>
      <c r="UF322" s="209"/>
      <c r="UG322" s="209"/>
      <c r="UH322" s="209"/>
      <c r="UI322" s="209"/>
      <c r="UJ322" s="209"/>
      <c r="UK322" s="209"/>
      <c r="UL322" s="209"/>
      <c r="UM322" s="209"/>
      <c r="UN322" s="209"/>
      <c r="UO322" s="209"/>
      <c r="UP322" s="209"/>
      <c r="UQ322" s="209"/>
      <c r="UR322" s="209"/>
      <c r="US322" s="209"/>
      <c r="UT322" s="209"/>
      <c r="UU322" s="209"/>
      <c r="UV322" s="209"/>
      <c r="UW322" s="209"/>
      <c r="UX322" s="209"/>
      <c r="UY322" s="209"/>
      <c r="UZ322" s="209"/>
      <c r="VA322" s="209"/>
      <c r="VB322" s="209"/>
      <c r="VC322" s="209"/>
      <c r="VD322" s="209"/>
      <c r="VE322" s="209"/>
      <c r="VF322" s="209"/>
      <c r="VG322" s="209"/>
      <c r="VH322" s="209"/>
      <c r="VI322" s="209"/>
      <c r="VJ322" s="209"/>
      <c r="VK322" s="209"/>
      <c r="VL322" s="209"/>
      <c r="VM322" s="209"/>
      <c r="VN322" s="209"/>
      <c r="VO322" s="209"/>
      <c r="VP322" s="209"/>
      <c r="VQ322" s="209"/>
      <c r="VR322" s="209"/>
      <c r="VS322" s="209"/>
      <c r="VT322" s="209"/>
      <c r="VU322" s="209"/>
      <c r="VV322" s="209"/>
      <c r="VW322" s="209"/>
      <c r="VX322" s="209"/>
      <c r="VY322" s="209"/>
      <c r="VZ322" s="209"/>
      <c r="WA322" s="209"/>
      <c r="WB322" s="209"/>
      <c r="WC322" s="209"/>
      <c r="WD322" s="209"/>
      <c r="WE322" s="209"/>
      <c r="WF322" s="209"/>
      <c r="WG322" s="209"/>
      <c r="WH322" s="209"/>
      <c r="WI322" s="209"/>
      <c r="WJ322" s="209"/>
      <c r="WK322" s="209"/>
      <c r="WL322" s="209"/>
      <c r="WM322" s="209"/>
      <c r="WN322" s="209"/>
      <c r="WO322" s="209"/>
      <c r="WP322" s="209"/>
      <c r="WQ322" s="209"/>
      <c r="WR322" s="209"/>
      <c r="WS322" s="209"/>
      <c r="WT322" s="209"/>
      <c r="WU322" s="209"/>
      <c r="WV322" s="209"/>
      <c r="WW322" s="209"/>
      <c r="WX322" s="209"/>
      <c r="WY322" s="209"/>
      <c r="WZ322" s="209"/>
      <c r="XA322" s="209"/>
      <c r="XB322" s="209"/>
      <c r="XC322" s="209"/>
      <c r="XD322" s="209"/>
      <c r="XE322" s="209"/>
      <c r="XF322" s="209"/>
      <c r="XG322" s="209"/>
      <c r="XH322" s="209"/>
      <c r="XI322" s="209"/>
      <c r="XJ322" s="209"/>
      <c r="XK322" s="209"/>
      <c r="XL322" s="209"/>
      <c r="XM322" s="209"/>
      <c r="XN322" s="209"/>
      <c r="XO322" s="209"/>
      <c r="XP322" s="209"/>
      <c r="XQ322" s="209"/>
      <c r="XR322" s="209"/>
      <c r="XS322" s="209"/>
      <c r="XT322" s="209"/>
      <c r="XU322" s="209"/>
      <c r="XV322" s="209"/>
      <c r="XW322" s="209"/>
      <c r="XX322" s="209"/>
      <c r="XY322" s="209"/>
      <c r="XZ322" s="209"/>
      <c r="YA322" s="209"/>
      <c r="YB322" s="209"/>
      <c r="YC322" s="209"/>
      <c r="YD322" s="209"/>
      <c r="YE322" s="209"/>
      <c r="YF322" s="209"/>
      <c r="YG322" s="209"/>
      <c r="YH322" s="209"/>
      <c r="YI322" s="209"/>
      <c r="YJ322" s="209"/>
      <c r="YK322" s="209"/>
      <c r="YL322" s="209"/>
      <c r="YM322" s="209"/>
      <c r="YN322" s="209"/>
      <c r="YO322" s="209"/>
      <c r="YP322" s="209"/>
      <c r="YQ322" s="209"/>
      <c r="YR322" s="209"/>
      <c r="YS322" s="209"/>
      <c r="YT322" s="209"/>
      <c r="YU322" s="209"/>
      <c r="YV322" s="209"/>
      <c r="YW322" s="209"/>
      <c r="YX322" s="209"/>
      <c r="YY322" s="209"/>
      <c r="YZ322" s="209"/>
      <c r="ZA322" s="209"/>
      <c r="ZB322" s="209"/>
      <c r="ZC322" s="209"/>
      <c r="ZD322" s="209"/>
      <c r="ZE322" s="209"/>
      <c r="ZF322" s="209"/>
      <c r="ZG322" s="209"/>
      <c r="ZH322" s="209"/>
      <c r="ZI322" s="209"/>
      <c r="ZJ322" s="209"/>
      <c r="ZK322" s="209"/>
      <c r="ZL322" s="209"/>
      <c r="ZM322" s="209"/>
      <c r="ZN322" s="209"/>
      <c r="ZO322" s="209"/>
      <c r="ZP322" s="209"/>
      <c r="ZQ322" s="209"/>
      <c r="ZR322" s="209"/>
      <c r="ZS322" s="209"/>
      <c r="ZT322" s="209"/>
      <c r="ZU322" s="209"/>
      <c r="ZV322" s="209"/>
      <c r="ZW322" s="209"/>
      <c r="ZX322" s="209"/>
      <c r="ZY322" s="209"/>
      <c r="ZZ322" s="209"/>
      <c r="AAA322" s="209"/>
      <c r="AAB322" s="209"/>
      <c r="AAC322" s="209"/>
      <c r="AAD322" s="209"/>
      <c r="AAE322" s="209"/>
      <c r="AAF322" s="209"/>
      <c r="AAG322" s="209"/>
      <c r="AAH322" s="209"/>
      <c r="AAI322" s="209"/>
      <c r="AAJ322" s="209"/>
      <c r="AAK322" s="209"/>
      <c r="AAL322" s="209"/>
      <c r="AAM322" s="209"/>
      <c r="AAN322" s="209"/>
      <c r="AAO322" s="209"/>
      <c r="AAP322" s="209"/>
      <c r="AAQ322" s="209"/>
      <c r="AAR322" s="209"/>
      <c r="AAS322" s="209"/>
      <c r="AAT322" s="209"/>
      <c r="AAU322" s="209"/>
      <c r="AAV322" s="209"/>
      <c r="AAW322" s="209"/>
      <c r="AAX322" s="209"/>
      <c r="AAY322" s="209"/>
      <c r="AAZ322" s="209"/>
      <c r="ABA322" s="209"/>
      <c r="ABB322" s="209"/>
      <c r="ABC322" s="209"/>
      <c r="ABD322" s="209"/>
      <c r="ABE322" s="209"/>
      <c r="ABF322" s="209"/>
      <c r="ABG322" s="209"/>
      <c r="ABH322" s="209"/>
      <c r="ABI322" s="209"/>
      <c r="ABJ322" s="209"/>
      <c r="ABK322" s="209"/>
      <c r="ABL322" s="209"/>
      <c r="ABM322" s="209"/>
      <c r="ABN322" s="209"/>
      <c r="ABO322" s="209"/>
      <c r="ABP322" s="209"/>
      <c r="ABQ322" s="209"/>
      <c r="ABR322" s="209"/>
      <c r="ABS322" s="209"/>
      <c r="ABT322" s="209"/>
      <c r="ABU322" s="209"/>
      <c r="ABV322" s="209"/>
      <c r="ABW322" s="209"/>
      <c r="ABX322" s="209"/>
      <c r="ABY322" s="209"/>
      <c r="ABZ322" s="209"/>
      <c r="ACA322" s="209"/>
      <c r="ACB322" s="209"/>
      <c r="ACC322" s="209"/>
      <c r="ACD322" s="209"/>
      <c r="ACE322" s="209"/>
      <c r="ACF322" s="209"/>
      <c r="ACG322" s="209"/>
      <c r="ACH322" s="209"/>
      <c r="ACI322" s="209"/>
      <c r="ACJ322" s="209"/>
      <c r="ACK322" s="209"/>
      <c r="ACL322" s="209"/>
      <c r="ACM322" s="209"/>
      <c r="ACN322" s="209"/>
      <c r="ACO322" s="209"/>
      <c r="ACP322" s="209"/>
      <c r="ACQ322" s="209"/>
      <c r="ACR322" s="209"/>
      <c r="ACS322" s="209"/>
      <c r="ACT322" s="209"/>
      <c r="ACU322" s="209"/>
      <c r="ACV322" s="209"/>
      <c r="ACW322" s="209"/>
      <c r="ACX322" s="209"/>
      <c r="ACY322" s="209"/>
      <c r="ACZ322" s="209"/>
      <c r="ADA322" s="209"/>
      <c r="ADB322" s="209"/>
      <c r="ADC322" s="209"/>
      <c r="ADD322" s="209"/>
      <c r="ADE322" s="209"/>
      <c r="ADF322" s="209"/>
      <c r="ADG322" s="209"/>
      <c r="ADH322" s="209"/>
      <c r="ADI322" s="209"/>
      <c r="ADJ322" s="209"/>
      <c r="ADK322" s="209"/>
      <c r="ADL322" s="209"/>
      <c r="ADM322" s="209"/>
      <c r="ADN322" s="209"/>
      <c r="ADO322" s="209"/>
      <c r="ADP322" s="209"/>
      <c r="ADQ322" s="209"/>
      <c r="ADR322" s="209"/>
      <c r="ADS322" s="209"/>
      <c r="ADT322" s="209"/>
      <c r="ADU322" s="209"/>
      <c r="ADV322" s="209"/>
      <c r="ADW322" s="209"/>
      <c r="ADX322" s="209"/>
      <c r="ADY322" s="209"/>
      <c r="ADZ322" s="209"/>
      <c r="AEA322" s="209"/>
      <c r="AEB322" s="209"/>
      <c r="AEC322" s="209"/>
      <c r="AED322" s="209"/>
      <c r="AEE322" s="209"/>
      <c r="AEF322" s="209"/>
      <c r="AEG322" s="209"/>
      <c r="AEH322" s="209"/>
      <c r="AEI322" s="209"/>
      <c r="AEJ322" s="209"/>
      <c r="AEK322" s="209"/>
      <c r="AEL322" s="209"/>
      <c r="AEM322" s="209"/>
      <c r="AEN322" s="209"/>
      <c r="AEO322" s="209"/>
      <c r="AEP322" s="209"/>
      <c r="AEQ322" s="209"/>
      <c r="AER322" s="209"/>
      <c r="AES322" s="209"/>
      <c r="AET322" s="209"/>
      <c r="AEU322" s="209"/>
      <c r="AEV322" s="209"/>
      <c r="AEW322" s="209"/>
      <c r="AEX322" s="209"/>
      <c r="AEY322" s="209"/>
      <c r="AEZ322" s="209"/>
      <c r="AFA322" s="209"/>
      <c r="AFB322" s="209"/>
      <c r="AFC322" s="209"/>
      <c r="AFD322" s="209"/>
      <c r="AFE322" s="209"/>
      <c r="AFF322" s="209"/>
      <c r="AFG322" s="209"/>
      <c r="AFH322" s="209"/>
      <c r="AFI322" s="209"/>
      <c r="AFJ322" s="209"/>
      <c r="AFK322" s="209"/>
      <c r="AFL322" s="209"/>
      <c r="AFM322" s="209"/>
      <c r="AFN322" s="209"/>
      <c r="AFO322" s="209"/>
      <c r="AFP322" s="209"/>
      <c r="AFQ322" s="209"/>
      <c r="AFR322" s="209"/>
      <c r="AFS322" s="209"/>
      <c r="AFT322" s="209"/>
      <c r="AFU322" s="209"/>
      <c r="AFV322" s="209"/>
      <c r="AFW322" s="209"/>
      <c r="AFX322" s="209"/>
      <c r="AFY322" s="209"/>
      <c r="AFZ322" s="209"/>
      <c r="AGA322" s="209"/>
      <c r="AGB322" s="209"/>
      <c r="AGC322" s="209"/>
      <c r="AGD322" s="209"/>
      <c r="AGE322" s="209"/>
      <c r="AGF322" s="209"/>
      <c r="AGG322" s="209"/>
      <c r="AGH322" s="209"/>
      <c r="AGI322" s="209"/>
      <c r="AGJ322" s="209"/>
      <c r="AGK322" s="209"/>
      <c r="AGL322" s="209"/>
      <c r="AGM322" s="209"/>
      <c r="AGN322" s="209"/>
      <c r="AGO322" s="209"/>
      <c r="AGP322" s="209"/>
      <c r="AGQ322" s="209"/>
      <c r="AGR322" s="209"/>
      <c r="AGS322" s="209"/>
      <c r="AGT322" s="209"/>
      <c r="AGU322" s="209"/>
      <c r="AGV322" s="209"/>
      <c r="AGW322" s="209"/>
      <c r="AGX322" s="209"/>
      <c r="AGY322" s="209"/>
      <c r="AGZ322" s="209"/>
      <c r="AHA322" s="209"/>
      <c r="AHB322" s="209"/>
      <c r="AHC322" s="209"/>
      <c r="AHD322" s="209"/>
      <c r="AHE322" s="209"/>
      <c r="AHF322" s="209"/>
      <c r="AHG322" s="209"/>
      <c r="AHH322" s="209"/>
      <c r="AHI322" s="209"/>
      <c r="AHJ322" s="209"/>
      <c r="AHK322" s="209"/>
      <c r="AHL322" s="209"/>
      <c r="AHM322" s="209"/>
      <c r="AHN322" s="209"/>
      <c r="AHO322" s="209"/>
      <c r="AHP322" s="209"/>
      <c r="AHQ322" s="209"/>
      <c r="AHR322" s="209"/>
      <c r="AHS322" s="209"/>
      <c r="AHT322" s="209"/>
      <c r="AHU322" s="209"/>
      <c r="AHV322" s="209"/>
      <c r="AHW322" s="209"/>
      <c r="AHX322" s="209"/>
      <c r="AHY322" s="209"/>
      <c r="AHZ322" s="209"/>
      <c r="AIA322" s="209"/>
      <c r="AIB322" s="209"/>
      <c r="AIC322" s="209"/>
      <c r="AID322" s="209"/>
      <c r="AIE322" s="209"/>
      <c r="AIF322" s="209"/>
      <c r="AIG322" s="209"/>
      <c r="AIH322" s="209"/>
      <c r="AII322" s="209"/>
      <c r="AIJ322" s="209"/>
      <c r="AIK322" s="209"/>
      <c r="AIL322" s="209"/>
      <c r="AIM322" s="209"/>
      <c r="AIN322" s="209"/>
      <c r="AIO322" s="209"/>
      <c r="AIP322" s="209"/>
      <c r="AIQ322" s="209"/>
      <c r="AIR322" s="209"/>
      <c r="AIS322" s="209"/>
      <c r="AIT322" s="209"/>
      <c r="AIU322" s="209"/>
      <c r="AIV322" s="209"/>
      <c r="AIW322" s="209"/>
      <c r="AIX322" s="209"/>
      <c r="AIY322" s="209"/>
      <c r="AIZ322" s="209"/>
      <c r="AJA322" s="209"/>
      <c r="AJB322" s="209"/>
      <c r="AJC322" s="209"/>
      <c r="AJD322" s="209"/>
      <c r="AJE322" s="209"/>
      <c r="AJF322" s="209"/>
      <c r="AJG322" s="209"/>
      <c r="AJH322" s="209"/>
      <c r="AJI322" s="209"/>
      <c r="AJJ322" s="209"/>
      <c r="AJK322" s="209"/>
      <c r="AJL322" s="209"/>
      <c r="AJM322" s="209"/>
      <c r="AJN322" s="209"/>
      <c r="AJO322" s="209"/>
      <c r="AJP322" s="209"/>
      <c r="AJQ322" s="209"/>
      <c r="AJR322" s="209"/>
      <c r="AJS322" s="209"/>
      <c r="AJT322" s="209"/>
      <c r="AJU322" s="209"/>
      <c r="AJV322" s="209"/>
      <c r="AJW322" s="209"/>
      <c r="AJX322" s="209"/>
      <c r="AJY322" s="209"/>
      <c r="AJZ322" s="209"/>
      <c r="AKA322" s="209"/>
      <c r="AKB322" s="209"/>
      <c r="AKC322" s="209"/>
      <c r="AKD322" s="209"/>
      <c r="AKE322" s="209"/>
      <c r="AKF322" s="209"/>
      <c r="AKG322" s="209"/>
      <c r="AKH322" s="209"/>
      <c r="AKI322" s="209"/>
      <c r="AKJ322" s="209"/>
      <c r="AKK322" s="209"/>
      <c r="AKL322" s="209"/>
      <c r="AKM322" s="209"/>
      <c r="AKN322" s="209"/>
      <c r="AKO322" s="209"/>
      <c r="AKP322" s="209"/>
      <c r="AKQ322" s="209"/>
      <c r="AKR322" s="209"/>
      <c r="AKS322" s="209"/>
      <c r="AKT322" s="209"/>
      <c r="AKU322" s="209"/>
      <c r="AKV322" s="209"/>
      <c r="AKW322" s="209"/>
      <c r="AKX322" s="209"/>
      <c r="AKY322" s="209"/>
      <c r="AKZ322" s="209"/>
      <c r="ALA322" s="209"/>
      <c r="ALB322" s="209"/>
      <c r="ALC322" s="209"/>
      <c r="ALD322" s="209"/>
      <c r="ALE322" s="209"/>
      <c r="ALF322" s="209"/>
      <c r="ALG322" s="209"/>
      <c r="ALH322" s="209"/>
      <c r="ALI322" s="209"/>
      <c r="ALJ322" s="209"/>
      <c r="ALK322" s="209"/>
      <c r="ALL322" s="209"/>
      <c r="ALM322" s="209"/>
      <c r="ALN322" s="209"/>
      <c r="ALO322" s="209"/>
      <c r="ALP322" s="209"/>
      <c r="ALQ322" s="209"/>
      <c r="ALR322" s="209"/>
      <c r="ALS322" s="209"/>
      <c r="ALT322" s="209"/>
      <c r="ALU322" s="209"/>
      <c r="ALV322" s="209"/>
      <c r="ALW322" s="209"/>
      <c r="ALX322" s="209"/>
      <c r="ALY322" s="209"/>
      <c r="ALZ322" s="209"/>
      <c r="AMA322" s="209"/>
      <c r="AMB322" s="209"/>
      <c r="AMC322" s="209"/>
      <c r="AMD322" s="209"/>
      <c r="AME322" s="209"/>
      <c r="AMF322" s="209"/>
      <c r="AMG322" s="209"/>
      <c r="AMH322" s="209"/>
      <c r="AMI322" s="209"/>
      <c r="AMJ322" s="209"/>
      <c r="AMK322" s="209"/>
      <c r="AML322" s="209"/>
      <c r="AMM322" s="209"/>
      <c r="AMN322" s="209"/>
      <c r="AMO322" s="209"/>
      <c r="AMP322" s="209"/>
      <c r="AMQ322" s="209"/>
      <c r="AMR322" s="209"/>
      <c r="AMS322" s="209"/>
      <c r="AMT322" s="209"/>
      <c r="AMU322" s="209"/>
      <c r="AMV322" s="209"/>
      <c r="AMW322" s="209"/>
      <c r="AMX322" s="209"/>
      <c r="AMY322" s="209"/>
      <c r="AMZ322" s="209"/>
      <c r="ANA322" s="209"/>
      <c r="ANB322" s="209"/>
      <c r="ANC322" s="209"/>
      <c r="AND322" s="209"/>
      <c r="ANE322" s="209"/>
      <c r="ANF322" s="209"/>
      <c r="ANG322" s="209"/>
      <c r="ANH322" s="209"/>
      <c r="ANI322" s="209"/>
      <c r="ANJ322" s="209"/>
      <c r="ANK322" s="209"/>
      <c r="ANL322" s="209"/>
      <c r="ANM322" s="209"/>
      <c r="ANN322" s="209"/>
      <c r="ANO322" s="209"/>
      <c r="ANP322" s="209"/>
      <c r="ANQ322" s="209"/>
      <c r="ANR322" s="209"/>
      <c r="ANS322" s="209"/>
      <c r="ANT322" s="209"/>
      <c r="ANU322" s="209"/>
      <c r="ANV322" s="209"/>
      <c r="ANW322" s="209"/>
      <c r="ANX322" s="209"/>
      <c r="ANY322" s="209"/>
      <c r="ANZ322" s="209"/>
      <c r="AOA322" s="209"/>
      <c r="AOB322" s="209"/>
      <c r="AOC322" s="209"/>
      <c r="AOD322" s="209"/>
      <c r="AOE322" s="209"/>
      <c r="AOF322" s="209"/>
      <c r="AOG322" s="209"/>
      <c r="AOH322" s="209"/>
      <c r="AOI322" s="209"/>
      <c r="AOJ322" s="209"/>
      <c r="AOK322" s="209"/>
      <c r="AOL322" s="209"/>
      <c r="AOM322" s="209"/>
      <c r="AON322" s="209"/>
      <c r="AOO322" s="209"/>
      <c r="AOP322" s="209"/>
      <c r="AOQ322" s="209"/>
      <c r="AOR322" s="209"/>
      <c r="AOS322" s="209"/>
      <c r="AOT322" s="209"/>
      <c r="AOU322" s="209"/>
      <c r="AOV322" s="209"/>
      <c r="AOW322" s="209"/>
      <c r="AOX322" s="209"/>
      <c r="AOY322" s="209"/>
      <c r="AOZ322" s="209"/>
      <c r="APA322" s="209"/>
      <c r="APB322" s="209"/>
      <c r="APC322" s="209"/>
      <c r="APD322" s="209"/>
      <c r="APE322" s="209"/>
      <c r="APF322" s="209"/>
      <c r="APG322" s="209"/>
      <c r="APH322" s="209"/>
      <c r="API322" s="209"/>
      <c r="APJ322" s="209"/>
      <c r="APK322" s="209"/>
      <c r="APL322" s="209"/>
      <c r="APM322" s="209"/>
      <c r="APN322" s="209"/>
      <c r="APO322" s="209"/>
      <c r="APP322" s="209"/>
      <c r="APQ322" s="209"/>
      <c r="APR322" s="209"/>
      <c r="APS322" s="209"/>
      <c r="APT322" s="209"/>
      <c r="APU322" s="209"/>
      <c r="APV322" s="209"/>
      <c r="APW322" s="209"/>
      <c r="APX322" s="209"/>
      <c r="APY322" s="209"/>
      <c r="APZ322" s="209"/>
      <c r="AQA322" s="209"/>
      <c r="AQB322" s="209"/>
      <c r="AQC322" s="209"/>
      <c r="AQD322" s="209"/>
      <c r="AQE322" s="209"/>
      <c r="AQF322" s="209"/>
      <c r="AQG322" s="209"/>
      <c r="AQH322" s="209"/>
      <c r="AQI322" s="209"/>
      <c r="AQJ322" s="209"/>
      <c r="AQK322" s="209"/>
      <c r="AQL322" s="209"/>
      <c r="AQM322" s="209"/>
      <c r="AQN322" s="209"/>
      <c r="AQO322" s="209"/>
      <c r="AQP322" s="209"/>
      <c r="AQQ322" s="209"/>
      <c r="AQR322" s="209"/>
      <c r="AQS322" s="209"/>
      <c r="AQT322" s="209"/>
      <c r="AQU322" s="209"/>
      <c r="AQV322" s="209"/>
      <c r="AQW322" s="209"/>
      <c r="AQX322" s="209"/>
      <c r="AQY322" s="209"/>
      <c r="AQZ322" s="209"/>
      <c r="ARA322" s="209"/>
      <c r="ARB322" s="209"/>
      <c r="ARC322" s="209"/>
      <c r="ARD322" s="209"/>
      <c r="ARE322" s="209"/>
      <c r="ARF322" s="209"/>
      <c r="ARG322" s="209"/>
      <c r="ARH322" s="209"/>
      <c r="ARI322" s="209"/>
      <c r="ARJ322" s="209"/>
      <c r="ARK322" s="209"/>
      <c r="ARL322" s="209"/>
      <c r="ARM322" s="209"/>
      <c r="ARN322" s="209"/>
      <c r="ARO322" s="209"/>
      <c r="ARP322" s="209"/>
      <c r="ARQ322" s="209"/>
      <c r="ARR322" s="209"/>
      <c r="ARS322" s="209"/>
      <c r="ART322" s="209"/>
      <c r="ARU322" s="209"/>
      <c r="ARV322" s="209"/>
      <c r="ARW322" s="209"/>
      <c r="ARX322" s="209"/>
      <c r="ARY322" s="209"/>
      <c r="ARZ322" s="209"/>
      <c r="ASA322" s="209"/>
      <c r="ASB322" s="209"/>
      <c r="ASC322" s="209"/>
      <c r="ASD322" s="209"/>
      <c r="ASE322" s="209"/>
      <c r="ASF322" s="209"/>
      <c r="ASG322" s="209"/>
      <c r="ASH322" s="209"/>
      <c r="ASI322" s="209"/>
      <c r="ASJ322" s="209"/>
      <c r="ASK322" s="209"/>
      <c r="ASL322" s="209"/>
      <c r="ASM322" s="209"/>
      <c r="ASN322" s="209"/>
      <c r="ASO322" s="209"/>
      <c r="ASP322" s="209"/>
      <c r="ASQ322" s="209"/>
      <c r="ASR322" s="209"/>
      <c r="ASS322" s="209"/>
      <c r="AST322" s="209"/>
      <c r="ASU322" s="209"/>
      <c r="ASV322" s="209"/>
      <c r="ASW322" s="209"/>
      <c r="ASX322" s="209"/>
      <c r="ASY322" s="209"/>
      <c r="ASZ322" s="209"/>
      <c r="ATA322" s="209"/>
      <c r="ATB322" s="209"/>
      <c r="ATC322" s="209"/>
      <c r="ATD322" s="209"/>
      <c r="ATE322" s="209"/>
      <c r="ATF322" s="209"/>
      <c r="ATG322" s="209"/>
      <c r="ATH322" s="209"/>
      <c r="ATI322" s="209"/>
      <c r="ATJ322" s="209"/>
      <c r="ATK322" s="209"/>
      <c r="ATL322" s="209"/>
      <c r="ATM322" s="209"/>
      <c r="ATN322" s="209"/>
      <c r="ATO322" s="209"/>
      <c r="ATP322" s="209"/>
      <c r="ATQ322" s="209"/>
      <c r="ATR322" s="209"/>
      <c r="ATS322" s="209"/>
      <c r="ATT322" s="209"/>
      <c r="ATU322" s="209"/>
      <c r="ATV322" s="209"/>
      <c r="ATW322" s="209"/>
      <c r="ATX322" s="209"/>
      <c r="ATY322" s="209"/>
      <c r="ATZ322" s="209"/>
      <c r="AUA322" s="209"/>
      <c r="AUB322" s="209"/>
      <c r="AUC322" s="209"/>
      <c r="AUD322" s="209"/>
      <c r="AUE322" s="209"/>
      <c r="AUF322" s="209"/>
      <c r="AUG322" s="209"/>
      <c r="AUH322" s="209"/>
      <c r="AUI322" s="209"/>
      <c r="AUJ322" s="209"/>
      <c r="AUK322" s="209"/>
      <c r="AUL322" s="209"/>
      <c r="AUM322" s="209"/>
      <c r="AUN322" s="209"/>
      <c r="AUO322" s="209"/>
      <c r="AUP322" s="209"/>
      <c r="AUQ322" s="209"/>
      <c r="AUR322" s="209"/>
      <c r="AUS322" s="209"/>
      <c r="AUT322" s="209"/>
      <c r="AUU322" s="209"/>
      <c r="AUV322" s="209"/>
      <c r="AUW322" s="209"/>
      <c r="AUX322" s="209"/>
      <c r="AUY322" s="209"/>
      <c r="AUZ322" s="209"/>
      <c r="AVA322" s="209"/>
      <c r="AVB322" s="209"/>
      <c r="AVC322" s="209"/>
      <c r="AVD322" s="209"/>
      <c r="AVE322" s="209"/>
      <c r="AVF322" s="209"/>
      <c r="AVG322" s="209"/>
      <c r="AVH322" s="209"/>
      <c r="AVI322" s="209"/>
      <c r="AVJ322" s="209"/>
      <c r="AVK322" s="209"/>
      <c r="AVL322" s="209"/>
      <c r="AVM322" s="209"/>
      <c r="AVN322" s="209"/>
      <c r="AVO322" s="209"/>
      <c r="AVP322" s="209"/>
      <c r="AVQ322" s="209"/>
      <c r="AVR322" s="209"/>
      <c r="AVS322" s="209"/>
      <c r="AVT322" s="209"/>
      <c r="AVU322" s="209"/>
      <c r="AVV322" s="209"/>
      <c r="AVW322" s="209"/>
      <c r="AVX322" s="209"/>
      <c r="AVY322" s="209"/>
      <c r="AVZ322" s="209"/>
      <c r="AWA322" s="209"/>
      <c r="AWB322" s="209"/>
      <c r="AWC322" s="209"/>
      <c r="AWD322" s="209"/>
      <c r="AWE322" s="209"/>
      <c r="AWF322" s="209"/>
      <c r="AWG322" s="209"/>
      <c r="AWH322" s="209"/>
      <c r="AWI322" s="209"/>
      <c r="AWJ322" s="209"/>
      <c r="AWK322" s="209"/>
      <c r="AWL322" s="209"/>
      <c r="AWM322" s="209"/>
      <c r="AWN322" s="209"/>
      <c r="AWO322" s="209"/>
      <c r="AWP322" s="209"/>
      <c r="AWQ322" s="209"/>
      <c r="AWR322" s="209"/>
      <c r="AWS322" s="209"/>
      <c r="AWT322" s="209"/>
      <c r="AWU322" s="209"/>
      <c r="AWV322" s="209"/>
      <c r="AWW322" s="209"/>
      <c r="AWX322" s="209"/>
      <c r="AWY322" s="209"/>
      <c r="AWZ322" s="209"/>
      <c r="AXA322" s="209"/>
      <c r="AXB322" s="209"/>
      <c r="AXC322" s="209"/>
      <c r="AXD322" s="209"/>
      <c r="AXE322" s="209"/>
      <c r="AXF322" s="209"/>
      <c r="AXG322" s="209"/>
      <c r="AXH322" s="209"/>
      <c r="AXI322" s="209"/>
      <c r="AXJ322" s="209"/>
      <c r="AXK322" s="209"/>
      <c r="AXL322" s="209"/>
      <c r="AXM322" s="209"/>
      <c r="AXN322" s="209"/>
      <c r="AXO322" s="209"/>
      <c r="AXP322" s="209"/>
      <c r="AXQ322" s="209"/>
      <c r="AXR322" s="209"/>
      <c r="AXS322" s="209"/>
      <c r="AXT322" s="209"/>
      <c r="AXU322" s="209"/>
      <c r="AXV322" s="209"/>
      <c r="AXW322" s="209"/>
      <c r="AXX322" s="209"/>
      <c r="AXY322" s="209"/>
      <c r="AXZ322" s="209"/>
      <c r="AYA322" s="209"/>
      <c r="AYB322" s="209"/>
      <c r="AYC322" s="209"/>
      <c r="AYD322" s="209"/>
      <c r="AYE322" s="209"/>
      <c r="AYF322" s="209"/>
      <c r="AYG322" s="209"/>
      <c r="AYH322" s="209"/>
      <c r="AYI322" s="209"/>
      <c r="AYJ322" s="209"/>
      <c r="AYK322" s="209"/>
      <c r="AYL322" s="209"/>
      <c r="AYM322" s="209"/>
      <c r="AYN322" s="209"/>
      <c r="AYO322" s="209"/>
      <c r="AYP322" s="209"/>
      <c r="AYQ322" s="209"/>
      <c r="AYR322" s="209"/>
      <c r="AYS322" s="209"/>
      <c r="AYT322" s="209"/>
      <c r="AYU322" s="209"/>
      <c r="AYV322" s="209"/>
      <c r="AYW322" s="209"/>
      <c r="AYX322" s="209"/>
      <c r="AYY322" s="209"/>
      <c r="AYZ322" s="209"/>
      <c r="AZA322" s="209"/>
      <c r="AZB322" s="209"/>
      <c r="AZC322" s="209"/>
      <c r="AZD322" s="209"/>
      <c r="AZE322" s="209"/>
      <c r="AZF322" s="209"/>
      <c r="AZG322" s="209"/>
      <c r="AZH322" s="209"/>
      <c r="AZI322" s="209"/>
      <c r="AZJ322" s="209"/>
      <c r="AZK322" s="209"/>
      <c r="AZL322" s="209"/>
      <c r="AZM322" s="209"/>
      <c r="AZN322" s="209"/>
      <c r="AZO322" s="209"/>
      <c r="AZP322" s="209"/>
      <c r="AZQ322" s="209"/>
      <c r="AZR322" s="209"/>
      <c r="AZS322" s="209"/>
      <c r="AZT322" s="209"/>
      <c r="AZU322" s="209"/>
      <c r="AZV322" s="209"/>
      <c r="AZW322" s="209"/>
      <c r="AZX322" s="209"/>
      <c r="AZY322" s="209"/>
      <c r="AZZ322" s="209"/>
      <c r="BAA322" s="209"/>
      <c r="BAB322" s="209"/>
      <c r="BAC322" s="209"/>
      <c r="BAD322" s="209"/>
      <c r="BAE322" s="209"/>
      <c r="BAF322" s="209"/>
      <c r="BAG322" s="209"/>
      <c r="BAH322" s="209"/>
      <c r="BAI322" s="209"/>
      <c r="BAJ322" s="209"/>
      <c r="BAK322" s="209"/>
      <c r="BAL322" s="209"/>
      <c r="BAM322" s="209"/>
      <c r="BAN322" s="209"/>
      <c r="BAO322" s="209"/>
      <c r="BAP322" s="209"/>
      <c r="BAQ322" s="209"/>
      <c r="BAR322" s="209"/>
      <c r="BAS322" s="209"/>
      <c r="BAT322" s="209"/>
      <c r="BAU322" s="209"/>
      <c r="BAV322" s="209"/>
      <c r="BAW322" s="209"/>
      <c r="BAX322" s="209"/>
      <c r="BAY322" s="209"/>
      <c r="BAZ322" s="209"/>
      <c r="BBA322" s="209"/>
      <c r="BBB322" s="209"/>
      <c r="BBC322" s="209"/>
      <c r="BBD322" s="209"/>
      <c r="BBE322" s="209"/>
      <c r="BBF322" s="209"/>
      <c r="BBG322" s="209"/>
      <c r="BBH322" s="209"/>
      <c r="BBI322" s="209"/>
      <c r="BBJ322" s="209"/>
      <c r="BBK322" s="209"/>
      <c r="BBL322" s="209"/>
      <c r="BBM322" s="209"/>
      <c r="BBN322" s="209"/>
      <c r="BBO322" s="209"/>
      <c r="BBP322" s="209"/>
      <c r="BBQ322" s="209"/>
      <c r="BBR322" s="209"/>
      <c r="BBS322" s="209"/>
      <c r="BBT322" s="209"/>
      <c r="BBU322" s="209"/>
      <c r="BBV322" s="209"/>
      <c r="BBW322" s="209"/>
      <c r="BBX322" s="209"/>
      <c r="BBY322" s="209"/>
      <c r="BBZ322" s="209"/>
      <c r="BCA322" s="209"/>
      <c r="BCB322" s="209"/>
      <c r="BCC322" s="209"/>
      <c r="BCD322" s="209"/>
      <c r="BCE322" s="209"/>
      <c r="BCF322" s="209"/>
      <c r="BCG322" s="209"/>
      <c r="BCH322" s="209"/>
      <c r="BCI322" s="209"/>
      <c r="BCJ322" s="209"/>
      <c r="BCK322" s="209"/>
      <c r="BCL322" s="209"/>
      <c r="BCM322" s="209"/>
      <c r="BCN322" s="209"/>
      <c r="BCO322" s="209"/>
      <c r="BCP322" s="209"/>
      <c r="BCQ322" s="209"/>
      <c r="BCR322" s="209"/>
      <c r="BCS322" s="209"/>
      <c r="BCT322" s="209"/>
      <c r="BCU322" s="209"/>
      <c r="BCV322" s="209"/>
      <c r="BCW322" s="209"/>
      <c r="BCX322" s="209"/>
      <c r="BCY322" s="209"/>
      <c r="BCZ322" s="209"/>
      <c r="BDA322" s="209"/>
      <c r="BDB322" s="209"/>
      <c r="BDC322" s="209"/>
      <c r="BDD322" s="209"/>
      <c r="BDE322" s="209"/>
      <c r="BDF322" s="209"/>
      <c r="BDG322" s="209"/>
      <c r="BDH322" s="209"/>
      <c r="BDI322" s="209"/>
      <c r="BDJ322" s="209"/>
      <c r="BDK322" s="209"/>
      <c r="BDL322" s="209"/>
      <c r="BDM322" s="209"/>
      <c r="BDN322" s="209"/>
      <c r="BDO322" s="209"/>
      <c r="BDP322" s="209"/>
      <c r="BDQ322" s="209"/>
      <c r="BDR322" s="209"/>
      <c r="BDS322" s="209"/>
      <c r="BDT322" s="209"/>
      <c r="BDU322" s="209"/>
      <c r="BDV322" s="209"/>
      <c r="BDW322" s="209"/>
      <c r="BDX322" s="209"/>
      <c r="BDY322" s="209"/>
      <c r="BDZ322" s="209"/>
      <c r="BEA322" s="209"/>
      <c r="BEB322" s="209"/>
      <c r="BEC322" s="209"/>
      <c r="BED322" s="209"/>
      <c r="BEE322" s="209"/>
      <c r="BEF322" s="209"/>
      <c r="BEG322" s="209"/>
      <c r="BEH322" s="209"/>
      <c r="BEI322" s="209"/>
      <c r="BEJ322" s="209"/>
      <c r="BEK322" s="209"/>
      <c r="BEL322" s="209"/>
      <c r="BEM322" s="209"/>
      <c r="BEN322" s="209"/>
      <c r="BEO322" s="209"/>
      <c r="BEP322" s="209"/>
      <c r="BEQ322" s="209"/>
      <c r="BER322" s="209"/>
      <c r="BES322" s="209"/>
      <c r="BET322" s="209"/>
      <c r="BEU322" s="209"/>
      <c r="BEV322" s="209"/>
      <c r="BEW322" s="209"/>
      <c r="BEX322" s="209"/>
      <c r="BEY322" s="209"/>
      <c r="BEZ322" s="209"/>
      <c r="BFA322" s="209"/>
      <c r="BFB322" s="209"/>
      <c r="BFC322" s="209"/>
      <c r="BFD322" s="209"/>
      <c r="BFE322" s="209"/>
      <c r="BFF322" s="209"/>
      <c r="BFG322" s="209"/>
      <c r="BFH322" s="209"/>
      <c r="BFI322" s="209"/>
      <c r="BFJ322" s="209"/>
      <c r="BFK322" s="209"/>
      <c r="BFL322" s="209"/>
      <c r="BFM322" s="209"/>
      <c r="BFN322" s="209"/>
      <c r="BFO322" s="209"/>
      <c r="BFP322" s="209"/>
      <c r="BFQ322" s="209"/>
      <c r="BFR322" s="209"/>
      <c r="BFS322" s="209"/>
      <c r="BFT322" s="209"/>
      <c r="BFU322" s="209"/>
      <c r="BFV322" s="209"/>
      <c r="BFW322" s="209"/>
      <c r="BFX322" s="209"/>
      <c r="BFY322" s="209"/>
      <c r="BFZ322" s="209"/>
      <c r="BGA322" s="209"/>
      <c r="BGB322" s="209"/>
      <c r="BGC322" s="209"/>
      <c r="BGD322" s="209"/>
      <c r="BGE322" s="209"/>
      <c r="BGF322" s="209"/>
      <c r="BGG322" s="209"/>
      <c r="BGH322" s="209"/>
      <c r="BGI322" s="209"/>
      <c r="BGJ322" s="209"/>
      <c r="BGK322" s="209"/>
      <c r="BGL322" s="209"/>
      <c r="BGM322" s="209"/>
      <c r="BGN322" s="209"/>
      <c r="BGO322" s="209"/>
      <c r="BGP322" s="209"/>
      <c r="BGQ322" s="209"/>
      <c r="BGR322" s="209"/>
      <c r="BGS322" s="209"/>
      <c r="BGT322" s="209"/>
      <c r="BGU322" s="209"/>
      <c r="BGV322" s="209"/>
      <c r="BGW322" s="209"/>
      <c r="BGX322" s="209"/>
      <c r="BGY322" s="209"/>
      <c r="BGZ322" s="209"/>
      <c r="BHA322" s="209"/>
      <c r="BHB322" s="209"/>
      <c r="BHC322" s="209"/>
      <c r="BHD322" s="209"/>
      <c r="BHE322" s="209"/>
      <c r="BHF322" s="209"/>
      <c r="BHG322" s="209"/>
      <c r="BHH322" s="209"/>
      <c r="BHI322" s="209"/>
      <c r="BHJ322" s="209"/>
      <c r="BHK322" s="209"/>
      <c r="BHL322" s="209"/>
      <c r="BHM322" s="209"/>
      <c r="BHN322" s="209"/>
      <c r="BHO322" s="209"/>
      <c r="BHP322" s="209"/>
      <c r="BHQ322" s="209"/>
      <c r="BHR322" s="209"/>
      <c r="BHS322" s="209"/>
      <c r="BHT322" s="209"/>
      <c r="BHU322" s="209"/>
      <c r="BHV322" s="209"/>
      <c r="BHW322" s="209"/>
      <c r="BHX322" s="209"/>
      <c r="BHY322" s="209"/>
      <c r="BHZ322" s="209"/>
      <c r="BIA322" s="209"/>
      <c r="BIB322" s="209"/>
      <c r="BIC322" s="209"/>
      <c r="BID322" s="209"/>
      <c r="BIE322" s="209"/>
      <c r="BIF322" s="209"/>
      <c r="BIG322" s="209"/>
      <c r="BIH322" s="209"/>
      <c r="BII322" s="209"/>
      <c r="BIJ322" s="209"/>
      <c r="BIK322" s="209"/>
      <c r="BIL322" s="209"/>
      <c r="BIM322" s="209"/>
      <c r="BIN322" s="209"/>
      <c r="BIO322" s="209"/>
      <c r="BIP322" s="209"/>
      <c r="BIQ322" s="209"/>
      <c r="BIR322" s="209"/>
      <c r="BIS322" s="209"/>
      <c r="BIT322" s="209"/>
      <c r="BIU322" s="209"/>
      <c r="BIV322" s="209"/>
      <c r="BIW322" s="209"/>
      <c r="BIX322" s="209"/>
      <c r="BIY322" s="209"/>
      <c r="BIZ322" s="209"/>
      <c r="BJA322" s="209"/>
      <c r="BJB322" s="209"/>
      <c r="BJC322" s="209"/>
      <c r="BJD322" s="209"/>
      <c r="BJE322" s="209"/>
      <c r="BJF322" s="209"/>
      <c r="BJG322" s="209"/>
      <c r="BJH322" s="209"/>
      <c r="BJI322" s="209"/>
      <c r="BJJ322" s="209"/>
      <c r="BJK322" s="209"/>
      <c r="BJL322" s="209"/>
      <c r="BJM322" s="209"/>
      <c r="BJN322" s="209"/>
      <c r="BJO322" s="209"/>
      <c r="BJP322" s="209"/>
      <c r="BJQ322" s="209"/>
      <c r="BJR322" s="209"/>
      <c r="BJS322" s="209"/>
      <c r="BJT322" s="209"/>
      <c r="BJU322" s="209"/>
      <c r="BJV322" s="209"/>
      <c r="BJW322" s="209"/>
      <c r="BJX322" s="209"/>
      <c r="BJY322" s="209"/>
      <c r="BJZ322" s="209"/>
      <c r="BKA322" s="209"/>
      <c r="BKB322" s="209"/>
      <c r="BKC322" s="209"/>
      <c r="BKD322" s="209"/>
      <c r="BKE322" s="209"/>
      <c r="BKF322" s="209"/>
      <c r="BKG322" s="209"/>
      <c r="BKH322" s="209"/>
      <c r="BKI322" s="209"/>
      <c r="BKJ322" s="209"/>
      <c r="BKK322" s="209"/>
      <c r="BKL322" s="209"/>
      <c r="BKM322" s="209"/>
      <c r="BKN322" s="209"/>
      <c r="BKO322" s="209"/>
      <c r="BKP322" s="209"/>
      <c r="BKQ322" s="209"/>
      <c r="BKR322" s="209"/>
      <c r="BKS322" s="209"/>
      <c r="BKT322" s="209"/>
      <c r="BKU322" s="209"/>
      <c r="BKV322" s="209"/>
      <c r="BKW322" s="209"/>
      <c r="BKX322" s="209"/>
      <c r="BKY322" s="209"/>
      <c r="BKZ322" s="209"/>
      <c r="BLA322" s="209"/>
      <c r="BLB322" s="209"/>
      <c r="BLC322" s="209"/>
      <c r="BLD322" s="209"/>
      <c r="BLE322" s="209"/>
      <c r="BLF322" s="209"/>
      <c r="BLG322" s="209"/>
      <c r="BLH322" s="209"/>
      <c r="BLI322" s="209"/>
      <c r="BLJ322" s="209"/>
      <c r="BLK322" s="209"/>
      <c r="BLL322" s="209"/>
      <c r="BLM322" s="209"/>
      <c r="BLN322" s="209"/>
      <c r="BLO322" s="209"/>
      <c r="BLP322" s="209"/>
      <c r="BLQ322" s="209"/>
      <c r="BLR322" s="209"/>
      <c r="BLS322" s="209"/>
      <c r="BLT322" s="209"/>
      <c r="BLU322" s="209"/>
      <c r="BLV322" s="209"/>
      <c r="BLW322" s="209"/>
      <c r="BLX322" s="209"/>
      <c r="BLY322" s="209"/>
      <c r="BLZ322" s="209"/>
      <c r="BMA322" s="209"/>
      <c r="BMB322" s="209"/>
      <c r="BMC322" s="209"/>
      <c r="BMD322" s="209"/>
      <c r="BME322" s="209"/>
      <c r="BMF322" s="209"/>
      <c r="BMG322" s="209"/>
      <c r="BMH322" s="209"/>
      <c r="BMI322" s="209"/>
      <c r="BMJ322" s="209"/>
      <c r="BMK322" s="209"/>
      <c r="BML322" s="209"/>
      <c r="BMM322" s="209"/>
      <c r="BMN322" s="209"/>
      <c r="BMO322" s="209"/>
      <c r="BMP322" s="209"/>
      <c r="BMQ322" s="209"/>
      <c r="BMR322" s="209"/>
      <c r="BMS322" s="209"/>
      <c r="BMT322" s="209"/>
      <c r="BMU322" s="209"/>
      <c r="BMV322" s="209"/>
      <c r="BMW322" s="209"/>
      <c r="BMX322" s="209"/>
      <c r="BMY322" s="209"/>
      <c r="BMZ322" s="209"/>
      <c r="BNA322" s="209"/>
      <c r="BNB322" s="209"/>
      <c r="BNC322" s="209"/>
      <c r="BND322" s="209"/>
      <c r="BNE322" s="209"/>
      <c r="BNF322" s="209"/>
      <c r="BNG322" s="209"/>
      <c r="BNH322" s="209"/>
      <c r="BNI322" s="209"/>
      <c r="BNJ322" s="209"/>
      <c r="BNK322" s="209"/>
      <c r="BNL322" s="209"/>
      <c r="BNM322" s="209"/>
      <c r="BNN322" s="209"/>
      <c r="BNO322" s="209"/>
      <c r="BNP322" s="209"/>
      <c r="BNQ322" s="209"/>
      <c r="BNR322" s="209"/>
      <c r="BNS322" s="209"/>
      <c r="BNT322" s="209"/>
      <c r="BNU322" s="209"/>
      <c r="BNV322" s="209"/>
      <c r="BNW322" s="209"/>
      <c r="BNX322" s="209"/>
      <c r="BNY322" s="209"/>
      <c r="BNZ322" s="209"/>
      <c r="BOA322" s="209"/>
      <c r="BOB322" s="209"/>
      <c r="BOC322" s="209"/>
      <c r="BOD322" s="209"/>
      <c r="BOE322" s="209"/>
      <c r="BOF322" s="209"/>
      <c r="BOG322" s="209"/>
      <c r="BOH322" s="209"/>
      <c r="BOI322" s="209"/>
      <c r="BOJ322" s="209"/>
      <c r="BOK322" s="209"/>
      <c r="BOL322" s="209"/>
      <c r="BOM322" s="209"/>
      <c r="BON322" s="209"/>
      <c r="BOO322" s="209"/>
      <c r="BOP322" s="209"/>
      <c r="BOQ322" s="209"/>
      <c r="BOR322" s="209"/>
      <c r="BOS322" s="209"/>
      <c r="BOT322" s="209"/>
      <c r="BOU322" s="209"/>
      <c r="BOV322" s="209"/>
      <c r="BOW322" s="209"/>
      <c r="BOX322" s="209"/>
      <c r="BOY322" s="209"/>
      <c r="BOZ322" s="209"/>
      <c r="BPA322" s="209"/>
      <c r="BPB322" s="209"/>
      <c r="BPC322" s="209"/>
      <c r="BPD322" s="209"/>
      <c r="BPE322" s="209"/>
      <c r="BPF322" s="209"/>
      <c r="BPG322" s="209"/>
      <c r="BPH322" s="209"/>
      <c r="BPI322" s="209"/>
      <c r="BPJ322" s="209"/>
      <c r="BPK322" s="209"/>
      <c r="BPL322" s="209"/>
      <c r="BPM322" s="209"/>
      <c r="BPN322" s="209"/>
      <c r="BPO322" s="209"/>
      <c r="BPP322" s="209"/>
      <c r="BPQ322" s="209"/>
      <c r="BPR322" s="209"/>
      <c r="BPS322" s="209"/>
      <c r="BPT322" s="209"/>
      <c r="BPU322" s="209"/>
      <c r="BPV322" s="209"/>
      <c r="BPW322" s="209"/>
      <c r="BPX322" s="209"/>
      <c r="BPY322" s="209"/>
      <c r="BPZ322" s="209"/>
      <c r="BQA322" s="209"/>
      <c r="BQB322" s="209"/>
      <c r="BQC322" s="209"/>
      <c r="BQD322" s="209"/>
      <c r="BQE322" s="209"/>
      <c r="BQF322" s="209"/>
      <c r="BQG322" s="209"/>
      <c r="BQH322" s="209"/>
      <c r="BQI322" s="209"/>
      <c r="BQJ322" s="209"/>
      <c r="BQK322" s="209"/>
      <c r="BQL322" s="209"/>
      <c r="BQM322" s="209"/>
      <c r="BQN322" s="209"/>
      <c r="BQO322" s="209"/>
      <c r="BQP322" s="209"/>
      <c r="BQQ322" s="209"/>
      <c r="BQR322" s="209"/>
      <c r="BQS322" s="209"/>
      <c r="BQT322" s="209"/>
      <c r="BQU322" s="209"/>
      <c r="BQV322" s="209"/>
      <c r="BQW322" s="209"/>
      <c r="BQX322" s="209"/>
      <c r="BQY322" s="209"/>
      <c r="BQZ322" s="209"/>
      <c r="BRA322" s="209"/>
      <c r="BRB322" s="209"/>
      <c r="BRC322" s="209"/>
      <c r="BRD322" s="209"/>
      <c r="BRE322" s="209"/>
      <c r="BRF322" s="209"/>
      <c r="BRG322" s="209"/>
      <c r="BRH322" s="209"/>
      <c r="BRI322" s="209"/>
      <c r="BRJ322" s="209"/>
      <c r="BRK322" s="209"/>
      <c r="BRL322" s="209"/>
      <c r="BRM322" s="209"/>
      <c r="BRN322" s="209"/>
      <c r="BRO322" s="209"/>
      <c r="BRP322" s="209"/>
      <c r="BRQ322" s="209"/>
      <c r="BRR322" s="209"/>
      <c r="BRS322" s="209"/>
      <c r="BRT322" s="209"/>
      <c r="BRU322" s="209"/>
      <c r="BRV322" s="209"/>
      <c r="BRW322" s="209"/>
      <c r="BRX322" s="209"/>
      <c r="BRY322" s="209"/>
      <c r="BRZ322" s="209"/>
      <c r="BSA322" s="209"/>
      <c r="BSB322" s="209"/>
      <c r="BSC322" s="209"/>
      <c r="BSD322" s="209"/>
      <c r="BSE322" s="209"/>
      <c r="BSF322" s="209"/>
      <c r="BSG322" s="209"/>
      <c r="BSH322" s="209"/>
      <c r="BSI322" s="209"/>
      <c r="BSJ322" s="209"/>
      <c r="BSK322" s="209"/>
      <c r="BSL322" s="209"/>
      <c r="BSM322" s="209"/>
      <c r="BSN322" s="209"/>
      <c r="BSO322" s="209"/>
      <c r="BSP322" s="209"/>
      <c r="BSQ322" s="209"/>
      <c r="BSR322" s="209"/>
      <c r="BSS322" s="209"/>
      <c r="BST322" s="209"/>
      <c r="BSU322" s="209"/>
      <c r="BSV322" s="209"/>
      <c r="BSW322" s="209"/>
      <c r="BSX322" s="209"/>
      <c r="BSY322" s="209"/>
      <c r="BSZ322" s="209"/>
      <c r="BTA322" s="209"/>
      <c r="BTB322" s="209"/>
      <c r="BTC322" s="209"/>
      <c r="BTD322" s="209"/>
      <c r="BTE322" s="209"/>
      <c r="BTF322" s="209"/>
      <c r="BTG322" s="209"/>
      <c r="BTH322" s="209"/>
      <c r="BTI322" s="209"/>
      <c r="BTJ322" s="209"/>
      <c r="BTK322" s="209"/>
      <c r="BTL322" s="209"/>
      <c r="BTM322" s="209"/>
      <c r="BTN322" s="209"/>
      <c r="BTO322" s="209"/>
      <c r="BTP322" s="209"/>
      <c r="BTQ322" s="209"/>
      <c r="BTR322" s="209"/>
      <c r="BTS322" s="209"/>
      <c r="BTT322" s="209"/>
      <c r="BTU322" s="209"/>
      <c r="BTV322" s="209"/>
      <c r="BTW322" s="209"/>
      <c r="BTX322" s="209"/>
      <c r="BTY322" s="209"/>
      <c r="BTZ322" s="209"/>
      <c r="BUA322" s="209"/>
      <c r="BUB322" s="209"/>
      <c r="BUC322" s="209"/>
      <c r="BUD322" s="209"/>
      <c r="BUE322" s="209"/>
      <c r="BUF322" s="209"/>
      <c r="BUG322" s="209"/>
      <c r="BUH322" s="209"/>
      <c r="BUI322" s="209"/>
      <c r="BUJ322" s="209"/>
      <c r="BUK322" s="209"/>
      <c r="BUL322" s="209"/>
      <c r="BUM322" s="209"/>
      <c r="BUN322" s="209"/>
      <c r="BUO322" s="209"/>
      <c r="BUP322" s="209"/>
      <c r="BUQ322" s="209"/>
      <c r="BUR322" s="209"/>
      <c r="BUS322" s="209"/>
      <c r="BUT322" s="209"/>
      <c r="BUU322" s="209"/>
      <c r="BUV322" s="209"/>
      <c r="BUW322" s="209"/>
      <c r="BUX322" s="209"/>
      <c r="BUY322" s="209"/>
      <c r="BUZ322" s="209"/>
      <c r="BVA322" s="209"/>
      <c r="BVB322" s="209"/>
      <c r="BVC322" s="209"/>
      <c r="BVD322" s="209"/>
      <c r="BVE322" s="209"/>
      <c r="BVF322" s="209"/>
      <c r="BVG322" s="209"/>
      <c r="BVH322" s="209"/>
      <c r="BVI322" s="209"/>
      <c r="BVJ322" s="209"/>
      <c r="BVK322" s="209"/>
      <c r="BVL322" s="209"/>
      <c r="BVM322" s="209"/>
      <c r="BVN322" s="209"/>
      <c r="BVO322" s="209"/>
      <c r="BVP322" s="209"/>
      <c r="BVQ322" s="209"/>
      <c r="BVR322" s="209"/>
      <c r="BVS322" s="209"/>
      <c r="BVT322" s="209"/>
      <c r="BVU322" s="209"/>
      <c r="BVV322" s="209"/>
      <c r="BVW322" s="209"/>
      <c r="BVX322" s="209"/>
      <c r="BVY322" s="209"/>
      <c r="BVZ322" s="209"/>
      <c r="BWA322" s="209"/>
      <c r="BWB322" s="209"/>
      <c r="BWC322" s="209"/>
      <c r="BWD322" s="209"/>
      <c r="BWE322" s="209"/>
      <c r="BWF322" s="209"/>
      <c r="BWG322" s="209"/>
      <c r="BWH322" s="209"/>
      <c r="BWI322" s="209"/>
      <c r="BWJ322" s="209"/>
      <c r="BWK322" s="209"/>
      <c r="BWL322" s="209"/>
      <c r="BWM322" s="209"/>
      <c r="BWN322" s="209"/>
      <c r="BWO322" s="209"/>
      <c r="BWP322" s="209"/>
      <c r="BWQ322" s="209"/>
      <c r="BWR322" s="209"/>
      <c r="BWS322" s="209"/>
      <c r="BWT322" s="209"/>
      <c r="BWU322" s="209"/>
      <c r="BWV322" s="209"/>
      <c r="BWW322" s="209"/>
      <c r="BWX322" s="209"/>
      <c r="BWY322" s="209"/>
      <c r="BWZ322" s="209"/>
      <c r="BXA322" s="209"/>
      <c r="BXB322" s="209"/>
      <c r="BXC322" s="209"/>
      <c r="BXD322" s="209"/>
      <c r="BXE322" s="209"/>
      <c r="BXF322" s="209"/>
      <c r="BXG322" s="209"/>
      <c r="BXH322" s="209"/>
      <c r="BXI322" s="209"/>
      <c r="BXJ322" s="209"/>
      <c r="BXK322" s="209"/>
      <c r="BXL322" s="209"/>
      <c r="BXM322" s="209"/>
      <c r="BXN322" s="209"/>
      <c r="BXO322" s="209"/>
      <c r="BXP322" s="209"/>
      <c r="BXQ322" s="209"/>
      <c r="BXR322" s="209"/>
      <c r="BXS322" s="209"/>
      <c r="BXT322" s="209"/>
      <c r="BXU322" s="209"/>
      <c r="BXV322" s="209"/>
      <c r="BXW322" s="209"/>
      <c r="BXX322" s="209"/>
      <c r="BXY322" s="209"/>
      <c r="BXZ322" s="209"/>
      <c r="BYA322" s="209"/>
      <c r="BYB322" s="209"/>
      <c r="BYC322" s="209"/>
      <c r="BYD322" s="209"/>
      <c r="BYE322" s="209"/>
      <c r="BYF322" s="209"/>
      <c r="BYG322" s="209"/>
      <c r="BYH322" s="209"/>
      <c r="BYI322" s="209"/>
      <c r="BYJ322" s="209"/>
      <c r="BYK322" s="209"/>
      <c r="BYL322" s="209"/>
      <c r="BYM322" s="209"/>
      <c r="BYN322" s="209"/>
      <c r="BYO322" s="209"/>
      <c r="BYP322" s="209"/>
      <c r="BYQ322" s="209"/>
      <c r="BYR322" s="209"/>
      <c r="BYS322" s="209"/>
      <c r="BYT322" s="209"/>
      <c r="BYU322" s="209"/>
      <c r="BYV322" s="209"/>
      <c r="BYW322" s="209"/>
      <c r="BYX322" s="209"/>
      <c r="BYY322" s="209"/>
      <c r="BYZ322" s="209"/>
      <c r="BZA322" s="209"/>
      <c r="BZB322" s="209"/>
      <c r="BZC322" s="209"/>
      <c r="BZD322" s="209"/>
      <c r="BZE322" s="209"/>
      <c r="BZF322" s="209"/>
      <c r="BZG322" s="209"/>
      <c r="BZH322" s="209"/>
      <c r="BZI322" s="209"/>
      <c r="BZJ322" s="209"/>
      <c r="BZK322" s="209"/>
      <c r="BZL322" s="209"/>
      <c r="BZM322" s="209"/>
      <c r="BZN322" s="209"/>
      <c r="BZO322" s="209"/>
      <c r="BZP322" s="209"/>
      <c r="BZQ322" s="209"/>
      <c r="BZR322" s="209"/>
      <c r="BZS322" s="209"/>
      <c r="BZT322" s="209"/>
      <c r="BZU322" s="209"/>
      <c r="BZV322" s="209"/>
      <c r="BZW322" s="209"/>
      <c r="BZX322" s="209"/>
      <c r="BZY322" s="209"/>
      <c r="BZZ322" s="209"/>
      <c r="CAA322" s="209"/>
      <c r="CAB322" s="209"/>
      <c r="CAC322" s="209"/>
      <c r="CAD322" s="209"/>
      <c r="CAE322" s="209"/>
      <c r="CAF322" s="209"/>
      <c r="CAG322" s="209"/>
      <c r="CAH322" s="209"/>
      <c r="CAI322" s="209"/>
      <c r="CAJ322" s="209"/>
      <c r="CAK322" s="209"/>
      <c r="CAL322" s="209"/>
      <c r="CAM322" s="209"/>
      <c r="CAN322" s="209"/>
      <c r="CAO322" s="209"/>
      <c r="CAP322" s="209"/>
      <c r="CAQ322" s="209"/>
      <c r="CAR322" s="209"/>
      <c r="CAS322" s="209"/>
      <c r="CAT322" s="209"/>
      <c r="CAU322" s="209"/>
      <c r="CAV322" s="209"/>
      <c r="CAW322" s="209"/>
      <c r="CAX322" s="209"/>
      <c r="CAY322" s="209"/>
      <c r="CAZ322" s="209"/>
      <c r="CBA322" s="209"/>
      <c r="CBB322" s="209"/>
      <c r="CBC322" s="209"/>
      <c r="CBD322" s="209"/>
      <c r="CBE322" s="209"/>
      <c r="CBF322" s="209"/>
      <c r="CBG322" s="209"/>
      <c r="CBH322" s="209"/>
      <c r="CBI322" s="209"/>
      <c r="CBJ322" s="209"/>
      <c r="CBK322" s="209"/>
      <c r="CBL322" s="209"/>
      <c r="CBM322" s="209"/>
      <c r="CBN322" s="209"/>
      <c r="CBO322" s="209"/>
      <c r="CBP322" s="209"/>
      <c r="CBQ322" s="209"/>
      <c r="CBR322" s="209"/>
      <c r="CBS322" s="209"/>
      <c r="CBT322" s="209"/>
      <c r="CBU322" s="209"/>
      <c r="CBV322" s="209"/>
      <c r="CBW322" s="209"/>
      <c r="CBX322" s="209"/>
      <c r="CBY322" s="209"/>
      <c r="CBZ322" s="209"/>
      <c r="CCA322" s="209"/>
      <c r="CCB322" s="209"/>
      <c r="CCC322" s="209"/>
      <c r="CCD322" s="209"/>
      <c r="CCE322" s="209"/>
      <c r="CCF322" s="209"/>
      <c r="CCG322" s="209"/>
      <c r="CCH322" s="209"/>
      <c r="CCI322" s="209"/>
      <c r="CCJ322" s="209"/>
      <c r="CCK322" s="209"/>
      <c r="CCL322" s="209"/>
      <c r="CCM322" s="209"/>
      <c r="CCN322" s="209"/>
      <c r="CCO322" s="209"/>
      <c r="CCP322" s="209"/>
      <c r="CCQ322" s="209"/>
      <c r="CCR322" s="209"/>
      <c r="CCS322" s="209"/>
      <c r="CCT322" s="209"/>
      <c r="CCU322" s="209"/>
      <c r="CCV322" s="209"/>
      <c r="CCW322" s="209"/>
      <c r="CCX322" s="209"/>
      <c r="CCY322" s="209"/>
      <c r="CCZ322" s="209"/>
      <c r="CDA322" s="209"/>
      <c r="CDB322" s="209"/>
      <c r="CDC322" s="209"/>
      <c r="CDD322" s="209"/>
      <c r="CDE322" s="209"/>
      <c r="CDF322" s="209"/>
      <c r="CDG322" s="209"/>
      <c r="CDH322" s="209"/>
      <c r="CDI322" s="209"/>
      <c r="CDJ322" s="209"/>
      <c r="CDK322" s="209"/>
      <c r="CDL322" s="209"/>
      <c r="CDM322" s="209"/>
      <c r="CDN322" s="209"/>
      <c r="CDO322" s="209"/>
      <c r="CDP322" s="209"/>
      <c r="CDQ322" s="209"/>
      <c r="CDR322" s="209"/>
      <c r="CDS322" s="209"/>
      <c r="CDT322" s="209"/>
      <c r="CDU322" s="209"/>
      <c r="CDV322" s="209"/>
      <c r="CDW322" s="209"/>
      <c r="CDX322" s="209"/>
      <c r="CDY322" s="209"/>
      <c r="CDZ322" s="209"/>
      <c r="CEA322" s="209"/>
      <c r="CEB322" s="209"/>
      <c r="CEC322" s="209"/>
      <c r="CED322" s="209"/>
      <c r="CEE322" s="209"/>
      <c r="CEF322" s="209"/>
      <c r="CEG322" s="209"/>
      <c r="CEH322" s="209"/>
      <c r="CEI322" s="209"/>
      <c r="CEJ322" s="209"/>
      <c r="CEK322" s="209"/>
      <c r="CEL322" s="209"/>
      <c r="CEM322" s="209"/>
      <c r="CEN322" s="209"/>
      <c r="CEO322" s="209"/>
      <c r="CEP322" s="209"/>
      <c r="CEQ322" s="209"/>
      <c r="CER322" s="209"/>
      <c r="CES322" s="209"/>
      <c r="CET322" s="209"/>
      <c r="CEU322" s="209"/>
      <c r="CEV322" s="209"/>
      <c r="CEW322" s="209"/>
      <c r="CEX322" s="209"/>
      <c r="CEY322" s="209"/>
      <c r="CEZ322" s="209"/>
      <c r="CFA322" s="209"/>
      <c r="CFB322" s="209"/>
      <c r="CFC322" s="209"/>
      <c r="CFD322" s="209"/>
      <c r="CFE322" s="209"/>
      <c r="CFF322" s="209"/>
      <c r="CFG322" s="209"/>
      <c r="CFH322" s="209"/>
      <c r="CFI322" s="209"/>
      <c r="CFJ322" s="209"/>
      <c r="CFK322" s="209"/>
      <c r="CFL322" s="209"/>
      <c r="CFM322" s="209"/>
      <c r="CFN322" s="209"/>
      <c r="CFO322" s="209"/>
      <c r="CFP322" s="209"/>
      <c r="CFQ322" s="209"/>
      <c r="CFR322" s="209"/>
      <c r="CFS322" s="209"/>
      <c r="CFT322" s="209"/>
      <c r="CFU322" s="209"/>
      <c r="CFV322" s="209"/>
      <c r="CFW322" s="209"/>
      <c r="CFX322" s="209"/>
      <c r="CFY322" s="209"/>
      <c r="CFZ322" s="209"/>
      <c r="CGA322" s="209"/>
      <c r="CGB322" s="209"/>
      <c r="CGC322" s="209"/>
      <c r="CGD322" s="209"/>
      <c r="CGE322" s="209"/>
      <c r="CGF322" s="209"/>
      <c r="CGG322" s="209"/>
      <c r="CGH322" s="209"/>
      <c r="CGI322" s="209"/>
      <c r="CGJ322" s="209"/>
      <c r="CGK322" s="209"/>
      <c r="CGL322" s="209"/>
      <c r="CGM322" s="209"/>
      <c r="CGN322" s="209"/>
      <c r="CGO322" s="209"/>
      <c r="CGP322" s="209"/>
      <c r="CGQ322" s="209"/>
      <c r="CGR322" s="209"/>
      <c r="CGS322" s="209"/>
      <c r="CGT322" s="209"/>
      <c r="CGU322" s="209"/>
      <c r="CGV322" s="209"/>
      <c r="CGW322" s="209"/>
      <c r="CGX322" s="209"/>
      <c r="CGY322" s="209"/>
      <c r="CGZ322" s="209"/>
      <c r="CHA322" s="209"/>
      <c r="CHB322" s="209"/>
      <c r="CHC322" s="209"/>
      <c r="CHD322" s="209"/>
      <c r="CHE322" s="209"/>
      <c r="CHF322" s="209"/>
      <c r="CHG322" s="209"/>
      <c r="CHH322" s="209"/>
      <c r="CHI322" s="209"/>
      <c r="CHJ322" s="209"/>
      <c r="CHK322" s="209"/>
      <c r="CHL322" s="209"/>
      <c r="CHM322" s="209"/>
      <c r="CHN322" s="209"/>
      <c r="CHO322" s="209"/>
      <c r="CHP322" s="209"/>
      <c r="CHQ322" s="209"/>
      <c r="CHR322" s="209"/>
      <c r="CHS322" s="209"/>
      <c r="CHT322" s="209"/>
      <c r="CHU322" s="209"/>
      <c r="CHV322" s="209"/>
      <c r="CHW322" s="209"/>
      <c r="CHX322" s="209"/>
      <c r="CHY322" s="209"/>
      <c r="CHZ322" s="209"/>
      <c r="CIA322" s="209"/>
      <c r="CIB322" s="209"/>
      <c r="CIC322" s="209"/>
      <c r="CID322" s="209"/>
      <c r="CIE322" s="209"/>
      <c r="CIF322" s="209"/>
      <c r="CIG322" s="209"/>
      <c r="CIH322" s="209"/>
      <c r="CII322" s="209"/>
      <c r="CIJ322" s="209"/>
      <c r="CIK322" s="209"/>
      <c r="CIL322" s="209"/>
      <c r="CIM322" s="209"/>
      <c r="CIN322" s="209"/>
      <c r="CIO322" s="209"/>
      <c r="CIP322" s="209"/>
      <c r="CIQ322" s="209"/>
      <c r="CIR322" s="209"/>
      <c r="CIS322" s="209"/>
      <c r="CIT322" s="209"/>
      <c r="CIU322" s="209"/>
      <c r="CIV322" s="209"/>
      <c r="CIW322" s="209"/>
      <c r="CIX322" s="209"/>
      <c r="CIY322" s="209"/>
      <c r="CIZ322" s="209"/>
      <c r="CJA322" s="209"/>
      <c r="CJB322" s="209"/>
      <c r="CJC322" s="209"/>
      <c r="CJD322" s="209"/>
      <c r="CJE322" s="209"/>
      <c r="CJF322" s="209"/>
      <c r="CJG322" s="209"/>
      <c r="CJH322" s="209"/>
      <c r="CJI322" s="209"/>
      <c r="CJJ322" s="209"/>
      <c r="CJK322" s="209"/>
      <c r="CJL322" s="209"/>
      <c r="CJM322" s="209"/>
      <c r="CJN322" s="209"/>
      <c r="CJO322" s="209"/>
      <c r="CJP322" s="209"/>
      <c r="CJQ322" s="209"/>
      <c r="CJR322" s="209"/>
      <c r="CJS322" s="209"/>
      <c r="CJT322" s="209"/>
      <c r="CJU322" s="209"/>
      <c r="CJV322" s="209"/>
      <c r="CJW322" s="209"/>
      <c r="CJX322" s="209"/>
      <c r="CJY322" s="209"/>
      <c r="CJZ322" s="209"/>
      <c r="CKA322" s="209"/>
      <c r="CKB322" s="209"/>
      <c r="CKC322" s="209"/>
      <c r="CKD322" s="209"/>
      <c r="CKE322" s="209"/>
      <c r="CKF322" s="209"/>
      <c r="CKG322" s="209"/>
      <c r="CKH322" s="209"/>
      <c r="CKI322" s="209"/>
      <c r="CKJ322" s="209"/>
      <c r="CKK322" s="209"/>
      <c r="CKL322" s="209"/>
      <c r="CKM322" s="209"/>
      <c r="CKN322" s="209"/>
      <c r="CKO322" s="209"/>
      <c r="CKP322" s="209"/>
      <c r="CKQ322" s="209"/>
      <c r="CKR322" s="209"/>
      <c r="CKS322" s="209"/>
      <c r="CKT322" s="209"/>
      <c r="CKU322" s="209"/>
      <c r="CKV322" s="209"/>
      <c r="CKW322" s="209"/>
      <c r="CKX322" s="209"/>
      <c r="CKY322" s="209"/>
      <c r="CKZ322" s="209"/>
      <c r="CLA322" s="209"/>
      <c r="CLB322" s="209"/>
      <c r="CLC322" s="209"/>
      <c r="CLD322" s="209"/>
      <c r="CLE322" s="209"/>
      <c r="CLF322" s="209"/>
      <c r="CLG322" s="209"/>
      <c r="CLH322" s="209"/>
      <c r="CLI322" s="209"/>
      <c r="CLJ322" s="209"/>
      <c r="CLK322" s="209"/>
      <c r="CLL322" s="209"/>
      <c r="CLM322" s="209"/>
      <c r="CLN322" s="209"/>
      <c r="CLO322" s="209"/>
      <c r="CLP322" s="209"/>
      <c r="CLQ322" s="209"/>
      <c r="CLR322" s="209"/>
      <c r="CLS322" s="209"/>
      <c r="CLT322" s="209"/>
      <c r="CLU322" s="209"/>
      <c r="CLV322" s="209"/>
      <c r="CLW322" s="209"/>
      <c r="CLX322" s="209"/>
      <c r="CLY322" s="209"/>
      <c r="CLZ322" s="209"/>
      <c r="CMA322" s="209"/>
      <c r="CMB322" s="209"/>
      <c r="CMC322" s="209"/>
      <c r="CMD322" s="209"/>
      <c r="CME322" s="209"/>
      <c r="CMF322" s="209"/>
      <c r="CMG322" s="209"/>
      <c r="CMH322" s="209"/>
      <c r="CMI322" s="209"/>
      <c r="CMJ322" s="209"/>
      <c r="CMK322" s="209"/>
      <c r="CML322" s="209"/>
      <c r="CMM322" s="209"/>
      <c r="CMN322" s="209"/>
      <c r="CMO322" s="209"/>
      <c r="CMP322" s="209"/>
      <c r="CMQ322" s="209"/>
      <c r="CMR322" s="209"/>
      <c r="CMS322" s="209"/>
      <c r="CMT322" s="209"/>
      <c r="CMU322" s="209"/>
      <c r="CMV322" s="209"/>
      <c r="CMW322" s="209"/>
      <c r="CMX322" s="209"/>
      <c r="CMY322" s="209"/>
      <c r="CMZ322" s="209"/>
      <c r="CNA322" s="209"/>
      <c r="CNB322" s="209"/>
      <c r="CNC322" s="209"/>
      <c r="CND322" s="209"/>
      <c r="CNE322" s="209"/>
      <c r="CNF322" s="209"/>
      <c r="CNG322" s="209"/>
      <c r="CNH322" s="209"/>
      <c r="CNI322" s="209"/>
      <c r="CNJ322" s="209"/>
      <c r="CNK322" s="209"/>
      <c r="CNL322" s="209"/>
      <c r="CNM322" s="209"/>
      <c r="CNN322" s="209"/>
      <c r="CNO322" s="209"/>
      <c r="CNP322" s="209"/>
      <c r="CNQ322" s="209"/>
      <c r="CNR322" s="209"/>
      <c r="CNS322" s="209"/>
      <c r="CNT322" s="209"/>
      <c r="CNU322" s="209"/>
      <c r="CNV322" s="209"/>
      <c r="CNW322" s="209"/>
      <c r="CNX322" s="209"/>
      <c r="CNY322" s="209"/>
      <c r="CNZ322" s="209"/>
      <c r="COA322" s="209"/>
      <c r="COB322" s="209"/>
      <c r="COC322" s="209"/>
      <c r="COD322" s="209"/>
      <c r="COE322" s="209"/>
      <c r="COF322" s="209"/>
      <c r="COG322" s="209"/>
      <c r="COH322" s="209"/>
      <c r="COI322" s="209"/>
      <c r="COJ322" s="209"/>
      <c r="COK322" s="209"/>
      <c r="COL322" s="209"/>
      <c r="COM322" s="209"/>
      <c r="CON322" s="209"/>
      <c r="COO322" s="209"/>
      <c r="COP322" s="209"/>
      <c r="COQ322" s="209"/>
      <c r="COR322" s="209"/>
      <c r="COS322" s="209"/>
      <c r="COT322" s="209"/>
      <c r="COU322" s="209"/>
      <c r="COV322" s="209"/>
      <c r="COW322" s="209"/>
      <c r="COX322" s="209"/>
      <c r="COY322" s="209"/>
      <c r="COZ322" s="209"/>
      <c r="CPA322" s="209"/>
      <c r="CPB322" s="209"/>
      <c r="CPC322" s="209"/>
      <c r="CPD322" s="209"/>
      <c r="CPE322" s="209"/>
      <c r="CPF322" s="209"/>
      <c r="CPG322" s="209"/>
      <c r="CPH322" s="209"/>
      <c r="CPI322" s="209"/>
      <c r="CPJ322" s="209"/>
      <c r="CPK322" s="209"/>
      <c r="CPL322" s="209"/>
      <c r="CPM322" s="209"/>
      <c r="CPN322" s="209"/>
      <c r="CPO322" s="209"/>
      <c r="CPP322" s="209"/>
      <c r="CPQ322" s="209"/>
      <c r="CPR322" s="209"/>
      <c r="CPS322" s="209"/>
      <c r="CPT322" s="209"/>
      <c r="CPU322" s="209"/>
      <c r="CPV322" s="209"/>
      <c r="CPW322" s="209"/>
      <c r="CPX322" s="209"/>
      <c r="CPY322" s="209"/>
      <c r="CPZ322" s="209"/>
      <c r="CQA322" s="209"/>
      <c r="CQB322" s="209"/>
      <c r="CQC322" s="209"/>
      <c r="CQD322" s="209"/>
      <c r="CQE322" s="209"/>
      <c r="CQF322" s="209"/>
      <c r="CQG322" s="209"/>
      <c r="CQH322" s="209"/>
      <c r="CQI322" s="209"/>
      <c r="CQJ322" s="209"/>
      <c r="CQK322" s="209"/>
      <c r="CQL322" s="209"/>
      <c r="CQM322" s="209"/>
      <c r="CQN322" s="209"/>
      <c r="CQO322" s="209"/>
      <c r="CQP322" s="209"/>
      <c r="CQQ322" s="209"/>
      <c r="CQR322" s="209"/>
      <c r="CQS322" s="209"/>
      <c r="CQT322" s="209"/>
      <c r="CQU322" s="209"/>
      <c r="CQV322" s="209"/>
      <c r="CQW322" s="209"/>
      <c r="CQX322" s="209"/>
      <c r="CQY322" s="209"/>
      <c r="CQZ322" s="209"/>
      <c r="CRA322" s="209"/>
      <c r="CRB322" s="209"/>
      <c r="CRC322" s="209"/>
      <c r="CRD322" s="209"/>
      <c r="CRE322" s="209"/>
      <c r="CRF322" s="209"/>
      <c r="CRG322" s="209"/>
      <c r="CRH322" s="209"/>
      <c r="CRI322" s="209"/>
      <c r="CRJ322" s="209"/>
      <c r="CRK322" s="209"/>
      <c r="CRL322" s="209"/>
      <c r="CRM322" s="209"/>
      <c r="CRN322" s="209"/>
      <c r="CRO322" s="209"/>
      <c r="CRP322" s="209"/>
      <c r="CRQ322" s="209"/>
      <c r="CRR322" s="209"/>
      <c r="CRS322" s="209"/>
      <c r="CRT322" s="209"/>
      <c r="CRU322" s="209"/>
      <c r="CRV322" s="209"/>
      <c r="CRW322" s="209"/>
      <c r="CRX322" s="209"/>
      <c r="CRY322" s="209"/>
      <c r="CRZ322" s="209"/>
      <c r="CSA322" s="209"/>
      <c r="CSB322" s="209"/>
      <c r="CSC322" s="209"/>
      <c r="CSD322" s="209"/>
      <c r="CSE322" s="209"/>
      <c r="CSF322" s="209"/>
      <c r="CSG322" s="209"/>
      <c r="CSH322" s="209"/>
      <c r="CSI322" s="209"/>
      <c r="CSJ322" s="209"/>
      <c r="CSK322" s="209"/>
      <c r="CSL322" s="209"/>
      <c r="CSM322" s="209"/>
      <c r="CSN322" s="209"/>
      <c r="CSO322" s="209"/>
      <c r="CSP322" s="209"/>
      <c r="CSQ322" s="209"/>
      <c r="CSR322" s="209"/>
      <c r="CSS322" s="209"/>
      <c r="CST322" s="209"/>
      <c r="CSU322" s="209"/>
      <c r="CSV322" s="209"/>
      <c r="CSW322" s="209"/>
      <c r="CSX322" s="209"/>
      <c r="CSY322" s="209"/>
      <c r="CSZ322" s="209"/>
      <c r="CTA322" s="209"/>
      <c r="CTB322" s="209"/>
      <c r="CTC322" s="209"/>
      <c r="CTD322" s="209"/>
      <c r="CTE322" s="209"/>
      <c r="CTF322" s="209"/>
      <c r="CTG322" s="209"/>
      <c r="CTH322" s="209"/>
      <c r="CTI322" s="209"/>
      <c r="CTJ322" s="209"/>
      <c r="CTK322" s="209"/>
      <c r="CTL322" s="209"/>
      <c r="CTM322" s="209"/>
      <c r="CTN322" s="209"/>
      <c r="CTO322" s="209"/>
      <c r="CTP322" s="209"/>
      <c r="CTQ322" s="209"/>
      <c r="CTR322" s="209"/>
      <c r="CTS322" s="209"/>
      <c r="CTT322" s="209"/>
      <c r="CTU322" s="209"/>
      <c r="CTV322" s="209"/>
      <c r="CTW322" s="209"/>
      <c r="CTX322" s="209"/>
      <c r="CTY322" s="209"/>
      <c r="CTZ322" s="209"/>
      <c r="CUA322" s="209"/>
      <c r="CUB322" s="209"/>
      <c r="CUC322" s="209"/>
      <c r="CUD322" s="209"/>
      <c r="CUE322" s="209"/>
      <c r="CUF322" s="209"/>
      <c r="CUG322" s="209"/>
      <c r="CUH322" s="209"/>
      <c r="CUI322" s="209"/>
      <c r="CUJ322" s="209"/>
      <c r="CUK322" s="209"/>
      <c r="CUL322" s="209"/>
      <c r="CUM322" s="209"/>
      <c r="CUN322" s="209"/>
      <c r="CUO322" s="209"/>
      <c r="CUP322" s="209"/>
      <c r="CUQ322" s="209"/>
      <c r="CUR322" s="209"/>
      <c r="CUS322" s="209"/>
      <c r="CUT322" s="209"/>
      <c r="CUU322" s="209"/>
      <c r="CUV322" s="209"/>
      <c r="CUW322" s="209"/>
      <c r="CUX322" s="209"/>
      <c r="CUY322" s="209"/>
      <c r="CUZ322" s="209"/>
      <c r="CVA322" s="209"/>
      <c r="CVB322" s="209"/>
      <c r="CVC322" s="209"/>
      <c r="CVD322" s="209"/>
      <c r="CVE322" s="209"/>
      <c r="CVF322" s="209"/>
      <c r="CVG322" s="209"/>
      <c r="CVH322" s="209"/>
      <c r="CVI322" s="209"/>
      <c r="CVJ322" s="209"/>
      <c r="CVK322" s="209"/>
      <c r="CVL322" s="209"/>
      <c r="CVM322" s="209"/>
      <c r="CVN322" s="209"/>
      <c r="CVO322" s="209"/>
      <c r="CVP322" s="209"/>
      <c r="CVQ322" s="209"/>
      <c r="CVR322" s="209"/>
      <c r="CVS322" s="209"/>
      <c r="CVT322" s="209"/>
      <c r="CVU322" s="209"/>
      <c r="CVV322" s="209"/>
      <c r="CVW322" s="209"/>
      <c r="CVX322" s="209"/>
      <c r="CVY322" s="209"/>
      <c r="CVZ322" s="209"/>
      <c r="CWA322" s="209"/>
      <c r="CWB322" s="209"/>
      <c r="CWC322" s="209"/>
      <c r="CWD322" s="209"/>
      <c r="CWE322" s="209"/>
      <c r="CWF322" s="209"/>
      <c r="CWG322" s="209"/>
      <c r="CWH322" s="209"/>
      <c r="CWI322" s="209"/>
      <c r="CWJ322" s="209"/>
      <c r="CWK322" s="209"/>
      <c r="CWL322" s="209"/>
      <c r="CWM322" s="209"/>
      <c r="CWN322" s="209"/>
      <c r="CWO322" s="209"/>
      <c r="CWP322" s="209"/>
      <c r="CWQ322" s="209"/>
      <c r="CWR322" s="209"/>
      <c r="CWS322" s="209"/>
      <c r="CWT322" s="209"/>
      <c r="CWU322" s="209"/>
      <c r="CWV322" s="209"/>
      <c r="CWW322" s="209"/>
      <c r="CWX322" s="209"/>
      <c r="CWY322" s="209"/>
      <c r="CWZ322" s="209"/>
      <c r="CXA322" s="209"/>
      <c r="CXB322" s="209"/>
      <c r="CXC322" s="209"/>
      <c r="CXD322" s="209"/>
      <c r="CXE322" s="209"/>
      <c r="CXF322" s="209"/>
      <c r="CXG322" s="209"/>
      <c r="CXH322" s="209"/>
      <c r="CXI322" s="209"/>
      <c r="CXJ322" s="209"/>
      <c r="CXK322" s="209"/>
      <c r="CXL322" s="209"/>
      <c r="CXM322" s="209"/>
      <c r="CXN322" s="209"/>
      <c r="CXO322" s="209"/>
      <c r="CXP322" s="209"/>
      <c r="CXQ322" s="209"/>
      <c r="CXR322" s="209"/>
      <c r="CXS322" s="209"/>
      <c r="CXT322" s="209"/>
      <c r="CXU322" s="209"/>
      <c r="CXV322" s="209"/>
      <c r="CXW322" s="209"/>
      <c r="CXX322" s="209"/>
      <c r="CXY322" s="209"/>
      <c r="CXZ322" s="209"/>
      <c r="CYA322" s="209"/>
      <c r="CYB322" s="209"/>
      <c r="CYC322" s="209"/>
      <c r="CYD322" s="209"/>
      <c r="CYE322" s="209"/>
      <c r="CYF322" s="209"/>
      <c r="CYG322" s="209"/>
      <c r="CYH322" s="209"/>
      <c r="CYI322" s="209"/>
      <c r="CYJ322" s="209"/>
      <c r="CYK322" s="209"/>
      <c r="CYL322" s="209"/>
      <c r="CYM322" s="209"/>
      <c r="CYN322" s="209"/>
      <c r="CYO322" s="209"/>
      <c r="CYP322" s="209"/>
      <c r="CYQ322" s="209"/>
      <c r="CYR322" s="209"/>
      <c r="CYS322" s="209"/>
      <c r="CYT322" s="209"/>
      <c r="CYU322" s="209"/>
      <c r="CYV322" s="209"/>
      <c r="CYW322" s="209"/>
      <c r="CYX322" s="209"/>
      <c r="CYY322" s="209"/>
      <c r="CYZ322" s="209"/>
      <c r="CZA322" s="209"/>
      <c r="CZB322" s="209"/>
      <c r="CZC322" s="209"/>
      <c r="CZD322" s="209"/>
      <c r="CZE322" s="209"/>
      <c r="CZF322" s="209"/>
      <c r="CZG322" s="209"/>
      <c r="CZH322" s="209"/>
      <c r="CZI322" s="209"/>
      <c r="CZJ322" s="209"/>
      <c r="CZK322" s="209"/>
      <c r="CZL322" s="209"/>
      <c r="CZM322" s="209"/>
      <c r="CZN322" s="209"/>
      <c r="CZO322" s="209"/>
      <c r="CZP322" s="209"/>
      <c r="CZQ322" s="209"/>
      <c r="CZR322" s="209"/>
      <c r="CZS322" s="209"/>
      <c r="CZT322" s="209"/>
      <c r="CZU322" s="209"/>
      <c r="CZV322" s="209"/>
      <c r="CZW322" s="209"/>
      <c r="CZX322" s="209"/>
      <c r="CZY322" s="209"/>
      <c r="CZZ322" s="209"/>
      <c r="DAA322" s="209"/>
      <c r="DAB322" s="209"/>
      <c r="DAC322" s="209"/>
      <c r="DAD322" s="209"/>
      <c r="DAE322" s="209"/>
      <c r="DAF322" s="209"/>
      <c r="DAG322" s="209"/>
      <c r="DAH322" s="209"/>
      <c r="DAI322" s="209"/>
      <c r="DAJ322" s="209"/>
      <c r="DAK322" s="209"/>
      <c r="DAL322" s="209"/>
      <c r="DAM322" s="209"/>
      <c r="DAN322" s="209"/>
      <c r="DAO322" s="209"/>
      <c r="DAP322" s="209"/>
      <c r="DAQ322" s="209"/>
      <c r="DAR322" s="209"/>
      <c r="DAS322" s="209"/>
      <c r="DAT322" s="209"/>
      <c r="DAU322" s="209"/>
      <c r="DAV322" s="209"/>
      <c r="DAW322" s="209"/>
      <c r="DAX322" s="209"/>
      <c r="DAY322" s="209"/>
      <c r="DAZ322" s="209"/>
      <c r="DBA322" s="209"/>
      <c r="DBB322" s="209"/>
      <c r="DBC322" s="209"/>
      <c r="DBD322" s="209"/>
      <c r="DBE322" s="209"/>
      <c r="DBF322" s="209"/>
      <c r="DBG322" s="209"/>
      <c r="DBH322" s="209"/>
      <c r="DBI322" s="209"/>
      <c r="DBJ322" s="209"/>
      <c r="DBK322" s="209"/>
      <c r="DBL322" s="209"/>
      <c r="DBM322" s="209"/>
      <c r="DBN322" s="209"/>
      <c r="DBO322" s="209"/>
      <c r="DBP322" s="209"/>
      <c r="DBQ322" s="209"/>
      <c r="DBR322" s="209"/>
      <c r="DBS322" s="209"/>
      <c r="DBT322" s="209"/>
      <c r="DBU322" s="209"/>
      <c r="DBV322" s="209"/>
      <c r="DBW322" s="209"/>
      <c r="DBX322" s="209"/>
      <c r="DBY322" s="209"/>
      <c r="DBZ322" s="209"/>
      <c r="DCA322" s="209"/>
      <c r="DCB322" s="209"/>
      <c r="DCC322" s="209"/>
      <c r="DCD322" s="209"/>
      <c r="DCE322" s="209"/>
      <c r="DCF322" s="209"/>
      <c r="DCG322" s="209"/>
      <c r="DCH322" s="209"/>
      <c r="DCI322" s="209"/>
      <c r="DCJ322" s="209"/>
      <c r="DCK322" s="209"/>
      <c r="DCL322" s="209"/>
      <c r="DCM322" s="209"/>
      <c r="DCN322" s="209"/>
      <c r="DCO322" s="209"/>
      <c r="DCP322" s="209"/>
      <c r="DCQ322" s="209"/>
      <c r="DCR322" s="209"/>
      <c r="DCS322" s="209"/>
      <c r="DCT322" s="209"/>
      <c r="DCU322" s="209"/>
      <c r="DCV322" s="209"/>
      <c r="DCW322" s="209"/>
      <c r="DCX322" s="209"/>
      <c r="DCY322" s="209"/>
      <c r="DCZ322" s="209"/>
      <c r="DDA322" s="209"/>
      <c r="DDB322" s="209"/>
      <c r="DDC322" s="209"/>
      <c r="DDD322" s="209"/>
      <c r="DDE322" s="209"/>
      <c r="DDF322" s="209"/>
      <c r="DDG322" s="209"/>
      <c r="DDH322" s="209"/>
      <c r="DDI322" s="209"/>
      <c r="DDJ322" s="209"/>
      <c r="DDK322" s="209"/>
      <c r="DDL322" s="209"/>
      <c r="DDM322" s="209"/>
      <c r="DDN322" s="209"/>
      <c r="DDO322" s="209"/>
      <c r="DDP322" s="209"/>
      <c r="DDQ322" s="209"/>
      <c r="DDR322" s="209"/>
      <c r="DDS322" s="209"/>
      <c r="DDT322" s="209"/>
      <c r="DDU322" s="209"/>
      <c r="DDV322" s="209"/>
      <c r="DDW322" s="209"/>
      <c r="DDX322" s="209"/>
      <c r="DDY322" s="209"/>
      <c r="DDZ322" s="209"/>
      <c r="DEA322" s="209"/>
      <c r="DEB322" s="209"/>
      <c r="DEC322" s="209"/>
      <c r="DED322" s="209"/>
      <c r="DEE322" s="209"/>
      <c r="DEF322" s="209"/>
      <c r="DEG322" s="209"/>
      <c r="DEH322" s="209"/>
      <c r="DEI322" s="209"/>
      <c r="DEJ322" s="209"/>
      <c r="DEK322" s="209"/>
      <c r="DEL322" s="209"/>
      <c r="DEM322" s="209"/>
      <c r="DEN322" s="209"/>
      <c r="DEO322" s="209"/>
      <c r="DEP322" s="209"/>
      <c r="DEQ322" s="209"/>
      <c r="DER322" s="209"/>
      <c r="DES322" s="209"/>
      <c r="DET322" s="209"/>
      <c r="DEU322" s="209"/>
      <c r="DEV322" s="209"/>
      <c r="DEW322" s="209"/>
      <c r="DEX322" s="209"/>
      <c r="DEY322" s="209"/>
      <c r="DEZ322" s="209"/>
      <c r="DFA322" s="209"/>
      <c r="DFB322" s="209"/>
      <c r="DFC322" s="209"/>
      <c r="DFD322" s="209"/>
      <c r="DFE322" s="209"/>
      <c r="DFF322" s="209"/>
      <c r="DFG322" s="209"/>
      <c r="DFH322" s="209"/>
      <c r="DFI322" s="209"/>
      <c r="DFJ322" s="209"/>
      <c r="DFK322" s="209"/>
      <c r="DFL322" s="209"/>
      <c r="DFM322" s="209"/>
      <c r="DFN322" s="209"/>
      <c r="DFO322" s="209"/>
      <c r="DFP322" s="209"/>
      <c r="DFQ322" s="209"/>
      <c r="DFR322" s="209"/>
      <c r="DFS322" s="209"/>
      <c r="DFT322" s="209"/>
      <c r="DFU322" s="209"/>
      <c r="DFV322" s="209"/>
      <c r="DFW322" s="209"/>
      <c r="DFX322" s="209"/>
      <c r="DFY322" s="209"/>
      <c r="DFZ322" s="209"/>
      <c r="DGA322" s="209"/>
      <c r="DGB322" s="209"/>
      <c r="DGC322" s="209"/>
      <c r="DGD322" s="209"/>
      <c r="DGE322" s="209"/>
      <c r="DGF322" s="209"/>
      <c r="DGG322" s="209"/>
      <c r="DGH322" s="209"/>
      <c r="DGI322" s="209"/>
      <c r="DGJ322" s="209"/>
      <c r="DGK322" s="209"/>
      <c r="DGL322" s="209"/>
      <c r="DGM322" s="209"/>
      <c r="DGN322" s="209"/>
      <c r="DGO322" s="209"/>
      <c r="DGP322" s="209"/>
      <c r="DGQ322" s="209"/>
      <c r="DGR322" s="209"/>
      <c r="DGS322" s="209"/>
      <c r="DGT322" s="209"/>
      <c r="DGU322" s="209"/>
      <c r="DGV322" s="209"/>
      <c r="DGW322" s="209"/>
      <c r="DGX322" s="209"/>
      <c r="DGY322" s="209"/>
      <c r="DGZ322" s="209"/>
      <c r="DHA322" s="209"/>
      <c r="DHB322" s="209"/>
      <c r="DHC322" s="209"/>
      <c r="DHD322" s="209"/>
      <c r="DHE322" s="209"/>
      <c r="DHF322" s="209"/>
      <c r="DHG322" s="209"/>
      <c r="DHH322" s="209"/>
      <c r="DHI322" s="209"/>
      <c r="DHJ322" s="209"/>
      <c r="DHK322" s="209"/>
      <c r="DHL322" s="209"/>
      <c r="DHM322" s="209"/>
      <c r="DHN322" s="209"/>
      <c r="DHO322" s="209"/>
      <c r="DHP322" s="209"/>
      <c r="DHQ322" s="209"/>
      <c r="DHR322" s="209"/>
      <c r="DHS322" s="209"/>
      <c r="DHT322" s="209"/>
      <c r="DHU322" s="209"/>
      <c r="DHV322" s="209"/>
      <c r="DHW322" s="209"/>
      <c r="DHX322" s="209"/>
      <c r="DHY322" s="209"/>
      <c r="DHZ322" s="209"/>
      <c r="DIA322" s="209"/>
      <c r="DIB322" s="209"/>
      <c r="DIC322" s="209"/>
      <c r="DID322" s="209"/>
      <c r="DIE322" s="209"/>
      <c r="DIF322" s="209"/>
      <c r="DIG322" s="209"/>
      <c r="DIH322" s="209"/>
      <c r="DII322" s="209"/>
      <c r="DIJ322" s="209"/>
      <c r="DIK322" s="209"/>
      <c r="DIL322" s="209"/>
      <c r="DIM322" s="209"/>
      <c r="DIN322" s="209"/>
      <c r="DIO322" s="209"/>
      <c r="DIP322" s="209"/>
      <c r="DIQ322" s="209"/>
      <c r="DIR322" s="209"/>
      <c r="DIS322" s="209"/>
      <c r="DIT322" s="209"/>
      <c r="DIU322" s="209"/>
      <c r="DIV322" s="209"/>
      <c r="DIW322" s="209"/>
      <c r="DIX322" s="209"/>
      <c r="DIY322" s="209"/>
      <c r="DIZ322" s="209"/>
      <c r="DJA322" s="209"/>
      <c r="DJB322" s="209"/>
      <c r="DJC322" s="209"/>
      <c r="DJD322" s="209"/>
      <c r="DJE322" s="209"/>
      <c r="DJF322" s="209"/>
      <c r="DJG322" s="209"/>
      <c r="DJH322" s="209"/>
      <c r="DJI322" s="209"/>
      <c r="DJJ322" s="209"/>
      <c r="DJK322" s="209"/>
      <c r="DJL322" s="209"/>
      <c r="DJM322" s="209"/>
      <c r="DJN322" s="209"/>
      <c r="DJO322" s="209"/>
      <c r="DJP322" s="209"/>
      <c r="DJQ322" s="209"/>
      <c r="DJR322" s="209"/>
      <c r="DJS322" s="209"/>
      <c r="DJT322" s="209"/>
      <c r="DJU322" s="209"/>
      <c r="DJV322" s="209"/>
      <c r="DJW322" s="209"/>
      <c r="DJX322" s="209"/>
      <c r="DJY322" s="209"/>
      <c r="DJZ322" s="209"/>
      <c r="DKA322" s="209"/>
      <c r="DKB322" s="209"/>
      <c r="DKC322" s="209"/>
      <c r="DKD322" s="209"/>
      <c r="DKE322" s="209"/>
      <c r="DKF322" s="209"/>
      <c r="DKG322" s="209"/>
      <c r="DKH322" s="209"/>
      <c r="DKI322" s="209"/>
      <c r="DKJ322" s="209"/>
      <c r="DKK322" s="209"/>
      <c r="DKL322" s="209"/>
      <c r="DKM322" s="209"/>
      <c r="DKN322" s="209"/>
      <c r="DKO322" s="209"/>
      <c r="DKP322" s="209"/>
      <c r="DKQ322" s="209"/>
      <c r="DKR322" s="209"/>
      <c r="DKS322" s="209"/>
      <c r="DKT322" s="209"/>
      <c r="DKU322" s="209"/>
      <c r="DKV322" s="209"/>
      <c r="DKW322" s="209"/>
      <c r="DKX322" s="209"/>
      <c r="DKY322" s="209"/>
      <c r="DKZ322" s="209"/>
      <c r="DLA322" s="209"/>
      <c r="DLB322" s="209"/>
      <c r="DLC322" s="209"/>
      <c r="DLD322" s="209"/>
      <c r="DLE322" s="209"/>
      <c r="DLF322" s="209"/>
      <c r="DLG322" s="209"/>
      <c r="DLH322" s="209"/>
      <c r="DLI322" s="209"/>
      <c r="DLJ322" s="209"/>
      <c r="DLK322" s="209"/>
      <c r="DLL322" s="209"/>
      <c r="DLM322" s="209"/>
      <c r="DLN322" s="209"/>
      <c r="DLO322" s="209"/>
      <c r="DLP322" s="209"/>
      <c r="DLQ322" s="209"/>
      <c r="DLR322" s="209"/>
      <c r="DLS322" s="209"/>
      <c r="DLT322" s="209"/>
      <c r="DLU322" s="209"/>
      <c r="DLV322" s="209"/>
      <c r="DLW322" s="209"/>
      <c r="DLX322" s="209"/>
      <c r="DLY322" s="209"/>
      <c r="DLZ322" s="209"/>
      <c r="DMA322" s="209"/>
      <c r="DMB322" s="209"/>
      <c r="DMC322" s="209"/>
      <c r="DMD322" s="209"/>
      <c r="DME322" s="209"/>
      <c r="DMF322" s="209"/>
      <c r="DMG322" s="209"/>
      <c r="DMH322" s="209"/>
      <c r="DMI322" s="209"/>
      <c r="DMJ322" s="209"/>
      <c r="DMK322" s="209"/>
      <c r="DML322" s="209"/>
      <c r="DMM322" s="209"/>
      <c r="DMN322" s="209"/>
      <c r="DMO322" s="209"/>
      <c r="DMP322" s="209"/>
      <c r="DMQ322" s="209"/>
      <c r="DMR322" s="209"/>
      <c r="DMS322" s="209"/>
      <c r="DMT322" s="209"/>
      <c r="DMU322" s="209"/>
      <c r="DMV322" s="209"/>
      <c r="DMW322" s="209"/>
      <c r="DMX322" s="209"/>
      <c r="DMY322" s="209"/>
      <c r="DMZ322" s="209"/>
      <c r="DNA322" s="209"/>
      <c r="DNB322" s="209"/>
      <c r="DNC322" s="209"/>
      <c r="DND322" s="209"/>
      <c r="DNE322" s="209"/>
      <c r="DNF322" s="209"/>
      <c r="DNG322" s="209"/>
      <c r="DNH322" s="209"/>
      <c r="DNI322" s="209"/>
      <c r="DNJ322" s="209"/>
      <c r="DNK322" s="209"/>
      <c r="DNL322" s="209"/>
      <c r="DNM322" s="209"/>
      <c r="DNN322" s="209"/>
      <c r="DNO322" s="209"/>
      <c r="DNP322" s="209"/>
      <c r="DNQ322" s="209"/>
      <c r="DNR322" s="209"/>
      <c r="DNS322" s="209"/>
      <c r="DNT322" s="209"/>
      <c r="DNU322" s="209"/>
      <c r="DNV322" s="209"/>
      <c r="DNW322" s="209"/>
      <c r="DNX322" s="209"/>
      <c r="DNY322" s="209"/>
      <c r="DNZ322" s="209"/>
      <c r="DOA322" s="209"/>
      <c r="DOB322" s="209"/>
      <c r="DOC322" s="209"/>
      <c r="DOD322" s="209"/>
      <c r="DOE322" s="209"/>
      <c r="DOF322" s="209"/>
      <c r="DOG322" s="209"/>
      <c r="DOH322" s="209"/>
      <c r="DOI322" s="209"/>
      <c r="DOJ322" s="209"/>
      <c r="DOK322" s="209"/>
      <c r="DOL322" s="209"/>
      <c r="DOM322" s="209"/>
      <c r="DON322" s="209"/>
      <c r="DOO322" s="209"/>
      <c r="DOP322" s="209"/>
      <c r="DOQ322" s="209"/>
      <c r="DOR322" s="209"/>
      <c r="DOS322" s="209"/>
      <c r="DOT322" s="209"/>
      <c r="DOU322" s="209"/>
      <c r="DOV322" s="209"/>
      <c r="DOW322" s="209"/>
      <c r="DOX322" s="209"/>
      <c r="DOY322" s="209"/>
      <c r="DOZ322" s="209"/>
      <c r="DPA322" s="209"/>
      <c r="DPB322" s="209"/>
      <c r="DPC322" s="209"/>
      <c r="DPD322" s="209"/>
      <c r="DPE322" s="209"/>
      <c r="DPF322" s="209"/>
      <c r="DPG322" s="209"/>
      <c r="DPH322" s="209"/>
      <c r="DPI322" s="209"/>
      <c r="DPJ322" s="209"/>
      <c r="DPK322" s="209"/>
      <c r="DPL322" s="209"/>
      <c r="DPM322" s="209"/>
      <c r="DPN322" s="209"/>
      <c r="DPO322" s="209"/>
      <c r="DPP322" s="209"/>
      <c r="DPQ322" s="209"/>
      <c r="DPR322" s="209"/>
      <c r="DPS322" s="209"/>
      <c r="DPT322" s="209"/>
      <c r="DPU322" s="209"/>
      <c r="DPV322" s="209"/>
      <c r="DPW322" s="209"/>
      <c r="DPX322" s="209"/>
      <c r="DPY322" s="209"/>
      <c r="DPZ322" s="209"/>
      <c r="DQA322" s="209"/>
      <c r="DQB322" s="209"/>
      <c r="DQC322" s="209"/>
      <c r="DQD322" s="209"/>
      <c r="DQE322" s="209"/>
      <c r="DQF322" s="209"/>
      <c r="DQG322" s="209"/>
      <c r="DQH322" s="209"/>
      <c r="DQI322" s="209"/>
      <c r="DQJ322" s="209"/>
      <c r="DQK322" s="209"/>
      <c r="DQL322" s="209"/>
      <c r="DQM322" s="209"/>
      <c r="DQN322" s="209"/>
      <c r="DQO322" s="209"/>
      <c r="DQP322" s="209"/>
      <c r="DQQ322" s="209"/>
      <c r="DQR322" s="209"/>
      <c r="DQS322" s="209"/>
      <c r="DQT322" s="209"/>
      <c r="DQU322" s="209"/>
      <c r="DQV322" s="209"/>
      <c r="DQW322" s="209"/>
      <c r="DQX322" s="209"/>
      <c r="DQY322" s="209"/>
      <c r="DQZ322" s="209"/>
      <c r="DRA322" s="209"/>
      <c r="DRB322" s="209"/>
      <c r="DRC322" s="209"/>
      <c r="DRD322" s="209"/>
      <c r="DRE322" s="209"/>
      <c r="DRF322" s="209"/>
      <c r="DRG322" s="209"/>
      <c r="DRH322" s="209"/>
      <c r="DRI322" s="209"/>
      <c r="DRJ322" s="209"/>
      <c r="DRK322" s="209"/>
      <c r="DRL322" s="209"/>
      <c r="DRM322" s="209"/>
      <c r="DRN322" s="209"/>
      <c r="DRO322" s="209"/>
      <c r="DRP322" s="209"/>
      <c r="DRQ322" s="209"/>
      <c r="DRR322" s="209"/>
      <c r="DRS322" s="209"/>
      <c r="DRT322" s="209"/>
      <c r="DRU322" s="209"/>
      <c r="DRV322" s="209"/>
      <c r="DRW322" s="209"/>
      <c r="DRX322" s="209"/>
      <c r="DRY322" s="209"/>
      <c r="DRZ322" s="209"/>
      <c r="DSA322" s="209"/>
      <c r="DSB322" s="209"/>
      <c r="DSC322" s="209"/>
      <c r="DSD322" s="209"/>
      <c r="DSE322" s="209"/>
      <c r="DSF322" s="209"/>
      <c r="DSG322" s="209"/>
      <c r="DSH322" s="209"/>
      <c r="DSI322" s="209"/>
      <c r="DSJ322" s="209"/>
      <c r="DSK322" s="209"/>
      <c r="DSL322" s="209"/>
      <c r="DSM322" s="209"/>
      <c r="DSN322" s="209"/>
      <c r="DSO322" s="209"/>
      <c r="DSP322" s="209"/>
      <c r="DSQ322" s="209"/>
      <c r="DSR322" s="209"/>
      <c r="DSS322" s="209"/>
      <c r="DST322" s="209"/>
      <c r="DSU322" s="209"/>
      <c r="DSV322" s="209"/>
      <c r="DSW322" s="209"/>
      <c r="DSX322" s="209"/>
      <c r="DSY322" s="209"/>
      <c r="DSZ322" s="209"/>
      <c r="DTA322" s="209"/>
      <c r="DTB322" s="209"/>
      <c r="DTC322" s="209"/>
      <c r="DTD322" s="209"/>
      <c r="DTE322" s="209"/>
      <c r="DTF322" s="209"/>
      <c r="DTG322" s="209"/>
      <c r="DTH322" s="209"/>
      <c r="DTI322" s="209"/>
      <c r="DTJ322" s="209"/>
      <c r="DTK322" s="209"/>
      <c r="DTL322" s="209"/>
      <c r="DTM322" s="209"/>
      <c r="DTN322" s="209"/>
      <c r="DTO322" s="209"/>
      <c r="DTP322" s="209"/>
      <c r="DTQ322" s="209"/>
      <c r="DTR322" s="209"/>
      <c r="DTS322" s="209"/>
      <c r="DTT322" s="209"/>
      <c r="DTU322" s="209"/>
      <c r="DTV322" s="209"/>
      <c r="DTW322" s="209"/>
      <c r="DTX322" s="209"/>
      <c r="DTY322" s="209"/>
      <c r="DTZ322" s="209"/>
      <c r="DUA322" s="209"/>
      <c r="DUB322" s="209"/>
      <c r="DUC322" s="209"/>
      <c r="DUD322" s="209"/>
      <c r="DUE322" s="209"/>
      <c r="DUF322" s="209"/>
      <c r="DUG322" s="209"/>
      <c r="DUH322" s="209"/>
      <c r="DUI322" s="209"/>
      <c r="DUJ322" s="209"/>
      <c r="DUK322" s="209"/>
      <c r="DUL322" s="209"/>
      <c r="DUM322" s="209"/>
      <c r="DUN322" s="209"/>
      <c r="DUO322" s="209"/>
      <c r="DUP322" s="209"/>
      <c r="DUQ322" s="209"/>
      <c r="DUR322" s="209"/>
      <c r="DUS322" s="209"/>
      <c r="DUT322" s="209"/>
      <c r="DUU322" s="209"/>
      <c r="DUV322" s="209"/>
      <c r="DUW322" s="209"/>
      <c r="DUX322" s="209"/>
      <c r="DUY322" s="209"/>
      <c r="DUZ322" s="209"/>
      <c r="DVA322" s="209"/>
      <c r="DVB322" s="209"/>
      <c r="DVC322" s="209"/>
      <c r="DVD322" s="209"/>
      <c r="DVE322" s="209"/>
      <c r="DVF322" s="209"/>
      <c r="DVG322" s="209"/>
      <c r="DVH322" s="209"/>
      <c r="DVI322" s="209"/>
      <c r="DVJ322" s="209"/>
      <c r="DVK322" s="209"/>
      <c r="DVL322" s="209"/>
      <c r="DVM322" s="209"/>
      <c r="DVN322" s="209"/>
      <c r="DVO322" s="209"/>
      <c r="DVP322" s="209"/>
      <c r="DVQ322" s="209"/>
      <c r="DVR322" s="209"/>
      <c r="DVS322" s="209"/>
      <c r="DVT322" s="209"/>
      <c r="DVU322" s="209"/>
      <c r="DVV322" s="209"/>
      <c r="DVW322" s="209"/>
      <c r="DVX322" s="209"/>
      <c r="DVY322" s="209"/>
      <c r="DVZ322" s="209"/>
      <c r="DWA322" s="209"/>
      <c r="DWB322" s="209"/>
      <c r="DWC322" s="209"/>
      <c r="DWD322" s="209"/>
      <c r="DWE322" s="209"/>
      <c r="DWF322" s="209"/>
      <c r="DWG322" s="209"/>
      <c r="DWH322" s="209"/>
      <c r="DWI322" s="209"/>
      <c r="DWJ322" s="209"/>
      <c r="DWK322" s="209"/>
      <c r="DWL322" s="209"/>
      <c r="DWM322" s="209"/>
      <c r="DWN322" s="209"/>
      <c r="DWO322" s="209"/>
      <c r="DWP322" s="209"/>
      <c r="DWQ322" s="209"/>
      <c r="DWR322" s="209"/>
      <c r="DWS322" s="209"/>
      <c r="DWT322" s="209"/>
      <c r="DWU322" s="209"/>
      <c r="DWV322" s="209"/>
      <c r="DWW322" s="209"/>
      <c r="DWX322" s="209"/>
      <c r="DWY322" s="209"/>
      <c r="DWZ322" s="209"/>
      <c r="DXA322" s="209"/>
      <c r="DXB322" s="209"/>
      <c r="DXC322" s="209"/>
      <c r="DXD322" s="209"/>
      <c r="DXE322" s="209"/>
      <c r="DXF322" s="209"/>
      <c r="DXG322" s="209"/>
      <c r="DXH322" s="209"/>
      <c r="DXI322" s="209"/>
      <c r="DXJ322" s="209"/>
      <c r="DXK322" s="209"/>
      <c r="DXL322" s="209"/>
      <c r="DXM322" s="209"/>
      <c r="DXN322" s="209"/>
      <c r="DXO322" s="209"/>
      <c r="DXP322" s="209"/>
      <c r="DXQ322" s="209"/>
      <c r="DXR322" s="209"/>
      <c r="DXS322" s="209"/>
      <c r="DXT322" s="209"/>
      <c r="DXU322" s="209"/>
      <c r="DXV322" s="209"/>
      <c r="DXW322" s="209"/>
      <c r="DXX322" s="209"/>
      <c r="DXY322" s="209"/>
      <c r="DXZ322" s="209"/>
      <c r="DYA322" s="209"/>
      <c r="DYB322" s="209"/>
      <c r="DYC322" s="209"/>
      <c r="DYD322" s="209"/>
      <c r="DYE322" s="209"/>
      <c r="DYF322" s="209"/>
      <c r="DYG322" s="209"/>
      <c r="DYH322" s="209"/>
      <c r="DYI322" s="209"/>
      <c r="DYJ322" s="209"/>
      <c r="DYK322" s="209"/>
      <c r="DYL322" s="209"/>
      <c r="DYM322" s="209"/>
      <c r="DYN322" s="209"/>
      <c r="DYO322" s="209"/>
      <c r="DYP322" s="209"/>
      <c r="DYQ322" s="209"/>
      <c r="DYR322" s="209"/>
      <c r="DYS322" s="209"/>
      <c r="DYT322" s="209"/>
      <c r="DYU322" s="209"/>
      <c r="DYV322" s="209"/>
      <c r="DYW322" s="209"/>
      <c r="DYX322" s="209"/>
      <c r="DYY322" s="209"/>
      <c r="DYZ322" s="209"/>
      <c r="DZA322" s="209"/>
      <c r="DZB322" s="209"/>
      <c r="DZC322" s="209"/>
      <c r="DZD322" s="209"/>
      <c r="DZE322" s="209"/>
      <c r="DZF322" s="209"/>
      <c r="DZG322" s="209"/>
      <c r="DZH322" s="209"/>
      <c r="DZI322" s="209"/>
      <c r="DZJ322" s="209"/>
      <c r="DZK322" s="209"/>
      <c r="DZL322" s="209"/>
      <c r="DZM322" s="209"/>
      <c r="DZN322" s="209"/>
      <c r="DZO322" s="209"/>
      <c r="DZP322" s="209"/>
      <c r="DZQ322" s="209"/>
      <c r="DZR322" s="209"/>
      <c r="DZS322" s="209"/>
      <c r="DZT322" s="209"/>
      <c r="DZU322" s="209"/>
      <c r="DZV322" s="209"/>
      <c r="DZW322" s="209"/>
      <c r="DZX322" s="209"/>
      <c r="DZY322" s="209"/>
      <c r="DZZ322" s="209"/>
      <c r="EAA322" s="209"/>
      <c r="EAB322" s="209"/>
      <c r="EAC322" s="209"/>
      <c r="EAD322" s="209"/>
      <c r="EAE322" s="209"/>
      <c r="EAF322" s="209"/>
      <c r="EAG322" s="209"/>
      <c r="EAH322" s="209"/>
      <c r="EAI322" s="209"/>
      <c r="EAJ322" s="209"/>
      <c r="EAK322" s="209"/>
      <c r="EAL322" s="209"/>
      <c r="EAM322" s="209"/>
      <c r="EAN322" s="209"/>
      <c r="EAO322" s="209"/>
      <c r="EAP322" s="209"/>
      <c r="EAQ322" s="209"/>
      <c r="EAR322" s="209"/>
      <c r="EAS322" s="209"/>
      <c r="EAT322" s="209"/>
      <c r="EAU322" s="209"/>
      <c r="EAV322" s="209"/>
      <c r="EAW322" s="209"/>
      <c r="EAX322" s="209"/>
      <c r="EAY322" s="209"/>
      <c r="EAZ322" s="209"/>
      <c r="EBA322" s="209"/>
      <c r="EBB322" s="209"/>
      <c r="EBC322" s="209"/>
      <c r="EBD322" s="209"/>
      <c r="EBE322" s="209"/>
      <c r="EBF322" s="209"/>
      <c r="EBG322" s="209"/>
      <c r="EBH322" s="209"/>
      <c r="EBI322" s="209"/>
      <c r="EBJ322" s="209"/>
      <c r="EBK322" s="209"/>
      <c r="EBL322" s="209"/>
      <c r="EBM322" s="209"/>
      <c r="EBN322" s="209"/>
      <c r="EBO322" s="209"/>
      <c r="EBP322" s="209"/>
      <c r="EBQ322" s="209"/>
      <c r="EBR322" s="209"/>
      <c r="EBS322" s="209"/>
      <c r="EBT322" s="209"/>
      <c r="EBU322" s="209"/>
      <c r="EBV322" s="209"/>
      <c r="EBW322" s="209"/>
      <c r="EBX322" s="209"/>
      <c r="EBY322" s="209"/>
      <c r="EBZ322" s="209"/>
      <c r="ECA322" s="209"/>
      <c r="ECB322" s="209"/>
      <c r="ECC322" s="209"/>
      <c r="ECD322" s="209"/>
      <c r="ECE322" s="209"/>
      <c r="ECF322" s="209"/>
      <c r="ECG322" s="209"/>
      <c r="ECH322" s="209"/>
      <c r="ECI322" s="209"/>
      <c r="ECJ322" s="209"/>
      <c r="ECK322" s="209"/>
      <c r="ECL322" s="209"/>
      <c r="ECM322" s="209"/>
      <c r="ECN322" s="209"/>
      <c r="ECO322" s="209"/>
      <c r="ECP322" s="209"/>
      <c r="ECQ322" s="209"/>
      <c r="ECR322" s="209"/>
      <c r="ECS322" s="209"/>
      <c r="ECT322" s="209"/>
      <c r="ECU322" s="209"/>
      <c r="ECV322" s="209"/>
      <c r="ECW322" s="209"/>
      <c r="ECX322" s="209"/>
      <c r="ECY322" s="209"/>
      <c r="ECZ322" s="209"/>
      <c r="EDA322" s="209"/>
      <c r="EDB322" s="209"/>
      <c r="EDC322" s="209"/>
      <c r="EDD322" s="209"/>
      <c r="EDE322" s="209"/>
      <c r="EDF322" s="209"/>
      <c r="EDG322" s="209"/>
      <c r="EDH322" s="209"/>
      <c r="EDI322" s="209"/>
      <c r="EDJ322" s="209"/>
      <c r="EDK322" s="209"/>
      <c r="EDL322" s="209"/>
      <c r="EDM322" s="209"/>
      <c r="EDN322" s="209"/>
      <c r="EDO322" s="209"/>
      <c r="EDP322" s="209"/>
      <c r="EDQ322" s="209"/>
      <c r="EDR322" s="209"/>
      <c r="EDS322" s="209"/>
      <c r="EDT322" s="209"/>
      <c r="EDU322" s="209"/>
      <c r="EDV322" s="209"/>
      <c r="EDW322" s="209"/>
      <c r="EDX322" s="209"/>
      <c r="EDY322" s="209"/>
      <c r="EDZ322" s="209"/>
      <c r="EEA322" s="209"/>
      <c r="EEB322" s="209"/>
      <c r="EEC322" s="209"/>
      <c r="EED322" s="209"/>
      <c r="EEE322" s="209"/>
      <c r="EEF322" s="209"/>
      <c r="EEG322" s="209"/>
      <c r="EEH322" s="209"/>
      <c r="EEI322" s="209"/>
      <c r="EEJ322" s="209"/>
      <c r="EEK322" s="209"/>
      <c r="EEL322" s="209"/>
      <c r="EEM322" s="209"/>
      <c r="EEN322" s="209"/>
      <c r="EEO322" s="209"/>
      <c r="EEP322" s="209"/>
      <c r="EEQ322" s="209"/>
      <c r="EER322" s="209"/>
      <c r="EES322" s="209"/>
      <c r="EET322" s="209"/>
      <c r="EEU322" s="209"/>
      <c r="EEV322" s="209"/>
      <c r="EEW322" s="209"/>
      <c r="EEX322" s="209"/>
      <c r="EEY322" s="209"/>
      <c r="EEZ322" s="209"/>
      <c r="EFA322" s="209"/>
      <c r="EFB322" s="209"/>
      <c r="EFC322" s="209"/>
      <c r="EFD322" s="209"/>
      <c r="EFE322" s="209"/>
      <c r="EFF322" s="209"/>
      <c r="EFG322" s="209"/>
      <c r="EFH322" s="209"/>
      <c r="EFI322" s="209"/>
      <c r="EFJ322" s="209"/>
      <c r="EFK322" s="209"/>
      <c r="EFL322" s="209"/>
      <c r="EFM322" s="209"/>
      <c r="EFN322" s="209"/>
      <c r="EFO322" s="209"/>
      <c r="EFP322" s="209"/>
      <c r="EFQ322" s="209"/>
      <c r="EFR322" s="209"/>
      <c r="EFS322" s="209"/>
      <c r="EFT322" s="209"/>
      <c r="EFU322" s="209"/>
      <c r="EFV322" s="209"/>
      <c r="EFW322" s="209"/>
      <c r="EFX322" s="209"/>
      <c r="EFY322" s="209"/>
      <c r="EFZ322" s="209"/>
      <c r="EGA322" s="209"/>
      <c r="EGB322" s="209"/>
      <c r="EGC322" s="209"/>
      <c r="EGD322" s="209"/>
      <c r="EGE322" s="209"/>
      <c r="EGF322" s="209"/>
      <c r="EGG322" s="209"/>
      <c r="EGH322" s="209"/>
      <c r="EGI322" s="209"/>
      <c r="EGJ322" s="209"/>
      <c r="EGK322" s="209"/>
      <c r="EGL322" s="209"/>
      <c r="EGM322" s="209"/>
      <c r="EGN322" s="209"/>
      <c r="EGO322" s="209"/>
      <c r="EGP322" s="209"/>
      <c r="EGQ322" s="209"/>
      <c r="EGR322" s="209"/>
      <c r="EGS322" s="209"/>
      <c r="EGT322" s="209"/>
      <c r="EGU322" s="209"/>
      <c r="EGV322" s="209"/>
      <c r="EGW322" s="209"/>
      <c r="EGX322" s="209"/>
      <c r="EGY322" s="209"/>
      <c r="EGZ322" s="209"/>
      <c r="EHA322" s="209"/>
      <c r="EHB322" s="209"/>
      <c r="EHC322" s="209"/>
      <c r="EHD322" s="209"/>
      <c r="EHE322" s="209"/>
      <c r="EHF322" s="209"/>
      <c r="EHG322" s="209"/>
      <c r="EHH322" s="209"/>
      <c r="EHI322" s="209"/>
      <c r="EHJ322" s="209"/>
      <c r="EHK322" s="209"/>
      <c r="EHL322" s="209"/>
      <c r="EHM322" s="209"/>
      <c r="EHN322" s="209"/>
      <c r="EHO322" s="209"/>
      <c r="EHP322" s="209"/>
      <c r="EHQ322" s="209"/>
      <c r="EHR322" s="209"/>
      <c r="EHS322" s="209"/>
      <c r="EHT322" s="209"/>
      <c r="EHU322" s="209"/>
      <c r="EHV322" s="209"/>
      <c r="EHW322" s="209"/>
      <c r="EHX322" s="209"/>
      <c r="EHY322" s="209"/>
      <c r="EHZ322" s="209"/>
      <c r="EIA322" s="209"/>
      <c r="EIB322" s="209"/>
      <c r="EIC322" s="209"/>
      <c r="EID322" s="209"/>
      <c r="EIE322" s="209"/>
      <c r="EIF322" s="209"/>
      <c r="EIG322" s="209"/>
      <c r="EIH322" s="209"/>
      <c r="EII322" s="209"/>
      <c r="EIJ322" s="209"/>
      <c r="EIK322" s="209"/>
      <c r="EIL322" s="209"/>
      <c r="EIM322" s="209"/>
      <c r="EIN322" s="209"/>
      <c r="EIO322" s="209"/>
      <c r="EIP322" s="209"/>
      <c r="EIQ322" s="209"/>
      <c r="EIR322" s="209"/>
      <c r="EIS322" s="209"/>
      <c r="EIT322" s="209"/>
      <c r="EIU322" s="209"/>
      <c r="EIV322" s="209"/>
      <c r="EIW322" s="209"/>
      <c r="EIX322" s="209"/>
      <c r="EIY322" s="209"/>
      <c r="EIZ322" s="209"/>
      <c r="EJA322" s="209"/>
      <c r="EJB322" s="209"/>
      <c r="EJC322" s="209"/>
      <c r="EJD322" s="209"/>
      <c r="EJE322" s="209"/>
      <c r="EJF322" s="209"/>
      <c r="EJG322" s="209"/>
      <c r="EJH322" s="209"/>
      <c r="EJI322" s="209"/>
      <c r="EJJ322" s="209"/>
      <c r="EJK322" s="209"/>
      <c r="EJL322" s="209"/>
      <c r="EJM322" s="209"/>
      <c r="EJN322" s="209"/>
      <c r="EJO322" s="209"/>
      <c r="EJP322" s="209"/>
      <c r="EJQ322" s="209"/>
      <c r="EJR322" s="209"/>
      <c r="EJS322" s="209"/>
      <c r="EJT322" s="209"/>
      <c r="EJU322" s="209"/>
      <c r="EJV322" s="209"/>
      <c r="EJW322" s="209"/>
      <c r="EJX322" s="209"/>
      <c r="EJY322" s="209"/>
      <c r="EJZ322" s="209"/>
      <c r="EKA322" s="209"/>
      <c r="EKB322" s="209"/>
      <c r="EKC322" s="209"/>
      <c r="EKD322" s="209"/>
      <c r="EKE322" s="209"/>
      <c r="EKF322" s="209"/>
      <c r="EKG322" s="209"/>
      <c r="EKH322" s="209"/>
      <c r="EKI322" s="209"/>
      <c r="EKJ322" s="209"/>
      <c r="EKK322" s="209"/>
      <c r="EKL322" s="209"/>
      <c r="EKM322" s="209"/>
      <c r="EKN322" s="209"/>
      <c r="EKO322" s="209"/>
      <c r="EKP322" s="209"/>
      <c r="EKQ322" s="209"/>
      <c r="EKR322" s="209"/>
      <c r="EKS322" s="209"/>
      <c r="EKT322" s="209"/>
      <c r="EKU322" s="209"/>
      <c r="EKV322" s="209"/>
      <c r="EKW322" s="209"/>
      <c r="EKX322" s="209"/>
      <c r="EKY322" s="209"/>
      <c r="EKZ322" s="209"/>
      <c r="ELA322" s="209"/>
      <c r="ELB322" s="209"/>
      <c r="ELC322" s="209"/>
      <c r="ELD322" s="209"/>
      <c r="ELE322" s="209"/>
      <c r="ELF322" s="209"/>
      <c r="ELG322" s="209"/>
      <c r="ELH322" s="209"/>
      <c r="ELI322" s="209"/>
      <c r="ELJ322" s="209"/>
      <c r="ELK322" s="209"/>
      <c r="ELL322" s="209"/>
      <c r="ELM322" s="209"/>
      <c r="ELN322" s="209"/>
      <c r="ELO322" s="209"/>
      <c r="ELP322" s="209"/>
      <c r="ELQ322" s="209"/>
      <c r="ELR322" s="209"/>
      <c r="ELS322" s="209"/>
      <c r="ELT322" s="209"/>
      <c r="ELU322" s="209"/>
      <c r="ELV322" s="209"/>
      <c r="ELW322" s="209"/>
      <c r="ELX322" s="209"/>
      <c r="ELY322" s="209"/>
      <c r="ELZ322" s="209"/>
      <c r="EMA322" s="209"/>
      <c r="EMB322" s="209"/>
      <c r="EMC322" s="209"/>
      <c r="EMD322" s="209"/>
      <c r="EME322" s="209"/>
      <c r="EMF322" s="209"/>
      <c r="EMG322" s="209"/>
      <c r="EMH322" s="209"/>
      <c r="EMI322" s="209"/>
      <c r="EMJ322" s="209"/>
      <c r="EMK322" s="209"/>
      <c r="EML322" s="209"/>
      <c r="EMM322" s="209"/>
      <c r="EMN322" s="209"/>
      <c r="EMO322" s="209"/>
      <c r="EMP322" s="209"/>
      <c r="EMQ322" s="209"/>
      <c r="EMR322" s="209"/>
      <c r="EMS322" s="209"/>
      <c r="EMT322" s="209"/>
      <c r="EMU322" s="209"/>
      <c r="EMV322" s="209"/>
      <c r="EMW322" s="209"/>
      <c r="EMX322" s="209"/>
      <c r="EMY322" s="209"/>
      <c r="EMZ322" s="209"/>
      <c r="ENA322" s="209"/>
      <c r="ENB322" s="209"/>
      <c r="ENC322" s="209"/>
      <c r="END322" s="209"/>
      <c r="ENE322" s="209"/>
      <c r="ENF322" s="209"/>
      <c r="ENG322" s="209"/>
      <c r="ENH322" s="209"/>
      <c r="ENI322" s="209"/>
      <c r="ENJ322" s="209"/>
      <c r="ENK322" s="209"/>
      <c r="ENL322" s="209"/>
      <c r="ENM322" s="209"/>
      <c r="ENN322" s="209"/>
      <c r="ENO322" s="209"/>
      <c r="ENP322" s="209"/>
      <c r="ENQ322" s="209"/>
      <c r="ENR322" s="209"/>
      <c r="ENS322" s="209"/>
      <c r="ENT322" s="209"/>
      <c r="ENU322" s="209"/>
      <c r="ENV322" s="209"/>
      <c r="ENW322" s="209"/>
      <c r="ENX322" s="209"/>
      <c r="ENY322" s="209"/>
      <c r="ENZ322" s="209"/>
      <c r="EOA322" s="209"/>
      <c r="EOB322" s="209"/>
      <c r="EOC322" s="209"/>
      <c r="EOD322" s="209"/>
      <c r="EOE322" s="209"/>
      <c r="EOF322" s="209"/>
      <c r="EOG322" s="209"/>
      <c r="EOH322" s="209"/>
      <c r="EOI322" s="209"/>
      <c r="EOJ322" s="209"/>
      <c r="EOK322" s="209"/>
      <c r="EOL322" s="209"/>
      <c r="EOM322" s="209"/>
      <c r="EON322" s="209"/>
      <c r="EOO322" s="209"/>
      <c r="EOP322" s="209"/>
      <c r="EOQ322" s="209"/>
      <c r="EOR322" s="209"/>
      <c r="EOS322" s="209"/>
      <c r="EOT322" s="209"/>
      <c r="EOU322" s="209"/>
      <c r="EOV322" s="209"/>
      <c r="EOW322" s="209"/>
      <c r="EOX322" s="209"/>
      <c r="EOY322" s="209"/>
      <c r="EOZ322" s="209"/>
      <c r="EPA322" s="209"/>
      <c r="EPB322" s="209"/>
      <c r="EPC322" s="209"/>
      <c r="EPD322" s="209"/>
      <c r="EPE322" s="209"/>
      <c r="EPF322" s="209"/>
      <c r="EPG322" s="209"/>
      <c r="EPH322" s="209"/>
      <c r="EPI322" s="209"/>
      <c r="EPJ322" s="209"/>
      <c r="EPK322" s="209"/>
      <c r="EPL322" s="209"/>
      <c r="EPM322" s="209"/>
      <c r="EPN322" s="209"/>
      <c r="EPO322" s="209"/>
      <c r="EPP322" s="209"/>
      <c r="EPQ322" s="209"/>
      <c r="EPR322" s="209"/>
      <c r="EPS322" s="209"/>
      <c r="EPT322" s="209"/>
      <c r="EPU322" s="209"/>
      <c r="EPV322" s="209"/>
      <c r="EPW322" s="209"/>
      <c r="EPX322" s="209"/>
      <c r="EPY322" s="209"/>
      <c r="EPZ322" s="209"/>
      <c r="EQA322" s="209"/>
      <c r="EQB322" s="209"/>
      <c r="EQC322" s="209"/>
      <c r="EQD322" s="209"/>
      <c r="EQE322" s="209"/>
      <c r="EQF322" s="209"/>
      <c r="EQG322" s="209"/>
      <c r="EQH322" s="209"/>
      <c r="EQI322" s="209"/>
      <c r="EQJ322" s="209"/>
      <c r="EQK322" s="209"/>
      <c r="EQL322" s="209"/>
      <c r="EQM322" s="209"/>
      <c r="EQN322" s="209"/>
      <c r="EQO322" s="209"/>
      <c r="EQP322" s="209"/>
      <c r="EQQ322" s="209"/>
      <c r="EQR322" s="209"/>
      <c r="EQS322" s="209"/>
      <c r="EQT322" s="209"/>
      <c r="EQU322" s="209"/>
      <c r="EQV322" s="209"/>
      <c r="EQW322" s="209"/>
      <c r="EQX322" s="209"/>
      <c r="EQY322" s="209"/>
      <c r="EQZ322" s="209"/>
      <c r="ERA322" s="209"/>
      <c r="ERB322" s="209"/>
      <c r="ERC322" s="209"/>
      <c r="ERD322" s="209"/>
      <c r="ERE322" s="209"/>
      <c r="ERF322" s="209"/>
      <c r="ERG322" s="209"/>
      <c r="ERH322" s="209"/>
      <c r="ERI322" s="209"/>
      <c r="ERJ322" s="209"/>
      <c r="ERK322" s="209"/>
      <c r="ERL322" s="209"/>
      <c r="ERM322" s="209"/>
      <c r="ERN322" s="209"/>
      <c r="ERO322" s="209"/>
      <c r="ERP322" s="209"/>
      <c r="ERQ322" s="209"/>
      <c r="ERR322" s="209"/>
      <c r="ERS322" s="209"/>
      <c r="ERT322" s="209"/>
      <c r="ERU322" s="209"/>
      <c r="ERV322" s="209"/>
      <c r="ERW322" s="209"/>
      <c r="ERX322" s="209"/>
      <c r="ERY322" s="209"/>
      <c r="ERZ322" s="209"/>
      <c r="ESA322" s="209"/>
      <c r="ESB322" s="209"/>
      <c r="ESC322" s="209"/>
      <c r="ESD322" s="209"/>
      <c r="ESE322" s="209"/>
      <c r="ESF322" s="209"/>
      <c r="ESG322" s="209"/>
      <c r="ESH322" s="209"/>
      <c r="ESI322" s="209"/>
      <c r="ESJ322" s="209"/>
      <c r="ESK322" s="209"/>
      <c r="ESL322" s="209"/>
      <c r="ESM322" s="209"/>
      <c r="ESN322" s="209"/>
      <c r="ESO322" s="209"/>
      <c r="ESP322" s="209"/>
      <c r="ESQ322" s="209"/>
      <c r="ESR322" s="209"/>
      <c r="ESS322" s="209"/>
      <c r="EST322" s="209"/>
      <c r="ESU322" s="209"/>
      <c r="ESV322" s="209"/>
      <c r="ESW322" s="209"/>
      <c r="ESX322" s="209"/>
      <c r="ESY322" s="209"/>
      <c r="ESZ322" s="209"/>
      <c r="ETA322" s="209"/>
      <c r="ETB322" s="209"/>
      <c r="ETC322" s="209"/>
      <c r="ETD322" s="209"/>
      <c r="ETE322" s="209"/>
      <c r="ETF322" s="209"/>
      <c r="ETG322" s="209"/>
      <c r="ETH322" s="209"/>
      <c r="ETI322" s="209"/>
      <c r="ETJ322" s="209"/>
      <c r="ETK322" s="209"/>
      <c r="ETL322" s="209"/>
      <c r="ETM322" s="209"/>
      <c r="ETN322" s="209"/>
      <c r="ETO322" s="209"/>
      <c r="ETP322" s="209"/>
      <c r="ETQ322" s="209"/>
      <c r="ETR322" s="209"/>
      <c r="ETS322" s="209"/>
      <c r="ETT322" s="209"/>
      <c r="ETU322" s="209"/>
      <c r="ETV322" s="209"/>
      <c r="ETW322" s="209"/>
      <c r="ETX322" s="209"/>
      <c r="ETY322" s="209"/>
      <c r="ETZ322" s="209"/>
      <c r="EUA322" s="209"/>
      <c r="EUB322" s="209"/>
      <c r="EUC322" s="209"/>
      <c r="EUD322" s="209"/>
      <c r="EUE322" s="209"/>
      <c r="EUF322" s="209"/>
      <c r="EUG322" s="209"/>
      <c r="EUH322" s="209"/>
      <c r="EUI322" s="209"/>
      <c r="EUJ322" s="209"/>
      <c r="EUK322" s="209"/>
      <c r="EUL322" s="209"/>
      <c r="EUM322" s="209"/>
      <c r="EUN322" s="209"/>
      <c r="EUO322" s="209"/>
      <c r="EUP322" s="209"/>
      <c r="EUQ322" s="209"/>
      <c r="EUR322" s="209"/>
      <c r="EUS322" s="209"/>
      <c r="EUT322" s="209"/>
      <c r="EUU322" s="209"/>
      <c r="EUV322" s="209"/>
      <c r="EUW322" s="209"/>
      <c r="EUX322" s="209"/>
      <c r="EUY322" s="209"/>
      <c r="EUZ322" s="209"/>
      <c r="EVA322" s="209"/>
      <c r="EVB322" s="209"/>
      <c r="EVC322" s="209"/>
      <c r="EVD322" s="209"/>
      <c r="EVE322" s="209"/>
      <c r="EVF322" s="209"/>
      <c r="EVG322" s="209"/>
      <c r="EVH322" s="209"/>
      <c r="EVI322" s="209"/>
      <c r="EVJ322" s="209"/>
      <c r="EVK322" s="209"/>
      <c r="EVL322" s="209"/>
      <c r="EVM322" s="209"/>
      <c r="EVN322" s="209"/>
      <c r="EVO322" s="209"/>
      <c r="EVP322" s="209"/>
      <c r="EVQ322" s="209"/>
      <c r="EVR322" s="209"/>
      <c r="EVS322" s="209"/>
      <c r="EVT322" s="209"/>
      <c r="EVU322" s="209"/>
      <c r="EVV322" s="209"/>
      <c r="EVW322" s="209"/>
      <c r="EVX322" s="209"/>
      <c r="EVY322" s="209"/>
      <c r="EVZ322" s="209"/>
      <c r="EWA322" s="209"/>
      <c r="EWB322" s="209"/>
      <c r="EWC322" s="209"/>
      <c r="EWD322" s="209"/>
      <c r="EWE322" s="209"/>
      <c r="EWF322" s="209"/>
      <c r="EWG322" s="209"/>
      <c r="EWH322" s="209"/>
      <c r="EWI322" s="209"/>
      <c r="EWJ322" s="209"/>
      <c r="EWK322" s="209"/>
      <c r="EWL322" s="209"/>
      <c r="EWM322" s="209"/>
      <c r="EWN322" s="209"/>
      <c r="EWO322" s="209"/>
      <c r="EWP322" s="209"/>
      <c r="EWQ322" s="209"/>
      <c r="EWR322" s="209"/>
      <c r="EWS322" s="209"/>
      <c r="EWT322" s="209"/>
      <c r="EWU322" s="209"/>
      <c r="EWV322" s="209"/>
      <c r="EWW322" s="209"/>
      <c r="EWX322" s="209"/>
      <c r="EWY322" s="209"/>
      <c r="EWZ322" s="209"/>
      <c r="EXA322" s="209"/>
      <c r="EXB322" s="209"/>
      <c r="EXC322" s="209"/>
      <c r="EXD322" s="209"/>
      <c r="EXE322" s="209"/>
      <c r="EXF322" s="209"/>
      <c r="EXG322" s="209"/>
      <c r="EXH322" s="209"/>
      <c r="EXI322" s="209"/>
      <c r="EXJ322" s="209"/>
      <c r="EXK322" s="209"/>
      <c r="EXL322" s="209"/>
      <c r="EXM322" s="209"/>
      <c r="EXN322" s="209"/>
      <c r="EXO322" s="209"/>
      <c r="EXP322" s="209"/>
      <c r="EXQ322" s="209"/>
      <c r="EXR322" s="209"/>
      <c r="EXS322" s="209"/>
      <c r="EXT322" s="209"/>
      <c r="EXU322" s="209"/>
      <c r="EXV322" s="209"/>
      <c r="EXW322" s="209"/>
      <c r="EXX322" s="209"/>
      <c r="EXY322" s="209"/>
      <c r="EXZ322" s="209"/>
      <c r="EYA322" s="209"/>
      <c r="EYB322" s="209"/>
      <c r="EYC322" s="209"/>
      <c r="EYD322" s="209"/>
      <c r="EYE322" s="209"/>
      <c r="EYF322" s="209"/>
      <c r="EYG322" s="209"/>
      <c r="EYH322" s="209"/>
      <c r="EYI322" s="209"/>
      <c r="EYJ322" s="209"/>
      <c r="EYK322" s="209"/>
      <c r="EYL322" s="209"/>
      <c r="EYM322" s="209"/>
      <c r="EYN322" s="209"/>
      <c r="EYO322" s="209"/>
      <c r="EYP322" s="209"/>
      <c r="EYQ322" s="209"/>
      <c r="EYR322" s="209"/>
      <c r="EYS322" s="209"/>
      <c r="EYT322" s="209"/>
      <c r="EYU322" s="209"/>
      <c r="EYV322" s="209"/>
      <c r="EYW322" s="209"/>
      <c r="EYX322" s="209"/>
      <c r="EYY322" s="209"/>
      <c r="EYZ322" s="209"/>
      <c r="EZA322" s="209"/>
      <c r="EZB322" s="209"/>
      <c r="EZC322" s="209"/>
      <c r="EZD322" s="209"/>
      <c r="EZE322" s="209"/>
      <c r="EZF322" s="209"/>
      <c r="EZG322" s="209"/>
      <c r="EZH322" s="209"/>
      <c r="EZI322" s="209"/>
      <c r="EZJ322" s="209"/>
      <c r="EZK322" s="209"/>
      <c r="EZL322" s="209"/>
      <c r="EZM322" s="209"/>
      <c r="EZN322" s="209"/>
      <c r="EZO322" s="209"/>
      <c r="EZP322" s="209"/>
      <c r="EZQ322" s="209"/>
      <c r="EZR322" s="209"/>
      <c r="EZS322" s="209"/>
      <c r="EZT322" s="209"/>
      <c r="EZU322" s="209"/>
      <c r="EZV322" s="209"/>
      <c r="EZW322" s="209"/>
      <c r="EZX322" s="209"/>
      <c r="EZY322" s="209"/>
      <c r="EZZ322" s="209"/>
      <c r="FAA322" s="209"/>
      <c r="FAB322" s="209"/>
      <c r="FAC322" s="209"/>
      <c r="FAD322" s="209"/>
      <c r="FAE322" s="209"/>
      <c r="FAF322" s="209"/>
      <c r="FAG322" s="209"/>
      <c r="FAH322" s="209"/>
      <c r="FAI322" s="209"/>
      <c r="FAJ322" s="209"/>
      <c r="FAK322" s="209"/>
      <c r="FAL322" s="209"/>
      <c r="FAM322" s="209"/>
      <c r="FAN322" s="209"/>
      <c r="FAO322" s="209"/>
      <c r="FAP322" s="209"/>
      <c r="FAQ322" s="209"/>
      <c r="FAR322" s="209"/>
      <c r="FAS322" s="209"/>
      <c r="FAT322" s="209"/>
      <c r="FAU322" s="209"/>
      <c r="FAV322" s="209"/>
      <c r="FAW322" s="209"/>
      <c r="FAX322" s="209"/>
      <c r="FAY322" s="209"/>
      <c r="FAZ322" s="209"/>
      <c r="FBA322" s="209"/>
      <c r="FBB322" s="209"/>
      <c r="FBC322" s="209"/>
      <c r="FBD322" s="209"/>
      <c r="FBE322" s="209"/>
      <c r="FBF322" s="209"/>
      <c r="FBG322" s="209"/>
      <c r="FBH322" s="209"/>
      <c r="FBI322" s="209"/>
      <c r="FBJ322" s="209"/>
      <c r="FBK322" s="209"/>
      <c r="FBL322" s="209"/>
      <c r="FBM322" s="209"/>
      <c r="FBN322" s="209"/>
      <c r="FBO322" s="209"/>
      <c r="FBP322" s="209"/>
      <c r="FBQ322" s="209"/>
      <c r="FBR322" s="209"/>
      <c r="FBS322" s="209"/>
      <c r="FBT322" s="209"/>
      <c r="FBU322" s="209"/>
      <c r="FBV322" s="209"/>
      <c r="FBW322" s="209"/>
      <c r="FBX322" s="209"/>
      <c r="FBY322" s="209"/>
      <c r="FBZ322" s="209"/>
      <c r="FCA322" s="209"/>
      <c r="FCB322" s="209"/>
      <c r="FCC322" s="209"/>
      <c r="FCD322" s="209"/>
      <c r="FCE322" s="209"/>
      <c r="FCF322" s="209"/>
      <c r="FCG322" s="209"/>
      <c r="FCH322" s="209"/>
      <c r="FCI322" s="209"/>
      <c r="FCJ322" s="209"/>
      <c r="FCK322" s="209"/>
      <c r="FCL322" s="209"/>
      <c r="FCM322" s="209"/>
      <c r="FCN322" s="209"/>
      <c r="FCO322" s="209"/>
      <c r="FCP322" s="209"/>
      <c r="FCQ322" s="209"/>
      <c r="FCR322" s="209"/>
      <c r="FCS322" s="209"/>
      <c r="FCT322" s="209"/>
      <c r="FCU322" s="209"/>
      <c r="FCV322" s="209"/>
      <c r="FCW322" s="209"/>
      <c r="FCX322" s="209"/>
      <c r="FCY322" s="209"/>
      <c r="FCZ322" s="209"/>
      <c r="FDA322" s="209"/>
      <c r="FDB322" s="209"/>
      <c r="FDC322" s="209"/>
      <c r="FDD322" s="209"/>
      <c r="FDE322" s="209"/>
      <c r="FDF322" s="209"/>
      <c r="FDG322" s="209"/>
      <c r="FDH322" s="209"/>
      <c r="FDI322" s="209"/>
      <c r="FDJ322" s="209"/>
      <c r="FDK322" s="209"/>
      <c r="FDL322" s="209"/>
      <c r="FDM322" s="209"/>
      <c r="FDN322" s="209"/>
      <c r="FDO322" s="209"/>
      <c r="FDP322" s="209"/>
      <c r="FDQ322" s="209"/>
      <c r="FDR322" s="209"/>
      <c r="FDS322" s="209"/>
      <c r="FDT322" s="209"/>
      <c r="FDU322" s="209"/>
      <c r="FDV322" s="209"/>
      <c r="FDW322" s="209"/>
      <c r="FDX322" s="209"/>
      <c r="FDY322" s="209"/>
      <c r="FDZ322" s="209"/>
      <c r="FEA322" s="209"/>
      <c r="FEB322" s="209"/>
      <c r="FEC322" s="209"/>
      <c r="FED322" s="209"/>
      <c r="FEE322" s="209"/>
      <c r="FEF322" s="209"/>
      <c r="FEG322" s="209"/>
      <c r="FEH322" s="209"/>
      <c r="FEI322" s="209"/>
      <c r="FEJ322" s="209"/>
      <c r="FEK322" s="209"/>
      <c r="FEL322" s="209"/>
      <c r="FEM322" s="209"/>
      <c r="FEN322" s="209"/>
      <c r="FEO322" s="209"/>
      <c r="FEP322" s="209"/>
      <c r="FEQ322" s="209"/>
      <c r="FER322" s="209"/>
      <c r="FES322" s="209"/>
      <c r="FET322" s="209"/>
      <c r="FEU322" s="209"/>
      <c r="FEV322" s="209"/>
      <c r="FEW322" s="209"/>
      <c r="FEX322" s="209"/>
      <c r="FEY322" s="209"/>
      <c r="FEZ322" s="209"/>
      <c r="FFA322" s="209"/>
      <c r="FFB322" s="209"/>
      <c r="FFC322" s="209"/>
      <c r="FFD322" s="209"/>
      <c r="FFE322" s="209"/>
      <c r="FFF322" s="209"/>
      <c r="FFG322" s="209"/>
      <c r="FFH322" s="209"/>
      <c r="FFI322" s="209"/>
      <c r="FFJ322" s="209"/>
      <c r="FFK322" s="209"/>
      <c r="FFL322" s="209"/>
      <c r="FFM322" s="209"/>
      <c r="FFN322" s="209"/>
      <c r="FFO322" s="209"/>
      <c r="FFP322" s="209"/>
      <c r="FFQ322" s="209"/>
      <c r="FFR322" s="209"/>
      <c r="FFS322" s="209"/>
      <c r="FFT322" s="209"/>
      <c r="FFU322" s="209"/>
      <c r="FFV322" s="209"/>
      <c r="FFW322" s="209"/>
      <c r="FFX322" s="209"/>
      <c r="FFY322" s="209"/>
      <c r="FFZ322" s="209"/>
      <c r="FGA322" s="209"/>
      <c r="FGB322" s="209"/>
      <c r="FGC322" s="209"/>
      <c r="FGD322" s="209"/>
      <c r="FGE322" s="209"/>
      <c r="FGF322" s="209"/>
      <c r="FGG322" s="209"/>
      <c r="FGH322" s="209"/>
      <c r="FGI322" s="209"/>
      <c r="FGJ322" s="209"/>
      <c r="FGK322" s="209"/>
      <c r="FGL322" s="209"/>
      <c r="FGM322" s="209"/>
      <c r="FGN322" s="209"/>
      <c r="FGO322" s="209"/>
      <c r="FGP322" s="209"/>
      <c r="FGQ322" s="209"/>
      <c r="FGR322" s="209"/>
      <c r="FGS322" s="209"/>
      <c r="FGT322" s="209"/>
      <c r="FGU322" s="209"/>
      <c r="FGV322" s="209"/>
      <c r="FGW322" s="209"/>
      <c r="FGX322" s="209"/>
      <c r="FGY322" s="209"/>
      <c r="FGZ322" s="209"/>
      <c r="FHA322" s="209"/>
      <c r="FHB322" s="209"/>
      <c r="FHC322" s="209"/>
      <c r="FHD322" s="209"/>
      <c r="FHE322" s="209"/>
      <c r="FHF322" s="209"/>
      <c r="FHG322" s="209"/>
      <c r="FHH322" s="209"/>
      <c r="FHI322" s="209"/>
      <c r="FHJ322" s="209"/>
      <c r="FHK322" s="209"/>
      <c r="FHL322" s="209"/>
      <c r="FHM322" s="209"/>
      <c r="FHN322" s="209"/>
      <c r="FHO322" s="209"/>
      <c r="FHP322" s="209"/>
      <c r="FHQ322" s="209"/>
      <c r="FHR322" s="209"/>
      <c r="FHS322" s="209"/>
      <c r="FHT322" s="209"/>
      <c r="FHU322" s="209"/>
      <c r="FHV322" s="209"/>
      <c r="FHW322" s="209"/>
      <c r="FHX322" s="209"/>
      <c r="FHY322" s="209"/>
      <c r="FHZ322" s="209"/>
      <c r="FIA322" s="209"/>
      <c r="FIB322" s="209"/>
      <c r="FIC322" s="209"/>
      <c r="FID322" s="209"/>
      <c r="FIE322" s="209"/>
      <c r="FIF322" s="209"/>
      <c r="FIG322" s="209"/>
      <c r="FIH322" s="209"/>
      <c r="FII322" s="209"/>
      <c r="FIJ322" s="209"/>
      <c r="FIK322" s="209"/>
      <c r="FIL322" s="209"/>
      <c r="FIM322" s="209"/>
      <c r="FIN322" s="209"/>
      <c r="FIO322" s="209"/>
      <c r="FIP322" s="209"/>
      <c r="FIQ322" s="209"/>
      <c r="FIR322" s="209"/>
      <c r="FIS322" s="209"/>
      <c r="FIT322" s="209"/>
      <c r="FIU322" s="209"/>
      <c r="FIV322" s="209"/>
      <c r="FIW322" s="209"/>
      <c r="FIX322" s="209"/>
      <c r="FIY322" s="209"/>
      <c r="FIZ322" s="209"/>
      <c r="FJA322" s="209"/>
      <c r="FJB322" s="209"/>
      <c r="FJC322" s="209"/>
      <c r="FJD322" s="209"/>
      <c r="FJE322" s="209"/>
      <c r="FJF322" s="209"/>
      <c r="FJG322" s="209"/>
      <c r="FJH322" s="209"/>
      <c r="FJI322" s="209"/>
      <c r="FJJ322" s="209"/>
      <c r="FJK322" s="209"/>
      <c r="FJL322" s="209"/>
      <c r="FJM322" s="209"/>
      <c r="FJN322" s="209"/>
      <c r="FJO322" s="209"/>
      <c r="FJP322" s="209"/>
      <c r="FJQ322" s="209"/>
      <c r="FJR322" s="209"/>
      <c r="FJS322" s="209"/>
      <c r="FJT322" s="209"/>
      <c r="FJU322" s="209"/>
      <c r="FJV322" s="209"/>
      <c r="FJW322" s="209"/>
      <c r="FJX322" s="209"/>
      <c r="FJY322" s="209"/>
      <c r="FJZ322" s="209"/>
      <c r="FKA322" s="209"/>
      <c r="FKB322" s="209"/>
      <c r="FKC322" s="209"/>
      <c r="FKD322" s="209"/>
      <c r="FKE322" s="209"/>
      <c r="FKF322" s="209"/>
      <c r="FKG322" s="209"/>
      <c r="FKH322" s="209"/>
      <c r="FKI322" s="209"/>
      <c r="FKJ322" s="209"/>
      <c r="FKK322" s="209"/>
      <c r="FKL322" s="209"/>
      <c r="FKM322" s="209"/>
      <c r="FKN322" s="209"/>
      <c r="FKO322" s="209"/>
      <c r="FKP322" s="209"/>
      <c r="FKQ322" s="209"/>
      <c r="FKR322" s="209"/>
      <c r="FKS322" s="209"/>
      <c r="FKT322" s="209"/>
      <c r="FKU322" s="209"/>
      <c r="FKV322" s="209"/>
      <c r="FKW322" s="209"/>
      <c r="FKX322" s="209"/>
      <c r="FKY322" s="209"/>
      <c r="FKZ322" s="209"/>
      <c r="FLA322" s="209"/>
      <c r="FLB322" s="209"/>
      <c r="FLC322" s="209"/>
      <c r="FLD322" s="209"/>
      <c r="FLE322" s="209"/>
      <c r="FLF322" s="209"/>
      <c r="FLG322" s="209"/>
      <c r="FLH322" s="209"/>
      <c r="FLI322" s="209"/>
      <c r="FLJ322" s="209"/>
      <c r="FLK322" s="209"/>
      <c r="FLL322" s="209"/>
      <c r="FLM322" s="209"/>
      <c r="FLN322" s="209"/>
      <c r="FLO322" s="209"/>
      <c r="FLP322" s="209"/>
      <c r="FLQ322" s="209"/>
      <c r="FLR322" s="209"/>
      <c r="FLS322" s="209"/>
      <c r="FLT322" s="209"/>
      <c r="FLU322" s="209"/>
      <c r="FLV322" s="209"/>
      <c r="FLW322" s="209"/>
      <c r="FLX322" s="209"/>
      <c r="FLY322" s="209"/>
      <c r="FLZ322" s="209"/>
      <c r="FMA322" s="209"/>
      <c r="FMB322" s="209"/>
      <c r="FMC322" s="209"/>
      <c r="FMD322" s="209"/>
      <c r="FME322" s="209"/>
      <c r="FMF322" s="209"/>
      <c r="FMG322" s="209"/>
      <c r="FMH322" s="209"/>
      <c r="FMI322" s="209"/>
      <c r="FMJ322" s="209"/>
      <c r="FMK322" s="209"/>
      <c r="FML322" s="209"/>
      <c r="FMM322" s="209"/>
      <c r="FMN322" s="209"/>
      <c r="FMO322" s="209"/>
      <c r="FMP322" s="209"/>
      <c r="FMQ322" s="209"/>
      <c r="FMR322" s="209"/>
      <c r="FMS322" s="209"/>
      <c r="FMT322" s="209"/>
      <c r="FMU322" s="209"/>
      <c r="FMV322" s="209"/>
      <c r="FMW322" s="209"/>
      <c r="FMX322" s="209"/>
      <c r="FMY322" s="209"/>
      <c r="FMZ322" s="209"/>
      <c r="FNA322" s="209"/>
      <c r="FNB322" s="209"/>
      <c r="FNC322" s="209"/>
      <c r="FND322" s="209"/>
      <c r="FNE322" s="209"/>
      <c r="FNF322" s="209"/>
      <c r="FNG322" s="209"/>
      <c r="FNH322" s="209"/>
      <c r="FNI322" s="209"/>
      <c r="FNJ322" s="209"/>
      <c r="FNK322" s="209"/>
      <c r="FNL322" s="209"/>
      <c r="FNM322" s="209"/>
      <c r="FNN322" s="209"/>
      <c r="FNO322" s="209"/>
      <c r="FNP322" s="209"/>
      <c r="FNQ322" s="209"/>
      <c r="FNR322" s="209"/>
      <c r="FNS322" s="209"/>
      <c r="FNT322" s="209"/>
      <c r="FNU322" s="209"/>
      <c r="FNV322" s="209"/>
      <c r="FNW322" s="209"/>
      <c r="FNX322" s="209"/>
      <c r="FNY322" s="209"/>
      <c r="FNZ322" s="209"/>
      <c r="FOA322" s="209"/>
      <c r="FOB322" s="209"/>
      <c r="FOC322" s="209"/>
      <c r="FOD322" s="209"/>
      <c r="FOE322" s="209"/>
      <c r="FOF322" s="209"/>
      <c r="FOG322" s="209"/>
      <c r="FOH322" s="209"/>
      <c r="FOI322" s="209"/>
      <c r="FOJ322" s="209"/>
      <c r="FOK322" s="209"/>
      <c r="FOL322" s="209"/>
      <c r="FOM322" s="209"/>
      <c r="FON322" s="209"/>
      <c r="FOO322" s="209"/>
      <c r="FOP322" s="209"/>
      <c r="FOQ322" s="209"/>
      <c r="FOR322" s="209"/>
      <c r="FOS322" s="209"/>
      <c r="FOT322" s="209"/>
      <c r="FOU322" s="209"/>
      <c r="FOV322" s="209"/>
      <c r="FOW322" s="209"/>
      <c r="FOX322" s="209"/>
      <c r="FOY322" s="209"/>
      <c r="FOZ322" s="209"/>
      <c r="FPA322" s="209"/>
      <c r="FPB322" s="209"/>
      <c r="FPC322" s="209"/>
      <c r="FPD322" s="209"/>
      <c r="FPE322" s="209"/>
      <c r="FPF322" s="209"/>
      <c r="FPG322" s="209"/>
      <c r="FPH322" s="209"/>
      <c r="FPI322" s="209"/>
      <c r="FPJ322" s="209"/>
      <c r="FPK322" s="209"/>
      <c r="FPL322" s="209"/>
      <c r="FPM322" s="209"/>
      <c r="FPN322" s="209"/>
      <c r="FPO322" s="209"/>
      <c r="FPP322" s="209"/>
      <c r="FPQ322" s="209"/>
      <c r="FPR322" s="209"/>
      <c r="FPS322" s="209"/>
      <c r="FPT322" s="209"/>
      <c r="FPU322" s="209"/>
      <c r="FPV322" s="209"/>
      <c r="FPW322" s="209"/>
      <c r="FPX322" s="209"/>
      <c r="FPY322" s="209"/>
      <c r="FPZ322" s="209"/>
      <c r="FQA322" s="209"/>
      <c r="FQB322" s="209"/>
      <c r="FQC322" s="209"/>
      <c r="FQD322" s="209"/>
      <c r="FQE322" s="209"/>
      <c r="FQF322" s="209"/>
      <c r="FQG322" s="209"/>
      <c r="FQH322" s="209"/>
      <c r="FQI322" s="209"/>
      <c r="FQJ322" s="209"/>
      <c r="FQK322" s="209"/>
      <c r="FQL322" s="209"/>
      <c r="FQM322" s="209"/>
      <c r="FQN322" s="209"/>
      <c r="FQO322" s="209"/>
      <c r="FQP322" s="209"/>
      <c r="FQQ322" s="209"/>
      <c r="FQR322" s="209"/>
      <c r="FQS322" s="209"/>
      <c r="FQT322" s="209"/>
      <c r="FQU322" s="209"/>
      <c r="FQV322" s="209"/>
      <c r="FQW322" s="209"/>
      <c r="FQX322" s="209"/>
      <c r="FQY322" s="209"/>
      <c r="FQZ322" s="209"/>
      <c r="FRA322" s="209"/>
      <c r="FRB322" s="209"/>
      <c r="FRC322" s="209"/>
      <c r="FRD322" s="209"/>
      <c r="FRE322" s="209"/>
      <c r="FRF322" s="209"/>
      <c r="FRG322" s="209"/>
      <c r="FRH322" s="209"/>
      <c r="FRI322" s="209"/>
      <c r="FRJ322" s="209"/>
      <c r="FRK322" s="209"/>
      <c r="FRL322" s="209"/>
      <c r="FRM322" s="209"/>
      <c r="FRN322" s="209"/>
      <c r="FRO322" s="209"/>
      <c r="FRP322" s="209"/>
      <c r="FRQ322" s="209"/>
      <c r="FRR322" s="209"/>
      <c r="FRS322" s="209"/>
      <c r="FRT322" s="209"/>
      <c r="FRU322" s="209"/>
      <c r="FRV322" s="209"/>
      <c r="FRW322" s="209"/>
      <c r="FRX322" s="209"/>
      <c r="FRY322" s="209"/>
      <c r="FRZ322" s="209"/>
      <c r="FSA322" s="209"/>
      <c r="FSB322" s="209"/>
      <c r="FSC322" s="209"/>
      <c r="FSD322" s="209"/>
      <c r="FSE322" s="209"/>
      <c r="FSF322" s="209"/>
      <c r="FSG322" s="209"/>
      <c r="FSH322" s="209"/>
      <c r="FSI322" s="209"/>
      <c r="FSJ322" s="209"/>
      <c r="FSK322" s="209"/>
      <c r="FSL322" s="209"/>
      <c r="FSM322" s="209"/>
      <c r="FSN322" s="209"/>
      <c r="FSO322" s="209"/>
      <c r="FSP322" s="209"/>
      <c r="FSQ322" s="209"/>
      <c r="FSR322" s="209"/>
      <c r="FSS322" s="209"/>
      <c r="FST322" s="209"/>
      <c r="FSU322" s="209"/>
      <c r="FSV322" s="209"/>
      <c r="FSW322" s="209"/>
      <c r="FSX322" s="209"/>
      <c r="FSY322" s="209"/>
      <c r="FSZ322" s="209"/>
      <c r="FTA322" s="209"/>
      <c r="FTB322" s="209"/>
      <c r="FTC322" s="209"/>
      <c r="FTD322" s="209"/>
      <c r="FTE322" s="209"/>
      <c r="FTF322" s="209"/>
      <c r="FTG322" s="209"/>
      <c r="FTH322" s="209"/>
      <c r="FTI322" s="209"/>
      <c r="FTJ322" s="209"/>
      <c r="FTK322" s="209"/>
      <c r="FTL322" s="209"/>
      <c r="FTM322" s="209"/>
      <c r="FTN322" s="209"/>
      <c r="FTO322" s="209"/>
      <c r="FTP322" s="209"/>
      <c r="FTQ322" s="209"/>
      <c r="FTR322" s="209"/>
      <c r="FTS322" s="209"/>
      <c r="FTT322" s="209"/>
      <c r="FTU322" s="209"/>
      <c r="FTV322" s="209"/>
      <c r="FTW322" s="209"/>
      <c r="FTX322" s="209"/>
      <c r="FTY322" s="209"/>
      <c r="FTZ322" s="209"/>
      <c r="FUA322" s="209"/>
      <c r="FUB322" s="209"/>
      <c r="FUC322" s="209"/>
      <c r="FUD322" s="209"/>
      <c r="FUE322" s="209"/>
      <c r="FUF322" s="209"/>
      <c r="FUG322" s="209"/>
      <c r="FUH322" s="209"/>
      <c r="FUI322" s="209"/>
      <c r="FUJ322" s="209"/>
      <c r="FUK322" s="209"/>
      <c r="FUL322" s="209"/>
      <c r="FUM322" s="209"/>
      <c r="FUN322" s="209"/>
      <c r="FUO322" s="209"/>
      <c r="FUP322" s="209"/>
      <c r="FUQ322" s="209"/>
      <c r="FUR322" s="209"/>
      <c r="FUS322" s="209"/>
      <c r="FUT322" s="209"/>
      <c r="FUU322" s="209"/>
      <c r="FUV322" s="209"/>
      <c r="FUW322" s="209"/>
      <c r="FUX322" s="209"/>
      <c r="FUY322" s="209"/>
      <c r="FUZ322" s="209"/>
      <c r="FVA322" s="209"/>
      <c r="FVB322" s="209"/>
      <c r="FVC322" s="209"/>
      <c r="FVD322" s="209"/>
      <c r="FVE322" s="209"/>
      <c r="FVF322" s="209"/>
      <c r="FVG322" s="209"/>
      <c r="FVH322" s="209"/>
      <c r="FVI322" s="209"/>
      <c r="FVJ322" s="209"/>
      <c r="FVK322" s="209"/>
      <c r="FVL322" s="209"/>
      <c r="FVM322" s="209"/>
      <c r="FVN322" s="209"/>
      <c r="FVO322" s="209"/>
      <c r="FVP322" s="209"/>
      <c r="FVQ322" s="209"/>
      <c r="FVR322" s="209"/>
      <c r="FVS322" s="209"/>
      <c r="FVT322" s="209"/>
      <c r="FVU322" s="209"/>
      <c r="FVV322" s="209"/>
      <c r="FVW322" s="209"/>
      <c r="FVX322" s="209"/>
      <c r="FVY322" s="209"/>
      <c r="FVZ322" s="209"/>
      <c r="FWA322" s="209"/>
      <c r="FWB322" s="209"/>
      <c r="FWC322" s="209"/>
      <c r="FWD322" s="209"/>
      <c r="FWE322" s="209"/>
      <c r="FWF322" s="209"/>
      <c r="FWG322" s="209"/>
      <c r="FWH322" s="209"/>
      <c r="FWI322" s="209"/>
      <c r="FWJ322" s="209"/>
      <c r="FWK322" s="209"/>
      <c r="FWL322" s="209"/>
      <c r="FWM322" s="209"/>
      <c r="FWN322" s="209"/>
      <c r="FWO322" s="209"/>
      <c r="FWP322" s="209"/>
      <c r="FWQ322" s="209"/>
      <c r="FWR322" s="209"/>
      <c r="FWS322" s="209"/>
      <c r="FWT322" s="209"/>
      <c r="FWU322" s="209"/>
      <c r="FWV322" s="209"/>
      <c r="FWW322" s="209"/>
      <c r="FWX322" s="209"/>
      <c r="FWY322" s="209"/>
      <c r="FWZ322" s="209"/>
      <c r="FXA322" s="209"/>
      <c r="FXB322" s="209"/>
      <c r="FXC322" s="209"/>
      <c r="FXD322" s="209"/>
      <c r="FXE322" s="209"/>
      <c r="FXF322" s="209"/>
      <c r="FXG322" s="209"/>
      <c r="FXH322" s="209"/>
      <c r="FXI322" s="209"/>
      <c r="FXJ322" s="209"/>
      <c r="FXK322" s="209"/>
      <c r="FXL322" s="209"/>
      <c r="FXM322" s="209"/>
      <c r="FXN322" s="209"/>
      <c r="FXO322" s="209"/>
      <c r="FXP322" s="209"/>
      <c r="FXQ322" s="209"/>
      <c r="FXR322" s="209"/>
      <c r="FXS322" s="209"/>
      <c r="FXT322" s="209"/>
      <c r="FXU322" s="209"/>
      <c r="FXV322" s="209"/>
      <c r="FXW322" s="209"/>
      <c r="FXX322" s="209"/>
      <c r="FXY322" s="209"/>
      <c r="FXZ322" s="209"/>
      <c r="FYA322" s="209"/>
      <c r="FYB322" s="209"/>
      <c r="FYC322" s="209"/>
      <c r="FYD322" s="209"/>
      <c r="FYE322" s="209"/>
      <c r="FYF322" s="209"/>
      <c r="FYG322" s="209"/>
      <c r="FYH322" s="209"/>
      <c r="FYI322" s="209"/>
      <c r="FYJ322" s="209"/>
      <c r="FYK322" s="209"/>
      <c r="FYL322" s="209"/>
      <c r="FYM322" s="209"/>
      <c r="FYN322" s="209"/>
      <c r="FYO322" s="209"/>
      <c r="FYP322" s="209"/>
      <c r="FYQ322" s="209"/>
      <c r="FYR322" s="209"/>
      <c r="FYS322" s="209"/>
      <c r="FYT322" s="209"/>
      <c r="FYU322" s="209"/>
      <c r="FYV322" s="209"/>
      <c r="FYW322" s="209"/>
      <c r="FYX322" s="209"/>
      <c r="FYY322" s="209"/>
      <c r="FYZ322" s="209"/>
      <c r="FZA322" s="209"/>
      <c r="FZB322" s="209"/>
      <c r="FZC322" s="209"/>
      <c r="FZD322" s="209"/>
      <c r="FZE322" s="209"/>
      <c r="FZF322" s="209"/>
      <c r="FZG322" s="209"/>
      <c r="FZH322" s="209"/>
      <c r="FZI322" s="209"/>
      <c r="FZJ322" s="209"/>
      <c r="FZK322" s="209"/>
      <c r="FZL322" s="209"/>
      <c r="FZM322" s="209"/>
      <c r="FZN322" s="209"/>
      <c r="FZO322" s="209"/>
      <c r="FZP322" s="209"/>
      <c r="FZQ322" s="209"/>
      <c r="FZR322" s="209"/>
      <c r="FZS322" s="209"/>
      <c r="FZT322" s="209"/>
      <c r="FZU322" s="209"/>
      <c r="FZV322" s="209"/>
      <c r="FZW322" s="209"/>
      <c r="FZX322" s="209"/>
      <c r="FZY322" s="209"/>
      <c r="FZZ322" s="209"/>
      <c r="GAA322" s="209"/>
      <c r="GAB322" s="209"/>
      <c r="GAC322" s="209"/>
      <c r="GAD322" s="209"/>
      <c r="GAE322" s="209"/>
      <c r="GAF322" s="209"/>
      <c r="GAG322" s="209"/>
      <c r="GAH322" s="209"/>
      <c r="GAI322" s="209"/>
      <c r="GAJ322" s="209"/>
      <c r="GAK322" s="209"/>
      <c r="GAL322" s="209"/>
      <c r="GAM322" s="209"/>
      <c r="GAN322" s="209"/>
      <c r="GAO322" s="209"/>
      <c r="GAP322" s="209"/>
      <c r="GAQ322" s="209"/>
      <c r="GAR322" s="209"/>
      <c r="GAS322" s="209"/>
      <c r="GAT322" s="209"/>
      <c r="GAU322" s="209"/>
      <c r="GAV322" s="209"/>
      <c r="GAW322" s="209"/>
      <c r="GAX322" s="209"/>
      <c r="GAY322" s="209"/>
      <c r="GAZ322" s="209"/>
      <c r="GBA322" s="209"/>
      <c r="GBB322" s="209"/>
      <c r="GBC322" s="209"/>
      <c r="GBD322" s="209"/>
      <c r="GBE322" s="209"/>
      <c r="GBF322" s="209"/>
      <c r="GBG322" s="209"/>
      <c r="GBH322" s="209"/>
      <c r="GBI322" s="209"/>
      <c r="GBJ322" s="209"/>
      <c r="GBK322" s="209"/>
      <c r="GBL322" s="209"/>
      <c r="GBM322" s="209"/>
      <c r="GBN322" s="209"/>
      <c r="GBO322" s="209"/>
      <c r="GBP322" s="209"/>
      <c r="GBQ322" s="209"/>
      <c r="GBR322" s="209"/>
      <c r="GBS322" s="209"/>
      <c r="GBT322" s="209"/>
      <c r="GBU322" s="209"/>
      <c r="GBV322" s="209"/>
      <c r="GBW322" s="209"/>
      <c r="GBX322" s="209"/>
      <c r="GBY322" s="209"/>
      <c r="GBZ322" s="209"/>
      <c r="GCA322" s="209"/>
      <c r="GCB322" s="209"/>
      <c r="GCC322" s="209"/>
      <c r="GCD322" s="209"/>
      <c r="GCE322" s="209"/>
      <c r="GCF322" s="209"/>
      <c r="GCG322" s="209"/>
      <c r="GCH322" s="209"/>
      <c r="GCI322" s="209"/>
      <c r="GCJ322" s="209"/>
      <c r="GCK322" s="209"/>
      <c r="GCL322" s="209"/>
      <c r="GCM322" s="209"/>
      <c r="GCN322" s="209"/>
      <c r="GCO322" s="209"/>
      <c r="GCP322" s="209"/>
      <c r="GCQ322" s="209"/>
      <c r="GCR322" s="209"/>
      <c r="GCS322" s="209"/>
      <c r="GCT322" s="209"/>
      <c r="GCU322" s="209"/>
      <c r="GCV322" s="209"/>
      <c r="GCW322" s="209"/>
      <c r="GCX322" s="209"/>
      <c r="GCY322" s="209"/>
      <c r="GCZ322" s="209"/>
      <c r="GDA322" s="209"/>
      <c r="GDB322" s="209"/>
      <c r="GDC322" s="209"/>
      <c r="GDD322" s="209"/>
      <c r="GDE322" s="209"/>
      <c r="GDF322" s="209"/>
      <c r="GDG322" s="209"/>
      <c r="GDH322" s="209"/>
      <c r="GDI322" s="209"/>
      <c r="GDJ322" s="209"/>
      <c r="GDK322" s="209"/>
      <c r="GDL322" s="209"/>
      <c r="GDM322" s="209"/>
      <c r="GDN322" s="209"/>
      <c r="GDO322" s="209"/>
      <c r="GDP322" s="209"/>
      <c r="GDQ322" s="209"/>
      <c r="GDR322" s="209"/>
      <c r="GDS322" s="209"/>
      <c r="GDT322" s="209"/>
      <c r="GDU322" s="209"/>
      <c r="GDV322" s="209"/>
      <c r="GDW322" s="209"/>
      <c r="GDX322" s="209"/>
      <c r="GDY322" s="209"/>
      <c r="GDZ322" s="209"/>
      <c r="GEA322" s="209"/>
      <c r="GEB322" s="209"/>
      <c r="GEC322" s="209"/>
      <c r="GED322" s="209"/>
      <c r="GEE322" s="209"/>
      <c r="GEF322" s="209"/>
      <c r="GEG322" s="209"/>
      <c r="GEH322" s="209"/>
      <c r="GEI322" s="209"/>
      <c r="GEJ322" s="209"/>
      <c r="GEK322" s="209"/>
      <c r="GEL322" s="209"/>
      <c r="GEM322" s="209"/>
      <c r="GEN322" s="209"/>
      <c r="GEO322" s="209"/>
      <c r="GEP322" s="209"/>
      <c r="GEQ322" s="209"/>
      <c r="GER322" s="209"/>
      <c r="GES322" s="209"/>
      <c r="GET322" s="209"/>
      <c r="GEU322" s="209"/>
      <c r="GEV322" s="209"/>
      <c r="GEW322" s="209"/>
      <c r="GEX322" s="209"/>
      <c r="GEY322" s="209"/>
      <c r="GEZ322" s="209"/>
      <c r="GFA322" s="209"/>
      <c r="GFB322" s="209"/>
      <c r="GFC322" s="209"/>
      <c r="GFD322" s="209"/>
      <c r="GFE322" s="209"/>
      <c r="GFF322" s="209"/>
      <c r="GFG322" s="209"/>
      <c r="GFH322" s="209"/>
      <c r="GFI322" s="209"/>
      <c r="GFJ322" s="209"/>
      <c r="GFK322" s="209"/>
      <c r="GFL322" s="209"/>
      <c r="GFM322" s="209"/>
      <c r="GFN322" s="209"/>
      <c r="GFO322" s="209"/>
      <c r="GFP322" s="209"/>
      <c r="GFQ322" s="209"/>
      <c r="GFR322" s="209"/>
      <c r="GFS322" s="209"/>
      <c r="GFT322" s="209"/>
      <c r="GFU322" s="209"/>
      <c r="GFV322" s="209"/>
      <c r="GFW322" s="209"/>
      <c r="GFX322" s="209"/>
      <c r="GFY322" s="209"/>
      <c r="GFZ322" s="209"/>
      <c r="GGA322" s="209"/>
      <c r="GGB322" s="209"/>
      <c r="GGC322" s="209"/>
      <c r="GGD322" s="209"/>
      <c r="GGE322" s="209"/>
      <c r="GGF322" s="209"/>
      <c r="GGG322" s="209"/>
      <c r="GGH322" s="209"/>
      <c r="GGI322" s="209"/>
      <c r="GGJ322" s="209"/>
      <c r="GGK322" s="209"/>
      <c r="GGL322" s="209"/>
      <c r="GGM322" s="209"/>
      <c r="GGN322" s="209"/>
      <c r="GGO322" s="209"/>
      <c r="GGP322" s="209"/>
      <c r="GGQ322" s="209"/>
      <c r="GGR322" s="209"/>
      <c r="GGS322" s="209"/>
      <c r="GGT322" s="209"/>
      <c r="GGU322" s="209"/>
      <c r="GGV322" s="209"/>
      <c r="GGW322" s="209"/>
      <c r="GGX322" s="209"/>
      <c r="GGY322" s="209"/>
      <c r="GGZ322" s="209"/>
      <c r="GHA322" s="209"/>
      <c r="GHB322" s="209"/>
      <c r="GHC322" s="209"/>
      <c r="GHD322" s="209"/>
      <c r="GHE322" s="209"/>
      <c r="GHF322" s="209"/>
      <c r="GHG322" s="209"/>
      <c r="GHH322" s="209"/>
      <c r="GHI322" s="209"/>
      <c r="GHJ322" s="209"/>
      <c r="GHK322" s="209"/>
      <c r="GHL322" s="209"/>
      <c r="GHM322" s="209"/>
      <c r="GHN322" s="209"/>
      <c r="GHO322" s="209"/>
      <c r="GHP322" s="209"/>
      <c r="GHQ322" s="209"/>
      <c r="GHR322" s="209"/>
      <c r="GHS322" s="209"/>
      <c r="GHT322" s="209"/>
      <c r="GHU322" s="209"/>
      <c r="GHV322" s="209"/>
      <c r="GHW322" s="209"/>
      <c r="GHX322" s="209"/>
      <c r="GHY322" s="209"/>
      <c r="GHZ322" s="209"/>
      <c r="GIA322" s="209"/>
      <c r="GIB322" s="209"/>
      <c r="GIC322" s="209"/>
      <c r="GID322" s="209"/>
      <c r="GIE322" s="209"/>
      <c r="GIF322" s="209"/>
      <c r="GIG322" s="209"/>
      <c r="GIH322" s="209"/>
      <c r="GII322" s="209"/>
      <c r="GIJ322" s="209"/>
      <c r="GIK322" s="209"/>
      <c r="GIL322" s="209"/>
      <c r="GIM322" s="209"/>
      <c r="GIN322" s="209"/>
      <c r="GIO322" s="209"/>
      <c r="GIP322" s="209"/>
      <c r="GIQ322" s="209"/>
      <c r="GIR322" s="209"/>
      <c r="GIS322" s="209"/>
      <c r="GIT322" s="209"/>
      <c r="GIU322" s="209"/>
      <c r="GIV322" s="209"/>
      <c r="GIW322" s="209"/>
      <c r="GIX322" s="209"/>
      <c r="GIY322" s="209"/>
      <c r="GIZ322" s="209"/>
      <c r="GJA322" s="209"/>
      <c r="GJB322" s="209"/>
      <c r="GJC322" s="209"/>
      <c r="GJD322" s="209"/>
      <c r="GJE322" s="209"/>
      <c r="GJF322" s="209"/>
      <c r="GJG322" s="209"/>
      <c r="GJH322" s="209"/>
      <c r="GJI322" s="209"/>
      <c r="GJJ322" s="209"/>
      <c r="GJK322" s="209"/>
      <c r="GJL322" s="209"/>
      <c r="GJM322" s="209"/>
      <c r="GJN322" s="209"/>
      <c r="GJO322" s="209"/>
      <c r="GJP322" s="209"/>
      <c r="GJQ322" s="209"/>
      <c r="GJR322" s="209"/>
      <c r="GJS322" s="209"/>
      <c r="GJT322" s="209"/>
      <c r="GJU322" s="209"/>
      <c r="GJV322" s="209"/>
      <c r="GJW322" s="209"/>
      <c r="GJX322" s="209"/>
      <c r="GJY322" s="209"/>
      <c r="GJZ322" s="209"/>
      <c r="GKA322" s="209"/>
      <c r="GKB322" s="209"/>
      <c r="GKC322" s="209"/>
      <c r="GKD322" s="209"/>
      <c r="GKE322" s="209"/>
      <c r="GKF322" s="209"/>
      <c r="GKG322" s="209"/>
      <c r="GKH322" s="209"/>
      <c r="GKI322" s="209"/>
      <c r="GKJ322" s="209"/>
      <c r="GKK322" s="209"/>
      <c r="GKL322" s="209"/>
      <c r="GKM322" s="209"/>
      <c r="GKN322" s="209"/>
      <c r="GKO322" s="209"/>
      <c r="GKP322" s="209"/>
      <c r="GKQ322" s="209"/>
      <c r="GKR322" s="209"/>
      <c r="GKS322" s="209"/>
      <c r="GKT322" s="209"/>
      <c r="GKU322" s="209"/>
      <c r="GKV322" s="209"/>
      <c r="GKW322" s="209"/>
      <c r="GKX322" s="209"/>
      <c r="GKY322" s="209"/>
      <c r="GKZ322" s="209"/>
      <c r="GLA322" s="209"/>
      <c r="GLB322" s="209"/>
      <c r="GLC322" s="209"/>
      <c r="GLD322" s="209"/>
      <c r="GLE322" s="209"/>
      <c r="GLF322" s="209"/>
      <c r="GLG322" s="209"/>
      <c r="GLH322" s="209"/>
      <c r="GLI322" s="209"/>
      <c r="GLJ322" s="209"/>
      <c r="GLK322" s="209"/>
      <c r="GLL322" s="209"/>
      <c r="GLM322" s="209"/>
      <c r="GLN322" s="209"/>
      <c r="GLO322" s="209"/>
      <c r="GLP322" s="209"/>
      <c r="GLQ322" s="209"/>
      <c r="GLR322" s="209"/>
      <c r="GLS322" s="209"/>
      <c r="GLT322" s="209"/>
      <c r="GLU322" s="209"/>
      <c r="GLV322" s="209"/>
      <c r="GLW322" s="209"/>
      <c r="GLX322" s="209"/>
      <c r="GLY322" s="209"/>
      <c r="GLZ322" s="209"/>
      <c r="GMA322" s="209"/>
      <c r="GMB322" s="209"/>
      <c r="GMC322" s="209"/>
      <c r="GMD322" s="209"/>
      <c r="GME322" s="209"/>
      <c r="GMF322" s="209"/>
      <c r="GMG322" s="209"/>
      <c r="GMH322" s="209"/>
      <c r="GMI322" s="209"/>
      <c r="GMJ322" s="209"/>
      <c r="GMK322" s="209"/>
      <c r="GML322" s="209"/>
      <c r="GMM322" s="209"/>
      <c r="GMN322" s="209"/>
      <c r="GMO322" s="209"/>
      <c r="GMP322" s="209"/>
      <c r="GMQ322" s="209"/>
      <c r="GMR322" s="209"/>
      <c r="GMS322" s="209"/>
      <c r="GMT322" s="209"/>
      <c r="GMU322" s="209"/>
      <c r="GMV322" s="209"/>
      <c r="GMW322" s="209"/>
      <c r="GMX322" s="209"/>
      <c r="GMY322" s="209"/>
      <c r="GMZ322" s="209"/>
      <c r="GNA322" s="209"/>
      <c r="GNB322" s="209"/>
      <c r="GNC322" s="209"/>
      <c r="GND322" s="209"/>
      <c r="GNE322" s="209"/>
      <c r="GNF322" s="209"/>
      <c r="GNG322" s="209"/>
      <c r="GNH322" s="209"/>
      <c r="GNI322" s="209"/>
      <c r="GNJ322" s="209"/>
      <c r="GNK322" s="209"/>
      <c r="GNL322" s="209"/>
      <c r="GNM322" s="209"/>
      <c r="GNN322" s="209"/>
      <c r="GNO322" s="209"/>
      <c r="GNP322" s="209"/>
      <c r="GNQ322" s="209"/>
      <c r="GNR322" s="209"/>
      <c r="GNS322" s="209"/>
      <c r="GNT322" s="209"/>
      <c r="GNU322" s="209"/>
      <c r="GNV322" s="209"/>
      <c r="GNW322" s="209"/>
      <c r="GNX322" s="209"/>
      <c r="GNY322" s="209"/>
      <c r="GNZ322" s="209"/>
      <c r="GOA322" s="209"/>
      <c r="GOB322" s="209"/>
      <c r="GOC322" s="209"/>
      <c r="GOD322" s="209"/>
      <c r="GOE322" s="209"/>
      <c r="GOF322" s="209"/>
      <c r="GOG322" s="209"/>
      <c r="GOH322" s="209"/>
      <c r="GOI322" s="209"/>
      <c r="GOJ322" s="209"/>
      <c r="GOK322" s="209"/>
      <c r="GOL322" s="209"/>
      <c r="GOM322" s="209"/>
      <c r="GON322" s="209"/>
      <c r="GOO322" s="209"/>
      <c r="GOP322" s="209"/>
      <c r="GOQ322" s="209"/>
      <c r="GOR322" s="209"/>
      <c r="GOS322" s="209"/>
      <c r="GOT322" s="209"/>
      <c r="GOU322" s="209"/>
      <c r="GOV322" s="209"/>
      <c r="GOW322" s="209"/>
      <c r="GOX322" s="209"/>
      <c r="GOY322" s="209"/>
      <c r="GOZ322" s="209"/>
      <c r="GPA322" s="209"/>
      <c r="GPB322" s="209"/>
      <c r="GPC322" s="209"/>
      <c r="GPD322" s="209"/>
      <c r="GPE322" s="209"/>
      <c r="GPF322" s="209"/>
      <c r="GPG322" s="209"/>
      <c r="GPH322" s="209"/>
      <c r="GPI322" s="209"/>
      <c r="GPJ322" s="209"/>
      <c r="GPK322" s="209"/>
      <c r="GPL322" s="209"/>
      <c r="GPM322" s="209"/>
      <c r="GPN322" s="209"/>
      <c r="GPO322" s="209"/>
      <c r="GPP322" s="209"/>
      <c r="GPQ322" s="209"/>
      <c r="GPR322" s="209"/>
      <c r="GPS322" s="209"/>
      <c r="GPT322" s="209"/>
      <c r="GPU322" s="209"/>
      <c r="GPV322" s="209"/>
      <c r="GPW322" s="209"/>
      <c r="GPX322" s="209"/>
      <c r="GPY322" s="209"/>
      <c r="GPZ322" s="209"/>
      <c r="GQA322" s="209"/>
      <c r="GQB322" s="209"/>
      <c r="GQC322" s="209"/>
      <c r="GQD322" s="209"/>
      <c r="GQE322" s="209"/>
      <c r="GQF322" s="209"/>
      <c r="GQG322" s="209"/>
      <c r="GQH322" s="209"/>
      <c r="GQI322" s="209"/>
      <c r="GQJ322" s="209"/>
      <c r="GQK322" s="209"/>
      <c r="GQL322" s="209"/>
      <c r="GQM322" s="209"/>
      <c r="GQN322" s="209"/>
      <c r="GQO322" s="209"/>
      <c r="GQP322" s="209"/>
      <c r="GQQ322" s="209"/>
      <c r="GQR322" s="209"/>
      <c r="GQS322" s="209"/>
      <c r="GQT322" s="209"/>
      <c r="GQU322" s="209"/>
      <c r="GQV322" s="209"/>
      <c r="GQW322" s="209"/>
      <c r="GQX322" s="209"/>
      <c r="GQY322" s="209"/>
      <c r="GQZ322" s="209"/>
      <c r="GRA322" s="209"/>
      <c r="GRB322" s="209"/>
      <c r="GRC322" s="209"/>
      <c r="GRD322" s="209"/>
      <c r="GRE322" s="209"/>
      <c r="GRF322" s="209"/>
      <c r="GRG322" s="209"/>
      <c r="GRH322" s="209"/>
      <c r="GRI322" s="209"/>
      <c r="GRJ322" s="209"/>
      <c r="GRK322" s="209"/>
      <c r="GRL322" s="209"/>
      <c r="GRM322" s="209"/>
      <c r="GRN322" s="209"/>
      <c r="GRO322" s="209"/>
      <c r="GRP322" s="209"/>
      <c r="GRQ322" s="209"/>
      <c r="GRR322" s="209"/>
      <c r="GRS322" s="209"/>
      <c r="GRT322" s="209"/>
      <c r="GRU322" s="209"/>
      <c r="GRV322" s="209"/>
      <c r="GRW322" s="209"/>
      <c r="GRX322" s="209"/>
      <c r="GRY322" s="209"/>
      <c r="GRZ322" s="209"/>
      <c r="GSA322" s="209"/>
      <c r="GSB322" s="209"/>
      <c r="GSC322" s="209"/>
      <c r="GSD322" s="209"/>
      <c r="GSE322" s="209"/>
      <c r="GSF322" s="209"/>
      <c r="GSG322" s="209"/>
      <c r="GSH322" s="209"/>
      <c r="GSI322" s="209"/>
      <c r="GSJ322" s="209"/>
      <c r="GSK322" s="209"/>
      <c r="GSL322" s="209"/>
      <c r="GSM322" s="209"/>
      <c r="GSN322" s="209"/>
      <c r="GSO322" s="209"/>
      <c r="GSP322" s="209"/>
      <c r="GSQ322" s="209"/>
      <c r="GSR322" s="209"/>
      <c r="GSS322" s="209"/>
      <c r="GST322" s="209"/>
      <c r="GSU322" s="209"/>
      <c r="GSV322" s="209"/>
      <c r="GSW322" s="209"/>
      <c r="GSX322" s="209"/>
      <c r="GSY322" s="209"/>
      <c r="GSZ322" s="209"/>
      <c r="GTA322" s="209"/>
      <c r="GTB322" s="209"/>
      <c r="GTC322" s="209"/>
      <c r="GTD322" s="209"/>
      <c r="GTE322" s="209"/>
      <c r="GTF322" s="209"/>
      <c r="GTG322" s="209"/>
      <c r="GTH322" s="209"/>
      <c r="GTI322" s="209"/>
      <c r="GTJ322" s="209"/>
      <c r="GTK322" s="209"/>
      <c r="GTL322" s="209"/>
      <c r="GTM322" s="209"/>
      <c r="GTN322" s="209"/>
      <c r="GTO322" s="209"/>
      <c r="GTP322" s="209"/>
      <c r="GTQ322" s="209"/>
      <c r="GTR322" s="209"/>
      <c r="GTS322" s="209"/>
      <c r="GTT322" s="209"/>
      <c r="GTU322" s="209"/>
      <c r="GTV322" s="209"/>
      <c r="GTW322" s="209"/>
      <c r="GTX322" s="209"/>
      <c r="GTY322" s="209"/>
      <c r="GTZ322" s="209"/>
      <c r="GUA322" s="209"/>
      <c r="GUB322" s="209"/>
      <c r="GUC322" s="209"/>
      <c r="GUD322" s="209"/>
      <c r="GUE322" s="209"/>
      <c r="GUF322" s="209"/>
      <c r="GUG322" s="209"/>
      <c r="GUH322" s="209"/>
      <c r="GUI322" s="209"/>
      <c r="GUJ322" s="209"/>
      <c r="GUK322" s="209"/>
      <c r="GUL322" s="209"/>
      <c r="GUM322" s="209"/>
      <c r="GUN322" s="209"/>
      <c r="GUO322" s="209"/>
      <c r="GUP322" s="209"/>
      <c r="GUQ322" s="209"/>
      <c r="GUR322" s="209"/>
      <c r="GUS322" s="209"/>
      <c r="GUT322" s="209"/>
      <c r="GUU322" s="209"/>
      <c r="GUV322" s="209"/>
      <c r="GUW322" s="209"/>
      <c r="GUX322" s="209"/>
      <c r="GUY322" s="209"/>
      <c r="GUZ322" s="209"/>
      <c r="GVA322" s="209"/>
      <c r="GVB322" s="209"/>
      <c r="GVC322" s="209"/>
      <c r="GVD322" s="209"/>
      <c r="GVE322" s="209"/>
      <c r="GVF322" s="209"/>
      <c r="GVG322" s="209"/>
      <c r="GVH322" s="209"/>
      <c r="GVI322" s="209"/>
      <c r="GVJ322" s="209"/>
      <c r="GVK322" s="209"/>
      <c r="GVL322" s="209"/>
      <c r="GVM322" s="209"/>
      <c r="GVN322" s="209"/>
      <c r="GVO322" s="209"/>
      <c r="GVP322" s="209"/>
      <c r="GVQ322" s="209"/>
      <c r="GVR322" s="209"/>
      <c r="GVS322" s="209"/>
      <c r="GVT322" s="209"/>
      <c r="GVU322" s="209"/>
      <c r="GVV322" s="209"/>
      <c r="GVW322" s="209"/>
      <c r="GVX322" s="209"/>
      <c r="GVY322" s="209"/>
      <c r="GVZ322" s="209"/>
      <c r="GWA322" s="209"/>
      <c r="GWB322" s="209"/>
      <c r="GWC322" s="209"/>
      <c r="GWD322" s="209"/>
      <c r="GWE322" s="209"/>
      <c r="GWF322" s="209"/>
      <c r="GWG322" s="209"/>
      <c r="GWH322" s="209"/>
      <c r="GWI322" s="209"/>
      <c r="GWJ322" s="209"/>
      <c r="GWK322" s="209"/>
      <c r="GWL322" s="209"/>
      <c r="GWM322" s="209"/>
      <c r="GWN322" s="209"/>
      <c r="GWO322" s="209"/>
      <c r="GWP322" s="209"/>
      <c r="GWQ322" s="209"/>
      <c r="GWR322" s="209"/>
      <c r="GWS322" s="209"/>
      <c r="GWT322" s="209"/>
      <c r="GWU322" s="209"/>
      <c r="GWV322" s="209"/>
      <c r="GWW322" s="209"/>
      <c r="GWX322" s="209"/>
      <c r="GWY322" s="209"/>
      <c r="GWZ322" s="209"/>
      <c r="GXA322" s="209"/>
      <c r="GXB322" s="209"/>
      <c r="GXC322" s="209"/>
      <c r="GXD322" s="209"/>
      <c r="GXE322" s="209"/>
      <c r="GXF322" s="209"/>
      <c r="GXG322" s="209"/>
      <c r="GXH322" s="209"/>
      <c r="GXI322" s="209"/>
      <c r="GXJ322" s="209"/>
      <c r="GXK322" s="209"/>
      <c r="GXL322" s="209"/>
      <c r="GXM322" s="209"/>
      <c r="GXN322" s="209"/>
      <c r="GXO322" s="209"/>
      <c r="GXP322" s="209"/>
      <c r="GXQ322" s="209"/>
      <c r="GXR322" s="209"/>
      <c r="GXS322" s="209"/>
      <c r="GXT322" s="209"/>
      <c r="GXU322" s="209"/>
      <c r="GXV322" s="209"/>
      <c r="GXW322" s="209"/>
      <c r="GXX322" s="209"/>
      <c r="GXY322" s="209"/>
      <c r="GXZ322" s="209"/>
      <c r="GYA322" s="209"/>
      <c r="GYB322" s="209"/>
      <c r="GYC322" s="209"/>
      <c r="GYD322" s="209"/>
      <c r="GYE322" s="209"/>
      <c r="GYF322" s="209"/>
      <c r="GYG322" s="209"/>
      <c r="GYH322" s="209"/>
      <c r="GYI322" s="209"/>
      <c r="GYJ322" s="209"/>
      <c r="GYK322" s="209"/>
      <c r="GYL322" s="209"/>
      <c r="GYM322" s="209"/>
      <c r="GYN322" s="209"/>
      <c r="GYO322" s="209"/>
      <c r="GYP322" s="209"/>
      <c r="GYQ322" s="209"/>
      <c r="GYR322" s="209"/>
      <c r="GYS322" s="209"/>
      <c r="GYT322" s="209"/>
      <c r="GYU322" s="209"/>
      <c r="GYV322" s="209"/>
      <c r="GYW322" s="209"/>
      <c r="GYX322" s="209"/>
      <c r="GYY322" s="209"/>
      <c r="GYZ322" s="209"/>
      <c r="GZA322" s="209"/>
      <c r="GZB322" s="209"/>
      <c r="GZC322" s="209"/>
      <c r="GZD322" s="209"/>
      <c r="GZE322" s="209"/>
      <c r="GZF322" s="209"/>
      <c r="GZG322" s="209"/>
      <c r="GZH322" s="209"/>
      <c r="GZI322" s="209"/>
      <c r="GZJ322" s="209"/>
      <c r="GZK322" s="209"/>
      <c r="GZL322" s="209"/>
      <c r="GZM322" s="209"/>
      <c r="GZN322" s="209"/>
      <c r="GZO322" s="209"/>
      <c r="GZP322" s="209"/>
      <c r="GZQ322" s="209"/>
      <c r="GZR322" s="209"/>
      <c r="GZS322" s="209"/>
      <c r="GZT322" s="209"/>
      <c r="GZU322" s="209"/>
      <c r="GZV322" s="209"/>
      <c r="GZW322" s="209"/>
      <c r="GZX322" s="209"/>
      <c r="GZY322" s="209"/>
      <c r="GZZ322" s="209"/>
      <c r="HAA322" s="209"/>
      <c r="HAB322" s="209"/>
      <c r="HAC322" s="209"/>
      <c r="HAD322" s="209"/>
      <c r="HAE322" s="209"/>
      <c r="HAF322" s="209"/>
      <c r="HAG322" s="209"/>
      <c r="HAH322" s="209"/>
      <c r="HAI322" s="209"/>
      <c r="HAJ322" s="209"/>
      <c r="HAK322" s="209"/>
      <c r="HAL322" s="209"/>
      <c r="HAM322" s="209"/>
      <c r="HAN322" s="209"/>
      <c r="HAO322" s="209"/>
      <c r="HAP322" s="209"/>
      <c r="HAQ322" s="209"/>
      <c r="HAR322" s="209"/>
      <c r="HAS322" s="209"/>
      <c r="HAT322" s="209"/>
      <c r="HAU322" s="209"/>
      <c r="HAV322" s="209"/>
      <c r="HAW322" s="209"/>
      <c r="HAX322" s="209"/>
      <c r="HAY322" s="209"/>
      <c r="HAZ322" s="209"/>
      <c r="HBA322" s="209"/>
      <c r="HBB322" s="209"/>
      <c r="HBC322" s="209"/>
      <c r="HBD322" s="209"/>
      <c r="HBE322" s="209"/>
      <c r="HBF322" s="209"/>
      <c r="HBG322" s="209"/>
      <c r="HBH322" s="209"/>
      <c r="HBI322" s="209"/>
      <c r="HBJ322" s="209"/>
      <c r="HBK322" s="209"/>
      <c r="HBL322" s="209"/>
      <c r="HBM322" s="209"/>
      <c r="HBN322" s="209"/>
      <c r="HBO322" s="209"/>
      <c r="HBP322" s="209"/>
      <c r="HBQ322" s="209"/>
      <c r="HBR322" s="209"/>
      <c r="HBS322" s="209"/>
      <c r="HBT322" s="209"/>
      <c r="HBU322" s="209"/>
      <c r="HBV322" s="209"/>
      <c r="HBW322" s="209"/>
      <c r="HBX322" s="209"/>
      <c r="HBY322" s="209"/>
      <c r="HBZ322" s="209"/>
      <c r="HCA322" s="209"/>
      <c r="HCB322" s="209"/>
      <c r="HCC322" s="209"/>
      <c r="HCD322" s="209"/>
      <c r="HCE322" s="209"/>
      <c r="HCF322" s="209"/>
      <c r="HCG322" s="209"/>
      <c r="HCH322" s="209"/>
      <c r="HCI322" s="209"/>
      <c r="HCJ322" s="209"/>
      <c r="HCK322" s="209"/>
      <c r="HCL322" s="209"/>
      <c r="HCM322" s="209"/>
      <c r="HCN322" s="209"/>
      <c r="HCO322" s="209"/>
      <c r="HCP322" s="209"/>
      <c r="HCQ322" s="209"/>
      <c r="HCR322" s="209"/>
      <c r="HCS322" s="209"/>
      <c r="HCT322" s="209"/>
      <c r="HCU322" s="209"/>
      <c r="HCV322" s="209"/>
      <c r="HCW322" s="209"/>
      <c r="HCX322" s="209"/>
      <c r="HCY322" s="209"/>
      <c r="HCZ322" s="209"/>
      <c r="HDA322" s="209"/>
      <c r="HDB322" s="209"/>
      <c r="HDC322" s="209"/>
      <c r="HDD322" s="209"/>
      <c r="HDE322" s="209"/>
      <c r="HDF322" s="209"/>
      <c r="HDG322" s="209"/>
      <c r="HDH322" s="209"/>
      <c r="HDI322" s="209"/>
      <c r="HDJ322" s="209"/>
      <c r="HDK322" s="209"/>
      <c r="HDL322" s="209"/>
      <c r="HDM322" s="209"/>
      <c r="HDN322" s="209"/>
      <c r="HDO322" s="209"/>
      <c r="HDP322" s="209"/>
      <c r="HDQ322" s="209"/>
      <c r="HDR322" s="209"/>
      <c r="HDS322" s="209"/>
      <c r="HDT322" s="209"/>
      <c r="HDU322" s="209"/>
      <c r="HDV322" s="209"/>
      <c r="HDW322" s="209"/>
      <c r="HDX322" s="209"/>
      <c r="HDY322" s="209"/>
      <c r="HDZ322" s="209"/>
      <c r="HEA322" s="209"/>
      <c r="HEB322" s="209"/>
      <c r="HEC322" s="209"/>
      <c r="HED322" s="209"/>
      <c r="HEE322" s="209"/>
      <c r="HEF322" s="209"/>
      <c r="HEG322" s="209"/>
      <c r="HEH322" s="209"/>
      <c r="HEI322" s="209"/>
      <c r="HEJ322" s="209"/>
      <c r="HEK322" s="209"/>
      <c r="HEL322" s="209"/>
      <c r="HEM322" s="209"/>
      <c r="HEN322" s="209"/>
      <c r="HEO322" s="209"/>
      <c r="HEP322" s="209"/>
      <c r="HEQ322" s="209"/>
      <c r="HER322" s="209"/>
      <c r="HES322" s="209"/>
      <c r="HET322" s="209"/>
      <c r="HEU322" s="209"/>
      <c r="HEV322" s="209"/>
      <c r="HEW322" s="209"/>
      <c r="HEX322" s="209"/>
      <c r="HEY322" s="209"/>
      <c r="HEZ322" s="209"/>
      <c r="HFA322" s="209"/>
      <c r="HFB322" s="209"/>
      <c r="HFC322" s="209"/>
      <c r="HFD322" s="209"/>
      <c r="HFE322" s="209"/>
      <c r="HFF322" s="209"/>
      <c r="HFG322" s="209"/>
      <c r="HFH322" s="209"/>
      <c r="HFI322" s="209"/>
      <c r="HFJ322" s="209"/>
      <c r="HFK322" s="209"/>
      <c r="HFL322" s="209"/>
      <c r="HFM322" s="209"/>
      <c r="HFN322" s="209"/>
      <c r="HFO322" s="209"/>
      <c r="HFP322" s="209"/>
      <c r="HFQ322" s="209"/>
      <c r="HFR322" s="209"/>
      <c r="HFS322" s="209"/>
      <c r="HFT322" s="209"/>
      <c r="HFU322" s="209"/>
      <c r="HFV322" s="209"/>
      <c r="HFW322" s="209"/>
      <c r="HFX322" s="209"/>
      <c r="HFY322" s="209"/>
      <c r="HFZ322" s="209"/>
      <c r="HGA322" s="209"/>
      <c r="HGB322" s="209"/>
      <c r="HGC322" s="209"/>
      <c r="HGD322" s="209"/>
      <c r="HGE322" s="209"/>
      <c r="HGF322" s="209"/>
      <c r="HGG322" s="209"/>
      <c r="HGH322" s="209"/>
      <c r="HGI322" s="209"/>
      <c r="HGJ322" s="209"/>
      <c r="HGK322" s="209"/>
      <c r="HGL322" s="209"/>
      <c r="HGM322" s="209"/>
      <c r="HGN322" s="209"/>
      <c r="HGO322" s="209"/>
      <c r="HGP322" s="209"/>
      <c r="HGQ322" s="209"/>
      <c r="HGR322" s="209"/>
      <c r="HGS322" s="209"/>
      <c r="HGT322" s="209"/>
      <c r="HGU322" s="209"/>
      <c r="HGV322" s="209"/>
      <c r="HGW322" s="209"/>
      <c r="HGX322" s="209"/>
      <c r="HGY322" s="209"/>
      <c r="HGZ322" s="209"/>
      <c r="HHA322" s="209"/>
      <c r="HHB322" s="209"/>
      <c r="HHC322" s="209"/>
      <c r="HHD322" s="209"/>
      <c r="HHE322" s="209"/>
      <c r="HHF322" s="209"/>
      <c r="HHG322" s="209"/>
      <c r="HHH322" s="209"/>
      <c r="HHI322" s="209"/>
      <c r="HHJ322" s="209"/>
      <c r="HHK322" s="209"/>
      <c r="HHL322" s="209"/>
      <c r="HHM322" s="209"/>
      <c r="HHN322" s="209"/>
      <c r="HHO322" s="209"/>
      <c r="HHP322" s="209"/>
      <c r="HHQ322" s="209"/>
      <c r="HHR322" s="209"/>
      <c r="HHS322" s="209"/>
      <c r="HHT322" s="209"/>
      <c r="HHU322" s="209"/>
      <c r="HHV322" s="209"/>
      <c r="HHW322" s="209"/>
      <c r="HHX322" s="209"/>
      <c r="HHY322" s="209"/>
      <c r="HHZ322" s="209"/>
      <c r="HIA322" s="209"/>
      <c r="HIB322" s="209"/>
      <c r="HIC322" s="209"/>
      <c r="HID322" s="209"/>
      <c r="HIE322" s="209"/>
      <c r="HIF322" s="209"/>
      <c r="HIG322" s="209"/>
      <c r="HIH322" s="209"/>
      <c r="HII322" s="209"/>
      <c r="HIJ322" s="209"/>
      <c r="HIK322" s="209"/>
      <c r="HIL322" s="209"/>
      <c r="HIM322" s="209"/>
      <c r="HIN322" s="209"/>
      <c r="HIO322" s="209"/>
      <c r="HIP322" s="209"/>
      <c r="HIQ322" s="209"/>
      <c r="HIR322" s="209"/>
      <c r="HIS322" s="209"/>
      <c r="HIT322" s="209"/>
      <c r="HIU322" s="209"/>
      <c r="HIV322" s="209"/>
      <c r="HIW322" s="209"/>
      <c r="HIX322" s="209"/>
      <c r="HIY322" s="209"/>
      <c r="HIZ322" s="209"/>
      <c r="HJA322" s="209"/>
      <c r="HJB322" s="209"/>
      <c r="HJC322" s="209"/>
      <c r="HJD322" s="209"/>
      <c r="HJE322" s="209"/>
      <c r="HJF322" s="209"/>
      <c r="HJG322" s="209"/>
      <c r="HJH322" s="209"/>
      <c r="HJI322" s="209"/>
      <c r="HJJ322" s="209"/>
      <c r="HJK322" s="209"/>
      <c r="HJL322" s="209"/>
      <c r="HJM322" s="209"/>
      <c r="HJN322" s="209"/>
      <c r="HJO322" s="209"/>
      <c r="HJP322" s="209"/>
      <c r="HJQ322" s="209"/>
      <c r="HJR322" s="209"/>
      <c r="HJS322" s="209"/>
      <c r="HJT322" s="209"/>
      <c r="HJU322" s="209"/>
      <c r="HJV322" s="209"/>
      <c r="HJW322" s="209"/>
      <c r="HJX322" s="209"/>
      <c r="HJY322" s="209"/>
      <c r="HJZ322" s="209"/>
      <c r="HKA322" s="209"/>
      <c r="HKB322" s="209"/>
      <c r="HKC322" s="209"/>
      <c r="HKD322" s="209"/>
      <c r="HKE322" s="209"/>
      <c r="HKF322" s="209"/>
      <c r="HKG322" s="209"/>
      <c r="HKH322" s="209"/>
      <c r="HKI322" s="209"/>
      <c r="HKJ322" s="209"/>
      <c r="HKK322" s="209"/>
      <c r="HKL322" s="209"/>
      <c r="HKM322" s="209"/>
      <c r="HKN322" s="209"/>
      <c r="HKO322" s="209"/>
      <c r="HKP322" s="209"/>
      <c r="HKQ322" s="209"/>
      <c r="HKR322" s="209"/>
      <c r="HKS322" s="209"/>
      <c r="HKT322" s="209"/>
      <c r="HKU322" s="209"/>
      <c r="HKV322" s="209"/>
      <c r="HKW322" s="209"/>
      <c r="HKX322" s="209"/>
      <c r="HKY322" s="209"/>
      <c r="HKZ322" s="209"/>
      <c r="HLA322" s="209"/>
      <c r="HLB322" s="209"/>
      <c r="HLC322" s="209"/>
      <c r="HLD322" s="209"/>
      <c r="HLE322" s="209"/>
      <c r="HLF322" s="209"/>
      <c r="HLG322" s="209"/>
      <c r="HLH322" s="209"/>
      <c r="HLI322" s="209"/>
      <c r="HLJ322" s="209"/>
      <c r="HLK322" s="209"/>
      <c r="HLL322" s="209"/>
      <c r="HLM322" s="209"/>
      <c r="HLN322" s="209"/>
      <c r="HLO322" s="209"/>
      <c r="HLP322" s="209"/>
      <c r="HLQ322" s="209"/>
      <c r="HLR322" s="209"/>
      <c r="HLS322" s="209"/>
      <c r="HLT322" s="209"/>
      <c r="HLU322" s="209"/>
      <c r="HLV322" s="209"/>
      <c r="HLW322" s="209"/>
      <c r="HLX322" s="209"/>
      <c r="HLY322" s="209"/>
      <c r="HLZ322" s="209"/>
      <c r="HMA322" s="209"/>
      <c r="HMB322" s="209"/>
      <c r="HMC322" s="209"/>
      <c r="HMD322" s="209"/>
      <c r="HME322" s="209"/>
      <c r="HMF322" s="209"/>
      <c r="HMG322" s="209"/>
      <c r="HMH322" s="209"/>
      <c r="HMI322" s="209"/>
      <c r="HMJ322" s="209"/>
      <c r="HMK322" s="209"/>
      <c r="HML322" s="209"/>
      <c r="HMM322" s="209"/>
      <c r="HMN322" s="209"/>
      <c r="HMO322" s="209"/>
      <c r="HMP322" s="209"/>
      <c r="HMQ322" s="209"/>
      <c r="HMR322" s="209"/>
      <c r="HMS322" s="209"/>
      <c r="HMT322" s="209"/>
      <c r="HMU322" s="209"/>
      <c r="HMV322" s="209"/>
      <c r="HMW322" s="209"/>
      <c r="HMX322" s="209"/>
      <c r="HMY322" s="209"/>
      <c r="HMZ322" s="209"/>
      <c r="HNA322" s="209"/>
      <c r="HNB322" s="209"/>
      <c r="HNC322" s="209"/>
      <c r="HND322" s="209"/>
      <c r="HNE322" s="209"/>
      <c r="HNF322" s="209"/>
      <c r="HNG322" s="209"/>
      <c r="HNH322" s="209"/>
      <c r="HNI322" s="209"/>
      <c r="HNJ322" s="209"/>
      <c r="HNK322" s="209"/>
      <c r="HNL322" s="209"/>
      <c r="HNM322" s="209"/>
      <c r="HNN322" s="209"/>
      <c r="HNO322" s="209"/>
      <c r="HNP322" s="209"/>
      <c r="HNQ322" s="209"/>
      <c r="HNR322" s="209"/>
      <c r="HNS322" s="209"/>
      <c r="HNT322" s="209"/>
      <c r="HNU322" s="209"/>
      <c r="HNV322" s="209"/>
      <c r="HNW322" s="209"/>
      <c r="HNX322" s="209"/>
      <c r="HNY322" s="209"/>
      <c r="HNZ322" s="209"/>
      <c r="HOA322" s="209"/>
      <c r="HOB322" s="209"/>
      <c r="HOC322" s="209"/>
      <c r="HOD322" s="209"/>
      <c r="HOE322" s="209"/>
      <c r="HOF322" s="209"/>
      <c r="HOG322" s="209"/>
      <c r="HOH322" s="209"/>
      <c r="HOI322" s="209"/>
      <c r="HOJ322" s="209"/>
      <c r="HOK322" s="209"/>
      <c r="HOL322" s="209"/>
      <c r="HOM322" s="209"/>
      <c r="HON322" s="209"/>
      <c r="HOO322" s="209"/>
      <c r="HOP322" s="209"/>
      <c r="HOQ322" s="209"/>
      <c r="HOR322" s="209"/>
      <c r="HOS322" s="209"/>
      <c r="HOT322" s="209"/>
      <c r="HOU322" s="209"/>
      <c r="HOV322" s="209"/>
      <c r="HOW322" s="209"/>
      <c r="HOX322" s="209"/>
      <c r="HOY322" s="209"/>
      <c r="HOZ322" s="209"/>
      <c r="HPA322" s="209"/>
      <c r="HPB322" s="209"/>
      <c r="HPC322" s="209"/>
      <c r="HPD322" s="209"/>
      <c r="HPE322" s="209"/>
      <c r="HPF322" s="209"/>
      <c r="HPG322" s="209"/>
      <c r="HPH322" s="209"/>
      <c r="HPI322" s="209"/>
      <c r="HPJ322" s="209"/>
      <c r="HPK322" s="209"/>
      <c r="HPL322" s="209"/>
      <c r="HPM322" s="209"/>
      <c r="HPN322" s="209"/>
      <c r="HPO322" s="209"/>
      <c r="HPP322" s="209"/>
      <c r="HPQ322" s="209"/>
      <c r="HPR322" s="209"/>
      <c r="HPS322" s="209"/>
      <c r="HPT322" s="209"/>
      <c r="HPU322" s="209"/>
      <c r="HPV322" s="209"/>
      <c r="HPW322" s="209"/>
      <c r="HPX322" s="209"/>
      <c r="HPY322" s="209"/>
      <c r="HPZ322" s="209"/>
      <c r="HQA322" s="209"/>
      <c r="HQB322" s="209"/>
      <c r="HQC322" s="209"/>
      <c r="HQD322" s="209"/>
      <c r="HQE322" s="209"/>
      <c r="HQF322" s="209"/>
      <c r="HQG322" s="209"/>
      <c r="HQH322" s="209"/>
      <c r="HQI322" s="209"/>
      <c r="HQJ322" s="209"/>
      <c r="HQK322" s="209"/>
      <c r="HQL322" s="209"/>
      <c r="HQM322" s="209"/>
      <c r="HQN322" s="209"/>
      <c r="HQO322" s="209"/>
      <c r="HQP322" s="209"/>
      <c r="HQQ322" s="209"/>
      <c r="HQR322" s="209"/>
      <c r="HQS322" s="209"/>
      <c r="HQT322" s="209"/>
      <c r="HQU322" s="209"/>
      <c r="HQV322" s="209"/>
      <c r="HQW322" s="209"/>
      <c r="HQX322" s="209"/>
      <c r="HQY322" s="209"/>
      <c r="HQZ322" s="209"/>
      <c r="HRA322" s="209"/>
      <c r="HRB322" s="209"/>
      <c r="HRC322" s="209"/>
      <c r="HRD322" s="209"/>
      <c r="HRE322" s="209"/>
      <c r="HRF322" s="209"/>
      <c r="HRG322" s="209"/>
      <c r="HRH322" s="209"/>
      <c r="HRI322" s="209"/>
      <c r="HRJ322" s="209"/>
      <c r="HRK322" s="209"/>
      <c r="HRL322" s="209"/>
      <c r="HRM322" s="209"/>
      <c r="HRN322" s="209"/>
      <c r="HRO322" s="209"/>
      <c r="HRP322" s="209"/>
      <c r="HRQ322" s="209"/>
      <c r="HRR322" s="209"/>
      <c r="HRS322" s="209"/>
      <c r="HRT322" s="209"/>
      <c r="HRU322" s="209"/>
      <c r="HRV322" s="209"/>
      <c r="HRW322" s="209"/>
      <c r="HRX322" s="209"/>
      <c r="HRY322" s="209"/>
      <c r="HRZ322" s="209"/>
      <c r="HSA322" s="209"/>
      <c r="HSB322" s="209"/>
      <c r="HSC322" s="209"/>
      <c r="HSD322" s="209"/>
      <c r="HSE322" s="209"/>
      <c r="HSF322" s="209"/>
      <c r="HSG322" s="209"/>
      <c r="HSH322" s="209"/>
      <c r="HSI322" s="209"/>
      <c r="HSJ322" s="209"/>
      <c r="HSK322" s="209"/>
      <c r="HSL322" s="209"/>
      <c r="HSM322" s="209"/>
      <c r="HSN322" s="209"/>
      <c r="HSO322" s="209"/>
      <c r="HSP322" s="209"/>
      <c r="HSQ322" s="209"/>
      <c r="HSR322" s="209"/>
      <c r="HSS322" s="209"/>
      <c r="HST322" s="209"/>
      <c r="HSU322" s="209"/>
      <c r="HSV322" s="209"/>
      <c r="HSW322" s="209"/>
      <c r="HSX322" s="209"/>
      <c r="HSY322" s="209"/>
      <c r="HSZ322" s="209"/>
      <c r="HTA322" s="209"/>
      <c r="HTB322" s="209"/>
      <c r="HTC322" s="209"/>
      <c r="HTD322" s="209"/>
      <c r="HTE322" s="209"/>
      <c r="HTF322" s="209"/>
      <c r="HTG322" s="209"/>
      <c r="HTH322" s="209"/>
      <c r="HTI322" s="209"/>
      <c r="HTJ322" s="209"/>
      <c r="HTK322" s="209"/>
      <c r="HTL322" s="209"/>
      <c r="HTM322" s="209"/>
      <c r="HTN322" s="209"/>
      <c r="HTO322" s="209"/>
      <c r="HTP322" s="209"/>
      <c r="HTQ322" s="209"/>
      <c r="HTR322" s="209"/>
      <c r="HTS322" s="209"/>
      <c r="HTT322" s="209"/>
      <c r="HTU322" s="209"/>
      <c r="HTV322" s="209"/>
      <c r="HTW322" s="209"/>
      <c r="HTX322" s="209"/>
      <c r="HTY322" s="209"/>
      <c r="HTZ322" s="209"/>
      <c r="HUA322" s="209"/>
      <c r="HUB322" s="209"/>
      <c r="HUC322" s="209"/>
      <c r="HUD322" s="209"/>
      <c r="HUE322" s="209"/>
      <c r="HUF322" s="209"/>
      <c r="HUG322" s="209"/>
      <c r="HUH322" s="209"/>
      <c r="HUI322" s="209"/>
      <c r="HUJ322" s="209"/>
      <c r="HUK322" s="209"/>
      <c r="HUL322" s="209"/>
      <c r="HUM322" s="209"/>
      <c r="HUN322" s="209"/>
      <c r="HUO322" s="209"/>
      <c r="HUP322" s="209"/>
      <c r="HUQ322" s="209"/>
      <c r="HUR322" s="209"/>
      <c r="HUS322" s="209"/>
      <c r="HUT322" s="209"/>
      <c r="HUU322" s="209"/>
      <c r="HUV322" s="209"/>
      <c r="HUW322" s="209"/>
      <c r="HUX322" s="209"/>
      <c r="HUY322" s="209"/>
      <c r="HUZ322" s="209"/>
      <c r="HVA322" s="209"/>
      <c r="HVB322" s="209"/>
      <c r="HVC322" s="209"/>
      <c r="HVD322" s="209"/>
      <c r="HVE322" s="209"/>
      <c r="HVF322" s="209"/>
      <c r="HVG322" s="209"/>
      <c r="HVH322" s="209"/>
      <c r="HVI322" s="209"/>
      <c r="HVJ322" s="209"/>
      <c r="HVK322" s="209"/>
      <c r="HVL322" s="209"/>
      <c r="HVM322" s="209"/>
      <c r="HVN322" s="209"/>
      <c r="HVO322" s="209"/>
      <c r="HVP322" s="209"/>
      <c r="HVQ322" s="209"/>
      <c r="HVR322" s="209"/>
      <c r="HVS322" s="209"/>
      <c r="HVT322" s="209"/>
      <c r="HVU322" s="209"/>
      <c r="HVV322" s="209"/>
      <c r="HVW322" s="209"/>
      <c r="HVX322" s="209"/>
      <c r="HVY322" s="209"/>
      <c r="HVZ322" s="209"/>
      <c r="HWA322" s="209"/>
      <c r="HWB322" s="209"/>
      <c r="HWC322" s="209"/>
      <c r="HWD322" s="209"/>
      <c r="HWE322" s="209"/>
      <c r="HWF322" s="209"/>
      <c r="HWG322" s="209"/>
      <c r="HWH322" s="209"/>
      <c r="HWI322" s="209"/>
      <c r="HWJ322" s="209"/>
      <c r="HWK322" s="209"/>
      <c r="HWL322" s="209"/>
      <c r="HWM322" s="209"/>
      <c r="HWN322" s="209"/>
      <c r="HWO322" s="209"/>
      <c r="HWP322" s="209"/>
      <c r="HWQ322" s="209"/>
      <c r="HWR322" s="209"/>
      <c r="HWS322" s="209"/>
      <c r="HWT322" s="209"/>
      <c r="HWU322" s="209"/>
      <c r="HWV322" s="209"/>
      <c r="HWW322" s="209"/>
      <c r="HWX322" s="209"/>
      <c r="HWY322" s="209"/>
      <c r="HWZ322" s="209"/>
      <c r="HXA322" s="209"/>
      <c r="HXB322" s="209"/>
      <c r="HXC322" s="209"/>
      <c r="HXD322" s="209"/>
      <c r="HXE322" s="209"/>
      <c r="HXF322" s="209"/>
      <c r="HXG322" s="209"/>
      <c r="HXH322" s="209"/>
      <c r="HXI322" s="209"/>
      <c r="HXJ322" s="209"/>
      <c r="HXK322" s="209"/>
      <c r="HXL322" s="209"/>
      <c r="HXM322" s="209"/>
      <c r="HXN322" s="209"/>
      <c r="HXO322" s="209"/>
      <c r="HXP322" s="209"/>
      <c r="HXQ322" s="209"/>
      <c r="HXR322" s="209"/>
      <c r="HXS322" s="209"/>
      <c r="HXT322" s="209"/>
      <c r="HXU322" s="209"/>
      <c r="HXV322" s="209"/>
      <c r="HXW322" s="209"/>
      <c r="HXX322" s="209"/>
      <c r="HXY322" s="209"/>
      <c r="HXZ322" s="209"/>
      <c r="HYA322" s="209"/>
      <c r="HYB322" s="209"/>
      <c r="HYC322" s="209"/>
      <c r="HYD322" s="209"/>
      <c r="HYE322" s="209"/>
      <c r="HYF322" s="209"/>
      <c r="HYG322" s="209"/>
      <c r="HYH322" s="209"/>
      <c r="HYI322" s="209"/>
      <c r="HYJ322" s="209"/>
      <c r="HYK322" s="209"/>
      <c r="HYL322" s="209"/>
      <c r="HYM322" s="209"/>
      <c r="HYN322" s="209"/>
      <c r="HYO322" s="209"/>
      <c r="HYP322" s="209"/>
      <c r="HYQ322" s="209"/>
      <c r="HYR322" s="209"/>
      <c r="HYS322" s="209"/>
      <c r="HYT322" s="209"/>
      <c r="HYU322" s="209"/>
      <c r="HYV322" s="209"/>
      <c r="HYW322" s="209"/>
      <c r="HYX322" s="209"/>
      <c r="HYY322" s="209"/>
      <c r="HYZ322" s="209"/>
      <c r="HZA322" s="209"/>
      <c r="HZB322" s="209"/>
      <c r="HZC322" s="209"/>
      <c r="HZD322" s="209"/>
      <c r="HZE322" s="209"/>
      <c r="HZF322" s="209"/>
      <c r="HZG322" s="209"/>
      <c r="HZH322" s="209"/>
      <c r="HZI322" s="209"/>
      <c r="HZJ322" s="209"/>
      <c r="HZK322" s="209"/>
      <c r="HZL322" s="209"/>
      <c r="HZM322" s="209"/>
      <c r="HZN322" s="209"/>
      <c r="HZO322" s="209"/>
      <c r="HZP322" s="209"/>
      <c r="HZQ322" s="209"/>
      <c r="HZR322" s="209"/>
      <c r="HZS322" s="209"/>
      <c r="HZT322" s="209"/>
      <c r="HZU322" s="209"/>
      <c r="HZV322" s="209"/>
      <c r="HZW322" s="209"/>
      <c r="HZX322" s="209"/>
      <c r="HZY322" s="209"/>
      <c r="HZZ322" s="209"/>
      <c r="IAA322" s="209"/>
      <c r="IAB322" s="209"/>
      <c r="IAC322" s="209"/>
      <c r="IAD322" s="209"/>
      <c r="IAE322" s="209"/>
      <c r="IAF322" s="209"/>
      <c r="IAG322" s="209"/>
      <c r="IAH322" s="209"/>
      <c r="IAI322" s="209"/>
      <c r="IAJ322" s="209"/>
      <c r="IAK322" s="209"/>
      <c r="IAL322" s="209"/>
      <c r="IAM322" s="209"/>
      <c r="IAN322" s="209"/>
      <c r="IAO322" s="209"/>
      <c r="IAP322" s="209"/>
      <c r="IAQ322" s="209"/>
      <c r="IAR322" s="209"/>
      <c r="IAS322" s="209"/>
      <c r="IAT322" s="209"/>
      <c r="IAU322" s="209"/>
      <c r="IAV322" s="209"/>
      <c r="IAW322" s="209"/>
      <c r="IAX322" s="209"/>
      <c r="IAY322" s="209"/>
      <c r="IAZ322" s="209"/>
      <c r="IBA322" s="209"/>
      <c r="IBB322" s="209"/>
      <c r="IBC322" s="209"/>
      <c r="IBD322" s="209"/>
      <c r="IBE322" s="209"/>
      <c r="IBF322" s="209"/>
      <c r="IBG322" s="209"/>
      <c r="IBH322" s="209"/>
      <c r="IBI322" s="209"/>
      <c r="IBJ322" s="209"/>
      <c r="IBK322" s="209"/>
      <c r="IBL322" s="209"/>
      <c r="IBM322" s="209"/>
      <c r="IBN322" s="209"/>
      <c r="IBO322" s="209"/>
      <c r="IBP322" s="209"/>
      <c r="IBQ322" s="209"/>
      <c r="IBR322" s="209"/>
      <c r="IBS322" s="209"/>
      <c r="IBT322" s="209"/>
      <c r="IBU322" s="209"/>
      <c r="IBV322" s="209"/>
      <c r="IBW322" s="209"/>
      <c r="IBX322" s="209"/>
      <c r="IBY322" s="209"/>
      <c r="IBZ322" s="209"/>
      <c r="ICA322" s="209"/>
      <c r="ICB322" s="209"/>
      <c r="ICC322" s="209"/>
      <c r="ICD322" s="209"/>
      <c r="ICE322" s="209"/>
      <c r="ICF322" s="209"/>
      <c r="ICG322" s="209"/>
      <c r="ICH322" s="209"/>
      <c r="ICI322" s="209"/>
      <c r="ICJ322" s="209"/>
      <c r="ICK322" s="209"/>
      <c r="ICL322" s="209"/>
      <c r="ICM322" s="209"/>
      <c r="ICN322" s="209"/>
      <c r="ICO322" s="209"/>
      <c r="ICP322" s="209"/>
      <c r="ICQ322" s="209"/>
      <c r="ICR322" s="209"/>
      <c r="ICS322" s="209"/>
      <c r="ICT322" s="209"/>
      <c r="ICU322" s="209"/>
      <c r="ICV322" s="209"/>
      <c r="ICW322" s="209"/>
      <c r="ICX322" s="209"/>
      <c r="ICY322" s="209"/>
      <c r="ICZ322" s="209"/>
      <c r="IDA322" s="209"/>
      <c r="IDB322" s="209"/>
      <c r="IDC322" s="209"/>
      <c r="IDD322" s="209"/>
      <c r="IDE322" s="209"/>
      <c r="IDF322" s="209"/>
      <c r="IDG322" s="209"/>
      <c r="IDH322" s="209"/>
      <c r="IDI322" s="209"/>
      <c r="IDJ322" s="209"/>
      <c r="IDK322" s="209"/>
      <c r="IDL322" s="209"/>
      <c r="IDM322" s="209"/>
      <c r="IDN322" s="209"/>
      <c r="IDO322" s="209"/>
      <c r="IDP322" s="209"/>
      <c r="IDQ322" s="209"/>
      <c r="IDR322" s="209"/>
      <c r="IDS322" s="209"/>
      <c r="IDT322" s="209"/>
      <c r="IDU322" s="209"/>
      <c r="IDV322" s="209"/>
      <c r="IDW322" s="209"/>
      <c r="IDX322" s="209"/>
      <c r="IDY322" s="209"/>
      <c r="IDZ322" s="209"/>
      <c r="IEA322" s="209"/>
      <c r="IEB322" s="209"/>
      <c r="IEC322" s="209"/>
      <c r="IED322" s="209"/>
      <c r="IEE322" s="209"/>
      <c r="IEF322" s="209"/>
      <c r="IEG322" s="209"/>
      <c r="IEH322" s="209"/>
      <c r="IEI322" s="209"/>
      <c r="IEJ322" s="209"/>
      <c r="IEK322" s="209"/>
      <c r="IEL322" s="209"/>
      <c r="IEM322" s="209"/>
      <c r="IEN322" s="209"/>
      <c r="IEO322" s="209"/>
      <c r="IEP322" s="209"/>
      <c r="IEQ322" s="209"/>
      <c r="IER322" s="209"/>
      <c r="IES322" s="209"/>
      <c r="IET322" s="209"/>
      <c r="IEU322" s="209"/>
      <c r="IEV322" s="209"/>
      <c r="IEW322" s="209"/>
      <c r="IEX322" s="209"/>
      <c r="IEY322" s="209"/>
      <c r="IEZ322" s="209"/>
      <c r="IFA322" s="209"/>
      <c r="IFB322" s="209"/>
      <c r="IFC322" s="209"/>
      <c r="IFD322" s="209"/>
      <c r="IFE322" s="209"/>
      <c r="IFF322" s="209"/>
      <c r="IFG322" s="209"/>
      <c r="IFH322" s="209"/>
      <c r="IFI322" s="209"/>
      <c r="IFJ322" s="209"/>
      <c r="IFK322" s="209"/>
      <c r="IFL322" s="209"/>
      <c r="IFM322" s="209"/>
      <c r="IFN322" s="209"/>
      <c r="IFO322" s="209"/>
      <c r="IFP322" s="209"/>
      <c r="IFQ322" s="209"/>
      <c r="IFR322" s="209"/>
      <c r="IFS322" s="209"/>
      <c r="IFT322" s="209"/>
      <c r="IFU322" s="209"/>
      <c r="IFV322" s="209"/>
      <c r="IFW322" s="209"/>
      <c r="IFX322" s="209"/>
      <c r="IFY322" s="209"/>
      <c r="IFZ322" s="209"/>
      <c r="IGA322" s="209"/>
      <c r="IGB322" s="209"/>
      <c r="IGC322" s="209"/>
      <c r="IGD322" s="209"/>
      <c r="IGE322" s="209"/>
      <c r="IGF322" s="209"/>
      <c r="IGG322" s="209"/>
      <c r="IGH322" s="209"/>
      <c r="IGI322" s="209"/>
      <c r="IGJ322" s="209"/>
      <c r="IGK322" s="209"/>
      <c r="IGL322" s="209"/>
      <c r="IGM322" s="209"/>
      <c r="IGN322" s="209"/>
      <c r="IGO322" s="209"/>
      <c r="IGP322" s="209"/>
      <c r="IGQ322" s="209"/>
      <c r="IGR322" s="209"/>
      <c r="IGS322" s="209"/>
      <c r="IGT322" s="209"/>
      <c r="IGU322" s="209"/>
      <c r="IGV322" s="209"/>
      <c r="IGW322" s="209"/>
      <c r="IGX322" s="209"/>
      <c r="IGY322" s="209"/>
      <c r="IGZ322" s="209"/>
      <c r="IHA322" s="209"/>
      <c r="IHB322" s="209"/>
      <c r="IHC322" s="209"/>
      <c r="IHD322" s="209"/>
      <c r="IHE322" s="209"/>
      <c r="IHF322" s="209"/>
      <c r="IHG322" s="209"/>
      <c r="IHH322" s="209"/>
      <c r="IHI322" s="209"/>
      <c r="IHJ322" s="209"/>
      <c r="IHK322" s="209"/>
      <c r="IHL322" s="209"/>
      <c r="IHM322" s="209"/>
      <c r="IHN322" s="209"/>
      <c r="IHO322" s="209"/>
      <c r="IHP322" s="209"/>
      <c r="IHQ322" s="209"/>
      <c r="IHR322" s="209"/>
      <c r="IHS322" s="209"/>
      <c r="IHT322" s="209"/>
      <c r="IHU322" s="209"/>
      <c r="IHV322" s="209"/>
      <c r="IHW322" s="209"/>
      <c r="IHX322" s="209"/>
      <c r="IHY322" s="209"/>
      <c r="IHZ322" s="209"/>
      <c r="IIA322" s="209"/>
      <c r="IIB322" s="209"/>
      <c r="IIC322" s="209"/>
      <c r="IID322" s="209"/>
      <c r="IIE322" s="209"/>
      <c r="IIF322" s="209"/>
      <c r="IIG322" s="209"/>
      <c r="IIH322" s="209"/>
      <c r="III322" s="209"/>
      <c r="IIJ322" s="209"/>
      <c r="IIK322" s="209"/>
      <c r="IIL322" s="209"/>
      <c r="IIM322" s="209"/>
      <c r="IIN322" s="209"/>
      <c r="IIO322" s="209"/>
      <c r="IIP322" s="209"/>
      <c r="IIQ322" s="209"/>
      <c r="IIR322" s="209"/>
      <c r="IIS322" s="209"/>
      <c r="IIT322" s="209"/>
      <c r="IIU322" s="209"/>
      <c r="IIV322" s="209"/>
      <c r="IIW322" s="209"/>
      <c r="IIX322" s="209"/>
      <c r="IIY322" s="209"/>
      <c r="IIZ322" s="209"/>
      <c r="IJA322" s="209"/>
      <c r="IJB322" s="209"/>
      <c r="IJC322" s="209"/>
      <c r="IJD322" s="209"/>
      <c r="IJE322" s="209"/>
      <c r="IJF322" s="209"/>
      <c r="IJG322" s="209"/>
      <c r="IJH322" s="209"/>
      <c r="IJI322" s="209"/>
      <c r="IJJ322" s="209"/>
      <c r="IJK322" s="209"/>
      <c r="IJL322" s="209"/>
      <c r="IJM322" s="209"/>
      <c r="IJN322" s="209"/>
      <c r="IJO322" s="209"/>
      <c r="IJP322" s="209"/>
      <c r="IJQ322" s="209"/>
      <c r="IJR322" s="209"/>
      <c r="IJS322" s="209"/>
      <c r="IJT322" s="209"/>
      <c r="IJU322" s="209"/>
      <c r="IJV322" s="209"/>
      <c r="IJW322" s="209"/>
      <c r="IJX322" s="209"/>
      <c r="IJY322" s="209"/>
      <c r="IJZ322" s="209"/>
      <c r="IKA322" s="209"/>
      <c r="IKB322" s="209"/>
      <c r="IKC322" s="209"/>
      <c r="IKD322" s="209"/>
      <c r="IKE322" s="209"/>
      <c r="IKF322" s="209"/>
      <c r="IKG322" s="209"/>
      <c r="IKH322" s="209"/>
      <c r="IKI322" s="209"/>
      <c r="IKJ322" s="209"/>
      <c r="IKK322" s="209"/>
      <c r="IKL322" s="209"/>
      <c r="IKM322" s="209"/>
      <c r="IKN322" s="209"/>
      <c r="IKO322" s="209"/>
      <c r="IKP322" s="209"/>
      <c r="IKQ322" s="209"/>
      <c r="IKR322" s="209"/>
      <c r="IKS322" s="209"/>
      <c r="IKT322" s="209"/>
      <c r="IKU322" s="209"/>
      <c r="IKV322" s="209"/>
      <c r="IKW322" s="209"/>
      <c r="IKX322" s="209"/>
      <c r="IKY322" s="209"/>
      <c r="IKZ322" s="209"/>
      <c r="ILA322" s="209"/>
      <c r="ILB322" s="209"/>
      <c r="ILC322" s="209"/>
      <c r="ILD322" s="209"/>
      <c r="ILE322" s="209"/>
      <c r="ILF322" s="209"/>
      <c r="ILG322" s="209"/>
      <c r="ILH322" s="209"/>
      <c r="ILI322" s="209"/>
      <c r="ILJ322" s="209"/>
      <c r="ILK322" s="209"/>
      <c r="ILL322" s="209"/>
      <c r="ILM322" s="209"/>
      <c r="ILN322" s="209"/>
      <c r="ILO322" s="209"/>
      <c r="ILP322" s="209"/>
      <c r="ILQ322" s="209"/>
      <c r="ILR322" s="209"/>
      <c r="ILS322" s="209"/>
      <c r="ILT322" s="209"/>
      <c r="ILU322" s="209"/>
      <c r="ILV322" s="209"/>
      <c r="ILW322" s="209"/>
      <c r="ILX322" s="209"/>
      <c r="ILY322" s="209"/>
      <c r="ILZ322" s="209"/>
      <c r="IMA322" s="209"/>
      <c r="IMB322" s="209"/>
      <c r="IMC322" s="209"/>
      <c r="IMD322" s="209"/>
      <c r="IME322" s="209"/>
      <c r="IMF322" s="209"/>
      <c r="IMG322" s="209"/>
      <c r="IMH322" s="209"/>
      <c r="IMI322" s="209"/>
      <c r="IMJ322" s="209"/>
      <c r="IMK322" s="209"/>
      <c r="IML322" s="209"/>
      <c r="IMM322" s="209"/>
      <c r="IMN322" s="209"/>
      <c r="IMO322" s="209"/>
      <c r="IMP322" s="209"/>
      <c r="IMQ322" s="209"/>
      <c r="IMR322" s="209"/>
      <c r="IMS322" s="209"/>
      <c r="IMT322" s="209"/>
      <c r="IMU322" s="209"/>
      <c r="IMV322" s="209"/>
      <c r="IMW322" s="209"/>
      <c r="IMX322" s="209"/>
      <c r="IMY322" s="209"/>
      <c r="IMZ322" s="209"/>
      <c r="INA322" s="209"/>
      <c r="INB322" s="209"/>
      <c r="INC322" s="209"/>
      <c r="IND322" s="209"/>
      <c r="INE322" s="209"/>
      <c r="INF322" s="209"/>
      <c r="ING322" s="209"/>
      <c r="INH322" s="209"/>
      <c r="INI322" s="209"/>
      <c r="INJ322" s="209"/>
      <c r="INK322" s="209"/>
      <c r="INL322" s="209"/>
      <c r="INM322" s="209"/>
      <c r="INN322" s="209"/>
      <c r="INO322" s="209"/>
      <c r="INP322" s="209"/>
      <c r="INQ322" s="209"/>
      <c r="INR322" s="209"/>
      <c r="INS322" s="209"/>
      <c r="INT322" s="209"/>
      <c r="INU322" s="209"/>
      <c r="INV322" s="209"/>
      <c r="INW322" s="209"/>
      <c r="INX322" s="209"/>
      <c r="INY322" s="209"/>
      <c r="INZ322" s="209"/>
      <c r="IOA322" s="209"/>
      <c r="IOB322" s="209"/>
      <c r="IOC322" s="209"/>
      <c r="IOD322" s="209"/>
      <c r="IOE322" s="209"/>
      <c r="IOF322" s="209"/>
      <c r="IOG322" s="209"/>
      <c r="IOH322" s="209"/>
      <c r="IOI322" s="209"/>
      <c r="IOJ322" s="209"/>
      <c r="IOK322" s="209"/>
      <c r="IOL322" s="209"/>
      <c r="IOM322" s="209"/>
      <c r="ION322" s="209"/>
      <c r="IOO322" s="209"/>
      <c r="IOP322" s="209"/>
      <c r="IOQ322" s="209"/>
      <c r="IOR322" s="209"/>
      <c r="IOS322" s="209"/>
      <c r="IOT322" s="209"/>
      <c r="IOU322" s="209"/>
      <c r="IOV322" s="209"/>
      <c r="IOW322" s="209"/>
      <c r="IOX322" s="209"/>
      <c r="IOY322" s="209"/>
      <c r="IOZ322" s="209"/>
      <c r="IPA322" s="209"/>
      <c r="IPB322" s="209"/>
      <c r="IPC322" s="209"/>
      <c r="IPD322" s="209"/>
      <c r="IPE322" s="209"/>
      <c r="IPF322" s="209"/>
      <c r="IPG322" s="209"/>
      <c r="IPH322" s="209"/>
      <c r="IPI322" s="209"/>
      <c r="IPJ322" s="209"/>
      <c r="IPK322" s="209"/>
      <c r="IPL322" s="209"/>
      <c r="IPM322" s="209"/>
      <c r="IPN322" s="209"/>
      <c r="IPO322" s="209"/>
      <c r="IPP322" s="209"/>
      <c r="IPQ322" s="209"/>
      <c r="IPR322" s="209"/>
      <c r="IPS322" s="209"/>
      <c r="IPT322" s="209"/>
      <c r="IPU322" s="209"/>
      <c r="IPV322" s="209"/>
      <c r="IPW322" s="209"/>
      <c r="IPX322" s="209"/>
      <c r="IPY322" s="209"/>
      <c r="IPZ322" s="209"/>
      <c r="IQA322" s="209"/>
      <c r="IQB322" s="209"/>
      <c r="IQC322" s="209"/>
      <c r="IQD322" s="209"/>
      <c r="IQE322" s="209"/>
      <c r="IQF322" s="209"/>
      <c r="IQG322" s="209"/>
      <c r="IQH322" s="209"/>
      <c r="IQI322" s="209"/>
      <c r="IQJ322" s="209"/>
      <c r="IQK322" s="209"/>
      <c r="IQL322" s="209"/>
      <c r="IQM322" s="209"/>
      <c r="IQN322" s="209"/>
      <c r="IQO322" s="209"/>
      <c r="IQP322" s="209"/>
      <c r="IQQ322" s="209"/>
      <c r="IQR322" s="209"/>
      <c r="IQS322" s="209"/>
      <c r="IQT322" s="209"/>
      <c r="IQU322" s="209"/>
      <c r="IQV322" s="209"/>
      <c r="IQW322" s="209"/>
      <c r="IQX322" s="209"/>
      <c r="IQY322" s="209"/>
      <c r="IQZ322" s="209"/>
      <c r="IRA322" s="209"/>
      <c r="IRB322" s="209"/>
      <c r="IRC322" s="209"/>
      <c r="IRD322" s="209"/>
      <c r="IRE322" s="209"/>
      <c r="IRF322" s="209"/>
      <c r="IRG322" s="209"/>
      <c r="IRH322" s="209"/>
      <c r="IRI322" s="209"/>
      <c r="IRJ322" s="209"/>
      <c r="IRK322" s="209"/>
      <c r="IRL322" s="209"/>
      <c r="IRM322" s="209"/>
      <c r="IRN322" s="209"/>
      <c r="IRO322" s="209"/>
      <c r="IRP322" s="209"/>
      <c r="IRQ322" s="209"/>
      <c r="IRR322" s="209"/>
      <c r="IRS322" s="209"/>
      <c r="IRT322" s="209"/>
      <c r="IRU322" s="209"/>
      <c r="IRV322" s="209"/>
      <c r="IRW322" s="209"/>
      <c r="IRX322" s="209"/>
      <c r="IRY322" s="209"/>
      <c r="IRZ322" s="209"/>
      <c r="ISA322" s="209"/>
      <c r="ISB322" s="209"/>
      <c r="ISC322" s="209"/>
      <c r="ISD322" s="209"/>
      <c r="ISE322" s="209"/>
      <c r="ISF322" s="209"/>
      <c r="ISG322" s="209"/>
      <c r="ISH322" s="209"/>
      <c r="ISI322" s="209"/>
      <c r="ISJ322" s="209"/>
      <c r="ISK322" s="209"/>
      <c r="ISL322" s="209"/>
      <c r="ISM322" s="209"/>
      <c r="ISN322" s="209"/>
      <c r="ISO322" s="209"/>
      <c r="ISP322" s="209"/>
      <c r="ISQ322" s="209"/>
      <c r="ISR322" s="209"/>
      <c r="ISS322" s="209"/>
      <c r="IST322" s="209"/>
      <c r="ISU322" s="209"/>
      <c r="ISV322" s="209"/>
      <c r="ISW322" s="209"/>
      <c r="ISX322" s="209"/>
      <c r="ISY322" s="209"/>
      <c r="ISZ322" s="209"/>
      <c r="ITA322" s="209"/>
      <c r="ITB322" s="209"/>
      <c r="ITC322" s="209"/>
      <c r="ITD322" s="209"/>
      <c r="ITE322" s="209"/>
      <c r="ITF322" s="209"/>
      <c r="ITG322" s="209"/>
      <c r="ITH322" s="209"/>
      <c r="ITI322" s="209"/>
      <c r="ITJ322" s="209"/>
      <c r="ITK322" s="209"/>
      <c r="ITL322" s="209"/>
      <c r="ITM322" s="209"/>
      <c r="ITN322" s="209"/>
      <c r="ITO322" s="209"/>
      <c r="ITP322" s="209"/>
      <c r="ITQ322" s="209"/>
      <c r="ITR322" s="209"/>
      <c r="ITS322" s="209"/>
      <c r="ITT322" s="209"/>
      <c r="ITU322" s="209"/>
      <c r="ITV322" s="209"/>
      <c r="ITW322" s="209"/>
      <c r="ITX322" s="209"/>
      <c r="ITY322" s="209"/>
      <c r="ITZ322" s="209"/>
      <c r="IUA322" s="209"/>
      <c r="IUB322" s="209"/>
      <c r="IUC322" s="209"/>
      <c r="IUD322" s="209"/>
      <c r="IUE322" s="209"/>
      <c r="IUF322" s="209"/>
      <c r="IUG322" s="209"/>
      <c r="IUH322" s="209"/>
      <c r="IUI322" s="209"/>
      <c r="IUJ322" s="209"/>
      <c r="IUK322" s="209"/>
      <c r="IUL322" s="209"/>
      <c r="IUM322" s="209"/>
      <c r="IUN322" s="209"/>
      <c r="IUO322" s="209"/>
      <c r="IUP322" s="209"/>
      <c r="IUQ322" s="209"/>
      <c r="IUR322" s="209"/>
      <c r="IUS322" s="209"/>
      <c r="IUT322" s="209"/>
      <c r="IUU322" s="209"/>
      <c r="IUV322" s="209"/>
      <c r="IUW322" s="209"/>
      <c r="IUX322" s="209"/>
      <c r="IUY322" s="209"/>
      <c r="IUZ322" s="209"/>
      <c r="IVA322" s="209"/>
      <c r="IVB322" s="209"/>
      <c r="IVC322" s="209"/>
      <c r="IVD322" s="209"/>
      <c r="IVE322" s="209"/>
      <c r="IVF322" s="209"/>
      <c r="IVG322" s="209"/>
      <c r="IVH322" s="209"/>
      <c r="IVI322" s="209"/>
      <c r="IVJ322" s="209"/>
      <c r="IVK322" s="209"/>
      <c r="IVL322" s="209"/>
      <c r="IVM322" s="209"/>
      <c r="IVN322" s="209"/>
      <c r="IVO322" s="209"/>
      <c r="IVP322" s="209"/>
      <c r="IVQ322" s="209"/>
      <c r="IVR322" s="209"/>
      <c r="IVS322" s="209"/>
      <c r="IVT322" s="209"/>
      <c r="IVU322" s="209"/>
      <c r="IVV322" s="209"/>
      <c r="IVW322" s="209"/>
      <c r="IVX322" s="209"/>
      <c r="IVY322" s="209"/>
      <c r="IVZ322" s="209"/>
      <c r="IWA322" s="209"/>
      <c r="IWB322" s="209"/>
      <c r="IWC322" s="209"/>
      <c r="IWD322" s="209"/>
      <c r="IWE322" s="209"/>
      <c r="IWF322" s="209"/>
      <c r="IWG322" s="209"/>
      <c r="IWH322" s="209"/>
      <c r="IWI322" s="209"/>
      <c r="IWJ322" s="209"/>
      <c r="IWK322" s="209"/>
      <c r="IWL322" s="209"/>
      <c r="IWM322" s="209"/>
      <c r="IWN322" s="209"/>
      <c r="IWO322" s="209"/>
      <c r="IWP322" s="209"/>
      <c r="IWQ322" s="209"/>
      <c r="IWR322" s="209"/>
      <c r="IWS322" s="209"/>
      <c r="IWT322" s="209"/>
      <c r="IWU322" s="209"/>
      <c r="IWV322" s="209"/>
      <c r="IWW322" s="209"/>
      <c r="IWX322" s="209"/>
      <c r="IWY322" s="209"/>
      <c r="IWZ322" s="209"/>
      <c r="IXA322" s="209"/>
      <c r="IXB322" s="209"/>
      <c r="IXC322" s="209"/>
      <c r="IXD322" s="209"/>
      <c r="IXE322" s="209"/>
      <c r="IXF322" s="209"/>
      <c r="IXG322" s="209"/>
      <c r="IXH322" s="209"/>
      <c r="IXI322" s="209"/>
      <c r="IXJ322" s="209"/>
      <c r="IXK322" s="209"/>
      <c r="IXL322" s="209"/>
      <c r="IXM322" s="209"/>
      <c r="IXN322" s="209"/>
      <c r="IXO322" s="209"/>
      <c r="IXP322" s="209"/>
      <c r="IXQ322" s="209"/>
      <c r="IXR322" s="209"/>
      <c r="IXS322" s="209"/>
      <c r="IXT322" s="209"/>
      <c r="IXU322" s="209"/>
      <c r="IXV322" s="209"/>
      <c r="IXW322" s="209"/>
      <c r="IXX322" s="209"/>
      <c r="IXY322" s="209"/>
      <c r="IXZ322" s="209"/>
      <c r="IYA322" s="209"/>
      <c r="IYB322" s="209"/>
      <c r="IYC322" s="209"/>
      <c r="IYD322" s="209"/>
      <c r="IYE322" s="209"/>
      <c r="IYF322" s="209"/>
      <c r="IYG322" s="209"/>
      <c r="IYH322" s="209"/>
      <c r="IYI322" s="209"/>
      <c r="IYJ322" s="209"/>
      <c r="IYK322" s="209"/>
      <c r="IYL322" s="209"/>
      <c r="IYM322" s="209"/>
      <c r="IYN322" s="209"/>
      <c r="IYO322" s="209"/>
      <c r="IYP322" s="209"/>
      <c r="IYQ322" s="209"/>
      <c r="IYR322" s="209"/>
      <c r="IYS322" s="209"/>
      <c r="IYT322" s="209"/>
      <c r="IYU322" s="209"/>
      <c r="IYV322" s="209"/>
      <c r="IYW322" s="209"/>
      <c r="IYX322" s="209"/>
      <c r="IYY322" s="209"/>
      <c r="IYZ322" s="209"/>
      <c r="IZA322" s="209"/>
      <c r="IZB322" s="209"/>
      <c r="IZC322" s="209"/>
      <c r="IZD322" s="209"/>
      <c r="IZE322" s="209"/>
      <c r="IZF322" s="209"/>
      <c r="IZG322" s="209"/>
      <c r="IZH322" s="209"/>
      <c r="IZI322" s="209"/>
      <c r="IZJ322" s="209"/>
      <c r="IZK322" s="209"/>
      <c r="IZL322" s="209"/>
      <c r="IZM322" s="209"/>
      <c r="IZN322" s="209"/>
      <c r="IZO322" s="209"/>
      <c r="IZP322" s="209"/>
      <c r="IZQ322" s="209"/>
      <c r="IZR322" s="209"/>
      <c r="IZS322" s="209"/>
      <c r="IZT322" s="209"/>
      <c r="IZU322" s="209"/>
      <c r="IZV322" s="209"/>
      <c r="IZW322" s="209"/>
      <c r="IZX322" s="209"/>
      <c r="IZY322" s="209"/>
      <c r="IZZ322" s="209"/>
      <c r="JAA322" s="209"/>
      <c r="JAB322" s="209"/>
      <c r="JAC322" s="209"/>
      <c r="JAD322" s="209"/>
      <c r="JAE322" s="209"/>
      <c r="JAF322" s="209"/>
      <c r="JAG322" s="209"/>
      <c r="JAH322" s="209"/>
      <c r="JAI322" s="209"/>
      <c r="JAJ322" s="209"/>
      <c r="JAK322" s="209"/>
      <c r="JAL322" s="209"/>
      <c r="JAM322" s="209"/>
      <c r="JAN322" s="209"/>
      <c r="JAO322" s="209"/>
      <c r="JAP322" s="209"/>
      <c r="JAQ322" s="209"/>
      <c r="JAR322" s="209"/>
      <c r="JAS322" s="209"/>
      <c r="JAT322" s="209"/>
      <c r="JAU322" s="209"/>
      <c r="JAV322" s="209"/>
      <c r="JAW322" s="209"/>
      <c r="JAX322" s="209"/>
      <c r="JAY322" s="209"/>
      <c r="JAZ322" s="209"/>
      <c r="JBA322" s="209"/>
      <c r="JBB322" s="209"/>
      <c r="JBC322" s="209"/>
      <c r="JBD322" s="209"/>
      <c r="JBE322" s="209"/>
      <c r="JBF322" s="209"/>
      <c r="JBG322" s="209"/>
      <c r="JBH322" s="209"/>
      <c r="JBI322" s="209"/>
      <c r="JBJ322" s="209"/>
      <c r="JBK322" s="209"/>
      <c r="JBL322" s="209"/>
      <c r="JBM322" s="209"/>
      <c r="JBN322" s="209"/>
      <c r="JBO322" s="209"/>
      <c r="JBP322" s="209"/>
      <c r="JBQ322" s="209"/>
      <c r="JBR322" s="209"/>
      <c r="JBS322" s="209"/>
      <c r="JBT322" s="209"/>
      <c r="JBU322" s="209"/>
      <c r="JBV322" s="209"/>
      <c r="JBW322" s="209"/>
      <c r="JBX322" s="209"/>
      <c r="JBY322" s="209"/>
      <c r="JBZ322" s="209"/>
      <c r="JCA322" s="209"/>
      <c r="JCB322" s="209"/>
      <c r="JCC322" s="209"/>
      <c r="JCD322" s="209"/>
      <c r="JCE322" s="209"/>
      <c r="JCF322" s="209"/>
      <c r="JCG322" s="209"/>
      <c r="JCH322" s="209"/>
      <c r="JCI322" s="209"/>
      <c r="JCJ322" s="209"/>
      <c r="JCK322" s="209"/>
      <c r="JCL322" s="209"/>
      <c r="JCM322" s="209"/>
      <c r="JCN322" s="209"/>
      <c r="JCO322" s="209"/>
      <c r="JCP322" s="209"/>
      <c r="JCQ322" s="209"/>
      <c r="JCR322" s="209"/>
      <c r="JCS322" s="209"/>
      <c r="JCT322" s="209"/>
      <c r="JCU322" s="209"/>
      <c r="JCV322" s="209"/>
      <c r="JCW322" s="209"/>
      <c r="JCX322" s="209"/>
      <c r="JCY322" s="209"/>
      <c r="JCZ322" s="209"/>
      <c r="JDA322" s="209"/>
      <c r="JDB322" s="209"/>
      <c r="JDC322" s="209"/>
      <c r="JDD322" s="209"/>
      <c r="JDE322" s="209"/>
      <c r="JDF322" s="209"/>
      <c r="JDG322" s="209"/>
      <c r="JDH322" s="209"/>
      <c r="JDI322" s="209"/>
      <c r="JDJ322" s="209"/>
      <c r="JDK322" s="209"/>
      <c r="JDL322" s="209"/>
      <c r="JDM322" s="209"/>
      <c r="JDN322" s="209"/>
      <c r="JDO322" s="209"/>
      <c r="JDP322" s="209"/>
      <c r="JDQ322" s="209"/>
      <c r="JDR322" s="209"/>
      <c r="JDS322" s="209"/>
      <c r="JDT322" s="209"/>
      <c r="JDU322" s="209"/>
      <c r="JDV322" s="209"/>
      <c r="JDW322" s="209"/>
      <c r="JDX322" s="209"/>
      <c r="JDY322" s="209"/>
      <c r="JDZ322" s="209"/>
      <c r="JEA322" s="209"/>
      <c r="JEB322" s="209"/>
      <c r="JEC322" s="209"/>
      <c r="JED322" s="209"/>
      <c r="JEE322" s="209"/>
      <c r="JEF322" s="209"/>
      <c r="JEG322" s="209"/>
      <c r="JEH322" s="209"/>
      <c r="JEI322" s="209"/>
      <c r="JEJ322" s="209"/>
      <c r="JEK322" s="209"/>
      <c r="JEL322" s="209"/>
      <c r="JEM322" s="209"/>
      <c r="JEN322" s="209"/>
      <c r="JEO322" s="209"/>
      <c r="JEP322" s="209"/>
      <c r="JEQ322" s="209"/>
      <c r="JER322" s="209"/>
      <c r="JES322" s="209"/>
      <c r="JET322" s="209"/>
      <c r="JEU322" s="209"/>
      <c r="JEV322" s="209"/>
      <c r="JEW322" s="209"/>
      <c r="JEX322" s="209"/>
      <c r="JEY322" s="209"/>
      <c r="JEZ322" s="209"/>
      <c r="JFA322" s="209"/>
      <c r="JFB322" s="209"/>
      <c r="JFC322" s="209"/>
      <c r="JFD322" s="209"/>
      <c r="JFE322" s="209"/>
      <c r="JFF322" s="209"/>
      <c r="JFG322" s="209"/>
      <c r="JFH322" s="209"/>
      <c r="JFI322" s="209"/>
      <c r="JFJ322" s="209"/>
      <c r="JFK322" s="209"/>
      <c r="JFL322" s="209"/>
      <c r="JFM322" s="209"/>
      <c r="JFN322" s="209"/>
      <c r="JFO322" s="209"/>
      <c r="JFP322" s="209"/>
      <c r="JFQ322" s="209"/>
      <c r="JFR322" s="209"/>
      <c r="JFS322" s="209"/>
      <c r="JFT322" s="209"/>
      <c r="JFU322" s="209"/>
      <c r="JFV322" s="209"/>
      <c r="JFW322" s="209"/>
      <c r="JFX322" s="209"/>
      <c r="JFY322" s="209"/>
      <c r="JFZ322" s="209"/>
      <c r="JGA322" s="209"/>
      <c r="JGB322" s="209"/>
      <c r="JGC322" s="209"/>
      <c r="JGD322" s="209"/>
      <c r="JGE322" s="209"/>
      <c r="JGF322" s="209"/>
      <c r="JGG322" s="209"/>
      <c r="JGH322" s="209"/>
      <c r="JGI322" s="209"/>
      <c r="JGJ322" s="209"/>
      <c r="JGK322" s="209"/>
      <c r="JGL322" s="209"/>
      <c r="JGM322" s="209"/>
      <c r="JGN322" s="209"/>
      <c r="JGO322" s="209"/>
      <c r="JGP322" s="209"/>
      <c r="JGQ322" s="209"/>
      <c r="JGR322" s="209"/>
      <c r="JGS322" s="209"/>
      <c r="JGT322" s="209"/>
      <c r="JGU322" s="209"/>
      <c r="JGV322" s="209"/>
      <c r="JGW322" s="209"/>
      <c r="JGX322" s="209"/>
      <c r="JGY322" s="209"/>
      <c r="JGZ322" s="209"/>
      <c r="JHA322" s="209"/>
      <c r="JHB322" s="209"/>
      <c r="JHC322" s="209"/>
      <c r="JHD322" s="209"/>
      <c r="JHE322" s="209"/>
      <c r="JHF322" s="209"/>
      <c r="JHG322" s="209"/>
      <c r="JHH322" s="209"/>
      <c r="JHI322" s="209"/>
      <c r="JHJ322" s="209"/>
      <c r="JHK322" s="209"/>
      <c r="JHL322" s="209"/>
      <c r="JHM322" s="209"/>
      <c r="JHN322" s="209"/>
      <c r="JHO322" s="209"/>
      <c r="JHP322" s="209"/>
      <c r="JHQ322" s="209"/>
      <c r="JHR322" s="209"/>
      <c r="JHS322" s="209"/>
      <c r="JHT322" s="209"/>
      <c r="JHU322" s="209"/>
      <c r="JHV322" s="209"/>
      <c r="JHW322" s="209"/>
      <c r="JHX322" s="209"/>
      <c r="JHY322" s="209"/>
      <c r="JHZ322" s="209"/>
      <c r="JIA322" s="209"/>
      <c r="JIB322" s="209"/>
      <c r="JIC322" s="209"/>
      <c r="JID322" s="209"/>
      <c r="JIE322" s="209"/>
      <c r="JIF322" s="209"/>
      <c r="JIG322" s="209"/>
      <c r="JIH322" s="209"/>
      <c r="JII322" s="209"/>
      <c r="JIJ322" s="209"/>
      <c r="JIK322" s="209"/>
      <c r="JIL322" s="209"/>
      <c r="JIM322" s="209"/>
      <c r="JIN322" s="209"/>
      <c r="JIO322" s="209"/>
      <c r="JIP322" s="209"/>
      <c r="JIQ322" s="209"/>
      <c r="JIR322" s="209"/>
      <c r="JIS322" s="209"/>
      <c r="JIT322" s="209"/>
      <c r="JIU322" s="209"/>
      <c r="JIV322" s="209"/>
      <c r="JIW322" s="209"/>
      <c r="JIX322" s="209"/>
      <c r="JIY322" s="209"/>
      <c r="JIZ322" s="209"/>
      <c r="JJA322" s="209"/>
      <c r="JJB322" s="209"/>
      <c r="JJC322" s="209"/>
      <c r="JJD322" s="209"/>
      <c r="JJE322" s="209"/>
      <c r="JJF322" s="209"/>
      <c r="JJG322" s="209"/>
      <c r="JJH322" s="209"/>
      <c r="JJI322" s="209"/>
      <c r="JJJ322" s="209"/>
      <c r="JJK322" s="209"/>
      <c r="JJL322" s="209"/>
      <c r="JJM322" s="209"/>
      <c r="JJN322" s="209"/>
      <c r="JJO322" s="209"/>
      <c r="JJP322" s="209"/>
      <c r="JJQ322" s="209"/>
      <c r="JJR322" s="209"/>
      <c r="JJS322" s="209"/>
      <c r="JJT322" s="209"/>
      <c r="JJU322" s="209"/>
      <c r="JJV322" s="209"/>
      <c r="JJW322" s="209"/>
      <c r="JJX322" s="209"/>
      <c r="JJY322" s="209"/>
      <c r="JJZ322" s="209"/>
      <c r="JKA322" s="209"/>
      <c r="JKB322" s="209"/>
      <c r="JKC322" s="209"/>
      <c r="JKD322" s="209"/>
      <c r="JKE322" s="209"/>
      <c r="JKF322" s="209"/>
      <c r="JKG322" s="209"/>
      <c r="JKH322" s="209"/>
      <c r="JKI322" s="209"/>
      <c r="JKJ322" s="209"/>
      <c r="JKK322" s="209"/>
      <c r="JKL322" s="209"/>
      <c r="JKM322" s="209"/>
      <c r="JKN322" s="209"/>
      <c r="JKO322" s="209"/>
      <c r="JKP322" s="209"/>
      <c r="JKQ322" s="209"/>
      <c r="JKR322" s="209"/>
      <c r="JKS322" s="209"/>
      <c r="JKT322" s="209"/>
      <c r="JKU322" s="209"/>
      <c r="JKV322" s="209"/>
      <c r="JKW322" s="209"/>
      <c r="JKX322" s="209"/>
      <c r="JKY322" s="209"/>
      <c r="JKZ322" s="209"/>
      <c r="JLA322" s="209"/>
      <c r="JLB322" s="209"/>
      <c r="JLC322" s="209"/>
      <c r="JLD322" s="209"/>
      <c r="JLE322" s="209"/>
      <c r="JLF322" s="209"/>
      <c r="JLG322" s="209"/>
      <c r="JLH322" s="209"/>
      <c r="JLI322" s="209"/>
      <c r="JLJ322" s="209"/>
      <c r="JLK322" s="209"/>
      <c r="JLL322" s="209"/>
      <c r="JLM322" s="209"/>
      <c r="JLN322" s="209"/>
      <c r="JLO322" s="209"/>
      <c r="JLP322" s="209"/>
      <c r="JLQ322" s="209"/>
      <c r="JLR322" s="209"/>
      <c r="JLS322" s="209"/>
      <c r="JLT322" s="209"/>
      <c r="JLU322" s="209"/>
      <c r="JLV322" s="209"/>
      <c r="JLW322" s="209"/>
      <c r="JLX322" s="209"/>
      <c r="JLY322" s="209"/>
      <c r="JLZ322" s="209"/>
      <c r="JMA322" s="209"/>
      <c r="JMB322" s="209"/>
      <c r="JMC322" s="209"/>
      <c r="JMD322" s="209"/>
      <c r="JME322" s="209"/>
      <c r="JMF322" s="209"/>
      <c r="JMG322" s="209"/>
      <c r="JMH322" s="209"/>
      <c r="JMI322" s="209"/>
      <c r="JMJ322" s="209"/>
      <c r="JMK322" s="209"/>
      <c r="JML322" s="209"/>
      <c r="JMM322" s="209"/>
      <c r="JMN322" s="209"/>
      <c r="JMO322" s="209"/>
      <c r="JMP322" s="209"/>
      <c r="JMQ322" s="209"/>
      <c r="JMR322" s="209"/>
      <c r="JMS322" s="209"/>
      <c r="JMT322" s="209"/>
      <c r="JMU322" s="209"/>
      <c r="JMV322" s="209"/>
      <c r="JMW322" s="209"/>
      <c r="JMX322" s="209"/>
      <c r="JMY322" s="209"/>
      <c r="JMZ322" s="209"/>
      <c r="JNA322" s="209"/>
      <c r="JNB322" s="209"/>
      <c r="JNC322" s="209"/>
      <c r="JND322" s="209"/>
      <c r="JNE322" s="209"/>
      <c r="JNF322" s="209"/>
      <c r="JNG322" s="209"/>
      <c r="JNH322" s="209"/>
      <c r="JNI322" s="209"/>
      <c r="JNJ322" s="209"/>
      <c r="JNK322" s="209"/>
      <c r="JNL322" s="209"/>
      <c r="JNM322" s="209"/>
      <c r="JNN322" s="209"/>
      <c r="JNO322" s="209"/>
      <c r="JNP322" s="209"/>
      <c r="JNQ322" s="209"/>
      <c r="JNR322" s="209"/>
      <c r="JNS322" s="209"/>
      <c r="JNT322" s="209"/>
      <c r="JNU322" s="209"/>
      <c r="JNV322" s="209"/>
      <c r="JNW322" s="209"/>
      <c r="JNX322" s="209"/>
      <c r="JNY322" s="209"/>
      <c r="JNZ322" s="209"/>
      <c r="JOA322" s="209"/>
      <c r="JOB322" s="209"/>
      <c r="JOC322" s="209"/>
      <c r="JOD322" s="209"/>
      <c r="JOE322" s="209"/>
      <c r="JOF322" s="209"/>
      <c r="JOG322" s="209"/>
      <c r="JOH322" s="209"/>
      <c r="JOI322" s="209"/>
      <c r="JOJ322" s="209"/>
      <c r="JOK322" s="209"/>
      <c r="JOL322" s="209"/>
      <c r="JOM322" s="209"/>
      <c r="JON322" s="209"/>
      <c r="JOO322" s="209"/>
      <c r="JOP322" s="209"/>
      <c r="JOQ322" s="209"/>
      <c r="JOR322" s="209"/>
      <c r="JOS322" s="209"/>
      <c r="JOT322" s="209"/>
      <c r="JOU322" s="209"/>
      <c r="JOV322" s="209"/>
      <c r="JOW322" s="209"/>
      <c r="JOX322" s="209"/>
      <c r="JOY322" s="209"/>
      <c r="JOZ322" s="209"/>
      <c r="JPA322" s="209"/>
      <c r="JPB322" s="209"/>
      <c r="JPC322" s="209"/>
      <c r="JPD322" s="209"/>
      <c r="JPE322" s="209"/>
      <c r="JPF322" s="209"/>
      <c r="JPG322" s="209"/>
      <c r="JPH322" s="209"/>
      <c r="JPI322" s="209"/>
      <c r="JPJ322" s="209"/>
      <c r="JPK322" s="209"/>
      <c r="JPL322" s="209"/>
      <c r="JPM322" s="209"/>
      <c r="JPN322" s="209"/>
      <c r="JPO322" s="209"/>
      <c r="JPP322" s="209"/>
      <c r="JPQ322" s="209"/>
      <c r="JPR322" s="209"/>
      <c r="JPS322" s="209"/>
      <c r="JPT322" s="209"/>
      <c r="JPU322" s="209"/>
      <c r="JPV322" s="209"/>
      <c r="JPW322" s="209"/>
      <c r="JPX322" s="209"/>
      <c r="JPY322" s="209"/>
      <c r="JPZ322" s="209"/>
      <c r="JQA322" s="209"/>
      <c r="JQB322" s="209"/>
      <c r="JQC322" s="209"/>
      <c r="JQD322" s="209"/>
      <c r="JQE322" s="209"/>
      <c r="JQF322" s="209"/>
      <c r="JQG322" s="209"/>
      <c r="JQH322" s="209"/>
      <c r="JQI322" s="209"/>
      <c r="JQJ322" s="209"/>
      <c r="JQK322" s="209"/>
      <c r="JQL322" s="209"/>
      <c r="JQM322" s="209"/>
      <c r="JQN322" s="209"/>
      <c r="JQO322" s="209"/>
      <c r="JQP322" s="209"/>
      <c r="JQQ322" s="209"/>
      <c r="JQR322" s="209"/>
      <c r="JQS322" s="209"/>
      <c r="JQT322" s="209"/>
      <c r="JQU322" s="209"/>
      <c r="JQV322" s="209"/>
      <c r="JQW322" s="209"/>
      <c r="JQX322" s="209"/>
      <c r="JQY322" s="209"/>
      <c r="JQZ322" s="209"/>
      <c r="JRA322" s="209"/>
      <c r="JRB322" s="209"/>
      <c r="JRC322" s="209"/>
      <c r="JRD322" s="209"/>
      <c r="JRE322" s="209"/>
      <c r="JRF322" s="209"/>
      <c r="JRG322" s="209"/>
      <c r="JRH322" s="209"/>
      <c r="JRI322" s="209"/>
      <c r="JRJ322" s="209"/>
      <c r="JRK322" s="209"/>
      <c r="JRL322" s="209"/>
      <c r="JRM322" s="209"/>
      <c r="JRN322" s="209"/>
      <c r="JRO322" s="209"/>
      <c r="JRP322" s="209"/>
      <c r="JRQ322" s="209"/>
      <c r="JRR322" s="209"/>
      <c r="JRS322" s="209"/>
      <c r="JRT322" s="209"/>
      <c r="JRU322" s="209"/>
      <c r="JRV322" s="209"/>
      <c r="JRW322" s="209"/>
      <c r="JRX322" s="209"/>
      <c r="JRY322" s="209"/>
      <c r="JRZ322" s="209"/>
      <c r="JSA322" s="209"/>
      <c r="JSB322" s="209"/>
      <c r="JSC322" s="209"/>
      <c r="JSD322" s="209"/>
      <c r="JSE322" s="209"/>
      <c r="JSF322" s="209"/>
      <c r="JSG322" s="209"/>
      <c r="JSH322" s="209"/>
      <c r="JSI322" s="209"/>
      <c r="JSJ322" s="209"/>
      <c r="JSK322" s="209"/>
      <c r="JSL322" s="209"/>
      <c r="JSM322" s="209"/>
      <c r="JSN322" s="209"/>
      <c r="JSO322" s="209"/>
      <c r="JSP322" s="209"/>
      <c r="JSQ322" s="209"/>
      <c r="JSR322" s="209"/>
      <c r="JSS322" s="209"/>
      <c r="JST322" s="209"/>
      <c r="JSU322" s="209"/>
      <c r="JSV322" s="209"/>
      <c r="JSW322" s="209"/>
      <c r="JSX322" s="209"/>
      <c r="JSY322" s="209"/>
      <c r="JSZ322" s="209"/>
      <c r="JTA322" s="209"/>
      <c r="JTB322" s="209"/>
      <c r="JTC322" s="209"/>
      <c r="JTD322" s="209"/>
      <c r="JTE322" s="209"/>
      <c r="JTF322" s="209"/>
      <c r="JTG322" s="209"/>
      <c r="JTH322" s="209"/>
      <c r="JTI322" s="209"/>
      <c r="JTJ322" s="209"/>
      <c r="JTK322" s="209"/>
      <c r="JTL322" s="209"/>
      <c r="JTM322" s="209"/>
      <c r="JTN322" s="209"/>
      <c r="JTO322" s="209"/>
      <c r="JTP322" s="209"/>
      <c r="JTQ322" s="209"/>
      <c r="JTR322" s="209"/>
      <c r="JTS322" s="209"/>
      <c r="JTT322" s="209"/>
      <c r="JTU322" s="209"/>
      <c r="JTV322" s="209"/>
      <c r="JTW322" s="209"/>
      <c r="JTX322" s="209"/>
      <c r="JTY322" s="209"/>
      <c r="JTZ322" s="209"/>
      <c r="JUA322" s="209"/>
      <c r="JUB322" s="209"/>
      <c r="JUC322" s="209"/>
      <c r="JUD322" s="209"/>
      <c r="JUE322" s="209"/>
      <c r="JUF322" s="209"/>
      <c r="JUG322" s="209"/>
      <c r="JUH322" s="209"/>
      <c r="JUI322" s="209"/>
      <c r="JUJ322" s="209"/>
      <c r="JUK322" s="209"/>
      <c r="JUL322" s="209"/>
      <c r="JUM322" s="209"/>
      <c r="JUN322" s="209"/>
      <c r="JUO322" s="209"/>
      <c r="JUP322" s="209"/>
      <c r="JUQ322" s="209"/>
      <c r="JUR322" s="209"/>
      <c r="JUS322" s="209"/>
      <c r="JUT322" s="209"/>
      <c r="JUU322" s="209"/>
      <c r="JUV322" s="209"/>
      <c r="JUW322" s="209"/>
      <c r="JUX322" s="209"/>
      <c r="JUY322" s="209"/>
      <c r="JUZ322" s="209"/>
      <c r="JVA322" s="209"/>
      <c r="JVB322" s="209"/>
      <c r="JVC322" s="209"/>
      <c r="JVD322" s="209"/>
      <c r="JVE322" s="209"/>
      <c r="JVF322" s="209"/>
      <c r="JVG322" s="209"/>
      <c r="JVH322" s="209"/>
      <c r="JVI322" s="209"/>
      <c r="JVJ322" s="209"/>
      <c r="JVK322" s="209"/>
      <c r="JVL322" s="209"/>
      <c r="JVM322" s="209"/>
      <c r="JVN322" s="209"/>
      <c r="JVO322" s="209"/>
      <c r="JVP322" s="209"/>
      <c r="JVQ322" s="209"/>
      <c r="JVR322" s="209"/>
      <c r="JVS322" s="209"/>
      <c r="JVT322" s="209"/>
      <c r="JVU322" s="209"/>
      <c r="JVV322" s="209"/>
      <c r="JVW322" s="209"/>
      <c r="JVX322" s="209"/>
      <c r="JVY322" s="209"/>
      <c r="JVZ322" s="209"/>
      <c r="JWA322" s="209"/>
      <c r="JWB322" s="209"/>
      <c r="JWC322" s="209"/>
      <c r="JWD322" s="209"/>
      <c r="JWE322" s="209"/>
      <c r="JWF322" s="209"/>
      <c r="JWG322" s="209"/>
      <c r="JWH322" s="209"/>
      <c r="JWI322" s="209"/>
      <c r="JWJ322" s="209"/>
      <c r="JWK322" s="209"/>
      <c r="JWL322" s="209"/>
      <c r="JWM322" s="209"/>
      <c r="JWN322" s="209"/>
      <c r="JWO322" s="209"/>
      <c r="JWP322" s="209"/>
      <c r="JWQ322" s="209"/>
      <c r="JWR322" s="209"/>
      <c r="JWS322" s="209"/>
      <c r="JWT322" s="209"/>
      <c r="JWU322" s="209"/>
      <c r="JWV322" s="209"/>
      <c r="JWW322" s="209"/>
      <c r="JWX322" s="209"/>
      <c r="JWY322" s="209"/>
      <c r="JWZ322" s="209"/>
      <c r="JXA322" s="209"/>
      <c r="JXB322" s="209"/>
      <c r="JXC322" s="209"/>
      <c r="JXD322" s="209"/>
      <c r="JXE322" s="209"/>
      <c r="JXF322" s="209"/>
      <c r="JXG322" s="209"/>
      <c r="JXH322" s="209"/>
      <c r="JXI322" s="209"/>
      <c r="JXJ322" s="209"/>
      <c r="JXK322" s="209"/>
      <c r="JXL322" s="209"/>
      <c r="JXM322" s="209"/>
      <c r="JXN322" s="209"/>
      <c r="JXO322" s="209"/>
      <c r="JXP322" s="209"/>
      <c r="JXQ322" s="209"/>
      <c r="JXR322" s="209"/>
      <c r="JXS322" s="209"/>
      <c r="JXT322" s="209"/>
      <c r="JXU322" s="209"/>
      <c r="JXV322" s="209"/>
      <c r="JXW322" s="209"/>
      <c r="JXX322" s="209"/>
      <c r="JXY322" s="209"/>
      <c r="JXZ322" s="209"/>
      <c r="JYA322" s="209"/>
      <c r="JYB322" s="209"/>
      <c r="JYC322" s="209"/>
      <c r="JYD322" s="209"/>
      <c r="JYE322" s="209"/>
      <c r="JYF322" s="209"/>
      <c r="JYG322" s="209"/>
      <c r="JYH322" s="209"/>
      <c r="JYI322" s="209"/>
      <c r="JYJ322" s="209"/>
      <c r="JYK322" s="209"/>
      <c r="JYL322" s="209"/>
      <c r="JYM322" s="209"/>
      <c r="JYN322" s="209"/>
      <c r="JYO322" s="209"/>
      <c r="JYP322" s="209"/>
      <c r="JYQ322" s="209"/>
      <c r="JYR322" s="209"/>
      <c r="JYS322" s="209"/>
      <c r="JYT322" s="209"/>
      <c r="JYU322" s="209"/>
      <c r="JYV322" s="209"/>
      <c r="JYW322" s="209"/>
      <c r="JYX322" s="209"/>
      <c r="JYY322" s="209"/>
      <c r="JYZ322" s="209"/>
      <c r="JZA322" s="209"/>
      <c r="JZB322" s="209"/>
      <c r="JZC322" s="209"/>
      <c r="JZD322" s="209"/>
      <c r="JZE322" s="209"/>
      <c r="JZF322" s="209"/>
      <c r="JZG322" s="209"/>
      <c r="JZH322" s="209"/>
      <c r="JZI322" s="209"/>
      <c r="JZJ322" s="209"/>
      <c r="JZK322" s="209"/>
      <c r="JZL322" s="209"/>
      <c r="JZM322" s="209"/>
      <c r="JZN322" s="209"/>
      <c r="JZO322" s="209"/>
      <c r="JZP322" s="209"/>
      <c r="JZQ322" s="209"/>
      <c r="JZR322" s="209"/>
      <c r="JZS322" s="209"/>
      <c r="JZT322" s="209"/>
      <c r="JZU322" s="209"/>
      <c r="JZV322" s="209"/>
      <c r="JZW322" s="209"/>
      <c r="JZX322" s="209"/>
      <c r="JZY322" s="209"/>
      <c r="JZZ322" s="209"/>
      <c r="KAA322" s="209"/>
      <c r="KAB322" s="209"/>
      <c r="KAC322" s="209"/>
      <c r="KAD322" s="209"/>
      <c r="KAE322" s="209"/>
      <c r="KAF322" s="209"/>
      <c r="KAG322" s="209"/>
      <c r="KAH322" s="209"/>
      <c r="KAI322" s="209"/>
      <c r="KAJ322" s="209"/>
      <c r="KAK322" s="209"/>
      <c r="KAL322" s="209"/>
      <c r="KAM322" s="209"/>
      <c r="KAN322" s="209"/>
      <c r="KAO322" s="209"/>
      <c r="KAP322" s="209"/>
      <c r="KAQ322" s="209"/>
      <c r="KAR322" s="209"/>
      <c r="KAS322" s="209"/>
      <c r="KAT322" s="209"/>
      <c r="KAU322" s="209"/>
      <c r="KAV322" s="209"/>
      <c r="KAW322" s="209"/>
      <c r="KAX322" s="209"/>
      <c r="KAY322" s="209"/>
      <c r="KAZ322" s="209"/>
      <c r="KBA322" s="209"/>
      <c r="KBB322" s="209"/>
      <c r="KBC322" s="209"/>
      <c r="KBD322" s="209"/>
      <c r="KBE322" s="209"/>
      <c r="KBF322" s="209"/>
      <c r="KBG322" s="209"/>
      <c r="KBH322" s="209"/>
      <c r="KBI322" s="209"/>
      <c r="KBJ322" s="209"/>
      <c r="KBK322" s="209"/>
      <c r="KBL322" s="209"/>
      <c r="KBM322" s="209"/>
      <c r="KBN322" s="209"/>
      <c r="KBO322" s="209"/>
      <c r="KBP322" s="209"/>
      <c r="KBQ322" s="209"/>
      <c r="KBR322" s="209"/>
      <c r="KBS322" s="209"/>
      <c r="KBT322" s="209"/>
      <c r="KBU322" s="209"/>
      <c r="KBV322" s="209"/>
      <c r="KBW322" s="209"/>
      <c r="KBX322" s="209"/>
      <c r="KBY322" s="209"/>
      <c r="KBZ322" s="209"/>
      <c r="KCA322" s="209"/>
      <c r="KCB322" s="209"/>
      <c r="KCC322" s="209"/>
      <c r="KCD322" s="209"/>
      <c r="KCE322" s="209"/>
      <c r="KCF322" s="209"/>
      <c r="KCG322" s="209"/>
      <c r="KCH322" s="209"/>
      <c r="KCI322" s="209"/>
      <c r="KCJ322" s="209"/>
      <c r="KCK322" s="209"/>
      <c r="KCL322" s="209"/>
      <c r="KCM322" s="209"/>
      <c r="KCN322" s="209"/>
      <c r="KCO322" s="209"/>
      <c r="KCP322" s="209"/>
      <c r="KCQ322" s="209"/>
      <c r="KCR322" s="209"/>
      <c r="KCS322" s="209"/>
      <c r="KCT322" s="209"/>
      <c r="KCU322" s="209"/>
      <c r="KCV322" s="209"/>
      <c r="KCW322" s="209"/>
      <c r="KCX322" s="209"/>
      <c r="KCY322" s="209"/>
      <c r="KCZ322" s="209"/>
      <c r="KDA322" s="209"/>
      <c r="KDB322" s="209"/>
      <c r="KDC322" s="209"/>
      <c r="KDD322" s="209"/>
      <c r="KDE322" s="209"/>
      <c r="KDF322" s="209"/>
      <c r="KDG322" s="209"/>
      <c r="KDH322" s="209"/>
      <c r="KDI322" s="209"/>
      <c r="KDJ322" s="209"/>
      <c r="KDK322" s="209"/>
      <c r="KDL322" s="209"/>
      <c r="KDM322" s="209"/>
      <c r="KDN322" s="209"/>
      <c r="KDO322" s="209"/>
      <c r="KDP322" s="209"/>
      <c r="KDQ322" s="209"/>
      <c r="KDR322" s="209"/>
      <c r="KDS322" s="209"/>
      <c r="KDT322" s="209"/>
      <c r="KDU322" s="209"/>
      <c r="KDV322" s="209"/>
      <c r="KDW322" s="209"/>
      <c r="KDX322" s="209"/>
      <c r="KDY322" s="209"/>
      <c r="KDZ322" s="209"/>
      <c r="KEA322" s="209"/>
      <c r="KEB322" s="209"/>
      <c r="KEC322" s="209"/>
      <c r="KED322" s="209"/>
      <c r="KEE322" s="209"/>
      <c r="KEF322" s="209"/>
      <c r="KEG322" s="209"/>
      <c r="KEH322" s="209"/>
      <c r="KEI322" s="209"/>
      <c r="KEJ322" s="209"/>
      <c r="KEK322" s="209"/>
      <c r="KEL322" s="209"/>
      <c r="KEM322" s="209"/>
      <c r="KEN322" s="209"/>
      <c r="KEO322" s="209"/>
      <c r="KEP322" s="209"/>
      <c r="KEQ322" s="209"/>
      <c r="KER322" s="209"/>
      <c r="KES322" s="209"/>
      <c r="KET322" s="209"/>
      <c r="KEU322" s="209"/>
      <c r="KEV322" s="209"/>
      <c r="KEW322" s="209"/>
      <c r="KEX322" s="209"/>
      <c r="KEY322" s="209"/>
      <c r="KEZ322" s="209"/>
      <c r="KFA322" s="209"/>
      <c r="KFB322" s="209"/>
      <c r="KFC322" s="209"/>
      <c r="KFD322" s="209"/>
      <c r="KFE322" s="209"/>
      <c r="KFF322" s="209"/>
      <c r="KFG322" s="209"/>
      <c r="KFH322" s="209"/>
      <c r="KFI322" s="209"/>
      <c r="KFJ322" s="209"/>
      <c r="KFK322" s="209"/>
      <c r="KFL322" s="209"/>
      <c r="KFM322" s="209"/>
      <c r="KFN322" s="209"/>
      <c r="KFO322" s="209"/>
      <c r="KFP322" s="209"/>
      <c r="KFQ322" s="209"/>
      <c r="KFR322" s="209"/>
      <c r="KFS322" s="209"/>
      <c r="KFT322" s="209"/>
      <c r="KFU322" s="209"/>
      <c r="KFV322" s="209"/>
      <c r="KFW322" s="209"/>
      <c r="KFX322" s="209"/>
      <c r="KFY322" s="209"/>
      <c r="KFZ322" s="209"/>
      <c r="KGA322" s="209"/>
      <c r="KGB322" s="209"/>
      <c r="KGC322" s="209"/>
      <c r="KGD322" s="209"/>
      <c r="KGE322" s="209"/>
      <c r="KGF322" s="209"/>
      <c r="KGG322" s="209"/>
      <c r="KGH322" s="209"/>
      <c r="KGI322" s="209"/>
      <c r="KGJ322" s="209"/>
      <c r="KGK322" s="209"/>
      <c r="KGL322" s="209"/>
      <c r="KGM322" s="209"/>
      <c r="KGN322" s="209"/>
      <c r="KGO322" s="209"/>
      <c r="KGP322" s="209"/>
      <c r="KGQ322" s="209"/>
      <c r="KGR322" s="209"/>
      <c r="KGS322" s="209"/>
      <c r="KGT322" s="209"/>
      <c r="KGU322" s="209"/>
      <c r="KGV322" s="209"/>
      <c r="KGW322" s="209"/>
      <c r="KGX322" s="209"/>
      <c r="KGY322" s="209"/>
      <c r="KGZ322" s="209"/>
      <c r="KHA322" s="209"/>
      <c r="KHB322" s="209"/>
      <c r="KHC322" s="209"/>
      <c r="KHD322" s="209"/>
      <c r="KHE322" s="209"/>
      <c r="KHF322" s="209"/>
      <c r="KHG322" s="209"/>
      <c r="KHH322" s="209"/>
      <c r="KHI322" s="209"/>
      <c r="KHJ322" s="209"/>
      <c r="KHK322" s="209"/>
      <c r="KHL322" s="209"/>
      <c r="KHM322" s="209"/>
      <c r="KHN322" s="209"/>
      <c r="KHO322" s="209"/>
      <c r="KHP322" s="209"/>
      <c r="KHQ322" s="209"/>
      <c r="KHR322" s="209"/>
      <c r="KHS322" s="209"/>
      <c r="KHT322" s="209"/>
      <c r="KHU322" s="209"/>
      <c r="KHV322" s="209"/>
      <c r="KHW322" s="209"/>
      <c r="KHX322" s="209"/>
      <c r="KHY322" s="209"/>
      <c r="KHZ322" s="209"/>
      <c r="KIA322" s="209"/>
      <c r="KIB322" s="209"/>
      <c r="KIC322" s="209"/>
      <c r="KID322" s="209"/>
      <c r="KIE322" s="209"/>
      <c r="KIF322" s="209"/>
      <c r="KIG322" s="209"/>
      <c r="KIH322" s="209"/>
      <c r="KII322" s="209"/>
      <c r="KIJ322" s="209"/>
      <c r="KIK322" s="209"/>
      <c r="KIL322" s="209"/>
      <c r="KIM322" s="209"/>
      <c r="KIN322" s="209"/>
      <c r="KIO322" s="209"/>
      <c r="KIP322" s="209"/>
      <c r="KIQ322" s="209"/>
      <c r="KIR322" s="209"/>
      <c r="KIS322" s="209"/>
      <c r="KIT322" s="209"/>
      <c r="KIU322" s="209"/>
      <c r="KIV322" s="209"/>
      <c r="KIW322" s="209"/>
      <c r="KIX322" s="209"/>
      <c r="KIY322" s="209"/>
      <c r="KIZ322" s="209"/>
      <c r="KJA322" s="209"/>
      <c r="KJB322" s="209"/>
      <c r="KJC322" s="209"/>
      <c r="KJD322" s="209"/>
      <c r="KJE322" s="209"/>
      <c r="KJF322" s="209"/>
      <c r="KJG322" s="209"/>
      <c r="KJH322" s="209"/>
      <c r="KJI322" s="209"/>
      <c r="KJJ322" s="209"/>
      <c r="KJK322" s="209"/>
      <c r="KJL322" s="209"/>
      <c r="KJM322" s="209"/>
      <c r="KJN322" s="209"/>
      <c r="KJO322" s="209"/>
      <c r="KJP322" s="209"/>
      <c r="KJQ322" s="209"/>
      <c r="KJR322" s="209"/>
      <c r="KJS322" s="209"/>
      <c r="KJT322" s="209"/>
      <c r="KJU322" s="209"/>
      <c r="KJV322" s="209"/>
      <c r="KJW322" s="209"/>
      <c r="KJX322" s="209"/>
      <c r="KJY322" s="209"/>
      <c r="KJZ322" s="209"/>
      <c r="KKA322" s="209"/>
      <c r="KKB322" s="209"/>
      <c r="KKC322" s="209"/>
      <c r="KKD322" s="209"/>
      <c r="KKE322" s="209"/>
      <c r="KKF322" s="209"/>
      <c r="KKG322" s="209"/>
      <c r="KKH322" s="209"/>
      <c r="KKI322" s="209"/>
      <c r="KKJ322" s="209"/>
      <c r="KKK322" s="209"/>
      <c r="KKL322" s="209"/>
      <c r="KKM322" s="209"/>
      <c r="KKN322" s="209"/>
      <c r="KKO322" s="209"/>
      <c r="KKP322" s="209"/>
      <c r="KKQ322" s="209"/>
      <c r="KKR322" s="209"/>
      <c r="KKS322" s="209"/>
      <c r="KKT322" s="209"/>
      <c r="KKU322" s="209"/>
      <c r="KKV322" s="209"/>
      <c r="KKW322" s="209"/>
      <c r="KKX322" s="209"/>
      <c r="KKY322" s="209"/>
      <c r="KKZ322" s="209"/>
      <c r="KLA322" s="209"/>
      <c r="KLB322" s="209"/>
      <c r="KLC322" s="209"/>
      <c r="KLD322" s="209"/>
      <c r="KLE322" s="209"/>
      <c r="KLF322" s="209"/>
      <c r="KLG322" s="209"/>
      <c r="KLH322" s="209"/>
      <c r="KLI322" s="209"/>
      <c r="KLJ322" s="209"/>
      <c r="KLK322" s="209"/>
      <c r="KLL322" s="209"/>
      <c r="KLM322" s="209"/>
      <c r="KLN322" s="209"/>
      <c r="KLO322" s="209"/>
      <c r="KLP322" s="209"/>
      <c r="KLQ322" s="209"/>
      <c r="KLR322" s="209"/>
      <c r="KLS322" s="209"/>
      <c r="KLT322" s="209"/>
      <c r="KLU322" s="209"/>
      <c r="KLV322" s="209"/>
      <c r="KLW322" s="209"/>
      <c r="KLX322" s="209"/>
      <c r="KLY322" s="209"/>
      <c r="KLZ322" s="209"/>
      <c r="KMA322" s="209"/>
      <c r="KMB322" s="209"/>
      <c r="KMC322" s="209"/>
      <c r="KMD322" s="209"/>
      <c r="KME322" s="209"/>
      <c r="KMF322" s="209"/>
      <c r="KMG322" s="209"/>
      <c r="KMH322" s="209"/>
      <c r="KMI322" s="209"/>
      <c r="KMJ322" s="209"/>
      <c r="KMK322" s="209"/>
      <c r="KML322" s="209"/>
      <c r="KMM322" s="209"/>
      <c r="KMN322" s="209"/>
      <c r="KMO322" s="209"/>
      <c r="KMP322" s="209"/>
      <c r="KMQ322" s="209"/>
      <c r="KMR322" s="209"/>
      <c r="KMS322" s="209"/>
      <c r="KMT322" s="209"/>
      <c r="KMU322" s="209"/>
      <c r="KMV322" s="209"/>
      <c r="KMW322" s="209"/>
      <c r="KMX322" s="209"/>
      <c r="KMY322" s="209"/>
      <c r="KMZ322" s="209"/>
      <c r="KNA322" s="209"/>
      <c r="KNB322" s="209"/>
      <c r="KNC322" s="209"/>
      <c r="KND322" s="209"/>
      <c r="KNE322" s="209"/>
      <c r="KNF322" s="209"/>
      <c r="KNG322" s="209"/>
      <c r="KNH322" s="209"/>
      <c r="KNI322" s="209"/>
      <c r="KNJ322" s="209"/>
      <c r="KNK322" s="209"/>
      <c r="KNL322" s="209"/>
      <c r="KNM322" s="209"/>
      <c r="KNN322" s="209"/>
      <c r="KNO322" s="209"/>
      <c r="KNP322" s="209"/>
      <c r="KNQ322" s="209"/>
      <c r="KNR322" s="209"/>
      <c r="KNS322" s="209"/>
      <c r="KNT322" s="209"/>
      <c r="KNU322" s="209"/>
      <c r="KNV322" s="209"/>
      <c r="KNW322" s="209"/>
      <c r="KNX322" s="209"/>
      <c r="KNY322" s="209"/>
      <c r="KNZ322" s="209"/>
      <c r="KOA322" s="209"/>
      <c r="KOB322" s="209"/>
      <c r="KOC322" s="209"/>
      <c r="KOD322" s="209"/>
      <c r="KOE322" s="209"/>
      <c r="KOF322" s="209"/>
      <c r="KOG322" s="209"/>
      <c r="KOH322" s="209"/>
      <c r="KOI322" s="209"/>
      <c r="KOJ322" s="209"/>
      <c r="KOK322" s="209"/>
      <c r="KOL322" s="209"/>
      <c r="KOM322" s="209"/>
      <c r="KON322" s="209"/>
      <c r="KOO322" s="209"/>
      <c r="KOP322" s="209"/>
      <c r="KOQ322" s="209"/>
      <c r="KOR322" s="209"/>
      <c r="KOS322" s="209"/>
      <c r="KOT322" s="209"/>
      <c r="KOU322" s="209"/>
      <c r="KOV322" s="209"/>
      <c r="KOW322" s="209"/>
      <c r="KOX322" s="209"/>
      <c r="KOY322" s="209"/>
      <c r="KOZ322" s="209"/>
      <c r="KPA322" s="209"/>
      <c r="KPB322" s="209"/>
      <c r="KPC322" s="209"/>
      <c r="KPD322" s="209"/>
      <c r="KPE322" s="209"/>
      <c r="KPF322" s="209"/>
      <c r="KPG322" s="209"/>
      <c r="KPH322" s="209"/>
      <c r="KPI322" s="209"/>
      <c r="KPJ322" s="209"/>
      <c r="KPK322" s="209"/>
      <c r="KPL322" s="209"/>
      <c r="KPM322" s="209"/>
      <c r="KPN322" s="209"/>
      <c r="KPO322" s="209"/>
      <c r="KPP322" s="209"/>
      <c r="KPQ322" s="209"/>
      <c r="KPR322" s="209"/>
      <c r="KPS322" s="209"/>
      <c r="KPT322" s="209"/>
      <c r="KPU322" s="209"/>
      <c r="KPV322" s="209"/>
      <c r="KPW322" s="209"/>
      <c r="KPX322" s="209"/>
      <c r="KPY322" s="209"/>
      <c r="KPZ322" s="209"/>
      <c r="KQA322" s="209"/>
      <c r="KQB322" s="209"/>
      <c r="KQC322" s="209"/>
      <c r="KQD322" s="209"/>
      <c r="KQE322" s="209"/>
      <c r="KQF322" s="209"/>
      <c r="KQG322" s="209"/>
      <c r="KQH322" s="209"/>
      <c r="KQI322" s="209"/>
      <c r="KQJ322" s="209"/>
      <c r="KQK322" s="209"/>
      <c r="KQL322" s="209"/>
      <c r="KQM322" s="209"/>
      <c r="KQN322" s="209"/>
      <c r="KQO322" s="209"/>
      <c r="KQP322" s="209"/>
      <c r="KQQ322" s="209"/>
      <c r="KQR322" s="209"/>
      <c r="KQS322" s="209"/>
      <c r="KQT322" s="209"/>
      <c r="KQU322" s="209"/>
      <c r="KQV322" s="209"/>
      <c r="KQW322" s="209"/>
      <c r="KQX322" s="209"/>
      <c r="KQY322" s="209"/>
      <c r="KQZ322" s="209"/>
      <c r="KRA322" s="209"/>
      <c r="KRB322" s="209"/>
      <c r="KRC322" s="209"/>
      <c r="KRD322" s="209"/>
      <c r="KRE322" s="209"/>
      <c r="KRF322" s="209"/>
      <c r="KRG322" s="209"/>
      <c r="KRH322" s="209"/>
      <c r="KRI322" s="209"/>
      <c r="KRJ322" s="209"/>
      <c r="KRK322" s="209"/>
      <c r="KRL322" s="209"/>
      <c r="KRM322" s="209"/>
      <c r="KRN322" s="209"/>
      <c r="KRO322" s="209"/>
      <c r="KRP322" s="209"/>
      <c r="KRQ322" s="209"/>
      <c r="KRR322" s="209"/>
      <c r="KRS322" s="209"/>
      <c r="KRT322" s="209"/>
      <c r="KRU322" s="209"/>
      <c r="KRV322" s="209"/>
      <c r="KRW322" s="209"/>
      <c r="KRX322" s="209"/>
      <c r="KRY322" s="209"/>
      <c r="KRZ322" s="209"/>
      <c r="KSA322" s="209"/>
      <c r="KSB322" s="209"/>
      <c r="KSC322" s="209"/>
      <c r="KSD322" s="209"/>
      <c r="KSE322" s="209"/>
      <c r="KSF322" s="209"/>
      <c r="KSG322" s="209"/>
      <c r="KSH322" s="209"/>
      <c r="KSI322" s="209"/>
      <c r="KSJ322" s="209"/>
      <c r="KSK322" s="209"/>
      <c r="KSL322" s="209"/>
      <c r="KSM322" s="209"/>
      <c r="KSN322" s="209"/>
      <c r="KSO322" s="209"/>
      <c r="KSP322" s="209"/>
      <c r="KSQ322" s="209"/>
      <c r="KSR322" s="209"/>
      <c r="KSS322" s="209"/>
      <c r="KST322" s="209"/>
      <c r="KSU322" s="209"/>
      <c r="KSV322" s="209"/>
      <c r="KSW322" s="209"/>
      <c r="KSX322" s="209"/>
      <c r="KSY322" s="209"/>
      <c r="KSZ322" s="209"/>
      <c r="KTA322" s="209"/>
      <c r="KTB322" s="209"/>
      <c r="KTC322" s="209"/>
      <c r="KTD322" s="209"/>
      <c r="KTE322" s="209"/>
      <c r="KTF322" s="209"/>
      <c r="KTG322" s="209"/>
      <c r="KTH322" s="209"/>
      <c r="KTI322" s="209"/>
      <c r="KTJ322" s="209"/>
      <c r="KTK322" s="209"/>
      <c r="KTL322" s="209"/>
      <c r="KTM322" s="209"/>
      <c r="KTN322" s="209"/>
      <c r="KTO322" s="209"/>
      <c r="KTP322" s="209"/>
      <c r="KTQ322" s="209"/>
      <c r="KTR322" s="209"/>
      <c r="KTS322" s="209"/>
      <c r="KTT322" s="209"/>
      <c r="KTU322" s="209"/>
      <c r="KTV322" s="209"/>
      <c r="KTW322" s="209"/>
      <c r="KTX322" s="209"/>
      <c r="KTY322" s="209"/>
      <c r="KTZ322" s="209"/>
      <c r="KUA322" s="209"/>
      <c r="KUB322" s="209"/>
      <c r="KUC322" s="209"/>
      <c r="KUD322" s="209"/>
      <c r="KUE322" s="209"/>
      <c r="KUF322" s="209"/>
      <c r="KUG322" s="209"/>
      <c r="KUH322" s="209"/>
      <c r="KUI322" s="209"/>
      <c r="KUJ322" s="209"/>
      <c r="KUK322" s="209"/>
      <c r="KUL322" s="209"/>
      <c r="KUM322" s="209"/>
      <c r="KUN322" s="209"/>
      <c r="KUO322" s="209"/>
      <c r="KUP322" s="209"/>
      <c r="KUQ322" s="209"/>
      <c r="KUR322" s="209"/>
      <c r="KUS322" s="209"/>
      <c r="KUT322" s="209"/>
      <c r="KUU322" s="209"/>
      <c r="KUV322" s="209"/>
      <c r="KUW322" s="209"/>
      <c r="KUX322" s="209"/>
      <c r="KUY322" s="209"/>
      <c r="KUZ322" s="209"/>
      <c r="KVA322" s="209"/>
      <c r="KVB322" s="209"/>
      <c r="KVC322" s="209"/>
      <c r="KVD322" s="209"/>
      <c r="KVE322" s="209"/>
      <c r="KVF322" s="209"/>
      <c r="KVG322" s="209"/>
      <c r="KVH322" s="209"/>
      <c r="KVI322" s="209"/>
      <c r="KVJ322" s="209"/>
      <c r="KVK322" s="209"/>
      <c r="KVL322" s="209"/>
      <c r="KVM322" s="209"/>
      <c r="KVN322" s="209"/>
      <c r="KVO322" s="209"/>
      <c r="KVP322" s="209"/>
      <c r="KVQ322" s="209"/>
      <c r="KVR322" s="209"/>
      <c r="KVS322" s="209"/>
      <c r="KVT322" s="209"/>
      <c r="KVU322" s="209"/>
      <c r="KVV322" s="209"/>
      <c r="KVW322" s="209"/>
      <c r="KVX322" s="209"/>
      <c r="KVY322" s="209"/>
      <c r="KVZ322" s="209"/>
      <c r="KWA322" s="209"/>
      <c r="KWB322" s="209"/>
      <c r="KWC322" s="209"/>
      <c r="KWD322" s="209"/>
      <c r="KWE322" s="209"/>
      <c r="KWF322" s="209"/>
      <c r="KWG322" s="209"/>
      <c r="KWH322" s="209"/>
      <c r="KWI322" s="209"/>
      <c r="KWJ322" s="209"/>
      <c r="KWK322" s="209"/>
      <c r="KWL322" s="209"/>
      <c r="KWM322" s="209"/>
      <c r="KWN322" s="209"/>
      <c r="KWO322" s="209"/>
      <c r="KWP322" s="209"/>
      <c r="KWQ322" s="209"/>
      <c r="KWR322" s="209"/>
      <c r="KWS322" s="209"/>
      <c r="KWT322" s="209"/>
      <c r="KWU322" s="209"/>
      <c r="KWV322" s="209"/>
      <c r="KWW322" s="209"/>
      <c r="KWX322" s="209"/>
      <c r="KWY322" s="209"/>
      <c r="KWZ322" s="209"/>
      <c r="KXA322" s="209"/>
      <c r="KXB322" s="209"/>
      <c r="KXC322" s="209"/>
      <c r="KXD322" s="209"/>
      <c r="KXE322" s="209"/>
      <c r="KXF322" s="209"/>
      <c r="KXG322" s="209"/>
      <c r="KXH322" s="209"/>
      <c r="KXI322" s="209"/>
      <c r="KXJ322" s="209"/>
      <c r="KXK322" s="209"/>
      <c r="KXL322" s="209"/>
      <c r="KXM322" s="209"/>
      <c r="KXN322" s="209"/>
      <c r="KXO322" s="209"/>
      <c r="KXP322" s="209"/>
      <c r="KXQ322" s="209"/>
      <c r="KXR322" s="209"/>
      <c r="KXS322" s="209"/>
      <c r="KXT322" s="209"/>
      <c r="KXU322" s="209"/>
      <c r="KXV322" s="209"/>
      <c r="KXW322" s="209"/>
      <c r="KXX322" s="209"/>
      <c r="KXY322" s="209"/>
      <c r="KXZ322" s="209"/>
      <c r="KYA322" s="209"/>
      <c r="KYB322" s="209"/>
      <c r="KYC322" s="209"/>
      <c r="KYD322" s="209"/>
      <c r="KYE322" s="209"/>
      <c r="KYF322" s="209"/>
      <c r="KYG322" s="209"/>
      <c r="KYH322" s="209"/>
      <c r="KYI322" s="209"/>
      <c r="KYJ322" s="209"/>
      <c r="KYK322" s="209"/>
      <c r="KYL322" s="209"/>
      <c r="KYM322" s="209"/>
      <c r="KYN322" s="209"/>
      <c r="KYO322" s="209"/>
      <c r="KYP322" s="209"/>
      <c r="KYQ322" s="209"/>
      <c r="KYR322" s="209"/>
      <c r="KYS322" s="209"/>
      <c r="KYT322" s="209"/>
      <c r="KYU322" s="209"/>
      <c r="KYV322" s="209"/>
      <c r="KYW322" s="209"/>
      <c r="KYX322" s="209"/>
      <c r="KYY322" s="209"/>
      <c r="KYZ322" s="209"/>
      <c r="KZA322" s="209"/>
      <c r="KZB322" s="209"/>
      <c r="KZC322" s="209"/>
      <c r="KZD322" s="209"/>
      <c r="KZE322" s="209"/>
      <c r="KZF322" s="209"/>
      <c r="KZG322" s="209"/>
      <c r="KZH322" s="209"/>
      <c r="KZI322" s="209"/>
      <c r="KZJ322" s="209"/>
      <c r="KZK322" s="209"/>
      <c r="KZL322" s="209"/>
      <c r="KZM322" s="209"/>
      <c r="KZN322" s="209"/>
      <c r="KZO322" s="209"/>
      <c r="KZP322" s="209"/>
      <c r="KZQ322" s="209"/>
      <c r="KZR322" s="209"/>
      <c r="KZS322" s="209"/>
      <c r="KZT322" s="209"/>
      <c r="KZU322" s="209"/>
      <c r="KZV322" s="209"/>
      <c r="KZW322" s="209"/>
      <c r="KZX322" s="209"/>
      <c r="KZY322" s="209"/>
      <c r="KZZ322" s="209"/>
      <c r="LAA322" s="209"/>
      <c r="LAB322" s="209"/>
      <c r="LAC322" s="209"/>
      <c r="LAD322" s="209"/>
      <c r="LAE322" s="209"/>
      <c r="LAF322" s="209"/>
      <c r="LAG322" s="209"/>
      <c r="LAH322" s="209"/>
      <c r="LAI322" s="209"/>
      <c r="LAJ322" s="209"/>
      <c r="LAK322" s="209"/>
      <c r="LAL322" s="209"/>
      <c r="LAM322" s="209"/>
      <c r="LAN322" s="209"/>
      <c r="LAO322" s="209"/>
      <c r="LAP322" s="209"/>
      <c r="LAQ322" s="209"/>
      <c r="LAR322" s="209"/>
      <c r="LAS322" s="209"/>
      <c r="LAT322" s="209"/>
      <c r="LAU322" s="209"/>
      <c r="LAV322" s="209"/>
      <c r="LAW322" s="209"/>
      <c r="LAX322" s="209"/>
      <c r="LAY322" s="209"/>
      <c r="LAZ322" s="209"/>
      <c r="LBA322" s="209"/>
      <c r="LBB322" s="209"/>
      <c r="LBC322" s="209"/>
      <c r="LBD322" s="209"/>
      <c r="LBE322" s="209"/>
      <c r="LBF322" s="209"/>
      <c r="LBG322" s="209"/>
      <c r="LBH322" s="209"/>
      <c r="LBI322" s="209"/>
      <c r="LBJ322" s="209"/>
      <c r="LBK322" s="209"/>
      <c r="LBL322" s="209"/>
      <c r="LBM322" s="209"/>
      <c r="LBN322" s="209"/>
      <c r="LBO322" s="209"/>
      <c r="LBP322" s="209"/>
      <c r="LBQ322" s="209"/>
      <c r="LBR322" s="209"/>
      <c r="LBS322" s="209"/>
      <c r="LBT322" s="209"/>
      <c r="LBU322" s="209"/>
      <c r="LBV322" s="209"/>
      <c r="LBW322" s="209"/>
      <c r="LBX322" s="209"/>
      <c r="LBY322" s="209"/>
      <c r="LBZ322" s="209"/>
      <c r="LCA322" s="209"/>
      <c r="LCB322" s="209"/>
      <c r="LCC322" s="209"/>
      <c r="LCD322" s="209"/>
      <c r="LCE322" s="209"/>
      <c r="LCF322" s="209"/>
      <c r="LCG322" s="209"/>
      <c r="LCH322" s="209"/>
      <c r="LCI322" s="209"/>
      <c r="LCJ322" s="209"/>
      <c r="LCK322" s="209"/>
      <c r="LCL322" s="209"/>
      <c r="LCM322" s="209"/>
      <c r="LCN322" s="209"/>
      <c r="LCO322" s="209"/>
      <c r="LCP322" s="209"/>
      <c r="LCQ322" s="209"/>
      <c r="LCR322" s="209"/>
      <c r="LCS322" s="209"/>
      <c r="LCT322" s="209"/>
      <c r="LCU322" s="209"/>
      <c r="LCV322" s="209"/>
      <c r="LCW322" s="209"/>
      <c r="LCX322" s="209"/>
      <c r="LCY322" s="209"/>
      <c r="LCZ322" s="209"/>
      <c r="LDA322" s="209"/>
      <c r="LDB322" s="209"/>
      <c r="LDC322" s="209"/>
      <c r="LDD322" s="209"/>
      <c r="LDE322" s="209"/>
      <c r="LDF322" s="209"/>
      <c r="LDG322" s="209"/>
      <c r="LDH322" s="209"/>
      <c r="LDI322" s="209"/>
      <c r="LDJ322" s="209"/>
      <c r="LDK322" s="209"/>
      <c r="LDL322" s="209"/>
      <c r="LDM322" s="209"/>
      <c r="LDN322" s="209"/>
      <c r="LDO322" s="209"/>
      <c r="LDP322" s="209"/>
      <c r="LDQ322" s="209"/>
      <c r="LDR322" s="209"/>
      <c r="LDS322" s="209"/>
      <c r="LDT322" s="209"/>
      <c r="LDU322" s="209"/>
      <c r="LDV322" s="209"/>
      <c r="LDW322" s="209"/>
      <c r="LDX322" s="209"/>
      <c r="LDY322" s="209"/>
      <c r="LDZ322" s="209"/>
      <c r="LEA322" s="209"/>
      <c r="LEB322" s="209"/>
      <c r="LEC322" s="209"/>
      <c r="LED322" s="209"/>
      <c r="LEE322" s="209"/>
      <c r="LEF322" s="209"/>
      <c r="LEG322" s="209"/>
      <c r="LEH322" s="209"/>
      <c r="LEI322" s="209"/>
      <c r="LEJ322" s="209"/>
      <c r="LEK322" s="209"/>
      <c r="LEL322" s="209"/>
      <c r="LEM322" s="209"/>
      <c r="LEN322" s="209"/>
      <c r="LEO322" s="209"/>
      <c r="LEP322" s="209"/>
      <c r="LEQ322" s="209"/>
      <c r="LER322" s="209"/>
      <c r="LES322" s="209"/>
      <c r="LET322" s="209"/>
      <c r="LEU322" s="209"/>
      <c r="LEV322" s="209"/>
      <c r="LEW322" s="209"/>
      <c r="LEX322" s="209"/>
      <c r="LEY322" s="209"/>
      <c r="LEZ322" s="209"/>
      <c r="LFA322" s="209"/>
      <c r="LFB322" s="209"/>
      <c r="LFC322" s="209"/>
      <c r="LFD322" s="209"/>
      <c r="LFE322" s="209"/>
      <c r="LFF322" s="209"/>
      <c r="LFG322" s="209"/>
      <c r="LFH322" s="209"/>
      <c r="LFI322" s="209"/>
      <c r="LFJ322" s="209"/>
      <c r="LFK322" s="209"/>
      <c r="LFL322" s="209"/>
      <c r="LFM322" s="209"/>
      <c r="LFN322" s="209"/>
      <c r="LFO322" s="209"/>
      <c r="LFP322" s="209"/>
      <c r="LFQ322" s="209"/>
      <c r="LFR322" s="209"/>
      <c r="LFS322" s="209"/>
      <c r="LFT322" s="209"/>
      <c r="LFU322" s="209"/>
      <c r="LFV322" s="209"/>
      <c r="LFW322" s="209"/>
      <c r="LFX322" s="209"/>
      <c r="LFY322" s="209"/>
      <c r="LFZ322" s="209"/>
      <c r="LGA322" s="209"/>
      <c r="LGB322" s="209"/>
      <c r="LGC322" s="209"/>
      <c r="LGD322" s="209"/>
      <c r="LGE322" s="209"/>
      <c r="LGF322" s="209"/>
      <c r="LGG322" s="209"/>
      <c r="LGH322" s="209"/>
      <c r="LGI322" s="209"/>
      <c r="LGJ322" s="209"/>
      <c r="LGK322" s="209"/>
      <c r="LGL322" s="209"/>
      <c r="LGM322" s="209"/>
      <c r="LGN322" s="209"/>
      <c r="LGO322" s="209"/>
      <c r="LGP322" s="209"/>
      <c r="LGQ322" s="209"/>
      <c r="LGR322" s="209"/>
      <c r="LGS322" s="209"/>
      <c r="LGT322" s="209"/>
      <c r="LGU322" s="209"/>
      <c r="LGV322" s="209"/>
      <c r="LGW322" s="209"/>
      <c r="LGX322" s="209"/>
      <c r="LGY322" s="209"/>
      <c r="LGZ322" s="209"/>
      <c r="LHA322" s="209"/>
      <c r="LHB322" s="209"/>
      <c r="LHC322" s="209"/>
      <c r="LHD322" s="209"/>
      <c r="LHE322" s="209"/>
      <c r="LHF322" s="209"/>
      <c r="LHG322" s="209"/>
      <c r="LHH322" s="209"/>
      <c r="LHI322" s="209"/>
      <c r="LHJ322" s="209"/>
      <c r="LHK322" s="209"/>
      <c r="LHL322" s="209"/>
      <c r="LHM322" s="209"/>
      <c r="LHN322" s="209"/>
      <c r="LHO322" s="209"/>
      <c r="LHP322" s="209"/>
      <c r="LHQ322" s="209"/>
      <c r="LHR322" s="209"/>
      <c r="LHS322" s="209"/>
      <c r="LHT322" s="209"/>
      <c r="LHU322" s="209"/>
      <c r="LHV322" s="209"/>
      <c r="LHW322" s="209"/>
      <c r="LHX322" s="209"/>
      <c r="LHY322" s="209"/>
      <c r="LHZ322" s="209"/>
      <c r="LIA322" s="209"/>
      <c r="LIB322" s="209"/>
      <c r="LIC322" s="209"/>
      <c r="LID322" s="209"/>
      <c r="LIE322" s="209"/>
      <c r="LIF322" s="209"/>
      <c r="LIG322" s="209"/>
      <c r="LIH322" s="209"/>
      <c r="LII322" s="209"/>
      <c r="LIJ322" s="209"/>
      <c r="LIK322" s="209"/>
      <c r="LIL322" s="209"/>
      <c r="LIM322" s="209"/>
      <c r="LIN322" s="209"/>
      <c r="LIO322" s="209"/>
      <c r="LIP322" s="209"/>
      <c r="LIQ322" s="209"/>
      <c r="LIR322" s="209"/>
      <c r="LIS322" s="209"/>
      <c r="LIT322" s="209"/>
      <c r="LIU322" s="209"/>
      <c r="LIV322" s="209"/>
      <c r="LIW322" s="209"/>
      <c r="LIX322" s="209"/>
      <c r="LIY322" s="209"/>
      <c r="LIZ322" s="209"/>
      <c r="LJA322" s="209"/>
      <c r="LJB322" s="209"/>
      <c r="LJC322" s="209"/>
      <c r="LJD322" s="209"/>
      <c r="LJE322" s="209"/>
      <c r="LJF322" s="209"/>
      <c r="LJG322" s="209"/>
      <c r="LJH322" s="209"/>
      <c r="LJI322" s="209"/>
      <c r="LJJ322" s="209"/>
      <c r="LJK322" s="209"/>
      <c r="LJL322" s="209"/>
      <c r="LJM322" s="209"/>
      <c r="LJN322" s="209"/>
      <c r="LJO322" s="209"/>
      <c r="LJP322" s="209"/>
      <c r="LJQ322" s="209"/>
      <c r="LJR322" s="209"/>
      <c r="LJS322" s="209"/>
      <c r="LJT322" s="209"/>
      <c r="LJU322" s="209"/>
      <c r="LJV322" s="209"/>
      <c r="LJW322" s="209"/>
      <c r="LJX322" s="209"/>
      <c r="LJY322" s="209"/>
      <c r="LJZ322" s="209"/>
      <c r="LKA322" s="209"/>
      <c r="LKB322" s="209"/>
      <c r="LKC322" s="209"/>
      <c r="LKD322" s="209"/>
      <c r="LKE322" s="209"/>
      <c r="LKF322" s="209"/>
      <c r="LKG322" s="209"/>
      <c r="LKH322" s="209"/>
      <c r="LKI322" s="209"/>
      <c r="LKJ322" s="209"/>
      <c r="LKK322" s="209"/>
      <c r="LKL322" s="209"/>
      <c r="LKM322" s="209"/>
      <c r="LKN322" s="209"/>
      <c r="LKO322" s="209"/>
      <c r="LKP322" s="209"/>
      <c r="LKQ322" s="209"/>
      <c r="LKR322" s="209"/>
      <c r="LKS322" s="209"/>
      <c r="LKT322" s="209"/>
      <c r="LKU322" s="209"/>
      <c r="LKV322" s="209"/>
      <c r="LKW322" s="209"/>
      <c r="LKX322" s="209"/>
      <c r="LKY322" s="209"/>
      <c r="LKZ322" s="209"/>
      <c r="LLA322" s="209"/>
      <c r="LLB322" s="209"/>
      <c r="LLC322" s="209"/>
      <c r="LLD322" s="209"/>
      <c r="LLE322" s="209"/>
      <c r="LLF322" s="209"/>
      <c r="LLG322" s="209"/>
      <c r="LLH322" s="209"/>
      <c r="LLI322" s="209"/>
      <c r="LLJ322" s="209"/>
      <c r="LLK322" s="209"/>
      <c r="LLL322" s="209"/>
      <c r="LLM322" s="209"/>
      <c r="LLN322" s="209"/>
      <c r="LLO322" s="209"/>
      <c r="LLP322" s="209"/>
      <c r="LLQ322" s="209"/>
      <c r="LLR322" s="209"/>
      <c r="LLS322" s="209"/>
      <c r="LLT322" s="209"/>
      <c r="LLU322" s="209"/>
      <c r="LLV322" s="209"/>
      <c r="LLW322" s="209"/>
      <c r="LLX322" s="209"/>
      <c r="LLY322" s="209"/>
      <c r="LLZ322" s="209"/>
      <c r="LMA322" s="209"/>
      <c r="LMB322" s="209"/>
      <c r="LMC322" s="209"/>
      <c r="LMD322" s="209"/>
      <c r="LME322" s="209"/>
      <c r="LMF322" s="209"/>
      <c r="LMG322" s="209"/>
      <c r="LMH322" s="209"/>
      <c r="LMI322" s="209"/>
      <c r="LMJ322" s="209"/>
      <c r="LMK322" s="209"/>
      <c r="LML322" s="209"/>
      <c r="LMM322" s="209"/>
      <c r="LMN322" s="209"/>
      <c r="LMO322" s="209"/>
      <c r="LMP322" s="209"/>
      <c r="LMQ322" s="209"/>
      <c r="LMR322" s="209"/>
      <c r="LMS322" s="209"/>
      <c r="LMT322" s="209"/>
      <c r="LMU322" s="209"/>
      <c r="LMV322" s="209"/>
      <c r="LMW322" s="209"/>
      <c r="LMX322" s="209"/>
      <c r="LMY322" s="209"/>
      <c r="LMZ322" s="209"/>
      <c r="LNA322" s="209"/>
      <c r="LNB322" s="209"/>
      <c r="LNC322" s="209"/>
      <c r="LND322" s="209"/>
      <c r="LNE322" s="209"/>
      <c r="LNF322" s="209"/>
      <c r="LNG322" s="209"/>
      <c r="LNH322" s="209"/>
      <c r="LNI322" s="209"/>
      <c r="LNJ322" s="209"/>
      <c r="LNK322" s="209"/>
      <c r="LNL322" s="209"/>
      <c r="LNM322" s="209"/>
      <c r="LNN322" s="209"/>
      <c r="LNO322" s="209"/>
      <c r="LNP322" s="209"/>
      <c r="LNQ322" s="209"/>
      <c r="LNR322" s="209"/>
      <c r="LNS322" s="209"/>
      <c r="LNT322" s="209"/>
      <c r="LNU322" s="209"/>
      <c r="LNV322" s="209"/>
      <c r="LNW322" s="209"/>
      <c r="LNX322" s="209"/>
      <c r="LNY322" s="209"/>
      <c r="LNZ322" s="209"/>
      <c r="LOA322" s="209"/>
      <c r="LOB322" s="209"/>
      <c r="LOC322" s="209"/>
      <c r="LOD322" s="209"/>
      <c r="LOE322" s="209"/>
      <c r="LOF322" s="209"/>
      <c r="LOG322" s="209"/>
      <c r="LOH322" s="209"/>
      <c r="LOI322" s="209"/>
      <c r="LOJ322" s="209"/>
      <c r="LOK322" s="209"/>
      <c r="LOL322" s="209"/>
      <c r="LOM322" s="209"/>
      <c r="LON322" s="209"/>
      <c r="LOO322" s="209"/>
      <c r="LOP322" s="209"/>
      <c r="LOQ322" s="209"/>
      <c r="LOR322" s="209"/>
      <c r="LOS322" s="209"/>
      <c r="LOT322" s="209"/>
      <c r="LOU322" s="209"/>
      <c r="LOV322" s="209"/>
      <c r="LOW322" s="209"/>
      <c r="LOX322" s="209"/>
      <c r="LOY322" s="209"/>
      <c r="LOZ322" s="209"/>
      <c r="LPA322" s="209"/>
      <c r="LPB322" s="209"/>
      <c r="LPC322" s="209"/>
      <c r="LPD322" s="209"/>
      <c r="LPE322" s="209"/>
      <c r="LPF322" s="209"/>
      <c r="LPG322" s="209"/>
      <c r="LPH322" s="209"/>
      <c r="LPI322" s="209"/>
      <c r="LPJ322" s="209"/>
      <c r="LPK322" s="209"/>
      <c r="LPL322" s="209"/>
      <c r="LPM322" s="209"/>
      <c r="LPN322" s="209"/>
      <c r="LPO322" s="209"/>
      <c r="LPP322" s="209"/>
      <c r="LPQ322" s="209"/>
      <c r="LPR322" s="209"/>
      <c r="LPS322" s="209"/>
      <c r="LPT322" s="209"/>
      <c r="LPU322" s="209"/>
      <c r="LPV322" s="209"/>
      <c r="LPW322" s="209"/>
      <c r="LPX322" s="209"/>
      <c r="LPY322" s="209"/>
      <c r="LPZ322" s="209"/>
      <c r="LQA322" s="209"/>
      <c r="LQB322" s="209"/>
      <c r="LQC322" s="209"/>
      <c r="LQD322" s="209"/>
      <c r="LQE322" s="209"/>
      <c r="LQF322" s="209"/>
      <c r="LQG322" s="209"/>
      <c r="LQH322" s="209"/>
      <c r="LQI322" s="209"/>
      <c r="LQJ322" s="209"/>
      <c r="LQK322" s="209"/>
      <c r="LQL322" s="209"/>
      <c r="LQM322" s="209"/>
      <c r="LQN322" s="209"/>
      <c r="LQO322" s="209"/>
      <c r="LQP322" s="209"/>
      <c r="LQQ322" s="209"/>
      <c r="LQR322" s="209"/>
      <c r="LQS322" s="209"/>
      <c r="LQT322" s="209"/>
      <c r="LQU322" s="209"/>
      <c r="LQV322" s="209"/>
      <c r="LQW322" s="209"/>
      <c r="LQX322" s="209"/>
      <c r="LQY322" s="209"/>
      <c r="LQZ322" s="209"/>
      <c r="LRA322" s="209"/>
      <c r="LRB322" s="209"/>
      <c r="LRC322" s="209"/>
      <c r="LRD322" s="209"/>
      <c r="LRE322" s="209"/>
      <c r="LRF322" s="209"/>
      <c r="LRG322" s="209"/>
      <c r="LRH322" s="209"/>
      <c r="LRI322" s="209"/>
      <c r="LRJ322" s="209"/>
      <c r="LRK322" s="209"/>
      <c r="LRL322" s="209"/>
      <c r="LRM322" s="209"/>
      <c r="LRN322" s="209"/>
      <c r="LRO322" s="209"/>
      <c r="LRP322" s="209"/>
      <c r="LRQ322" s="209"/>
      <c r="LRR322" s="209"/>
      <c r="LRS322" s="209"/>
      <c r="LRT322" s="209"/>
      <c r="LRU322" s="209"/>
      <c r="LRV322" s="209"/>
      <c r="LRW322" s="209"/>
      <c r="LRX322" s="209"/>
      <c r="LRY322" s="209"/>
      <c r="LRZ322" s="209"/>
      <c r="LSA322" s="209"/>
      <c r="LSB322" s="209"/>
      <c r="LSC322" s="209"/>
      <c r="LSD322" s="209"/>
      <c r="LSE322" s="209"/>
      <c r="LSF322" s="209"/>
      <c r="LSG322" s="209"/>
      <c r="LSH322" s="209"/>
      <c r="LSI322" s="209"/>
      <c r="LSJ322" s="209"/>
      <c r="LSK322" s="209"/>
      <c r="LSL322" s="209"/>
      <c r="LSM322" s="209"/>
      <c r="LSN322" s="209"/>
      <c r="LSO322" s="209"/>
      <c r="LSP322" s="209"/>
      <c r="LSQ322" s="209"/>
      <c r="LSR322" s="209"/>
      <c r="LSS322" s="209"/>
      <c r="LST322" s="209"/>
      <c r="LSU322" s="209"/>
      <c r="LSV322" s="209"/>
      <c r="LSW322" s="209"/>
      <c r="LSX322" s="209"/>
      <c r="LSY322" s="209"/>
      <c r="LSZ322" s="209"/>
      <c r="LTA322" s="209"/>
      <c r="LTB322" s="209"/>
      <c r="LTC322" s="209"/>
      <c r="LTD322" s="209"/>
      <c r="LTE322" s="209"/>
      <c r="LTF322" s="209"/>
      <c r="LTG322" s="209"/>
      <c r="LTH322" s="209"/>
      <c r="LTI322" s="209"/>
      <c r="LTJ322" s="209"/>
      <c r="LTK322" s="209"/>
      <c r="LTL322" s="209"/>
      <c r="LTM322" s="209"/>
      <c r="LTN322" s="209"/>
      <c r="LTO322" s="209"/>
      <c r="LTP322" s="209"/>
      <c r="LTQ322" s="209"/>
      <c r="LTR322" s="209"/>
      <c r="LTS322" s="209"/>
      <c r="LTT322" s="209"/>
      <c r="LTU322" s="209"/>
      <c r="LTV322" s="209"/>
      <c r="LTW322" s="209"/>
      <c r="LTX322" s="209"/>
      <c r="LTY322" s="209"/>
      <c r="LTZ322" s="209"/>
      <c r="LUA322" s="209"/>
      <c r="LUB322" s="209"/>
      <c r="LUC322" s="209"/>
      <c r="LUD322" s="209"/>
      <c r="LUE322" s="209"/>
      <c r="LUF322" s="209"/>
      <c r="LUG322" s="209"/>
      <c r="LUH322" s="209"/>
      <c r="LUI322" s="209"/>
      <c r="LUJ322" s="209"/>
      <c r="LUK322" s="209"/>
      <c r="LUL322" s="209"/>
      <c r="LUM322" s="209"/>
      <c r="LUN322" s="209"/>
      <c r="LUO322" s="209"/>
      <c r="LUP322" s="209"/>
      <c r="LUQ322" s="209"/>
      <c r="LUR322" s="209"/>
      <c r="LUS322" s="209"/>
      <c r="LUT322" s="209"/>
      <c r="LUU322" s="209"/>
      <c r="LUV322" s="209"/>
      <c r="LUW322" s="209"/>
      <c r="LUX322" s="209"/>
      <c r="LUY322" s="209"/>
      <c r="LUZ322" s="209"/>
      <c r="LVA322" s="209"/>
      <c r="LVB322" s="209"/>
      <c r="LVC322" s="209"/>
      <c r="LVD322" s="209"/>
      <c r="LVE322" s="209"/>
      <c r="LVF322" s="209"/>
      <c r="LVG322" s="209"/>
      <c r="LVH322" s="209"/>
      <c r="LVI322" s="209"/>
      <c r="LVJ322" s="209"/>
      <c r="LVK322" s="209"/>
      <c r="LVL322" s="209"/>
      <c r="LVM322" s="209"/>
      <c r="LVN322" s="209"/>
      <c r="LVO322" s="209"/>
      <c r="LVP322" s="209"/>
      <c r="LVQ322" s="209"/>
      <c r="LVR322" s="209"/>
      <c r="LVS322" s="209"/>
      <c r="LVT322" s="209"/>
      <c r="LVU322" s="209"/>
      <c r="LVV322" s="209"/>
      <c r="LVW322" s="209"/>
      <c r="LVX322" s="209"/>
      <c r="LVY322" s="209"/>
      <c r="LVZ322" s="209"/>
      <c r="LWA322" s="209"/>
      <c r="LWB322" s="209"/>
      <c r="LWC322" s="209"/>
      <c r="LWD322" s="209"/>
      <c r="LWE322" s="209"/>
      <c r="LWF322" s="209"/>
      <c r="LWG322" s="209"/>
      <c r="LWH322" s="209"/>
      <c r="LWI322" s="209"/>
      <c r="LWJ322" s="209"/>
      <c r="LWK322" s="209"/>
      <c r="LWL322" s="209"/>
      <c r="LWM322" s="209"/>
      <c r="LWN322" s="209"/>
      <c r="LWO322" s="209"/>
      <c r="LWP322" s="209"/>
      <c r="LWQ322" s="209"/>
      <c r="LWR322" s="209"/>
      <c r="LWS322" s="209"/>
      <c r="LWT322" s="209"/>
      <c r="LWU322" s="209"/>
      <c r="LWV322" s="209"/>
      <c r="LWW322" s="209"/>
      <c r="LWX322" s="209"/>
      <c r="LWY322" s="209"/>
      <c r="LWZ322" s="209"/>
      <c r="LXA322" s="209"/>
      <c r="LXB322" s="209"/>
      <c r="LXC322" s="209"/>
      <c r="LXD322" s="209"/>
      <c r="LXE322" s="209"/>
      <c r="LXF322" s="209"/>
      <c r="LXG322" s="209"/>
      <c r="LXH322" s="209"/>
      <c r="LXI322" s="209"/>
      <c r="LXJ322" s="209"/>
      <c r="LXK322" s="209"/>
      <c r="LXL322" s="209"/>
      <c r="LXM322" s="209"/>
      <c r="LXN322" s="209"/>
      <c r="LXO322" s="209"/>
      <c r="LXP322" s="209"/>
      <c r="LXQ322" s="209"/>
      <c r="LXR322" s="209"/>
      <c r="LXS322" s="209"/>
      <c r="LXT322" s="209"/>
      <c r="LXU322" s="209"/>
      <c r="LXV322" s="209"/>
      <c r="LXW322" s="209"/>
      <c r="LXX322" s="209"/>
      <c r="LXY322" s="209"/>
      <c r="LXZ322" s="209"/>
      <c r="LYA322" s="209"/>
      <c r="LYB322" s="209"/>
      <c r="LYC322" s="209"/>
      <c r="LYD322" s="209"/>
      <c r="LYE322" s="209"/>
      <c r="LYF322" s="209"/>
      <c r="LYG322" s="209"/>
      <c r="LYH322" s="209"/>
      <c r="LYI322" s="209"/>
      <c r="LYJ322" s="209"/>
      <c r="LYK322" s="209"/>
      <c r="LYL322" s="209"/>
      <c r="LYM322" s="209"/>
      <c r="LYN322" s="209"/>
      <c r="LYO322" s="209"/>
      <c r="LYP322" s="209"/>
      <c r="LYQ322" s="209"/>
      <c r="LYR322" s="209"/>
      <c r="LYS322" s="209"/>
      <c r="LYT322" s="209"/>
      <c r="LYU322" s="209"/>
      <c r="LYV322" s="209"/>
      <c r="LYW322" s="209"/>
      <c r="LYX322" s="209"/>
      <c r="LYY322" s="209"/>
      <c r="LYZ322" s="209"/>
      <c r="LZA322" s="209"/>
      <c r="LZB322" s="209"/>
      <c r="LZC322" s="209"/>
      <c r="LZD322" s="209"/>
      <c r="LZE322" s="209"/>
      <c r="LZF322" s="209"/>
      <c r="LZG322" s="209"/>
      <c r="LZH322" s="209"/>
      <c r="LZI322" s="209"/>
      <c r="LZJ322" s="209"/>
      <c r="LZK322" s="209"/>
      <c r="LZL322" s="209"/>
      <c r="LZM322" s="209"/>
      <c r="LZN322" s="209"/>
      <c r="LZO322" s="209"/>
      <c r="LZP322" s="209"/>
      <c r="LZQ322" s="209"/>
      <c r="LZR322" s="209"/>
      <c r="LZS322" s="209"/>
      <c r="LZT322" s="209"/>
      <c r="LZU322" s="209"/>
      <c r="LZV322" s="209"/>
      <c r="LZW322" s="209"/>
      <c r="LZX322" s="209"/>
      <c r="LZY322" s="209"/>
      <c r="LZZ322" s="209"/>
      <c r="MAA322" s="209"/>
      <c r="MAB322" s="209"/>
      <c r="MAC322" s="209"/>
      <c r="MAD322" s="209"/>
      <c r="MAE322" s="209"/>
      <c r="MAF322" s="209"/>
      <c r="MAG322" s="209"/>
      <c r="MAH322" s="209"/>
      <c r="MAI322" s="209"/>
      <c r="MAJ322" s="209"/>
      <c r="MAK322" s="209"/>
      <c r="MAL322" s="209"/>
      <c r="MAM322" s="209"/>
      <c r="MAN322" s="209"/>
      <c r="MAO322" s="209"/>
      <c r="MAP322" s="209"/>
      <c r="MAQ322" s="209"/>
      <c r="MAR322" s="209"/>
      <c r="MAS322" s="209"/>
      <c r="MAT322" s="209"/>
      <c r="MAU322" s="209"/>
      <c r="MAV322" s="209"/>
      <c r="MAW322" s="209"/>
      <c r="MAX322" s="209"/>
      <c r="MAY322" s="209"/>
      <c r="MAZ322" s="209"/>
      <c r="MBA322" s="209"/>
      <c r="MBB322" s="209"/>
      <c r="MBC322" s="209"/>
      <c r="MBD322" s="209"/>
      <c r="MBE322" s="209"/>
      <c r="MBF322" s="209"/>
      <c r="MBG322" s="209"/>
      <c r="MBH322" s="209"/>
      <c r="MBI322" s="209"/>
      <c r="MBJ322" s="209"/>
      <c r="MBK322" s="209"/>
      <c r="MBL322" s="209"/>
      <c r="MBM322" s="209"/>
      <c r="MBN322" s="209"/>
      <c r="MBO322" s="209"/>
      <c r="MBP322" s="209"/>
      <c r="MBQ322" s="209"/>
      <c r="MBR322" s="209"/>
      <c r="MBS322" s="209"/>
      <c r="MBT322" s="209"/>
      <c r="MBU322" s="209"/>
      <c r="MBV322" s="209"/>
      <c r="MBW322" s="209"/>
      <c r="MBX322" s="209"/>
      <c r="MBY322" s="209"/>
      <c r="MBZ322" s="209"/>
      <c r="MCA322" s="209"/>
      <c r="MCB322" s="209"/>
      <c r="MCC322" s="209"/>
      <c r="MCD322" s="209"/>
      <c r="MCE322" s="209"/>
      <c r="MCF322" s="209"/>
      <c r="MCG322" s="209"/>
      <c r="MCH322" s="209"/>
      <c r="MCI322" s="209"/>
      <c r="MCJ322" s="209"/>
      <c r="MCK322" s="209"/>
      <c r="MCL322" s="209"/>
      <c r="MCM322" s="209"/>
      <c r="MCN322" s="209"/>
      <c r="MCO322" s="209"/>
      <c r="MCP322" s="209"/>
      <c r="MCQ322" s="209"/>
      <c r="MCR322" s="209"/>
      <c r="MCS322" s="209"/>
      <c r="MCT322" s="209"/>
      <c r="MCU322" s="209"/>
      <c r="MCV322" s="209"/>
      <c r="MCW322" s="209"/>
      <c r="MCX322" s="209"/>
      <c r="MCY322" s="209"/>
      <c r="MCZ322" s="209"/>
      <c r="MDA322" s="209"/>
      <c r="MDB322" s="209"/>
      <c r="MDC322" s="209"/>
      <c r="MDD322" s="209"/>
      <c r="MDE322" s="209"/>
      <c r="MDF322" s="209"/>
      <c r="MDG322" s="209"/>
      <c r="MDH322" s="209"/>
      <c r="MDI322" s="209"/>
      <c r="MDJ322" s="209"/>
      <c r="MDK322" s="209"/>
      <c r="MDL322" s="209"/>
      <c r="MDM322" s="209"/>
      <c r="MDN322" s="209"/>
      <c r="MDO322" s="209"/>
      <c r="MDP322" s="209"/>
      <c r="MDQ322" s="209"/>
      <c r="MDR322" s="209"/>
      <c r="MDS322" s="209"/>
      <c r="MDT322" s="209"/>
      <c r="MDU322" s="209"/>
      <c r="MDV322" s="209"/>
      <c r="MDW322" s="209"/>
      <c r="MDX322" s="209"/>
      <c r="MDY322" s="209"/>
      <c r="MDZ322" s="209"/>
      <c r="MEA322" s="209"/>
      <c r="MEB322" s="209"/>
      <c r="MEC322" s="209"/>
      <c r="MED322" s="209"/>
      <c r="MEE322" s="209"/>
      <c r="MEF322" s="209"/>
      <c r="MEG322" s="209"/>
      <c r="MEH322" s="209"/>
      <c r="MEI322" s="209"/>
      <c r="MEJ322" s="209"/>
      <c r="MEK322" s="209"/>
      <c r="MEL322" s="209"/>
      <c r="MEM322" s="209"/>
      <c r="MEN322" s="209"/>
      <c r="MEO322" s="209"/>
      <c r="MEP322" s="209"/>
      <c r="MEQ322" s="209"/>
      <c r="MER322" s="209"/>
      <c r="MES322" s="209"/>
      <c r="MET322" s="209"/>
      <c r="MEU322" s="209"/>
      <c r="MEV322" s="209"/>
      <c r="MEW322" s="209"/>
      <c r="MEX322" s="209"/>
      <c r="MEY322" s="209"/>
      <c r="MEZ322" s="209"/>
      <c r="MFA322" s="209"/>
      <c r="MFB322" s="209"/>
      <c r="MFC322" s="209"/>
      <c r="MFD322" s="209"/>
      <c r="MFE322" s="209"/>
      <c r="MFF322" s="209"/>
      <c r="MFG322" s="209"/>
      <c r="MFH322" s="209"/>
      <c r="MFI322" s="209"/>
      <c r="MFJ322" s="209"/>
      <c r="MFK322" s="209"/>
      <c r="MFL322" s="209"/>
      <c r="MFM322" s="209"/>
      <c r="MFN322" s="209"/>
      <c r="MFO322" s="209"/>
      <c r="MFP322" s="209"/>
      <c r="MFQ322" s="209"/>
      <c r="MFR322" s="209"/>
      <c r="MFS322" s="209"/>
      <c r="MFT322" s="209"/>
      <c r="MFU322" s="209"/>
      <c r="MFV322" s="209"/>
      <c r="MFW322" s="209"/>
      <c r="MFX322" s="209"/>
      <c r="MFY322" s="209"/>
      <c r="MFZ322" s="209"/>
      <c r="MGA322" s="209"/>
      <c r="MGB322" s="209"/>
      <c r="MGC322" s="209"/>
      <c r="MGD322" s="209"/>
      <c r="MGE322" s="209"/>
      <c r="MGF322" s="209"/>
      <c r="MGG322" s="209"/>
      <c r="MGH322" s="209"/>
      <c r="MGI322" s="209"/>
      <c r="MGJ322" s="209"/>
      <c r="MGK322" s="209"/>
      <c r="MGL322" s="209"/>
      <c r="MGM322" s="209"/>
      <c r="MGN322" s="209"/>
      <c r="MGO322" s="209"/>
      <c r="MGP322" s="209"/>
      <c r="MGQ322" s="209"/>
      <c r="MGR322" s="209"/>
      <c r="MGS322" s="209"/>
      <c r="MGT322" s="209"/>
      <c r="MGU322" s="209"/>
      <c r="MGV322" s="209"/>
      <c r="MGW322" s="209"/>
      <c r="MGX322" s="209"/>
      <c r="MGY322" s="209"/>
      <c r="MGZ322" s="209"/>
      <c r="MHA322" s="209"/>
      <c r="MHB322" s="209"/>
      <c r="MHC322" s="209"/>
      <c r="MHD322" s="209"/>
      <c r="MHE322" s="209"/>
      <c r="MHF322" s="209"/>
      <c r="MHG322" s="209"/>
      <c r="MHH322" s="209"/>
      <c r="MHI322" s="209"/>
      <c r="MHJ322" s="209"/>
      <c r="MHK322" s="209"/>
      <c r="MHL322" s="209"/>
      <c r="MHM322" s="209"/>
      <c r="MHN322" s="209"/>
      <c r="MHO322" s="209"/>
      <c r="MHP322" s="209"/>
      <c r="MHQ322" s="209"/>
      <c r="MHR322" s="209"/>
      <c r="MHS322" s="209"/>
      <c r="MHT322" s="209"/>
      <c r="MHU322" s="209"/>
      <c r="MHV322" s="209"/>
      <c r="MHW322" s="209"/>
      <c r="MHX322" s="209"/>
      <c r="MHY322" s="209"/>
      <c r="MHZ322" s="209"/>
      <c r="MIA322" s="209"/>
      <c r="MIB322" s="209"/>
      <c r="MIC322" s="209"/>
      <c r="MID322" s="209"/>
      <c r="MIE322" s="209"/>
      <c r="MIF322" s="209"/>
      <c r="MIG322" s="209"/>
      <c r="MIH322" s="209"/>
      <c r="MII322" s="209"/>
      <c r="MIJ322" s="209"/>
      <c r="MIK322" s="209"/>
      <c r="MIL322" s="209"/>
      <c r="MIM322" s="209"/>
      <c r="MIN322" s="209"/>
      <c r="MIO322" s="209"/>
      <c r="MIP322" s="209"/>
      <c r="MIQ322" s="209"/>
      <c r="MIR322" s="209"/>
      <c r="MIS322" s="209"/>
      <c r="MIT322" s="209"/>
      <c r="MIU322" s="209"/>
      <c r="MIV322" s="209"/>
      <c r="MIW322" s="209"/>
      <c r="MIX322" s="209"/>
      <c r="MIY322" s="209"/>
      <c r="MIZ322" s="209"/>
      <c r="MJA322" s="209"/>
      <c r="MJB322" s="209"/>
      <c r="MJC322" s="209"/>
      <c r="MJD322" s="209"/>
      <c r="MJE322" s="209"/>
      <c r="MJF322" s="209"/>
      <c r="MJG322" s="209"/>
      <c r="MJH322" s="209"/>
      <c r="MJI322" s="209"/>
      <c r="MJJ322" s="209"/>
      <c r="MJK322" s="209"/>
      <c r="MJL322" s="209"/>
      <c r="MJM322" s="209"/>
      <c r="MJN322" s="209"/>
      <c r="MJO322" s="209"/>
      <c r="MJP322" s="209"/>
      <c r="MJQ322" s="209"/>
      <c r="MJR322" s="209"/>
      <c r="MJS322" s="209"/>
      <c r="MJT322" s="209"/>
      <c r="MJU322" s="209"/>
      <c r="MJV322" s="209"/>
      <c r="MJW322" s="209"/>
      <c r="MJX322" s="209"/>
      <c r="MJY322" s="209"/>
      <c r="MJZ322" s="209"/>
      <c r="MKA322" s="209"/>
      <c r="MKB322" s="209"/>
      <c r="MKC322" s="209"/>
      <c r="MKD322" s="209"/>
      <c r="MKE322" s="209"/>
      <c r="MKF322" s="209"/>
      <c r="MKG322" s="209"/>
      <c r="MKH322" s="209"/>
      <c r="MKI322" s="209"/>
      <c r="MKJ322" s="209"/>
      <c r="MKK322" s="209"/>
      <c r="MKL322" s="209"/>
      <c r="MKM322" s="209"/>
      <c r="MKN322" s="209"/>
      <c r="MKO322" s="209"/>
      <c r="MKP322" s="209"/>
      <c r="MKQ322" s="209"/>
      <c r="MKR322" s="209"/>
      <c r="MKS322" s="209"/>
      <c r="MKT322" s="209"/>
      <c r="MKU322" s="209"/>
      <c r="MKV322" s="209"/>
      <c r="MKW322" s="209"/>
      <c r="MKX322" s="209"/>
      <c r="MKY322" s="209"/>
      <c r="MKZ322" s="209"/>
      <c r="MLA322" s="209"/>
      <c r="MLB322" s="209"/>
      <c r="MLC322" s="209"/>
      <c r="MLD322" s="209"/>
      <c r="MLE322" s="209"/>
      <c r="MLF322" s="209"/>
      <c r="MLG322" s="209"/>
      <c r="MLH322" s="209"/>
      <c r="MLI322" s="209"/>
      <c r="MLJ322" s="209"/>
      <c r="MLK322" s="209"/>
      <c r="MLL322" s="209"/>
      <c r="MLM322" s="209"/>
      <c r="MLN322" s="209"/>
      <c r="MLO322" s="209"/>
      <c r="MLP322" s="209"/>
      <c r="MLQ322" s="209"/>
      <c r="MLR322" s="209"/>
      <c r="MLS322" s="209"/>
      <c r="MLT322" s="209"/>
      <c r="MLU322" s="209"/>
      <c r="MLV322" s="209"/>
      <c r="MLW322" s="209"/>
      <c r="MLX322" s="209"/>
      <c r="MLY322" s="209"/>
      <c r="MLZ322" s="209"/>
      <c r="MMA322" s="209"/>
      <c r="MMB322" s="209"/>
      <c r="MMC322" s="209"/>
      <c r="MMD322" s="209"/>
      <c r="MME322" s="209"/>
      <c r="MMF322" s="209"/>
      <c r="MMG322" s="209"/>
      <c r="MMH322" s="209"/>
      <c r="MMI322" s="209"/>
      <c r="MMJ322" s="209"/>
      <c r="MMK322" s="209"/>
      <c r="MML322" s="209"/>
      <c r="MMM322" s="209"/>
      <c r="MMN322" s="209"/>
      <c r="MMO322" s="209"/>
      <c r="MMP322" s="209"/>
      <c r="MMQ322" s="209"/>
      <c r="MMR322" s="209"/>
      <c r="MMS322" s="209"/>
      <c r="MMT322" s="209"/>
      <c r="MMU322" s="209"/>
      <c r="MMV322" s="209"/>
      <c r="MMW322" s="209"/>
      <c r="MMX322" s="209"/>
      <c r="MMY322" s="209"/>
      <c r="MMZ322" s="209"/>
      <c r="MNA322" s="209"/>
      <c r="MNB322" s="209"/>
      <c r="MNC322" s="209"/>
      <c r="MND322" s="209"/>
      <c r="MNE322" s="209"/>
      <c r="MNF322" s="209"/>
      <c r="MNG322" s="209"/>
      <c r="MNH322" s="209"/>
      <c r="MNI322" s="209"/>
      <c r="MNJ322" s="209"/>
      <c r="MNK322" s="209"/>
      <c r="MNL322" s="209"/>
      <c r="MNM322" s="209"/>
      <c r="MNN322" s="209"/>
      <c r="MNO322" s="209"/>
      <c r="MNP322" s="209"/>
      <c r="MNQ322" s="209"/>
      <c r="MNR322" s="209"/>
      <c r="MNS322" s="209"/>
      <c r="MNT322" s="209"/>
      <c r="MNU322" s="209"/>
      <c r="MNV322" s="209"/>
      <c r="MNW322" s="209"/>
      <c r="MNX322" s="209"/>
      <c r="MNY322" s="209"/>
      <c r="MNZ322" s="209"/>
      <c r="MOA322" s="209"/>
      <c r="MOB322" s="209"/>
      <c r="MOC322" s="209"/>
      <c r="MOD322" s="209"/>
      <c r="MOE322" s="209"/>
      <c r="MOF322" s="209"/>
      <c r="MOG322" s="209"/>
      <c r="MOH322" s="209"/>
      <c r="MOI322" s="209"/>
      <c r="MOJ322" s="209"/>
      <c r="MOK322" s="209"/>
      <c r="MOL322" s="209"/>
      <c r="MOM322" s="209"/>
      <c r="MON322" s="209"/>
      <c r="MOO322" s="209"/>
      <c r="MOP322" s="209"/>
      <c r="MOQ322" s="209"/>
      <c r="MOR322" s="209"/>
      <c r="MOS322" s="209"/>
      <c r="MOT322" s="209"/>
      <c r="MOU322" s="209"/>
      <c r="MOV322" s="209"/>
      <c r="MOW322" s="209"/>
      <c r="MOX322" s="209"/>
      <c r="MOY322" s="209"/>
      <c r="MOZ322" s="209"/>
      <c r="MPA322" s="209"/>
      <c r="MPB322" s="209"/>
      <c r="MPC322" s="209"/>
      <c r="MPD322" s="209"/>
      <c r="MPE322" s="209"/>
      <c r="MPF322" s="209"/>
      <c r="MPG322" s="209"/>
      <c r="MPH322" s="209"/>
      <c r="MPI322" s="209"/>
      <c r="MPJ322" s="209"/>
      <c r="MPK322" s="209"/>
      <c r="MPL322" s="209"/>
      <c r="MPM322" s="209"/>
      <c r="MPN322" s="209"/>
      <c r="MPO322" s="209"/>
      <c r="MPP322" s="209"/>
      <c r="MPQ322" s="209"/>
      <c r="MPR322" s="209"/>
      <c r="MPS322" s="209"/>
      <c r="MPT322" s="209"/>
      <c r="MPU322" s="209"/>
      <c r="MPV322" s="209"/>
      <c r="MPW322" s="209"/>
      <c r="MPX322" s="209"/>
      <c r="MPY322" s="209"/>
      <c r="MPZ322" s="209"/>
      <c r="MQA322" s="209"/>
      <c r="MQB322" s="209"/>
      <c r="MQC322" s="209"/>
      <c r="MQD322" s="209"/>
      <c r="MQE322" s="209"/>
      <c r="MQF322" s="209"/>
      <c r="MQG322" s="209"/>
      <c r="MQH322" s="209"/>
      <c r="MQI322" s="209"/>
      <c r="MQJ322" s="209"/>
      <c r="MQK322" s="209"/>
      <c r="MQL322" s="209"/>
      <c r="MQM322" s="209"/>
      <c r="MQN322" s="209"/>
      <c r="MQO322" s="209"/>
      <c r="MQP322" s="209"/>
      <c r="MQQ322" s="209"/>
      <c r="MQR322" s="209"/>
      <c r="MQS322" s="209"/>
      <c r="MQT322" s="209"/>
      <c r="MQU322" s="209"/>
      <c r="MQV322" s="209"/>
      <c r="MQW322" s="209"/>
      <c r="MQX322" s="209"/>
      <c r="MQY322" s="209"/>
      <c r="MQZ322" s="209"/>
      <c r="MRA322" s="209"/>
      <c r="MRB322" s="209"/>
      <c r="MRC322" s="209"/>
      <c r="MRD322" s="209"/>
      <c r="MRE322" s="209"/>
      <c r="MRF322" s="209"/>
      <c r="MRG322" s="209"/>
      <c r="MRH322" s="209"/>
      <c r="MRI322" s="209"/>
      <c r="MRJ322" s="209"/>
      <c r="MRK322" s="209"/>
      <c r="MRL322" s="209"/>
      <c r="MRM322" s="209"/>
      <c r="MRN322" s="209"/>
      <c r="MRO322" s="209"/>
      <c r="MRP322" s="209"/>
      <c r="MRQ322" s="209"/>
      <c r="MRR322" s="209"/>
      <c r="MRS322" s="209"/>
      <c r="MRT322" s="209"/>
      <c r="MRU322" s="209"/>
      <c r="MRV322" s="209"/>
      <c r="MRW322" s="209"/>
      <c r="MRX322" s="209"/>
      <c r="MRY322" s="209"/>
      <c r="MRZ322" s="209"/>
      <c r="MSA322" s="209"/>
      <c r="MSB322" s="209"/>
      <c r="MSC322" s="209"/>
      <c r="MSD322" s="209"/>
      <c r="MSE322" s="209"/>
      <c r="MSF322" s="209"/>
      <c r="MSG322" s="209"/>
      <c r="MSH322" s="209"/>
      <c r="MSI322" s="209"/>
      <c r="MSJ322" s="209"/>
      <c r="MSK322" s="209"/>
      <c r="MSL322" s="209"/>
      <c r="MSM322" s="209"/>
      <c r="MSN322" s="209"/>
      <c r="MSO322" s="209"/>
      <c r="MSP322" s="209"/>
      <c r="MSQ322" s="209"/>
      <c r="MSR322" s="209"/>
      <c r="MSS322" s="209"/>
      <c r="MST322" s="209"/>
      <c r="MSU322" s="209"/>
      <c r="MSV322" s="209"/>
      <c r="MSW322" s="209"/>
      <c r="MSX322" s="209"/>
      <c r="MSY322" s="209"/>
      <c r="MSZ322" s="209"/>
      <c r="MTA322" s="209"/>
      <c r="MTB322" s="209"/>
      <c r="MTC322" s="209"/>
      <c r="MTD322" s="209"/>
      <c r="MTE322" s="209"/>
      <c r="MTF322" s="209"/>
      <c r="MTG322" s="209"/>
      <c r="MTH322" s="209"/>
      <c r="MTI322" s="209"/>
      <c r="MTJ322" s="209"/>
      <c r="MTK322" s="209"/>
      <c r="MTL322" s="209"/>
      <c r="MTM322" s="209"/>
      <c r="MTN322" s="209"/>
      <c r="MTO322" s="209"/>
      <c r="MTP322" s="209"/>
      <c r="MTQ322" s="209"/>
      <c r="MTR322" s="209"/>
      <c r="MTS322" s="209"/>
      <c r="MTT322" s="209"/>
      <c r="MTU322" s="209"/>
      <c r="MTV322" s="209"/>
      <c r="MTW322" s="209"/>
      <c r="MTX322" s="209"/>
      <c r="MTY322" s="209"/>
      <c r="MTZ322" s="209"/>
      <c r="MUA322" s="209"/>
      <c r="MUB322" s="209"/>
      <c r="MUC322" s="209"/>
      <c r="MUD322" s="209"/>
      <c r="MUE322" s="209"/>
      <c r="MUF322" s="209"/>
      <c r="MUG322" s="209"/>
      <c r="MUH322" s="209"/>
      <c r="MUI322" s="209"/>
      <c r="MUJ322" s="209"/>
      <c r="MUK322" s="209"/>
      <c r="MUL322" s="209"/>
      <c r="MUM322" s="209"/>
      <c r="MUN322" s="209"/>
      <c r="MUO322" s="209"/>
      <c r="MUP322" s="209"/>
      <c r="MUQ322" s="209"/>
      <c r="MUR322" s="209"/>
      <c r="MUS322" s="209"/>
      <c r="MUT322" s="209"/>
      <c r="MUU322" s="209"/>
      <c r="MUV322" s="209"/>
      <c r="MUW322" s="209"/>
      <c r="MUX322" s="209"/>
      <c r="MUY322" s="209"/>
      <c r="MUZ322" s="209"/>
      <c r="MVA322" s="209"/>
      <c r="MVB322" s="209"/>
      <c r="MVC322" s="209"/>
      <c r="MVD322" s="209"/>
      <c r="MVE322" s="209"/>
      <c r="MVF322" s="209"/>
      <c r="MVG322" s="209"/>
      <c r="MVH322" s="209"/>
      <c r="MVI322" s="209"/>
      <c r="MVJ322" s="209"/>
      <c r="MVK322" s="209"/>
      <c r="MVL322" s="209"/>
      <c r="MVM322" s="209"/>
      <c r="MVN322" s="209"/>
      <c r="MVO322" s="209"/>
      <c r="MVP322" s="209"/>
      <c r="MVQ322" s="209"/>
      <c r="MVR322" s="209"/>
      <c r="MVS322" s="209"/>
      <c r="MVT322" s="209"/>
      <c r="MVU322" s="209"/>
      <c r="MVV322" s="209"/>
      <c r="MVW322" s="209"/>
      <c r="MVX322" s="209"/>
      <c r="MVY322" s="209"/>
      <c r="MVZ322" s="209"/>
      <c r="MWA322" s="209"/>
      <c r="MWB322" s="209"/>
      <c r="MWC322" s="209"/>
      <c r="MWD322" s="209"/>
      <c r="MWE322" s="209"/>
      <c r="MWF322" s="209"/>
      <c r="MWG322" s="209"/>
      <c r="MWH322" s="209"/>
      <c r="MWI322" s="209"/>
      <c r="MWJ322" s="209"/>
      <c r="MWK322" s="209"/>
      <c r="MWL322" s="209"/>
      <c r="MWM322" s="209"/>
      <c r="MWN322" s="209"/>
      <c r="MWO322" s="209"/>
      <c r="MWP322" s="209"/>
      <c r="MWQ322" s="209"/>
      <c r="MWR322" s="209"/>
      <c r="MWS322" s="209"/>
      <c r="MWT322" s="209"/>
      <c r="MWU322" s="209"/>
      <c r="MWV322" s="209"/>
      <c r="MWW322" s="209"/>
      <c r="MWX322" s="209"/>
      <c r="MWY322" s="209"/>
      <c r="MWZ322" s="209"/>
      <c r="MXA322" s="209"/>
      <c r="MXB322" s="209"/>
      <c r="MXC322" s="209"/>
      <c r="MXD322" s="209"/>
      <c r="MXE322" s="209"/>
      <c r="MXF322" s="209"/>
      <c r="MXG322" s="209"/>
      <c r="MXH322" s="209"/>
      <c r="MXI322" s="209"/>
      <c r="MXJ322" s="209"/>
      <c r="MXK322" s="209"/>
      <c r="MXL322" s="209"/>
      <c r="MXM322" s="209"/>
      <c r="MXN322" s="209"/>
      <c r="MXO322" s="209"/>
      <c r="MXP322" s="209"/>
      <c r="MXQ322" s="209"/>
      <c r="MXR322" s="209"/>
      <c r="MXS322" s="209"/>
      <c r="MXT322" s="209"/>
      <c r="MXU322" s="209"/>
      <c r="MXV322" s="209"/>
      <c r="MXW322" s="209"/>
      <c r="MXX322" s="209"/>
      <c r="MXY322" s="209"/>
      <c r="MXZ322" s="209"/>
      <c r="MYA322" s="209"/>
      <c r="MYB322" s="209"/>
      <c r="MYC322" s="209"/>
      <c r="MYD322" s="209"/>
      <c r="MYE322" s="209"/>
      <c r="MYF322" s="209"/>
      <c r="MYG322" s="209"/>
      <c r="MYH322" s="209"/>
      <c r="MYI322" s="209"/>
      <c r="MYJ322" s="209"/>
      <c r="MYK322" s="209"/>
      <c r="MYL322" s="209"/>
      <c r="MYM322" s="209"/>
      <c r="MYN322" s="209"/>
      <c r="MYO322" s="209"/>
      <c r="MYP322" s="209"/>
      <c r="MYQ322" s="209"/>
      <c r="MYR322" s="209"/>
      <c r="MYS322" s="209"/>
      <c r="MYT322" s="209"/>
      <c r="MYU322" s="209"/>
      <c r="MYV322" s="209"/>
      <c r="MYW322" s="209"/>
      <c r="MYX322" s="209"/>
      <c r="MYY322" s="209"/>
      <c r="MYZ322" s="209"/>
      <c r="MZA322" s="209"/>
      <c r="MZB322" s="209"/>
      <c r="MZC322" s="209"/>
      <c r="MZD322" s="209"/>
      <c r="MZE322" s="209"/>
      <c r="MZF322" s="209"/>
      <c r="MZG322" s="209"/>
      <c r="MZH322" s="209"/>
      <c r="MZI322" s="209"/>
      <c r="MZJ322" s="209"/>
      <c r="MZK322" s="209"/>
      <c r="MZL322" s="209"/>
      <c r="MZM322" s="209"/>
      <c r="MZN322" s="209"/>
      <c r="MZO322" s="209"/>
      <c r="MZP322" s="209"/>
      <c r="MZQ322" s="209"/>
      <c r="MZR322" s="209"/>
      <c r="MZS322" s="209"/>
      <c r="MZT322" s="209"/>
      <c r="MZU322" s="209"/>
      <c r="MZV322" s="209"/>
      <c r="MZW322" s="209"/>
      <c r="MZX322" s="209"/>
      <c r="MZY322" s="209"/>
      <c r="MZZ322" s="209"/>
      <c r="NAA322" s="209"/>
      <c r="NAB322" s="209"/>
      <c r="NAC322" s="209"/>
      <c r="NAD322" s="209"/>
      <c r="NAE322" s="209"/>
      <c r="NAF322" s="209"/>
      <c r="NAG322" s="209"/>
      <c r="NAH322" s="209"/>
      <c r="NAI322" s="209"/>
      <c r="NAJ322" s="209"/>
      <c r="NAK322" s="209"/>
      <c r="NAL322" s="209"/>
      <c r="NAM322" s="209"/>
      <c r="NAN322" s="209"/>
      <c r="NAO322" s="209"/>
      <c r="NAP322" s="209"/>
      <c r="NAQ322" s="209"/>
      <c r="NAR322" s="209"/>
      <c r="NAS322" s="209"/>
      <c r="NAT322" s="209"/>
      <c r="NAU322" s="209"/>
      <c r="NAV322" s="209"/>
      <c r="NAW322" s="209"/>
      <c r="NAX322" s="209"/>
      <c r="NAY322" s="209"/>
      <c r="NAZ322" s="209"/>
      <c r="NBA322" s="209"/>
      <c r="NBB322" s="209"/>
      <c r="NBC322" s="209"/>
      <c r="NBD322" s="209"/>
      <c r="NBE322" s="209"/>
      <c r="NBF322" s="209"/>
      <c r="NBG322" s="209"/>
      <c r="NBH322" s="209"/>
      <c r="NBI322" s="209"/>
      <c r="NBJ322" s="209"/>
      <c r="NBK322" s="209"/>
      <c r="NBL322" s="209"/>
      <c r="NBM322" s="209"/>
      <c r="NBN322" s="209"/>
      <c r="NBO322" s="209"/>
      <c r="NBP322" s="209"/>
      <c r="NBQ322" s="209"/>
      <c r="NBR322" s="209"/>
      <c r="NBS322" s="209"/>
      <c r="NBT322" s="209"/>
      <c r="NBU322" s="209"/>
      <c r="NBV322" s="209"/>
      <c r="NBW322" s="209"/>
      <c r="NBX322" s="209"/>
      <c r="NBY322" s="209"/>
      <c r="NBZ322" s="209"/>
      <c r="NCA322" s="209"/>
      <c r="NCB322" s="209"/>
      <c r="NCC322" s="209"/>
      <c r="NCD322" s="209"/>
      <c r="NCE322" s="209"/>
      <c r="NCF322" s="209"/>
      <c r="NCG322" s="209"/>
      <c r="NCH322" s="209"/>
      <c r="NCI322" s="209"/>
      <c r="NCJ322" s="209"/>
      <c r="NCK322" s="209"/>
      <c r="NCL322" s="209"/>
      <c r="NCM322" s="209"/>
      <c r="NCN322" s="209"/>
      <c r="NCO322" s="209"/>
      <c r="NCP322" s="209"/>
      <c r="NCQ322" s="209"/>
      <c r="NCR322" s="209"/>
      <c r="NCS322" s="209"/>
      <c r="NCT322" s="209"/>
      <c r="NCU322" s="209"/>
      <c r="NCV322" s="209"/>
      <c r="NCW322" s="209"/>
      <c r="NCX322" s="209"/>
      <c r="NCY322" s="209"/>
      <c r="NCZ322" s="209"/>
      <c r="NDA322" s="209"/>
      <c r="NDB322" s="209"/>
      <c r="NDC322" s="209"/>
      <c r="NDD322" s="209"/>
      <c r="NDE322" s="209"/>
      <c r="NDF322" s="209"/>
      <c r="NDG322" s="209"/>
      <c r="NDH322" s="209"/>
      <c r="NDI322" s="209"/>
      <c r="NDJ322" s="209"/>
      <c r="NDK322" s="209"/>
      <c r="NDL322" s="209"/>
      <c r="NDM322" s="209"/>
      <c r="NDN322" s="209"/>
      <c r="NDO322" s="209"/>
      <c r="NDP322" s="209"/>
      <c r="NDQ322" s="209"/>
      <c r="NDR322" s="209"/>
      <c r="NDS322" s="209"/>
      <c r="NDT322" s="209"/>
      <c r="NDU322" s="209"/>
      <c r="NDV322" s="209"/>
      <c r="NDW322" s="209"/>
      <c r="NDX322" s="209"/>
      <c r="NDY322" s="209"/>
      <c r="NDZ322" s="209"/>
      <c r="NEA322" s="209"/>
      <c r="NEB322" s="209"/>
      <c r="NEC322" s="209"/>
      <c r="NED322" s="209"/>
      <c r="NEE322" s="209"/>
      <c r="NEF322" s="209"/>
      <c r="NEG322" s="209"/>
      <c r="NEH322" s="209"/>
      <c r="NEI322" s="209"/>
      <c r="NEJ322" s="209"/>
      <c r="NEK322" s="209"/>
      <c r="NEL322" s="209"/>
      <c r="NEM322" s="209"/>
      <c r="NEN322" s="209"/>
      <c r="NEO322" s="209"/>
      <c r="NEP322" s="209"/>
      <c r="NEQ322" s="209"/>
      <c r="NER322" s="209"/>
      <c r="NES322" s="209"/>
      <c r="NET322" s="209"/>
      <c r="NEU322" s="209"/>
      <c r="NEV322" s="209"/>
      <c r="NEW322" s="209"/>
      <c r="NEX322" s="209"/>
      <c r="NEY322" s="209"/>
      <c r="NEZ322" s="209"/>
      <c r="NFA322" s="209"/>
      <c r="NFB322" s="209"/>
      <c r="NFC322" s="209"/>
      <c r="NFD322" s="209"/>
      <c r="NFE322" s="209"/>
      <c r="NFF322" s="209"/>
      <c r="NFG322" s="209"/>
      <c r="NFH322" s="209"/>
      <c r="NFI322" s="209"/>
      <c r="NFJ322" s="209"/>
      <c r="NFK322" s="209"/>
      <c r="NFL322" s="209"/>
      <c r="NFM322" s="209"/>
      <c r="NFN322" s="209"/>
      <c r="NFO322" s="209"/>
      <c r="NFP322" s="209"/>
      <c r="NFQ322" s="209"/>
      <c r="NFR322" s="209"/>
      <c r="NFS322" s="209"/>
      <c r="NFT322" s="209"/>
      <c r="NFU322" s="209"/>
      <c r="NFV322" s="209"/>
      <c r="NFW322" s="209"/>
      <c r="NFX322" s="209"/>
      <c r="NFY322" s="209"/>
      <c r="NFZ322" s="209"/>
      <c r="NGA322" s="209"/>
      <c r="NGB322" s="209"/>
      <c r="NGC322" s="209"/>
      <c r="NGD322" s="209"/>
      <c r="NGE322" s="209"/>
      <c r="NGF322" s="209"/>
      <c r="NGG322" s="209"/>
      <c r="NGH322" s="209"/>
      <c r="NGI322" s="209"/>
      <c r="NGJ322" s="209"/>
      <c r="NGK322" s="209"/>
      <c r="NGL322" s="209"/>
      <c r="NGM322" s="209"/>
      <c r="NGN322" s="209"/>
      <c r="NGO322" s="209"/>
      <c r="NGP322" s="209"/>
      <c r="NGQ322" s="209"/>
      <c r="NGR322" s="209"/>
      <c r="NGS322" s="209"/>
      <c r="NGT322" s="209"/>
      <c r="NGU322" s="209"/>
      <c r="NGV322" s="209"/>
      <c r="NGW322" s="209"/>
      <c r="NGX322" s="209"/>
      <c r="NGY322" s="209"/>
      <c r="NGZ322" s="209"/>
      <c r="NHA322" s="209"/>
      <c r="NHB322" s="209"/>
      <c r="NHC322" s="209"/>
      <c r="NHD322" s="209"/>
      <c r="NHE322" s="209"/>
      <c r="NHF322" s="209"/>
      <c r="NHG322" s="209"/>
      <c r="NHH322" s="209"/>
      <c r="NHI322" s="209"/>
      <c r="NHJ322" s="209"/>
      <c r="NHK322" s="209"/>
      <c r="NHL322" s="209"/>
      <c r="NHM322" s="209"/>
      <c r="NHN322" s="209"/>
      <c r="NHO322" s="209"/>
      <c r="NHP322" s="209"/>
      <c r="NHQ322" s="209"/>
      <c r="NHR322" s="209"/>
      <c r="NHS322" s="209"/>
      <c r="NHT322" s="209"/>
      <c r="NHU322" s="209"/>
      <c r="NHV322" s="209"/>
      <c r="NHW322" s="209"/>
      <c r="NHX322" s="209"/>
      <c r="NHY322" s="209"/>
      <c r="NHZ322" s="209"/>
      <c r="NIA322" s="209"/>
      <c r="NIB322" s="209"/>
      <c r="NIC322" s="209"/>
      <c r="NID322" s="209"/>
      <c r="NIE322" s="209"/>
      <c r="NIF322" s="209"/>
      <c r="NIG322" s="209"/>
      <c r="NIH322" s="209"/>
      <c r="NII322" s="209"/>
      <c r="NIJ322" s="209"/>
      <c r="NIK322" s="209"/>
      <c r="NIL322" s="209"/>
      <c r="NIM322" s="209"/>
      <c r="NIN322" s="209"/>
      <c r="NIO322" s="209"/>
      <c r="NIP322" s="209"/>
      <c r="NIQ322" s="209"/>
      <c r="NIR322" s="209"/>
      <c r="NIS322" s="209"/>
      <c r="NIT322" s="209"/>
      <c r="NIU322" s="209"/>
      <c r="NIV322" s="209"/>
      <c r="NIW322" s="209"/>
      <c r="NIX322" s="209"/>
      <c r="NIY322" s="209"/>
      <c r="NIZ322" s="209"/>
      <c r="NJA322" s="209"/>
      <c r="NJB322" s="209"/>
      <c r="NJC322" s="209"/>
      <c r="NJD322" s="209"/>
      <c r="NJE322" s="209"/>
      <c r="NJF322" s="209"/>
      <c r="NJG322" s="209"/>
      <c r="NJH322" s="209"/>
      <c r="NJI322" s="209"/>
      <c r="NJJ322" s="209"/>
      <c r="NJK322" s="209"/>
      <c r="NJL322" s="209"/>
      <c r="NJM322" s="209"/>
      <c r="NJN322" s="209"/>
      <c r="NJO322" s="209"/>
      <c r="NJP322" s="209"/>
      <c r="NJQ322" s="209"/>
      <c r="NJR322" s="209"/>
      <c r="NJS322" s="209"/>
      <c r="NJT322" s="209"/>
      <c r="NJU322" s="209"/>
      <c r="NJV322" s="209"/>
      <c r="NJW322" s="209"/>
      <c r="NJX322" s="209"/>
      <c r="NJY322" s="209"/>
      <c r="NJZ322" s="209"/>
      <c r="NKA322" s="209"/>
      <c r="NKB322" s="209"/>
      <c r="NKC322" s="209"/>
      <c r="NKD322" s="209"/>
      <c r="NKE322" s="209"/>
      <c r="NKF322" s="209"/>
      <c r="NKG322" s="209"/>
      <c r="NKH322" s="209"/>
      <c r="NKI322" s="209"/>
      <c r="NKJ322" s="209"/>
      <c r="NKK322" s="209"/>
      <c r="NKL322" s="209"/>
      <c r="NKM322" s="209"/>
      <c r="NKN322" s="209"/>
      <c r="NKO322" s="209"/>
      <c r="NKP322" s="209"/>
      <c r="NKQ322" s="209"/>
      <c r="NKR322" s="209"/>
      <c r="NKS322" s="209"/>
      <c r="NKT322" s="209"/>
      <c r="NKU322" s="209"/>
      <c r="NKV322" s="209"/>
      <c r="NKW322" s="209"/>
      <c r="NKX322" s="209"/>
      <c r="NKY322" s="209"/>
      <c r="NKZ322" s="209"/>
      <c r="NLA322" s="209"/>
      <c r="NLB322" s="209"/>
      <c r="NLC322" s="209"/>
      <c r="NLD322" s="209"/>
      <c r="NLE322" s="209"/>
      <c r="NLF322" s="209"/>
      <c r="NLG322" s="209"/>
      <c r="NLH322" s="209"/>
      <c r="NLI322" s="209"/>
      <c r="NLJ322" s="209"/>
      <c r="NLK322" s="209"/>
      <c r="NLL322" s="209"/>
      <c r="NLM322" s="209"/>
      <c r="NLN322" s="209"/>
      <c r="NLO322" s="209"/>
      <c r="NLP322" s="209"/>
      <c r="NLQ322" s="209"/>
      <c r="NLR322" s="209"/>
      <c r="NLS322" s="209"/>
      <c r="NLT322" s="209"/>
      <c r="NLU322" s="209"/>
      <c r="NLV322" s="209"/>
      <c r="NLW322" s="209"/>
      <c r="NLX322" s="209"/>
      <c r="NLY322" s="209"/>
      <c r="NLZ322" s="209"/>
      <c r="NMA322" s="209"/>
      <c r="NMB322" s="209"/>
      <c r="NMC322" s="209"/>
      <c r="NMD322" s="209"/>
      <c r="NME322" s="209"/>
      <c r="NMF322" s="209"/>
      <c r="NMG322" s="209"/>
      <c r="NMH322" s="209"/>
      <c r="NMI322" s="209"/>
      <c r="NMJ322" s="209"/>
      <c r="NMK322" s="209"/>
      <c r="NML322" s="209"/>
      <c r="NMM322" s="209"/>
      <c r="NMN322" s="209"/>
      <c r="NMO322" s="209"/>
      <c r="NMP322" s="209"/>
      <c r="NMQ322" s="209"/>
      <c r="NMR322" s="209"/>
      <c r="NMS322" s="209"/>
      <c r="NMT322" s="209"/>
      <c r="NMU322" s="209"/>
      <c r="NMV322" s="209"/>
      <c r="NMW322" s="209"/>
      <c r="NMX322" s="209"/>
      <c r="NMY322" s="209"/>
      <c r="NMZ322" s="209"/>
      <c r="NNA322" s="209"/>
      <c r="NNB322" s="209"/>
      <c r="NNC322" s="209"/>
      <c r="NND322" s="209"/>
      <c r="NNE322" s="209"/>
      <c r="NNF322" s="209"/>
      <c r="NNG322" s="209"/>
      <c r="NNH322" s="209"/>
      <c r="NNI322" s="209"/>
      <c r="NNJ322" s="209"/>
      <c r="NNK322" s="209"/>
      <c r="NNL322" s="209"/>
      <c r="NNM322" s="209"/>
      <c r="NNN322" s="209"/>
      <c r="NNO322" s="209"/>
      <c r="NNP322" s="209"/>
      <c r="NNQ322" s="209"/>
      <c r="NNR322" s="209"/>
      <c r="NNS322" s="209"/>
      <c r="NNT322" s="209"/>
      <c r="NNU322" s="209"/>
      <c r="NNV322" s="209"/>
      <c r="NNW322" s="209"/>
      <c r="NNX322" s="209"/>
      <c r="NNY322" s="209"/>
      <c r="NNZ322" s="209"/>
      <c r="NOA322" s="209"/>
      <c r="NOB322" s="209"/>
      <c r="NOC322" s="209"/>
      <c r="NOD322" s="209"/>
      <c r="NOE322" s="209"/>
      <c r="NOF322" s="209"/>
      <c r="NOG322" s="209"/>
      <c r="NOH322" s="209"/>
      <c r="NOI322" s="209"/>
      <c r="NOJ322" s="209"/>
      <c r="NOK322" s="209"/>
      <c r="NOL322" s="209"/>
      <c r="NOM322" s="209"/>
      <c r="NON322" s="209"/>
      <c r="NOO322" s="209"/>
      <c r="NOP322" s="209"/>
      <c r="NOQ322" s="209"/>
      <c r="NOR322" s="209"/>
      <c r="NOS322" s="209"/>
      <c r="NOT322" s="209"/>
      <c r="NOU322" s="209"/>
      <c r="NOV322" s="209"/>
      <c r="NOW322" s="209"/>
      <c r="NOX322" s="209"/>
      <c r="NOY322" s="209"/>
      <c r="NOZ322" s="209"/>
      <c r="NPA322" s="209"/>
      <c r="NPB322" s="209"/>
      <c r="NPC322" s="209"/>
      <c r="NPD322" s="209"/>
      <c r="NPE322" s="209"/>
      <c r="NPF322" s="209"/>
      <c r="NPG322" s="209"/>
      <c r="NPH322" s="209"/>
      <c r="NPI322" s="209"/>
      <c r="NPJ322" s="209"/>
      <c r="NPK322" s="209"/>
      <c r="NPL322" s="209"/>
      <c r="NPM322" s="209"/>
      <c r="NPN322" s="209"/>
      <c r="NPO322" s="209"/>
      <c r="NPP322" s="209"/>
      <c r="NPQ322" s="209"/>
      <c r="NPR322" s="209"/>
      <c r="NPS322" s="209"/>
      <c r="NPT322" s="209"/>
      <c r="NPU322" s="209"/>
      <c r="NPV322" s="209"/>
      <c r="NPW322" s="209"/>
      <c r="NPX322" s="209"/>
      <c r="NPY322" s="209"/>
      <c r="NPZ322" s="209"/>
      <c r="NQA322" s="209"/>
      <c r="NQB322" s="209"/>
      <c r="NQC322" s="209"/>
      <c r="NQD322" s="209"/>
      <c r="NQE322" s="209"/>
      <c r="NQF322" s="209"/>
      <c r="NQG322" s="209"/>
      <c r="NQH322" s="209"/>
      <c r="NQI322" s="209"/>
      <c r="NQJ322" s="209"/>
      <c r="NQK322" s="209"/>
      <c r="NQL322" s="209"/>
      <c r="NQM322" s="209"/>
      <c r="NQN322" s="209"/>
      <c r="NQO322" s="209"/>
      <c r="NQP322" s="209"/>
      <c r="NQQ322" s="209"/>
      <c r="NQR322" s="209"/>
      <c r="NQS322" s="209"/>
      <c r="NQT322" s="209"/>
      <c r="NQU322" s="209"/>
      <c r="NQV322" s="209"/>
      <c r="NQW322" s="209"/>
      <c r="NQX322" s="209"/>
      <c r="NQY322" s="209"/>
      <c r="NQZ322" s="209"/>
      <c r="NRA322" s="209"/>
      <c r="NRB322" s="209"/>
      <c r="NRC322" s="209"/>
      <c r="NRD322" s="209"/>
      <c r="NRE322" s="209"/>
      <c r="NRF322" s="209"/>
      <c r="NRG322" s="209"/>
      <c r="NRH322" s="209"/>
      <c r="NRI322" s="209"/>
      <c r="NRJ322" s="209"/>
      <c r="NRK322" s="209"/>
      <c r="NRL322" s="209"/>
      <c r="NRM322" s="209"/>
      <c r="NRN322" s="209"/>
      <c r="NRO322" s="209"/>
      <c r="NRP322" s="209"/>
      <c r="NRQ322" s="209"/>
      <c r="NRR322" s="209"/>
      <c r="NRS322" s="209"/>
      <c r="NRT322" s="209"/>
      <c r="NRU322" s="209"/>
      <c r="NRV322" s="209"/>
      <c r="NRW322" s="209"/>
      <c r="NRX322" s="209"/>
      <c r="NRY322" s="209"/>
      <c r="NRZ322" s="209"/>
      <c r="NSA322" s="209"/>
      <c r="NSB322" s="209"/>
      <c r="NSC322" s="209"/>
      <c r="NSD322" s="209"/>
      <c r="NSE322" s="209"/>
      <c r="NSF322" s="209"/>
      <c r="NSG322" s="209"/>
      <c r="NSH322" s="209"/>
      <c r="NSI322" s="209"/>
      <c r="NSJ322" s="209"/>
      <c r="NSK322" s="209"/>
      <c r="NSL322" s="209"/>
      <c r="NSM322" s="209"/>
      <c r="NSN322" s="209"/>
      <c r="NSO322" s="209"/>
      <c r="NSP322" s="209"/>
      <c r="NSQ322" s="209"/>
      <c r="NSR322" s="209"/>
      <c r="NSS322" s="209"/>
      <c r="NST322" s="209"/>
      <c r="NSU322" s="209"/>
      <c r="NSV322" s="209"/>
      <c r="NSW322" s="209"/>
      <c r="NSX322" s="209"/>
      <c r="NSY322" s="209"/>
      <c r="NSZ322" s="209"/>
      <c r="NTA322" s="209"/>
      <c r="NTB322" s="209"/>
      <c r="NTC322" s="209"/>
      <c r="NTD322" s="209"/>
      <c r="NTE322" s="209"/>
      <c r="NTF322" s="209"/>
      <c r="NTG322" s="209"/>
      <c r="NTH322" s="209"/>
      <c r="NTI322" s="209"/>
      <c r="NTJ322" s="209"/>
      <c r="NTK322" s="209"/>
      <c r="NTL322" s="209"/>
      <c r="NTM322" s="209"/>
      <c r="NTN322" s="209"/>
      <c r="NTO322" s="209"/>
      <c r="NTP322" s="209"/>
      <c r="NTQ322" s="209"/>
      <c r="NTR322" s="209"/>
      <c r="NTS322" s="209"/>
      <c r="NTT322" s="209"/>
      <c r="NTU322" s="209"/>
      <c r="NTV322" s="209"/>
      <c r="NTW322" s="209"/>
      <c r="NTX322" s="209"/>
      <c r="NTY322" s="209"/>
      <c r="NTZ322" s="209"/>
      <c r="NUA322" s="209"/>
      <c r="NUB322" s="209"/>
      <c r="NUC322" s="209"/>
      <c r="NUD322" s="209"/>
      <c r="NUE322" s="209"/>
      <c r="NUF322" s="209"/>
      <c r="NUG322" s="209"/>
      <c r="NUH322" s="209"/>
      <c r="NUI322" s="209"/>
      <c r="NUJ322" s="209"/>
      <c r="NUK322" s="209"/>
      <c r="NUL322" s="209"/>
      <c r="NUM322" s="209"/>
      <c r="NUN322" s="209"/>
      <c r="NUO322" s="209"/>
      <c r="NUP322" s="209"/>
      <c r="NUQ322" s="209"/>
      <c r="NUR322" s="209"/>
      <c r="NUS322" s="209"/>
      <c r="NUT322" s="209"/>
      <c r="NUU322" s="209"/>
      <c r="NUV322" s="209"/>
      <c r="NUW322" s="209"/>
      <c r="NUX322" s="209"/>
      <c r="NUY322" s="209"/>
      <c r="NUZ322" s="209"/>
      <c r="NVA322" s="209"/>
      <c r="NVB322" s="209"/>
      <c r="NVC322" s="209"/>
      <c r="NVD322" s="209"/>
      <c r="NVE322" s="209"/>
      <c r="NVF322" s="209"/>
      <c r="NVG322" s="209"/>
      <c r="NVH322" s="209"/>
      <c r="NVI322" s="209"/>
      <c r="NVJ322" s="209"/>
      <c r="NVK322" s="209"/>
      <c r="NVL322" s="209"/>
      <c r="NVM322" s="209"/>
      <c r="NVN322" s="209"/>
      <c r="NVO322" s="209"/>
      <c r="NVP322" s="209"/>
      <c r="NVQ322" s="209"/>
      <c r="NVR322" s="209"/>
      <c r="NVS322" s="209"/>
      <c r="NVT322" s="209"/>
      <c r="NVU322" s="209"/>
      <c r="NVV322" s="209"/>
      <c r="NVW322" s="209"/>
      <c r="NVX322" s="209"/>
      <c r="NVY322" s="209"/>
      <c r="NVZ322" s="209"/>
      <c r="NWA322" s="209"/>
      <c r="NWB322" s="209"/>
      <c r="NWC322" s="209"/>
      <c r="NWD322" s="209"/>
      <c r="NWE322" s="209"/>
      <c r="NWF322" s="209"/>
      <c r="NWG322" s="209"/>
      <c r="NWH322" s="209"/>
      <c r="NWI322" s="209"/>
      <c r="NWJ322" s="209"/>
      <c r="NWK322" s="209"/>
      <c r="NWL322" s="209"/>
      <c r="NWM322" s="209"/>
      <c r="NWN322" s="209"/>
      <c r="NWO322" s="209"/>
      <c r="NWP322" s="209"/>
      <c r="NWQ322" s="209"/>
      <c r="NWR322" s="209"/>
      <c r="NWS322" s="209"/>
      <c r="NWT322" s="209"/>
      <c r="NWU322" s="209"/>
      <c r="NWV322" s="209"/>
      <c r="NWW322" s="209"/>
      <c r="NWX322" s="209"/>
      <c r="NWY322" s="209"/>
      <c r="NWZ322" s="209"/>
      <c r="NXA322" s="209"/>
      <c r="NXB322" s="209"/>
      <c r="NXC322" s="209"/>
      <c r="NXD322" s="209"/>
      <c r="NXE322" s="209"/>
      <c r="NXF322" s="209"/>
      <c r="NXG322" s="209"/>
      <c r="NXH322" s="209"/>
      <c r="NXI322" s="209"/>
      <c r="NXJ322" s="209"/>
      <c r="NXK322" s="209"/>
      <c r="NXL322" s="209"/>
      <c r="NXM322" s="209"/>
      <c r="NXN322" s="209"/>
      <c r="NXO322" s="209"/>
      <c r="NXP322" s="209"/>
      <c r="NXQ322" s="209"/>
      <c r="NXR322" s="209"/>
      <c r="NXS322" s="209"/>
      <c r="NXT322" s="209"/>
      <c r="NXU322" s="209"/>
      <c r="NXV322" s="209"/>
      <c r="NXW322" s="209"/>
      <c r="NXX322" s="209"/>
      <c r="NXY322" s="209"/>
      <c r="NXZ322" s="209"/>
      <c r="NYA322" s="209"/>
      <c r="NYB322" s="209"/>
      <c r="NYC322" s="209"/>
      <c r="NYD322" s="209"/>
      <c r="NYE322" s="209"/>
      <c r="NYF322" s="209"/>
      <c r="NYG322" s="209"/>
      <c r="NYH322" s="209"/>
      <c r="NYI322" s="209"/>
      <c r="NYJ322" s="209"/>
      <c r="NYK322" s="209"/>
      <c r="NYL322" s="209"/>
      <c r="NYM322" s="209"/>
      <c r="NYN322" s="209"/>
      <c r="NYO322" s="209"/>
      <c r="NYP322" s="209"/>
      <c r="NYQ322" s="209"/>
      <c r="NYR322" s="209"/>
      <c r="NYS322" s="209"/>
      <c r="NYT322" s="209"/>
      <c r="NYU322" s="209"/>
      <c r="NYV322" s="209"/>
      <c r="NYW322" s="209"/>
      <c r="NYX322" s="209"/>
      <c r="NYY322" s="209"/>
      <c r="NYZ322" s="209"/>
      <c r="NZA322" s="209"/>
      <c r="NZB322" s="209"/>
      <c r="NZC322" s="209"/>
      <c r="NZD322" s="209"/>
      <c r="NZE322" s="209"/>
      <c r="NZF322" s="209"/>
      <c r="NZG322" s="209"/>
      <c r="NZH322" s="209"/>
      <c r="NZI322" s="209"/>
      <c r="NZJ322" s="209"/>
      <c r="NZK322" s="209"/>
      <c r="NZL322" s="209"/>
      <c r="NZM322" s="209"/>
      <c r="NZN322" s="209"/>
      <c r="NZO322" s="209"/>
      <c r="NZP322" s="209"/>
      <c r="NZQ322" s="209"/>
      <c r="NZR322" s="209"/>
      <c r="NZS322" s="209"/>
      <c r="NZT322" s="209"/>
      <c r="NZU322" s="209"/>
      <c r="NZV322" s="209"/>
      <c r="NZW322" s="209"/>
      <c r="NZX322" s="209"/>
      <c r="NZY322" s="209"/>
      <c r="NZZ322" s="209"/>
      <c r="OAA322" s="209"/>
      <c r="OAB322" s="209"/>
      <c r="OAC322" s="209"/>
      <c r="OAD322" s="209"/>
      <c r="OAE322" s="209"/>
      <c r="OAF322" s="209"/>
      <c r="OAG322" s="209"/>
      <c r="OAH322" s="209"/>
      <c r="OAI322" s="209"/>
      <c r="OAJ322" s="209"/>
      <c r="OAK322" s="209"/>
      <c r="OAL322" s="209"/>
      <c r="OAM322" s="209"/>
      <c r="OAN322" s="209"/>
      <c r="OAO322" s="209"/>
      <c r="OAP322" s="209"/>
      <c r="OAQ322" s="209"/>
      <c r="OAR322" s="209"/>
      <c r="OAS322" s="209"/>
      <c r="OAT322" s="209"/>
      <c r="OAU322" s="209"/>
      <c r="OAV322" s="209"/>
      <c r="OAW322" s="209"/>
      <c r="OAX322" s="209"/>
      <c r="OAY322" s="209"/>
      <c r="OAZ322" s="209"/>
      <c r="OBA322" s="209"/>
      <c r="OBB322" s="209"/>
      <c r="OBC322" s="209"/>
      <c r="OBD322" s="209"/>
      <c r="OBE322" s="209"/>
      <c r="OBF322" s="209"/>
      <c r="OBG322" s="209"/>
      <c r="OBH322" s="209"/>
      <c r="OBI322" s="209"/>
      <c r="OBJ322" s="209"/>
      <c r="OBK322" s="209"/>
      <c r="OBL322" s="209"/>
      <c r="OBM322" s="209"/>
      <c r="OBN322" s="209"/>
      <c r="OBO322" s="209"/>
      <c r="OBP322" s="209"/>
      <c r="OBQ322" s="209"/>
      <c r="OBR322" s="209"/>
      <c r="OBS322" s="209"/>
      <c r="OBT322" s="209"/>
      <c r="OBU322" s="209"/>
      <c r="OBV322" s="209"/>
      <c r="OBW322" s="209"/>
      <c r="OBX322" s="209"/>
      <c r="OBY322" s="209"/>
      <c r="OBZ322" s="209"/>
      <c r="OCA322" s="209"/>
      <c r="OCB322" s="209"/>
      <c r="OCC322" s="209"/>
      <c r="OCD322" s="209"/>
      <c r="OCE322" s="209"/>
      <c r="OCF322" s="209"/>
      <c r="OCG322" s="209"/>
      <c r="OCH322" s="209"/>
      <c r="OCI322" s="209"/>
      <c r="OCJ322" s="209"/>
      <c r="OCK322" s="209"/>
      <c r="OCL322" s="209"/>
      <c r="OCM322" s="209"/>
      <c r="OCN322" s="209"/>
      <c r="OCO322" s="209"/>
      <c r="OCP322" s="209"/>
      <c r="OCQ322" s="209"/>
      <c r="OCR322" s="209"/>
      <c r="OCS322" s="209"/>
      <c r="OCT322" s="209"/>
      <c r="OCU322" s="209"/>
      <c r="OCV322" s="209"/>
      <c r="OCW322" s="209"/>
      <c r="OCX322" s="209"/>
      <c r="OCY322" s="209"/>
      <c r="OCZ322" s="209"/>
      <c r="ODA322" s="209"/>
      <c r="ODB322" s="209"/>
      <c r="ODC322" s="209"/>
      <c r="ODD322" s="209"/>
      <c r="ODE322" s="209"/>
      <c r="ODF322" s="209"/>
      <c r="ODG322" s="209"/>
      <c r="ODH322" s="209"/>
      <c r="ODI322" s="209"/>
      <c r="ODJ322" s="209"/>
      <c r="ODK322" s="209"/>
      <c r="ODL322" s="209"/>
      <c r="ODM322" s="209"/>
      <c r="ODN322" s="209"/>
      <c r="ODO322" s="209"/>
      <c r="ODP322" s="209"/>
      <c r="ODQ322" s="209"/>
      <c r="ODR322" s="209"/>
      <c r="ODS322" s="209"/>
      <c r="ODT322" s="209"/>
      <c r="ODU322" s="209"/>
      <c r="ODV322" s="209"/>
      <c r="ODW322" s="209"/>
      <c r="ODX322" s="209"/>
      <c r="ODY322" s="209"/>
      <c r="ODZ322" s="209"/>
      <c r="OEA322" s="209"/>
      <c r="OEB322" s="209"/>
      <c r="OEC322" s="209"/>
      <c r="OED322" s="209"/>
      <c r="OEE322" s="209"/>
      <c r="OEF322" s="209"/>
      <c r="OEG322" s="209"/>
      <c r="OEH322" s="209"/>
      <c r="OEI322" s="209"/>
      <c r="OEJ322" s="209"/>
      <c r="OEK322" s="209"/>
      <c r="OEL322" s="209"/>
      <c r="OEM322" s="209"/>
      <c r="OEN322" s="209"/>
      <c r="OEO322" s="209"/>
      <c r="OEP322" s="209"/>
      <c r="OEQ322" s="209"/>
      <c r="OER322" s="209"/>
      <c r="OES322" s="209"/>
      <c r="OET322" s="209"/>
      <c r="OEU322" s="209"/>
      <c r="OEV322" s="209"/>
      <c r="OEW322" s="209"/>
      <c r="OEX322" s="209"/>
      <c r="OEY322" s="209"/>
      <c r="OEZ322" s="209"/>
      <c r="OFA322" s="209"/>
      <c r="OFB322" s="209"/>
      <c r="OFC322" s="209"/>
      <c r="OFD322" s="209"/>
      <c r="OFE322" s="209"/>
      <c r="OFF322" s="209"/>
      <c r="OFG322" s="209"/>
      <c r="OFH322" s="209"/>
      <c r="OFI322" s="209"/>
      <c r="OFJ322" s="209"/>
      <c r="OFK322" s="209"/>
      <c r="OFL322" s="209"/>
      <c r="OFM322" s="209"/>
      <c r="OFN322" s="209"/>
      <c r="OFO322" s="209"/>
      <c r="OFP322" s="209"/>
      <c r="OFQ322" s="209"/>
      <c r="OFR322" s="209"/>
      <c r="OFS322" s="209"/>
      <c r="OFT322" s="209"/>
      <c r="OFU322" s="209"/>
      <c r="OFV322" s="209"/>
      <c r="OFW322" s="209"/>
      <c r="OFX322" s="209"/>
      <c r="OFY322" s="209"/>
      <c r="OFZ322" s="209"/>
      <c r="OGA322" s="209"/>
      <c r="OGB322" s="209"/>
      <c r="OGC322" s="209"/>
      <c r="OGD322" s="209"/>
      <c r="OGE322" s="209"/>
      <c r="OGF322" s="209"/>
      <c r="OGG322" s="209"/>
      <c r="OGH322" s="209"/>
      <c r="OGI322" s="209"/>
      <c r="OGJ322" s="209"/>
      <c r="OGK322" s="209"/>
      <c r="OGL322" s="209"/>
      <c r="OGM322" s="209"/>
      <c r="OGN322" s="209"/>
      <c r="OGO322" s="209"/>
      <c r="OGP322" s="209"/>
      <c r="OGQ322" s="209"/>
      <c r="OGR322" s="209"/>
      <c r="OGS322" s="209"/>
      <c r="OGT322" s="209"/>
      <c r="OGU322" s="209"/>
      <c r="OGV322" s="209"/>
      <c r="OGW322" s="209"/>
      <c r="OGX322" s="209"/>
      <c r="OGY322" s="209"/>
      <c r="OGZ322" s="209"/>
      <c r="OHA322" s="209"/>
      <c r="OHB322" s="209"/>
      <c r="OHC322" s="209"/>
      <c r="OHD322" s="209"/>
      <c r="OHE322" s="209"/>
      <c r="OHF322" s="209"/>
      <c r="OHG322" s="209"/>
      <c r="OHH322" s="209"/>
      <c r="OHI322" s="209"/>
      <c r="OHJ322" s="209"/>
      <c r="OHK322" s="209"/>
      <c r="OHL322" s="209"/>
      <c r="OHM322" s="209"/>
      <c r="OHN322" s="209"/>
      <c r="OHO322" s="209"/>
      <c r="OHP322" s="209"/>
      <c r="OHQ322" s="209"/>
      <c r="OHR322" s="209"/>
      <c r="OHS322" s="209"/>
      <c r="OHT322" s="209"/>
      <c r="OHU322" s="209"/>
      <c r="OHV322" s="209"/>
      <c r="OHW322" s="209"/>
      <c r="OHX322" s="209"/>
      <c r="OHY322" s="209"/>
      <c r="OHZ322" s="209"/>
      <c r="OIA322" s="209"/>
      <c r="OIB322" s="209"/>
      <c r="OIC322" s="209"/>
      <c r="OID322" s="209"/>
      <c r="OIE322" s="209"/>
      <c r="OIF322" s="209"/>
      <c r="OIG322" s="209"/>
      <c r="OIH322" s="209"/>
      <c r="OII322" s="209"/>
      <c r="OIJ322" s="209"/>
      <c r="OIK322" s="209"/>
      <c r="OIL322" s="209"/>
      <c r="OIM322" s="209"/>
      <c r="OIN322" s="209"/>
      <c r="OIO322" s="209"/>
      <c r="OIP322" s="209"/>
      <c r="OIQ322" s="209"/>
      <c r="OIR322" s="209"/>
      <c r="OIS322" s="209"/>
      <c r="OIT322" s="209"/>
      <c r="OIU322" s="209"/>
      <c r="OIV322" s="209"/>
      <c r="OIW322" s="209"/>
      <c r="OIX322" s="209"/>
      <c r="OIY322" s="209"/>
      <c r="OIZ322" s="209"/>
      <c r="OJA322" s="209"/>
      <c r="OJB322" s="209"/>
      <c r="OJC322" s="209"/>
      <c r="OJD322" s="209"/>
      <c r="OJE322" s="209"/>
      <c r="OJF322" s="209"/>
      <c r="OJG322" s="209"/>
      <c r="OJH322" s="209"/>
      <c r="OJI322" s="209"/>
      <c r="OJJ322" s="209"/>
      <c r="OJK322" s="209"/>
      <c r="OJL322" s="209"/>
      <c r="OJM322" s="209"/>
      <c r="OJN322" s="209"/>
      <c r="OJO322" s="209"/>
      <c r="OJP322" s="209"/>
      <c r="OJQ322" s="209"/>
      <c r="OJR322" s="209"/>
      <c r="OJS322" s="209"/>
      <c r="OJT322" s="209"/>
      <c r="OJU322" s="209"/>
      <c r="OJV322" s="209"/>
      <c r="OJW322" s="209"/>
      <c r="OJX322" s="209"/>
      <c r="OJY322" s="209"/>
      <c r="OJZ322" s="209"/>
      <c r="OKA322" s="209"/>
      <c r="OKB322" s="209"/>
      <c r="OKC322" s="209"/>
      <c r="OKD322" s="209"/>
      <c r="OKE322" s="209"/>
      <c r="OKF322" s="209"/>
      <c r="OKG322" s="209"/>
      <c r="OKH322" s="209"/>
      <c r="OKI322" s="209"/>
      <c r="OKJ322" s="209"/>
      <c r="OKK322" s="209"/>
      <c r="OKL322" s="209"/>
      <c r="OKM322" s="209"/>
      <c r="OKN322" s="209"/>
      <c r="OKO322" s="209"/>
      <c r="OKP322" s="209"/>
      <c r="OKQ322" s="209"/>
      <c r="OKR322" s="209"/>
      <c r="OKS322" s="209"/>
      <c r="OKT322" s="209"/>
      <c r="OKU322" s="209"/>
      <c r="OKV322" s="209"/>
      <c r="OKW322" s="209"/>
      <c r="OKX322" s="209"/>
      <c r="OKY322" s="209"/>
      <c r="OKZ322" s="209"/>
      <c r="OLA322" s="209"/>
      <c r="OLB322" s="209"/>
      <c r="OLC322" s="209"/>
      <c r="OLD322" s="209"/>
      <c r="OLE322" s="209"/>
      <c r="OLF322" s="209"/>
      <c r="OLG322" s="209"/>
      <c r="OLH322" s="209"/>
      <c r="OLI322" s="209"/>
      <c r="OLJ322" s="209"/>
      <c r="OLK322" s="209"/>
      <c r="OLL322" s="209"/>
      <c r="OLM322" s="209"/>
      <c r="OLN322" s="209"/>
      <c r="OLO322" s="209"/>
      <c r="OLP322" s="209"/>
      <c r="OLQ322" s="209"/>
      <c r="OLR322" s="209"/>
      <c r="OLS322" s="209"/>
      <c r="OLT322" s="209"/>
      <c r="OLU322" s="209"/>
      <c r="OLV322" s="209"/>
      <c r="OLW322" s="209"/>
      <c r="OLX322" s="209"/>
      <c r="OLY322" s="209"/>
      <c r="OLZ322" s="209"/>
      <c r="OMA322" s="209"/>
      <c r="OMB322" s="209"/>
      <c r="OMC322" s="209"/>
      <c r="OMD322" s="209"/>
      <c r="OME322" s="209"/>
      <c r="OMF322" s="209"/>
      <c r="OMG322" s="209"/>
      <c r="OMH322" s="209"/>
      <c r="OMI322" s="209"/>
      <c r="OMJ322" s="209"/>
      <c r="OMK322" s="209"/>
      <c r="OML322" s="209"/>
      <c r="OMM322" s="209"/>
      <c r="OMN322" s="209"/>
      <c r="OMO322" s="209"/>
      <c r="OMP322" s="209"/>
      <c r="OMQ322" s="209"/>
      <c r="OMR322" s="209"/>
      <c r="OMS322" s="209"/>
      <c r="OMT322" s="209"/>
      <c r="OMU322" s="209"/>
      <c r="OMV322" s="209"/>
      <c r="OMW322" s="209"/>
      <c r="OMX322" s="209"/>
      <c r="OMY322" s="209"/>
      <c r="OMZ322" s="209"/>
      <c r="ONA322" s="209"/>
      <c r="ONB322" s="209"/>
      <c r="ONC322" s="209"/>
      <c r="OND322" s="209"/>
      <c r="ONE322" s="209"/>
      <c r="ONF322" s="209"/>
      <c r="ONG322" s="209"/>
      <c r="ONH322" s="209"/>
      <c r="ONI322" s="209"/>
      <c r="ONJ322" s="209"/>
      <c r="ONK322" s="209"/>
      <c r="ONL322" s="209"/>
      <c r="ONM322" s="209"/>
      <c r="ONN322" s="209"/>
      <c r="ONO322" s="209"/>
      <c r="ONP322" s="209"/>
      <c r="ONQ322" s="209"/>
      <c r="ONR322" s="209"/>
      <c r="ONS322" s="209"/>
      <c r="ONT322" s="209"/>
      <c r="ONU322" s="209"/>
      <c r="ONV322" s="209"/>
      <c r="ONW322" s="209"/>
      <c r="ONX322" s="209"/>
      <c r="ONY322" s="209"/>
      <c r="ONZ322" s="209"/>
      <c r="OOA322" s="209"/>
      <c r="OOB322" s="209"/>
      <c r="OOC322" s="209"/>
      <c r="OOD322" s="209"/>
      <c r="OOE322" s="209"/>
      <c r="OOF322" s="209"/>
      <c r="OOG322" s="209"/>
      <c r="OOH322" s="209"/>
      <c r="OOI322" s="209"/>
      <c r="OOJ322" s="209"/>
      <c r="OOK322" s="209"/>
      <c r="OOL322" s="209"/>
      <c r="OOM322" s="209"/>
      <c r="OON322" s="209"/>
      <c r="OOO322" s="209"/>
      <c r="OOP322" s="209"/>
      <c r="OOQ322" s="209"/>
      <c r="OOR322" s="209"/>
      <c r="OOS322" s="209"/>
      <c r="OOT322" s="209"/>
      <c r="OOU322" s="209"/>
      <c r="OOV322" s="209"/>
      <c r="OOW322" s="209"/>
      <c r="OOX322" s="209"/>
      <c r="OOY322" s="209"/>
      <c r="OOZ322" s="209"/>
      <c r="OPA322" s="209"/>
      <c r="OPB322" s="209"/>
      <c r="OPC322" s="209"/>
      <c r="OPD322" s="209"/>
      <c r="OPE322" s="209"/>
      <c r="OPF322" s="209"/>
      <c r="OPG322" s="209"/>
      <c r="OPH322" s="209"/>
      <c r="OPI322" s="209"/>
      <c r="OPJ322" s="209"/>
      <c r="OPK322" s="209"/>
      <c r="OPL322" s="209"/>
      <c r="OPM322" s="209"/>
      <c r="OPN322" s="209"/>
      <c r="OPO322" s="209"/>
      <c r="OPP322" s="209"/>
      <c r="OPQ322" s="209"/>
      <c r="OPR322" s="209"/>
      <c r="OPS322" s="209"/>
      <c r="OPT322" s="209"/>
      <c r="OPU322" s="209"/>
      <c r="OPV322" s="209"/>
      <c r="OPW322" s="209"/>
      <c r="OPX322" s="209"/>
      <c r="OPY322" s="209"/>
      <c r="OPZ322" s="209"/>
      <c r="OQA322" s="209"/>
      <c r="OQB322" s="209"/>
      <c r="OQC322" s="209"/>
      <c r="OQD322" s="209"/>
      <c r="OQE322" s="209"/>
      <c r="OQF322" s="209"/>
      <c r="OQG322" s="209"/>
      <c r="OQH322" s="209"/>
      <c r="OQI322" s="209"/>
      <c r="OQJ322" s="209"/>
      <c r="OQK322" s="209"/>
      <c r="OQL322" s="209"/>
      <c r="OQM322" s="209"/>
      <c r="OQN322" s="209"/>
      <c r="OQO322" s="209"/>
      <c r="OQP322" s="209"/>
      <c r="OQQ322" s="209"/>
      <c r="OQR322" s="209"/>
      <c r="OQS322" s="209"/>
      <c r="OQT322" s="209"/>
      <c r="OQU322" s="209"/>
      <c r="OQV322" s="209"/>
      <c r="OQW322" s="209"/>
      <c r="OQX322" s="209"/>
      <c r="OQY322" s="209"/>
      <c r="OQZ322" s="209"/>
      <c r="ORA322" s="209"/>
      <c r="ORB322" s="209"/>
      <c r="ORC322" s="209"/>
      <c r="ORD322" s="209"/>
      <c r="ORE322" s="209"/>
      <c r="ORF322" s="209"/>
      <c r="ORG322" s="209"/>
      <c r="ORH322" s="209"/>
      <c r="ORI322" s="209"/>
      <c r="ORJ322" s="209"/>
      <c r="ORK322" s="209"/>
      <c r="ORL322" s="209"/>
      <c r="ORM322" s="209"/>
      <c r="ORN322" s="209"/>
      <c r="ORO322" s="209"/>
      <c r="ORP322" s="209"/>
      <c r="ORQ322" s="209"/>
      <c r="ORR322" s="209"/>
      <c r="ORS322" s="209"/>
      <c r="ORT322" s="209"/>
      <c r="ORU322" s="209"/>
      <c r="ORV322" s="209"/>
      <c r="ORW322" s="209"/>
      <c r="ORX322" s="209"/>
      <c r="ORY322" s="209"/>
      <c r="ORZ322" s="209"/>
      <c r="OSA322" s="209"/>
      <c r="OSB322" s="209"/>
      <c r="OSC322" s="209"/>
      <c r="OSD322" s="209"/>
      <c r="OSE322" s="209"/>
      <c r="OSF322" s="209"/>
      <c r="OSG322" s="209"/>
      <c r="OSH322" s="209"/>
      <c r="OSI322" s="209"/>
      <c r="OSJ322" s="209"/>
      <c r="OSK322" s="209"/>
      <c r="OSL322" s="209"/>
      <c r="OSM322" s="209"/>
      <c r="OSN322" s="209"/>
      <c r="OSO322" s="209"/>
      <c r="OSP322" s="209"/>
      <c r="OSQ322" s="209"/>
      <c r="OSR322" s="209"/>
      <c r="OSS322" s="209"/>
      <c r="OST322" s="209"/>
      <c r="OSU322" s="209"/>
      <c r="OSV322" s="209"/>
      <c r="OSW322" s="209"/>
      <c r="OSX322" s="209"/>
      <c r="OSY322" s="209"/>
      <c r="OSZ322" s="209"/>
      <c r="OTA322" s="209"/>
      <c r="OTB322" s="209"/>
      <c r="OTC322" s="209"/>
      <c r="OTD322" s="209"/>
      <c r="OTE322" s="209"/>
      <c r="OTF322" s="209"/>
      <c r="OTG322" s="209"/>
      <c r="OTH322" s="209"/>
      <c r="OTI322" s="209"/>
      <c r="OTJ322" s="209"/>
      <c r="OTK322" s="209"/>
      <c r="OTL322" s="209"/>
      <c r="OTM322" s="209"/>
      <c r="OTN322" s="209"/>
      <c r="OTO322" s="209"/>
      <c r="OTP322" s="209"/>
      <c r="OTQ322" s="209"/>
      <c r="OTR322" s="209"/>
      <c r="OTS322" s="209"/>
      <c r="OTT322" s="209"/>
      <c r="OTU322" s="209"/>
      <c r="OTV322" s="209"/>
      <c r="OTW322" s="209"/>
      <c r="OTX322" s="209"/>
      <c r="OTY322" s="209"/>
      <c r="OTZ322" s="209"/>
      <c r="OUA322" s="209"/>
      <c r="OUB322" s="209"/>
      <c r="OUC322" s="209"/>
      <c r="OUD322" s="209"/>
      <c r="OUE322" s="209"/>
      <c r="OUF322" s="209"/>
      <c r="OUG322" s="209"/>
      <c r="OUH322" s="209"/>
      <c r="OUI322" s="209"/>
      <c r="OUJ322" s="209"/>
      <c r="OUK322" s="209"/>
      <c r="OUL322" s="209"/>
      <c r="OUM322" s="209"/>
      <c r="OUN322" s="209"/>
      <c r="OUO322" s="209"/>
      <c r="OUP322" s="209"/>
      <c r="OUQ322" s="209"/>
      <c r="OUR322" s="209"/>
      <c r="OUS322" s="209"/>
      <c r="OUT322" s="209"/>
      <c r="OUU322" s="209"/>
      <c r="OUV322" s="209"/>
      <c r="OUW322" s="209"/>
      <c r="OUX322" s="209"/>
      <c r="OUY322" s="209"/>
      <c r="OUZ322" s="209"/>
      <c r="OVA322" s="209"/>
      <c r="OVB322" s="209"/>
      <c r="OVC322" s="209"/>
      <c r="OVD322" s="209"/>
      <c r="OVE322" s="209"/>
      <c r="OVF322" s="209"/>
      <c r="OVG322" s="209"/>
      <c r="OVH322" s="209"/>
      <c r="OVI322" s="209"/>
      <c r="OVJ322" s="209"/>
      <c r="OVK322" s="209"/>
      <c r="OVL322" s="209"/>
      <c r="OVM322" s="209"/>
      <c r="OVN322" s="209"/>
      <c r="OVO322" s="209"/>
      <c r="OVP322" s="209"/>
      <c r="OVQ322" s="209"/>
      <c r="OVR322" s="209"/>
      <c r="OVS322" s="209"/>
      <c r="OVT322" s="209"/>
      <c r="OVU322" s="209"/>
      <c r="OVV322" s="209"/>
      <c r="OVW322" s="209"/>
      <c r="OVX322" s="209"/>
      <c r="OVY322" s="209"/>
      <c r="OVZ322" s="209"/>
      <c r="OWA322" s="209"/>
      <c r="OWB322" s="209"/>
      <c r="OWC322" s="209"/>
      <c r="OWD322" s="209"/>
      <c r="OWE322" s="209"/>
      <c r="OWF322" s="209"/>
      <c r="OWG322" s="209"/>
      <c r="OWH322" s="209"/>
      <c r="OWI322" s="209"/>
      <c r="OWJ322" s="209"/>
      <c r="OWK322" s="209"/>
      <c r="OWL322" s="209"/>
      <c r="OWM322" s="209"/>
      <c r="OWN322" s="209"/>
      <c r="OWO322" s="209"/>
      <c r="OWP322" s="209"/>
      <c r="OWQ322" s="209"/>
      <c r="OWR322" s="209"/>
      <c r="OWS322" s="209"/>
      <c r="OWT322" s="209"/>
      <c r="OWU322" s="209"/>
      <c r="OWV322" s="209"/>
      <c r="OWW322" s="209"/>
      <c r="OWX322" s="209"/>
      <c r="OWY322" s="209"/>
      <c r="OWZ322" s="209"/>
      <c r="OXA322" s="209"/>
      <c r="OXB322" s="209"/>
      <c r="OXC322" s="209"/>
      <c r="OXD322" s="209"/>
      <c r="OXE322" s="209"/>
      <c r="OXF322" s="209"/>
      <c r="OXG322" s="209"/>
      <c r="OXH322" s="209"/>
      <c r="OXI322" s="209"/>
      <c r="OXJ322" s="209"/>
      <c r="OXK322" s="209"/>
      <c r="OXL322" s="209"/>
      <c r="OXM322" s="209"/>
      <c r="OXN322" s="209"/>
      <c r="OXO322" s="209"/>
      <c r="OXP322" s="209"/>
      <c r="OXQ322" s="209"/>
      <c r="OXR322" s="209"/>
      <c r="OXS322" s="209"/>
      <c r="OXT322" s="209"/>
      <c r="OXU322" s="209"/>
      <c r="OXV322" s="209"/>
      <c r="OXW322" s="209"/>
      <c r="OXX322" s="209"/>
      <c r="OXY322" s="209"/>
      <c r="OXZ322" s="209"/>
      <c r="OYA322" s="209"/>
      <c r="OYB322" s="209"/>
      <c r="OYC322" s="209"/>
      <c r="OYD322" s="209"/>
      <c r="OYE322" s="209"/>
      <c r="OYF322" s="209"/>
      <c r="OYG322" s="209"/>
      <c r="OYH322" s="209"/>
      <c r="OYI322" s="209"/>
      <c r="OYJ322" s="209"/>
      <c r="OYK322" s="209"/>
      <c r="OYL322" s="209"/>
      <c r="OYM322" s="209"/>
      <c r="OYN322" s="209"/>
      <c r="OYO322" s="209"/>
      <c r="OYP322" s="209"/>
      <c r="OYQ322" s="209"/>
      <c r="OYR322" s="209"/>
      <c r="OYS322" s="209"/>
      <c r="OYT322" s="209"/>
      <c r="OYU322" s="209"/>
      <c r="OYV322" s="209"/>
      <c r="OYW322" s="209"/>
      <c r="OYX322" s="209"/>
      <c r="OYY322" s="209"/>
      <c r="OYZ322" s="209"/>
      <c r="OZA322" s="209"/>
      <c r="OZB322" s="209"/>
      <c r="OZC322" s="209"/>
      <c r="OZD322" s="209"/>
      <c r="OZE322" s="209"/>
      <c r="OZF322" s="209"/>
      <c r="OZG322" s="209"/>
      <c r="OZH322" s="209"/>
      <c r="OZI322" s="209"/>
      <c r="OZJ322" s="209"/>
      <c r="OZK322" s="209"/>
      <c r="OZL322" s="209"/>
      <c r="OZM322" s="209"/>
      <c r="OZN322" s="209"/>
      <c r="OZO322" s="209"/>
      <c r="OZP322" s="209"/>
      <c r="OZQ322" s="209"/>
      <c r="OZR322" s="209"/>
      <c r="OZS322" s="209"/>
      <c r="OZT322" s="209"/>
      <c r="OZU322" s="209"/>
      <c r="OZV322" s="209"/>
      <c r="OZW322" s="209"/>
      <c r="OZX322" s="209"/>
      <c r="OZY322" s="209"/>
      <c r="OZZ322" s="209"/>
      <c r="PAA322" s="209"/>
      <c r="PAB322" s="209"/>
      <c r="PAC322" s="209"/>
      <c r="PAD322" s="209"/>
      <c r="PAE322" s="209"/>
      <c r="PAF322" s="209"/>
      <c r="PAG322" s="209"/>
      <c r="PAH322" s="209"/>
      <c r="PAI322" s="209"/>
      <c r="PAJ322" s="209"/>
      <c r="PAK322" s="209"/>
      <c r="PAL322" s="209"/>
      <c r="PAM322" s="209"/>
      <c r="PAN322" s="209"/>
      <c r="PAO322" s="209"/>
      <c r="PAP322" s="209"/>
      <c r="PAQ322" s="209"/>
      <c r="PAR322" s="209"/>
      <c r="PAS322" s="209"/>
      <c r="PAT322" s="209"/>
      <c r="PAU322" s="209"/>
      <c r="PAV322" s="209"/>
      <c r="PAW322" s="209"/>
      <c r="PAX322" s="209"/>
      <c r="PAY322" s="209"/>
      <c r="PAZ322" s="209"/>
      <c r="PBA322" s="209"/>
      <c r="PBB322" s="209"/>
      <c r="PBC322" s="209"/>
      <c r="PBD322" s="209"/>
      <c r="PBE322" s="209"/>
      <c r="PBF322" s="209"/>
      <c r="PBG322" s="209"/>
      <c r="PBH322" s="209"/>
      <c r="PBI322" s="209"/>
      <c r="PBJ322" s="209"/>
      <c r="PBK322" s="209"/>
      <c r="PBL322" s="209"/>
      <c r="PBM322" s="209"/>
      <c r="PBN322" s="209"/>
      <c r="PBO322" s="209"/>
      <c r="PBP322" s="209"/>
      <c r="PBQ322" s="209"/>
      <c r="PBR322" s="209"/>
      <c r="PBS322" s="209"/>
      <c r="PBT322" s="209"/>
      <c r="PBU322" s="209"/>
      <c r="PBV322" s="209"/>
      <c r="PBW322" s="209"/>
      <c r="PBX322" s="209"/>
      <c r="PBY322" s="209"/>
      <c r="PBZ322" s="209"/>
      <c r="PCA322" s="209"/>
      <c r="PCB322" s="209"/>
      <c r="PCC322" s="209"/>
      <c r="PCD322" s="209"/>
      <c r="PCE322" s="209"/>
      <c r="PCF322" s="209"/>
      <c r="PCG322" s="209"/>
      <c r="PCH322" s="209"/>
      <c r="PCI322" s="209"/>
      <c r="PCJ322" s="209"/>
      <c r="PCK322" s="209"/>
      <c r="PCL322" s="209"/>
      <c r="PCM322" s="209"/>
      <c r="PCN322" s="209"/>
      <c r="PCO322" s="209"/>
      <c r="PCP322" s="209"/>
      <c r="PCQ322" s="209"/>
      <c r="PCR322" s="209"/>
      <c r="PCS322" s="209"/>
      <c r="PCT322" s="209"/>
      <c r="PCU322" s="209"/>
      <c r="PCV322" s="209"/>
      <c r="PCW322" s="209"/>
      <c r="PCX322" s="209"/>
      <c r="PCY322" s="209"/>
      <c r="PCZ322" s="209"/>
      <c r="PDA322" s="209"/>
      <c r="PDB322" s="209"/>
      <c r="PDC322" s="209"/>
      <c r="PDD322" s="209"/>
      <c r="PDE322" s="209"/>
      <c r="PDF322" s="209"/>
      <c r="PDG322" s="209"/>
      <c r="PDH322" s="209"/>
      <c r="PDI322" s="209"/>
      <c r="PDJ322" s="209"/>
      <c r="PDK322" s="209"/>
      <c r="PDL322" s="209"/>
      <c r="PDM322" s="209"/>
      <c r="PDN322" s="209"/>
      <c r="PDO322" s="209"/>
      <c r="PDP322" s="209"/>
      <c r="PDQ322" s="209"/>
      <c r="PDR322" s="209"/>
      <c r="PDS322" s="209"/>
      <c r="PDT322" s="209"/>
      <c r="PDU322" s="209"/>
      <c r="PDV322" s="209"/>
      <c r="PDW322" s="209"/>
      <c r="PDX322" s="209"/>
      <c r="PDY322" s="209"/>
      <c r="PDZ322" s="209"/>
      <c r="PEA322" s="209"/>
      <c r="PEB322" s="209"/>
      <c r="PEC322" s="209"/>
      <c r="PED322" s="209"/>
      <c r="PEE322" s="209"/>
      <c r="PEF322" s="209"/>
      <c r="PEG322" s="209"/>
      <c r="PEH322" s="209"/>
      <c r="PEI322" s="209"/>
      <c r="PEJ322" s="209"/>
      <c r="PEK322" s="209"/>
      <c r="PEL322" s="209"/>
      <c r="PEM322" s="209"/>
      <c r="PEN322" s="209"/>
      <c r="PEO322" s="209"/>
      <c r="PEP322" s="209"/>
      <c r="PEQ322" s="209"/>
      <c r="PER322" s="209"/>
      <c r="PES322" s="209"/>
      <c r="PET322" s="209"/>
      <c r="PEU322" s="209"/>
      <c r="PEV322" s="209"/>
      <c r="PEW322" s="209"/>
      <c r="PEX322" s="209"/>
      <c r="PEY322" s="209"/>
      <c r="PEZ322" s="209"/>
      <c r="PFA322" s="209"/>
      <c r="PFB322" s="209"/>
      <c r="PFC322" s="209"/>
      <c r="PFD322" s="209"/>
      <c r="PFE322" s="209"/>
      <c r="PFF322" s="209"/>
      <c r="PFG322" s="209"/>
      <c r="PFH322" s="209"/>
      <c r="PFI322" s="209"/>
      <c r="PFJ322" s="209"/>
      <c r="PFK322" s="209"/>
      <c r="PFL322" s="209"/>
      <c r="PFM322" s="209"/>
      <c r="PFN322" s="209"/>
      <c r="PFO322" s="209"/>
      <c r="PFP322" s="209"/>
      <c r="PFQ322" s="209"/>
      <c r="PFR322" s="209"/>
      <c r="PFS322" s="209"/>
      <c r="PFT322" s="209"/>
      <c r="PFU322" s="209"/>
      <c r="PFV322" s="209"/>
      <c r="PFW322" s="209"/>
      <c r="PFX322" s="209"/>
      <c r="PFY322" s="209"/>
      <c r="PFZ322" s="209"/>
      <c r="PGA322" s="209"/>
      <c r="PGB322" s="209"/>
      <c r="PGC322" s="209"/>
      <c r="PGD322" s="209"/>
      <c r="PGE322" s="209"/>
      <c r="PGF322" s="209"/>
      <c r="PGG322" s="209"/>
      <c r="PGH322" s="209"/>
      <c r="PGI322" s="209"/>
      <c r="PGJ322" s="209"/>
      <c r="PGK322" s="209"/>
      <c r="PGL322" s="209"/>
      <c r="PGM322" s="209"/>
      <c r="PGN322" s="209"/>
      <c r="PGO322" s="209"/>
      <c r="PGP322" s="209"/>
      <c r="PGQ322" s="209"/>
      <c r="PGR322" s="209"/>
      <c r="PGS322" s="209"/>
      <c r="PGT322" s="209"/>
      <c r="PGU322" s="209"/>
      <c r="PGV322" s="209"/>
      <c r="PGW322" s="209"/>
      <c r="PGX322" s="209"/>
      <c r="PGY322" s="209"/>
      <c r="PGZ322" s="209"/>
      <c r="PHA322" s="209"/>
      <c r="PHB322" s="209"/>
      <c r="PHC322" s="209"/>
      <c r="PHD322" s="209"/>
      <c r="PHE322" s="209"/>
      <c r="PHF322" s="209"/>
      <c r="PHG322" s="209"/>
      <c r="PHH322" s="209"/>
      <c r="PHI322" s="209"/>
      <c r="PHJ322" s="209"/>
      <c r="PHK322" s="209"/>
      <c r="PHL322" s="209"/>
      <c r="PHM322" s="209"/>
      <c r="PHN322" s="209"/>
      <c r="PHO322" s="209"/>
      <c r="PHP322" s="209"/>
      <c r="PHQ322" s="209"/>
      <c r="PHR322" s="209"/>
      <c r="PHS322" s="209"/>
      <c r="PHT322" s="209"/>
      <c r="PHU322" s="209"/>
      <c r="PHV322" s="209"/>
      <c r="PHW322" s="209"/>
      <c r="PHX322" s="209"/>
      <c r="PHY322" s="209"/>
      <c r="PHZ322" s="209"/>
      <c r="PIA322" s="209"/>
      <c r="PIB322" s="209"/>
      <c r="PIC322" s="209"/>
      <c r="PID322" s="209"/>
      <c r="PIE322" s="209"/>
      <c r="PIF322" s="209"/>
      <c r="PIG322" s="209"/>
      <c r="PIH322" s="209"/>
      <c r="PII322" s="209"/>
      <c r="PIJ322" s="209"/>
      <c r="PIK322" s="209"/>
      <c r="PIL322" s="209"/>
      <c r="PIM322" s="209"/>
      <c r="PIN322" s="209"/>
      <c r="PIO322" s="209"/>
      <c r="PIP322" s="209"/>
      <c r="PIQ322" s="209"/>
      <c r="PIR322" s="209"/>
      <c r="PIS322" s="209"/>
      <c r="PIT322" s="209"/>
      <c r="PIU322" s="209"/>
      <c r="PIV322" s="209"/>
      <c r="PIW322" s="209"/>
      <c r="PIX322" s="209"/>
      <c r="PIY322" s="209"/>
      <c r="PIZ322" s="209"/>
      <c r="PJA322" s="209"/>
      <c r="PJB322" s="209"/>
      <c r="PJC322" s="209"/>
      <c r="PJD322" s="209"/>
      <c r="PJE322" s="209"/>
      <c r="PJF322" s="209"/>
      <c r="PJG322" s="209"/>
      <c r="PJH322" s="209"/>
      <c r="PJI322" s="209"/>
      <c r="PJJ322" s="209"/>
      <c r="PJK322" s="209"/>
      <c r="PJL322" s="209"/>
      <c r="PJM322" s="209"/>
      <c r="PJN322" s="209"/>
      <c r="PJO322" s="209"/>
      <c r="PJP322" s="209"/>
      <c r="PJQ322" s="209"/>
      <c r="PJR322" s="209"/>
      <c r="PJS322" s="209"/>
      <c r="PJT322" s="209"/>
      <c r="PJU322" s="209"/>
      <c r="PJV322" s="209"/>
      <c r="PJW322" s="209"/>
      <c r="PJX322" s="209"/>
      <c r="PJY322" s="209"/>
      <c r="PJZ322" s="209"/>
      <c r="PKA322" s="209"/>
      <c r="PKB322" s="209"/>
      <c r="PKC322" s="209"/>
      <c r="PKD322" s="209"/>
      <c r="PKE322" s="209"/>
      <c r="PKF322" s="209"/>
      <c r="PKG322" s="209"/>
      <c r="PKH322" s="209"/>
      <c r="PKI322" s="209"/>
      <c r="PKJ322" s="209"/>
      <c r="PKK322" s="209"/>
      <c r="PKL322" s="209"/>
      <c r="PKM322" s="209"/>
      <c r="PKN322" s="209"/>
      <c r="PKO322" s="209"/>
      <c r="PKP322" s="209"/>
      <c r="PKQ322" s="209"/>
      <c r="PKR322" s="209"/>
      <c r="PKS322" s="209"/>
      <c r="PKT322" s="209"/>
      <c r="PKU322" s="209"/>
      <c r="PKV322" s="209"/>
      <c r="PKW322" s="209"/>
      <c r="PKX322" s="209"/>
      <c r="PKY322" s="209"/>
      <c r="PKZ322" s="209"/>
      <c r="PLA322" s="209"/>
      <c r="PLB322" s="209"/>
      <c r="PLC322" s="209"/>
      <c r="PLD322" s="209"/>
      <c r="PLE322" s="209"/>
      <c r="PLF322" s="209"/>
      <c r="PLG322" s="209"/>
      <c r="PLH322" s="209"/>
      <c r="PLI322" s="209"/>
      <c r="PLJ322" s="209"/>
      <c r="PLK322" s="209"/>
      <c r="PLL322" s="209"/>
      <c r="PLM322" s="209"/>
      <c r="PLN322" s="209"/>
      <c r="PLO322" s="209"/>
      <c r="PLP322" s="209"/>
      <c r="PLQ322" s="209"/>
      <c r="PLR322" s="209"/>
      <c r="PLS322" s="209"/>
      <c r="PLT322" s="209"/>
      <c r="PLU322" s="209"/>
      <c r="PLV322" s="209"/>
      <c r="PLW322" s="209"/>
      <c r="PLX322" s="209"/>
      <c r="PLY322" s="209"/>
      <c r="PLZ322" s="209"/>
      <c r="PMA322" s="209"/>
      <c r="PMB322" s="209"/>
      <c r="PMC322" s="209"/>
      <c r="PMD322" s="209"/>
      <c r="PME322" s="209"/>
      <c r="PMF322" s="209"/>
      <c r="PMG322" s="209"/>
      <c r="PMH322" s="209"/>
      <c r="PMI322" s="209"/>
      <c r="PMJ322" s="209"/>
      <c r="PMK322" s="209"/>
      <c r="PML322" s="209"/>
      <c r="PMM322" s="209"/>
      <c r="PMN322" s="209"/>
      <c r="PMO322" s="209"/>
      <c r="PMP322" s="209"/>
      <c r="PMQ322" s="209"/>
      <c r="PMR322" s="209"/>
      <c r="PMS322" s="209"/>
      <c r="PMT322" s="209"/>
      <c r="PMU322" s="209"/>
      <c r="PMV322" s="209"/>
      <c r="PMW322" s="209"/>
      <c r="PMX322" s="209"/>
      <c r="PMY322" s="209"/>
      <c r="PMZ322" s="209"/>
      <c r="PNA322" s="209"/>
      <c r="PNB322" s="209"/>
      <c r="PNC322" s="209"/>
      <c r="PND322" s="209"/>
      <c r="PNE322" s="209"/>
      <c r="PNF322" s="209"/>
      <c r="PNG322" s="209"/>
      <c r="PNH322" s="209"/>
      <c r="PNI322" s="209"/>
      <c r="PNJ322" s="209"/>
      <c r="PNK322" s="209"/>
      <c r="PNL322" s="209"/>
      <c r="PNM322" s="209"/>
      <c r="PNN322" s="209"/>
      <c r="PNO322" s="209"/>
      <c r="PNP322" s="209"/>
      <c r="PNQ322" s="209"/>
      <c r="PNR322" s="209"/>
      <c r="PNS322" s="209"/>
      <c r="PNT322" s="209"/>
      <c r="PNU322" s="209"/>
      <c r="PNV322" s="209"/>
      <c r="PNW322" s="209"/>
      <c r="PNX322" s="209"/>
      <c r="PNY322" s="209"/>
      <c r="PNZ322" s="209"/>
      <c r="POA322" s="209"/>
      <c r="POB322" s="209"/>
      <c r="POC322" s="209"/>
      <c r="POD322" s="209"/>
      <c r="POE322" s="209"/>
      <c r="POF322" s="209"/>
      <c r="POG322" s="209"/>
      <c r="POH322" s="209"/>
      <c r="POI322" s="209"/>
      <c r="POJ322" s="209"/>
      <c r="POK322" s="209"/>
      <c r="POL322" s="209"/>
      <c r="POM322" s="209"/>
      <c r="PON322" s="209"/>
      <c r="POO322" s="209"/>
      <c r="POP322" s="209"/>
      <c r="POQ322" s="209"/>
      <c r="POR322" s="209"/>
      <c r="POS322" s="209"/>
      <c r="POT322" s="209"/>
      <c r="POU322" s="209"/>
      <c r="POV322" s="209"/>
      <c r="POW322" s="209"/>
      <c r="POX322" s="209"/>
      <c r="POY322" s="209"/>
      <c r="POZ322" s="209"/>
      <c r="PPA322" s="209"/>
      <c r="PPB322" s="209"/>
      <c r="PPC322" s="209"/>
      <c r="PPD322" s="209"/>
      <c r="PPE322" s="209"/>
      <c r="PPF322" s="209"/>
      <c r="PPG322" s="209"/>
      <c r="PPH322" s="209"/>
      <c r="PPI322" s="209"/>
      <c r="PPJ322" s="209"/>
      <c r="PPK322" s="209"/>
      <c r="PPL322" s="209"/>
      <c r="PPM322" s="209"/>
      <c r="PPN322" s="209"/>
      <c r="PPO322" s="209"/>
      <c r="PPP322" s="209"/>
      <c r="PPQ322" s="209"/>
      <c r="PPR322" s="209"/>
      <c r="PPS322" s="209"/>
      <c r="PPT322" s="209"/>
      <c r="PPU322" s="209"/>
      <c r="PPV322" s="209"/>
      <c r="PPW322" s="209"/>
      <c r="PPX322" s="209"/>
      <c r="PPY322" s="209"/>
      <c r="PPZ322" s="209"/>
      <c r="PQA322" s="209"/>
      <c r="PQB322" s="209"/>
      <c r="PQC322" s="209"/>
      <c r="PQD322" s="209"/>
      <c r="PQE322" s="209"/>
      <c r="PQF322" s="209"/>
      <c r="PQG322" s="209"/>
      <c r="PQH322" s="209"/>
      <c r="PQI322" s="209"/>
      <c r="PQJ322" s="209"/>
      <c r="PQK322" s="209"/>
      <c r="PQL322" s="209"/>
      <c r="PQM322" s="209"/>
      <c r="PQN322" s="209"/>
      <c r="PQO322" s="209"/>
      <c r="PQP322" s="209"/>
      <c r="PQQ322" s="209"/>
      <c r="PQR322" s="209"/>
      <c r="PQS322" s="209"/>
      <c r="PQT322" s="209"/>
      <c r="PQU322" s="209"/>
      <c r="PQV322" s="209"/>
      <c r="PQW322" s="209"/>
      <c r="PQX322" s="209"/>
      <c r="PQY322" s="209"/>
      <c r="PQZ322" s="209"/>
      <c r="PRA322" s="209"/>
      <c r="PRB322" s="209"/>
      <c r="PRC322" s="209"/>
      <c r="PRD322" s="209"/>
      <c r="PRE322" s="209"/>
      <c r="PRF322" s="209"/>
      <c r="PRG322" s="209"/>
      <c r="PRH322" s="209"/>
      <c r="PRI322" s="209"/>
      <c r="PRJ322" s="209"/>
      <c r="PRK322" s="209"/>
      <c r="PRL322" s="209"/>
      <c r="PRM322" s="209"/>
      <c r="PRN322" s="209"/>
      <c r="PRO322" s="209"/>
      <c r="PRP322" s="209"/>
      <c r="PRQ322" s="209"/>
      <c r="PRR322" s="209"/>
      <c r="PRS322" s="209"/>
      <c r="PRT322" s="209"/>
      <c r="PRU322" s="209"/>
      <c r="PRV322" s="209"/>
      <c r="PRW322" s="209"/>
      <c r="PRX322" s="209"/>
      <c r="PRY322" s="209"/>
      <c r="PRZ322" s="209"/>
      <c r="PSA322" s="209"/>
      <c r="PSB322" s="209"/>
      <c r="PSC322" s="209"/>
      <c r="PSD322" s="209"/>
      <c r="PSE322" s="209"/>
      <c r="PSF322" s="209"/>
      <c r="PSG322" s="209"/>
      <c r="PSH322" s="209"/>
      <c r="PSI322" s="209"/>
      <c r="PSJ322" s="209"/>
      <c r="PSK322" s="209"/>
      <c r="PSL322" s="209"/>
      <c r="PSM322" s="209"/>
      <c r="PSN322" s="209"/>
      <c r="PSO322" s="209"/>
      <c r="PSP322" s="209"/>
      <c r="PSQ322" s="209"/>
      <c r="PSR322" s="209"/>
      <c r="PSS322" s="209"/>
      <c r="PST322" s="209"/>
      <c r="PSU322" s="209"/>
      <c r="PSV322" s="209"/>
      <c r="PSW322" s="209"/>
      <c r="PSX322" s="209"/>
      <c r="PSY322" s="209"/>
      <c r="PSZ322" s="209"/>
      <c r="PTA322" s="209"/>
      <c r="PTB322" s="209"/>
      <c r="PTC322" s="209"/>
      <c r="PTD322" s="209"/>
      <c r="PTE322" s="209"/>
      <c r="PTF322" s="209"/>
      <c r="PTG322" s="209"/>
      <c r="PTH322" s="209"/>
      <c r="PTI322" s="209"/>
      <c r="PTJ322" s="209"/>
      <c r="PTK322" s="209"/>
      <c r="PTL322" s="209"/>
      <c r="PTM322" s="209"/>
      <c r="PTN322" s="209"/>
      <c r="PTO322" s="209"/>
      <c r="PTP322" s="209"/>
      <c r="PTQ322" s="209"/>
      <c r="PTR322" s="209"/>
      <c r="PTS322" s="209"/>
      <c r="PTT322" s="209"/>
      <c r="PTU322" s="209"/>
      <c r="PTV322" s="209"/>
      <c r="PTW322" s="209"/>
      <c r="PTX322" s="209"/>
      <c r="PTY322" s="209"/>
      <c r="PTZ322" s="209"/>
      <c r="PUA322" s="209"/>
      <c r="PUB322" s="209"/>
      <c r="PUC322" s="209"/>
      <c r="PUD322" s="209"/>
      <c r="PUE322" s="209"/>
      <c r="PUF322" s="209"/>
      <c r="PUG322" s="209"/>
      <c r="PUH322" s="209"/>
      <c r="PUI322" s="209"/>
      <c r="PUJ322" s="209"/>
      <c r="PUK322" s="209"/>
      <c r="PUL322" s="209"/>
      <c r="PUM322" s="209"/>
      <c r="PUN322" s="209"/>
      <c r="PUO322" s="209"/>
      <c r="PUP322" s="209"/>
      <c r="PUQ322" s="209"/>
      <c r="PUR322" s="209"/>
      <c r="PUS322" s="209"/>
      <c r="PUT322" s="209"/>
      <c r="PUU322" s="209"/>
      <c r="PUV322" s="209"/>
      <c r="PUW322" s="209"/>
      <c r="PUX322" s="209"/>
      <c r="PUY322" s="209"/>
      <c r="PUZ322" s="209"/>
      <c r="PVA322" s="209"/>
      <c r="PVB322" s="209"/>
      <c r="PVC322" s="209"/>
      <c r="PVD322" s="209"/>
      <c r="PVE322" s="209"/>
      <c r="PVF322" s="209"/>
      <c r="PVG322" s="209"/>
      <c r="PVH322" s="209"/>
      <c r="PVI322" s="209"/>
      <c r="PVJ322" s="209"/>
      <c r="PVK322" s="209"/>
      <c r="PVL322" s="209"/>
      <c r="PVM322" s="209"/>
      <c r="PVN322" s="209"/>
      <c r="PVO322" s="209"/>
      <c r="PVP322" s="209"/>
      <c r="PVQ322" s="209"/>
      <c r="PVR322" s="209"/>
      <c r="PVS322" s="209"/>
      <c r="PVT322" s="209"/>
      <c r="PVU322" s="209"/>
      <c r="PVV322" s="209"/>
      <c r="PVW322" s="209"/>
      <c r="PVX322" s="209"/>
      <c r="PVY322" s="209"/>
      <c r="PVZ322" s="209"/>
      <c r="PWA322" s="209"/>
      <c r="PWB322" s="209"/>
      <c r="PWC322" s="209"/>
      <c r="PWD322" s="209"/>
      <c r="PWE322" s="209"/>
      <c r="PWF322" s="209"/>
      <c r="PWG322" s="209"/>
      <c r="PWH322" s="209"/>
      <c r="PWI322" s="209"/>
      <c r="PWJ322" s="209"/>
      <c r="PWK322" s="209"/>
      <c r="PWL322" s="209"/>
      <c r="PWM322" s="209"/>
      <c r="PWN322" s="209"/>
      <c r="PWO322" s="209"/>
      <c r="PWP322" s="209"/>
      <c r="PWQ322" s="209"/>
      <c r="PWR322" s="209"/>
      <c r="PWS322" s="209"/>
      <c r="PWT322" s="209"/>
      <c r="PWU322" s="209"/>
      <c r="PWV322" s="209"/>
      <c r="PWW322" s="209"/>
      <c r="PWX322" s="209"/>
      <c r="PWY322" s="209"/>
      <c r="PWZ322" s="209"/>
      <c r="PXA322" s="209"/>
      <c r="PXB322" s="209"/>
      <c r="PXC322" s="209"/>
      <c r="PXD322" s="209"/>
      <c r="PXE322" s="209"/>
      <c r="PXF322" s="209"/>
      <c r="PXG322" s="209"/>
      <c r="PXH322" s="209"/>
      <c r="PXI322" s="209"/>
      <c r="PXJ322" s="209"/>
      <c r="PXK322" s="209"/>
      <c r="PXL322" s="209"/>
      <c r="PXM322" s="209"/>
      <c r="PXN322" s="209"/>
      <c r="PXO322" s="209"/>
      <c r="PXP322" s="209"/>
      <c r="PXQ322" s="209"/>
      <c r="PXR322" s="209"/>
      <c r="PXS322" s="209"/>
      <c r="PXT322" s="209"/>
      <c r="PXU322" s="209"/>
      <c r="PXV322" s="209"/>
      <c r="PXW322" s="209"/>
      <c r="PXX322" s="209"/>
      <c r="PXY322" s="209"/>
      <c r="PXZ322" s="209"/>
      <c r="PYA322" s="209"/>
      <c r="PYB322" s="209"/>
      <c r="PYC322" s="209"/>
      <c r="PYD322" s="209"/>
      <c r="PYE322" s="209"/>
      <c r="PYF322" s="209"/>
      <c r="PYG322" s="209"/>
      <c r="PYH322" s="209"/>
      <c r="PYI322" s="209"/>
      <c r="PYJ322" s="209"/>
      <c r="PYK322" s="209"/>
      <c r="PYL322" s="209"/>
      <c r="PYM322" s="209"/>
      <c r="PYN322" s="209"/>
      <c r="PYO322" s="209"/>
      <c r="PYP322" s="209"/>
      <c r="PYQ322" s="209"/>
      <c r="PYR322" s="209"/>
      <c r="PYS322" s="209"/>
      <c r="PYT322" s="209"/>
      <c r="PYU322" s="209"/>
      <c r="PYV322" s="209"/>
      <c r="PYW322" s="209"/>
      <c r="PYX322" s="209"/>
      <c r="PYY322" s="209"/>
      <c r="PYZ322" s="209"/>
      <c r="PZA322" s="209"/>
      <c r="PZB322" s="209"/>
      <c r="PZC322" s="209"/>
      <c r="PZD322" s="209"/>
      <c r="PZE322" s="209"/>
      <c r="PZF322" s="209"/>
      <c r="PZG322" s="209"/>
      <c r="PZH322" s="209"/>
      <c r="PZI322" s="209"/>
      <c r="PZJ322" s="209"/>
      <c r="PZK322" s="209"/>
      <c r="PZL322" s="209"/>
      <c r="PZM322" s="209"/>
      <c r="PZN322" s="209"/>
      <c r="PZO322" s="209"/>
      <c r="PZP322" s="209"/>
      <c r="PZQ322" s="209"/>
      <c r="PZR322" s="209"/>
      <c r="PZS322" s="209"/>
      <c r="PZT322" s="209"/>
      <c r="PZU322" s="209"/>
      <c r="PZV322" s="209"/>
      <c r="PZW322" s="209"/>
      <c r="PZX322" s="209"/>
      <c r="PZY322" s="209"/>
      <c r="PZZ322" s="209"/>
      <c r="QAA322" s="209"/>
      <c r="QAB322" s="209"/>
      <c r="QAC322" s="209"/>
      <c r="QAD322" s="209"/>
      <c r="QAE322" s="209"/>
      <c r="QAF322" s="209"/>
      <c r="QAG322" s="209"/>
      <c r="QAH322" s="209"/>
      <c r="QAI322" s="209"/>
      <c r="QAJ322" s="209"/>
      <c r="QAK322" s="209"/>
      <c r="QAL322" s="209"/>
      <c r="QAM322" s="209"/>
      <c r="QAN322" s="209"/>
      <c r="QAO322" s="209"/>
      <c r="QAP322" s="209"/>
      <c r="QAQ322" s="209"/>
      <c r="QAR322" s="209"/>
      <c r="QAS322" s="209"/>
      <c r="QAT322" s="209"/>
      <c r="QAU322" s="209"/>
      <c r="QAV322" s="209"/>
      <c r="QAW322" s="209"/>
      <c r="QAX322" s="209"/>
      <c r="QAY322" s="209"/>
      <c r="QAZ322" s="209"/>
      <c r="QBA322" s="209"/>
      <c r="QBB322" s="209"/>
      <c r="QBC322" s="209"/>
      <c r="QBD322" s="209"/>
      <c r="QBE322" s="209"/>
      <c r="QBF322" s="209"/>
      <c r="QBG322" s="209"/>
      <c r="QBH322" s="209"/>
      <c r="QBI322" s="209"/>
      <c r="QBJ322" s="209"/>
      <c r="QBK322" s="209"/>
      <c r="QBL322" s="209"/>
      <c r="QBM322" s="209"/>
      <c r="QBN322" s="209"/>
      <c r="QBO322" s="209"/>
      <c r="QBP322" s="209"/>
      <c r="QBQ322" s="209"/>
      <c r="QBR322" s="209"/>
      <c r="QBS322" s="209"/>
      <c r="QBT322" s="209"/>
      <c r="QBU322" s="209"/>
      <c r="QBV322" s="209"/>
      <c r="QBW322" s="209"/>
      <c r="QBX322" s="209"/>
      <c r="QBY322" s="209"/>
      <c r="QBZ322" s="209"/>
      <c r="QCA322" s="209"/>
      <c r="QCB322" s="209"/>
      <c r="QCC322" s="209"/>
      <c r="QCD322" s="209"/>
      <c r="QCE322" s="209"/>
      <c r="QCF322" s="209"/>
      <c r="QCG322" s="209"/>
      <c r="QCH322" s="209"/>
      <c r="QCI322" s="209"/>
      <c r="QCJ322" s="209"/>
      <c r="QCK322" s="209"/>
      <c r="QCL322" s="209"/>
      <c r="QCM322" s="209"/>
      <c r="QCN322" s="209"/>
      <c r="QCO322" s="209"/>
      <c r="QCP322" s="209"/>
      <c r="QCQ322" s="209"/>
      <c r="QCR322" s="209"/>
      <c r="QCS322" s="209"/>
      <c r="QCT322" s="209"/>
      <c r="QCU322" s="209"/>
      <c r="QCV322" s="209"/>
      <c r="QCW322" s="209"/>
      <c r="QCX322" s="209"/>
      <c r="QCY322" s="209"/>
      <c r="QCZ322" s="209"/>
      <c r="QDA322" s="209"/>
      <c r="QDB322" s="209"/>
      <c r="QDC322" s="209"/>
      <c r="QDD322" s="209"/>
      <c r="QDE322" s="209"/>
      <c r="QDF322" s="209"/>
      <c r="QDG322" s="209"/>
      <c r="QDH322" s="209"/>
      <c r="QDI322" s="209"/>
      <c r="QDJ322" s="209"/>
      <c r="QDK322" s="209"/>
      <c r="QDL322" s="209"/>
      <c r="QDM322" s="209"/>
      <c r="QDN322" s="209"/>
      <c r="QDO322" s="209"/>
      <c r="QDP322" s="209"/>
      <c r="QDQ322" s="209"/>
      <c r="QDR322" s="209"/>
      <c r="QDS322" s="209"/>
      <c r="QDT322" s="209"/>
      <c r="QDU322" s="209"/>
      <c r="QDV322" s="209"/>
      <c r="QDW322" s="209"/>
      <c r="QDX322" s="209"/>
      <c r="QDY322" s="209"/>
      <c r="QDZ322" s="209"/>
      <c r="QEA322" s="209"/>
      <c r="QEB322" s="209"/>
      <c r="QEC322" s="209"/>
      <c r="QED322" s="209"/>
      <c r="QEE322" s="209"/>
      <c r="QEF322" s="209"/>
      <c r="QEG322" s="209"/>
      <c r="QEH322" s="209"/>
      <c r="QEI322" s="209"/>
      <c r="QEJ322" s="209"/>
      <c r="QEK322" s="209"/>
      <c r="QEL322" s="209"/>
      <c r="QEM322" s="209"/>
      <c r="QEN322" s="209"/>
      <c r="QEO322" s="209"/>
      <c r="QEP322" s="209"/>
      <c r="QEQ322" s="209"/>
      <c r="QER322" s="209"/>
      <c r="QES322" s="209"/>
      <c r="QET322" s="209"/>
      <c r="QEU322" s="209"/>
      <c r="QEV322" s="209"/>
      <c r="QEW322" s="209"/>
      <c r="QEX322" s="209"/>
      <c r="QEY322" s="209"/>
      <c r="QEZ322" s="209"/>
      <c r="QFA322" s="209"/>
      <c r="QFB322" s="209"/>
      <c r="QFC322" s="209"/>
      <c r="QFD322" s="209"/>
      <c r="QFE322" s="209"/>
      <c r="QFF322" s="209"/>
      <c r="QFG322" s="209"/>
      <c r="QFH322" s="209"/>
      <c r="QFI322" s="209"/>
      <c r="QFJ322" s="209"/>
      <c r="QFK322" s="209"/>
      <c r="QFL322" s="209"/>
      <c r="QFM322" s="209"/>
      <c r="QFN322" s="209"/>
      <c r="QFO322" s="209"/>
      <c r="QFP322" s="209"/>
      <c r="QFQ322" s="209"/>
      <c r="QFR322" s="209"/>
      <c r="QFS322" s="209"/>
      <c r="QFT322" s="209"/>
      <c r="QFU322" s="209"/>
      <c r="QFV322" s="209"/>
      <c r="QFW322" s="209"/>
      <c r="QFX322" s="209"/>
      <c r="QFY322" s="209"/>
      <c r="QFZ322" s="209"/>
      <c r="QGA322" s="209"/>
      <c r="QGB322" s="209"/>
      <c r="QGC322" s="209"/>
      <c r="QGD322" s="209"/>
      <c r="QGE322" s="209"/>
      <c r="QGF322" s="209"/>
      <c r="QGG322" s="209"/>
      <c r="QGH322" s="209"/>
      <c r="QGI322" s="209"/>
      <c r="QGJ322" s="209"/>
      <c r="QGK322" s="209"/>
      <c r="QGL322" s="209"/>
      <c r="QGM322" s="209"/>
      <c r="QGN322" s="209"/>
      <c r="QGO322" s="209"/>
      <c r="QGP322" s="209"/>
      <c r="QGQ322" s="209"/>
      <c r="QGR322" s="209"/>
      <c r="QGS322" s="209"/>
      <c r="QGT322" s="209"/>
      <c r="QGU322" s="209"/>
      <c r="QGV322" s="209"/>
      <c r="QGW322" s="209"/>
      <c r="QGX322" s="209"/>
      <c r="QGY322" s="209"/>
      <c r="QGZ322" s="209"/>
      <c r="QHA322" s="209"/>
      <c r="QHB322" s="209"/>
      <c r="QHC322" s="209"/>
      <c r="QHD322" s="209"/>
      <c r="QHE322" s="209"/>
      <c r="QHF322" s="209"/>
      <c r="QHG322" s="209"/>
      <c r="QHH322" s="209"/>
      <c r="QHI322" s="209"/>
      <c r="QHJ322" s="209"/>
      <c r="QHK322" s="209"/>
      <c r="QHL322" s="209"/>
      <c r="QHM322" s="209"/>
      <c r="QHN322" s="209"/>
      <c r="QHO322" s="209"/>
      <c r="QHP322" s="209"/>
      <c r="QHQ322" s="209"/>
      <c r="QHR322" s="209"/>
      <c r="QHS322" s="209"/>
      <c r="QHT322" s="209"/>
      <c r="QHU322" s="209"/>
      <c r="QHV322" s="209"/>
      <c r="QHW322" s="209"/>
      <c r="QHX322" s="209"/>
      <c r="QHY322" s="209"/>
      <c r="QHZ322" s="209"/>
      <c r="QIA322" s="209"/>
      <c r="QIB322" s="209"/>
      <c r="QIC322" s="209"/>
      <c r="QID322" s="209"/>
      <c r="QIE322" s="209"/>
      <c r="QIF322" s="209"/>
      <c r="QIG322" s="209"/>
      <c r="QIH322" s="209"/>
      <c r="QII322" s="209"/>
      <c r="QIJ322" s="209"/>
      <c r="QIK322" s="209"/>
      <c r="QIL322" s="209"/>
      <c r="QIM322" s="209"/>
      <c r="QIN322" s="209"/>
      <c r="QIO322" s="209"/>
      <c r="QIP322" s="209"/>
      <c r="QIQ322" s="209"/>
      <c r="QIR322" s="209"/>
      <c r="QIS322" s="209"/>
      <c r="QIT322" s="209"/>
      <c r="QIU322" s="209"/>
      <c r="QIV322" s="209"/>
      <c r="QIW322" s="209"/>
      <c r="QIX322" s="209"/>
      <c r="QIY322" s="209"/>
      <c r="QIZ322" s="209"/>
      <c r="QJA322" s="209"/>
      <c r="QJB322" s="209"/>
      <c r="QJC322" s="209"/>
      <c r="QJD322" s="209"/>
      <c r="QJE322" s="209"/>
      <c r="QJF322" s="209"/>
      <c r="QJG322" s="209"/>
      <c r="QJH322" s="209"/>
      <c r="QJI322" s="209"/>
      <c r="QJJ322" s="209"/>
      <c r="QJK322" s="209"/>
      <c r="QJL322" s="209"/>
      <c r="QJM322" s="209"/>
      <c r="QJN322" s="209"/>
      <c r="QJO322" s="209"/>
      <c r="QJP322" s="209"/>
      <c r="QJQ322" s="209"/>
      <c r="QJR322" s="209"/>
      <c r="QJS322" s="209"/>
      <c r="QJT322" s="209"/>
      <c r="QJU322" s="209"/>
      <c r="QJV322" s="209"/>
      <c r="QJW322" s="209"/>
      <c r="QJX322" s="209"/>
      <c r="QJY322" s="209"/>
      <c r="QJZ322" s="209"/>
      <c r="QKA322" s="209"/>
      <c r="QKB322" s="209"/>
      <c r="QKC322" s="209"/>
      <c r="QKD322" s="209"/>
      <c r="QKE322" s="209"/>
      <c r="QKF322" s="209"/>
      <c r="QKG322" s="209"/>
      <c r="QKH322" s="209"/>
      <c r="QKI322" s="209"/>
      <c r="QKJ322" s="209"/>
      <c r="QKK322" s="209"/>
      <c r="QKL322" s="209"/>
      <c r="QKM322" s="209"/>
      <c r="QKN322" s="209"/>
      <c r="QKO322" s="209"/>
      <c r="QKP322" s="209"/>
      <c r="QKQ322" s="209"/>
      <c r="QKR322" s="209"/>
      <c r="QKS322" s="209"/>
      <c r="QKT322" s="209"/>
      <c r="QKU322" s="209"/>
      <c r="QKV322" s="209"/>
      <c r="QKW322" s="209"/>
      <c r="QKX322" s="209"/>
      <c r="QKY322" s="209"/>
      <c r="QKZ322" s="209"/>
      <c r="QLA322" s="209"/>
      <c r="QLB322" s="209"/>
      <c r="QLC322" s="209"/>
      <c r="QLD322" s="209"/>
      <c r="QLE322" s="209"/>
      <c r="QLF322" s="209"/>
      <c r="QLG322" s="209"/>
      <c r="QLH322" s="209"/>
      <c r="QLI322" s="209"/>
      <c r="QLJ322" s="209"/>
      <c r="QLK322" s="209"/>
      <c r="QLL322" s="209"/>
      <c r="QLM322" s="209"/>
      <c r="QLN322" s="209"/>
      <c r="QLO322" s="209"/>
      <c r="QLP322" s="209"/>
      <c r="QLQ322" s="209"/>
      <c r="QLR322" s="209"/>
      <c r="QLS322" s="209"/>
      <c r="QLT322" s="209"/>
      <c r="QLU322" s="209"/>
      <c r="QLV322" s="209"/>
      <c r="QLW322" s="209"/>
      <c r="QLX322" s="209"/>
      <c r="QLY322" s="209"/>
      <c r="QLZ322" s="209"/>
      <c r="QMA322" s="209"/>
      <c r="QMB322" s="209"/>
      <c r="QMC322" s="209"/>
      <c r="QMD322" s="209"/>
      <c r="QME322" s="209"/>
      <c r="QMF322" s="209"/>
      <c r="QMG322" s="209"/>
      <c r="QMH322" s="209"/>
      <c r="QMI322" s="209"/>
      <c r="QMJ322" s="209"/>
      <c r="QMK322" s="209"/>
      <c r="QML322" s="209"/>
      <c r="QMM322" s="209"/>
      <c r="QMN322" s="209"/>
      <c r="QMO322" s="209"/>
      <c r="QMP322" s="209"/>
      <c r="QMQ322" s="209"/>
      <c r="QMR322" s="209"/>
      <c r="QMS322" s="209"/>
      <c r="QMT322" s="209"/>
      <c r="QMU322" s="209"/>
      <c r="QMV322" s="209"/>
      <c r="QMW322" s="209"/>
      <c r="QMX322" s="209"/>
      <c r="QMY322" s="209"/>
      <c r="QMZ322" s="209"/>
      <c r="QNA322" s="209"/>
      <c r="QNB322" s="209"/>
      <c r="QNC322" s="209"/>
      <c r="QND322" s="209"/>
      <c r="QNE322" s="209"/>
      <c r="QNF322" s="209"/>
      <c r="QNG322" s="209"/>
      <c r="QNH322" s="209"/>
      <c r="QNI322" s="209"/>
      <c r="QNJ322" s="209"/>
      <c r="QNK322" s="209"/>
      <c r="QNL322" s="209"/>
      <c r="QNM322" s="209"/>
      <c r="QNN322" s="209"/>
      <c r="QNO322" s="209"/>
      <c r="QNP322" s="209"/>
      <c r="QNQ322" s="209"/>
      <c r="QNR322" s="209"/>
      <c r="QNS322" s="209"/>
      <c r="QNT322" s="209"/>
      <c r="QNU322" s="209"/>
      <c r="QNV322" s="209"/>
      <c r="QNW322" s="209"/>
      <c r="QNX322" s="209"/>
      <c r="QNY322" s="209"/>
      <c r="QNZ322" s="209"/>
      <c r="QOA322" s="209"/>
      <c r="QOB322" s="209"/>
      <c r="QOC322" s="209"/>
      <c r="QOD322" s="209"/>
      <c r="QOE322" s="209"/>
      <c r="QOF322" s="209"/>
      <c r="QOG322" s="209"/>
      <c r="QOH322" s="209"/>
      <c r="QOI322" s="209"/>
      <c r="QOJ322" s="209"/>
      <c r="QOK322" s="209"/>
      <c r="QOL322" s="209"/>
      <c r="QOM322" s="209"/>
      <c r="QON322" s="209"/>
      <c r="QOO322" s="209"/>
      <c r="QOP322" s="209"/>
      <c r="QOQ322" s="209"/>
      <c r="QOR322" s="209"/>
      <c r="QOS322" s="209"/>
      <c r="QOT322" s="209"/>
      <c r="QOU322" s="209"/>
      <c r="QOV322" s="209"/>
      <c r="QOW322" s="209"/>
      <c r="QOX322" s="209"/>
      <c r="QOY322" s="209"/>
      <c r="QOZ322" s="209"/>
      <c r="QPA322" s="209"/>
      <c r="QPB322" s="209"/>
      <c r="QPC322" s="209"/>
      <c r="QPD322" s="209"/>
      <c r="QPE322" s="209"/>
      <c r="QPF322" s="209"/>
      <c r="QPG322" s="209"/>
      <c r="QPH322" s="209"/>
      <c r="QPI322" s="209"/>
      <c r="QPJ322" s="209"/>
      <c r="QPK322" s="209"/>
      <c r="QPL322" s="209"/>
      <c r="QPM322" s="209"/>
      <c r="QPN322" s="209"/>
      <c r="QPO322" s="209"/>
      <c r="QPP322" s="209"/>
      <c r="QPQ322" s="209"/>
      <c r="QPR322" s="209"/>
      <c r="QPS322" s="209"/>
      <c r="QPT322" s="209"/>
      <c r="QPU322" s="209"/>
      <c r="QPV322" s="209"/>
      <c r="QPW322" s="209"/>
      <c r="QPX322" s="209"/>
      <c r="QPY322" s="209"/>
      <c r="QPZ322" s="209"/>
      <c r="QQA322" s="209"/>
      <c r="QQB322" s="209"/>
      <c r="QQC322" s="209"/>
      <c r="QQD322" s="209"/>
      <c r="QQE322" s="209"/>
      <c r="QQF322" s="209"/>
      <c r="QQG322" s="209"/>
      <c r="QQH322" s="209"/>
      <c r="QQI322" s="209"/>
      <c r="QQJ322" s="209"/>
      <c r="QQK322" s="209"/>
      <c r="QQL322" s="209"/>
      <c r="QQM322" s="209"/>
      <c r="QQN322" s="209"/>
      <c r="QQO322" s="209"/>
      <c r="QQP322" s="209"/>
      <c r="QQQ322" s="209"/>
      <c r="QQR322" s="209"/>
      <c r="QQS322" s="209"/>
      <c r="QQT322" s="209"/>
      <c r="QQU322" s="209"/>
      <c r="QQV322" s="209"/>
      <c r="QQW322" s="209"/>
      <c r="QQX322" s="209"/>
      <c r="QQY322" s="209"/>
      <c r="QQZ322" s="209"/>
      <c r="QRA322" s="209"/>
      <c r="QRB322" s="209"/>
      <c r="QRC322" s="209"/>
      <c r="QRD322" s="209"/>
      <c r="QRE322" s="209"/>
      <c r="QRF322" s="209"/>
      <c r="QRG322" s="209"/>
      <c r="QRH322" s="209"/>
      <c r="QRI322" s="209"/>
      <c r="QRJ322" s="209"/>
      <c r="QRK322" s="209"/>
      <c r="QRL322" s="209"/>
      <c r="QRM322" s="209"/>
      <c r="QRN322" s="209"/>
      <c r="QRO322" s="209"/>
      <c r="QRP322" s="209"/>
      <c r="QRQ322" s="209"/>
      <c r="QRR322" s="209"/>
      <c r="QRS322" s="209"/>
      <c r="QRT322" s="209"/>
      <c r="QRU322" s="209"/>
      <c r="QRV322" s="209"/>
      <c r="QRW322" s="209"/>
      <c r="QRX322" s="209"/>
      <c r="QRY322" s="209"/>
      <c r="QRZ322" s="209"/>
      <c r="QSA322" s="209"/>
      <c r="QSB322" s="209"/>
      <c r="QSC322" s="209"/>
      <c r="QSD322" s="209"/>
      <c r="QSE322" s="209"/>
      <c r="QSF322" s="209"/>
      <c r="QSG322" s="209"/>
      <c r="QSH322" s="209"/>
      <c r="QSI322" s="209"/>
      <c r="QSJ322" s="209"/>
      <c r="QSK322" s="209"/>
      <c r="QSL322" s="209"/>
      <c r="QSM322" s="209"/>
      <c r="QSN322" s="209"/>
      <c r="QSO322" s="209"/>
      <c r="QSP322" s="209"/>
      <c r="QSQ322" s="209"/>
      <c r="QSR322" s="209"/>
      <c r="QSS322" s="209"/>
      <c r="QST322" s="209"/>
      <c r="QSU322" s="209"/>
      <c r="QSV322" s="209"/>
      <c r="QSW322" s="209"/>
      <c r="QSX322" s="209"/>
      <c r="QSY322" s="209"/>
      <c r="QSZ322" s="209"/>
      <c r="QTA322" s="209"/>
      <c r="QTB322" s="209"/>
      <c r="QTC322" s="209"/>
      <c r="QTD322" s="209"/>
      <c r="QTE322" s="209"/>
      <c r="QTF322" s="209"/>
      <c r="QTG322" s="209"/>
      <c r="QTH322" s="209"/>
      <c r="QTI322" s="209"/>
      <c r="QTJ322" s="209"/>
      <c r="QTK322" s="209"/>
      <c r="QTL322" s="209"/>
      <c r="QTM322" s="209"/>
      <c r="QTN322" s="209"/>
      <c r="QTO322" s="209"/>
      <c r="QTP322" s="209"/>
      <c r="QTQ322" s="209"/>
      <c r="QTR322" s="209"/>
      <c r="QTS322" s="209"/>
      <c r="QTT322" s="209"/>
      <c r="QTU322" s="209"/>
      <c r="QTV322" s="209"/>
      <c r="QTW322" s="209"/>
      <c r="QTX322" s="209"/>
      <c r="QTY322" s="209"/>
      <c r="QTZ322" s="209"/>
      <c r="QUA322" s="209"/>
      <c r="QUB322" s="209"/>
      <c r="QUC322" s="209"/>
      <c r="QUD322" s="209"/>
      <c r="QUE322" s="209"/>
      <c r="QUF322" s="209"/>
      <c r="QUG322" s="209"/>
      <c r="QUH322" s="209"/>
      <c r="QUI322" s="209"/>
      <c r="QUJ322" s="209"/>
      <c r="QUK322" s="209"/>
      <c r="QUL322" s="209"/>
      <c r="QUM322" s="209"/>
      <c r="QUN322" s="209"/>
      <c r="QUO322" s="209"/>
      <c r="QUP322" s="209"/>
      <c r="QUQ322" s="209"/>
      <c r="QUR322" s="209"/>
      <c r="QUS322" s="209"/>
      <c r="QUT322" s="209"/>
      <c r="QUU322" s="209"/>
      <c r="QUV322" s="209"/>
      <c r="QUW322" s="209"/>
      <c r="QUX322" s="209"/>
      <c r="QUY322" s="209"/>
      <c r="QUZ322" s="209"/>
      <c r="QVA322" s="209"/>
      <c r="QVB322" s="209"/>
      <c r="QVC322" s="209"/>
      <c r="QVD322" s="209"/>
      <c r="QVE322" s="209"/>
      <c r="QVF322" s="209"/>
      <c r="QVG322" s="209"/>
      <c r="QVH322" s="209"/>
      <c r="QVI322" s="209"/>
      <c r="QVJ322" s="209"/>
      <c r="QVK322" s="209"/>
      <c r="QVL322" s="209"/>
      <c r="QVM322" s="209"/>
      <c r="QVN322" s="209"/>
      <c r="QVO322" s="209"/>
      <c r="QVP322" s="209"/>
      <c r="QVQ322" s="209"/>
      <c r="QVR322" s="209"/>
      <c r="QVS322" s="209"/>
      <c r="QVT322" s="209"/>
      <c r="QVU322" s="209"/>
      <c r="QVV322" s="209"/>
      <c r="QVW322" s="209"/>
      <c r="QVX322" s="209"/>
      <c r="QVY322" s="209"/>
      <c r="QVZ322" s="209"/>
      <c r="QWA322" s="209"/>
      <c r="QWB322" s="209"/>
      <c r="QWC322" s="209"/>
      <c r="QWD322" s="209"/>
      <c r="QWE322" s="209"/>
      <c r="QWF322" s="209"/>
      <c r="QWG322" s="209"/>
      <c r="QWH322" s="209"/>
      <c r="QWI322" s="209"/>
      <c r="QWJ322" s="209"/>
      <c r="QWK322" s="209"/>
      <c r="QWL322" s="209"/>
      <c r="QWM322" s="209"/>
      <c r="QWN322" s="209"/>
      <c r="QWO322" s="209"/>
      <c r="QWP322" s="209"/>
      <c r="QWQ322" s="209"/>
      <c r="QWR322" s="209"/>
      <c r="QWS322" s="209"/>
      <c r="QWT322" s="209"/>
      <c r="QWU322" s="209"/>
      <c r="QWV322" s="209"/>
      <c r="QWW322" s="209"/>
      <c r="QWX322" s="209"/>
      <c r="QWY322" s="209"/>
      <c r="QWZ322" s="209"/>
      <c r="QXA322" s="209"/>
      <c r="QXB322" s="209"/>
      <c r="QXC322" s="209"/>
      <c r="QXD322" s="209"/>
      <c r="QXE322" s="209"/>
      <c r="QXF322" s="209"/>
      <c r="QXG322" s="209"/>
      <c r="QXH322" s="209"/>
      <c r="QXI322" s="209"/>
      <c r="QXJ322" s="209"/>
      <c r="QXK322" s="209"/>
      <c r="QXL322" s="209"/>
      <c r="QXM322" s="209"/>
      <c r="QXN322" s="209"/>
      <c r="QXO322" s="209"/>
      <c r="QXP322" s="209"/>
      <c r="QXQ322" s="209"/>
      <c r="QXR322" s="209"/>
      <c r="QXS322" s="209"/>
      <c r="QXT322" s="209"/>
      <c r="QXU322" s="209"/>
      <c r="QXV322" s="209"/>
      <c r="QXW322" s="209"/>
      <c r="QXX322" s="209"/>
      <c r="QXY322" s="209"/>
      <c r="QXZ322" s="209"/>
      <c r="QYA322" s="209"/>
      <c r="QYB322" s="209"/>
      <c r="QYC322" s="209"/>
      <c r="QYD322" s="209"/>
      <c r="QYE322" s="209"/>
      <c r="QYF322" s="209"/>
      <c r="QYG322" s="209"/>
      <c r="QYH322" s="209"/>
      <c r="QYI322" s="209"/>
      <c r="QYJ322" s="209"/>
      <c r="QYK322" s="209"/>
      <c r="QYL322" s="209"/>
      <c r="QYM322" s="209"/>
      <c r="QYN322" s="209"/>
      <c r="QYO322" s="209"/>
      <c r="QYP322" s="209"/>
      <c r="QYQ322" s="209"/>
      <c r="QYR322" s="209"/>
      <c r="QYS322" s="209"/>
      <c r="QYT322" s="209"/>
      <c r="QYU322" s="209"/>
      <c r="QYV322" s="209"/>
      <c r="QYW322" s="209"/>
      <c r="QYX322" s="209"/>
      <c r="QYY322" s="209"/>
      <c r="QYZ322" s="209"/>
      <c r="QZA322" s="209"/>
      <c r="QZB322" s="209"/>
      <c r="QZC322" s="209"/>
      <c r="QZD322" s="209"/>
      <c r="QZE322" s="209"/>
      <c r="QZF322" s="209"/>
      <c r="QZG322" s="209"/>
      <c r="QZH322" s="209"/>
      <c r="QZI322" s="209"/>
      <c r="QZJ322" s="209"/>
      <c r="QZK322" s="209"/>
      <c r="QZL322" s="209"/>
      <c r="QZM322" s="209"/>
      <c r="QZN322" s="209"/>
      <c r="QZO322" s="209"/>
      <c r="QZP322" s="209"/>
      <c r="QZQ322" s="209"/>
      <c r="QZR322" s="209"/>
      <c r="QZS322" s="209"/>
      <c r="QZT322" s="209"/>
      <c r="QZU322" s="209"/>
      <c r="QZV322" s="209"/>
      <c r="QZW322" s="209"/>
      <c r="QZX322" s="209"/>
      <c r="QZY322" s="209"/>
      <c r="QZZ322" s="209"/>
      <c r="RAA322" s="209"/>
      <c r="RAB322" s="209"/>
      <c r="RAC322" s="209"/>
      <c r="RAD322" s="209"/>
      <c r="RAE322" s="209"/>
      <c r="RAF322" s="209"/>
      <c r="RAG322" s="209"/>
      <c r="RAH322" s="209"/>
      <c r="RAI322" s="209"/>
      <c r="RAJ322" s="209"/>
      <c r="RAK322" s="209"/>
      <c r="RAL322" s="209"/>
      <c r="RAM322" s="209"/>
      <c r="RAN322" s="209"/>
      <c r="RAO322" s="209"/>
      <c r="RAP322" s="209"/>
      <c r="RAQ322" s="209"/>
      <c r="RAR322" s="209"/>
      <c r="RAS322" s="209"/>
      <c r="RAT322" s="209"/>
      <c r="RAU322" s="209"/>
      <c r="RAV322" s="209"/>
      <c r="RAW322" s="209"/>
      <c r="RAX322" s="209"/>
      <c r="RAY322" s="209"/>
      <c r="RAZ322" s="209"/>
      <c r="RBA322" s="209"/>
      <c r="RBB322" s="209"/>
      <c r="RBC322" s="209"/>
      <c r="RBD322" s="209"/>
      <c r="RBE322" s="209"/>
      <c r="RBF322" s="209"/>
      <c r="RBG322" s="209"/>
      <c r="RBH322" s="209"/>
      <c r="RBI322" s="209"/>
      <c r="RBJ322" s="209"/>
      <c r="RBK322" s="209"/>
      <c r="RBL322" s="209"/>
      <c r="RBM322" s="209"/>
      <c r="RBN322" s="209"/>
      <c r="RBO322" s="209"/>
      <c r="RBP322" s="209"/>
      <c r="RBQ322" s="209"/>
      <c r="RBR322" s="209"/>
      <c r="RBS322" s="209"/>
      <c r="RBT322" s="209"/>
      <c r="RBU322" s="209"/>
      <c r="RBV322" s="209"/>
      <c r="RBW322" s="209"/>
      <c r="RBX322" s="209"/>
      <c r="RBY322" s="209"/>
      <c r="RBZ322" s="209"/>
      <c r="RCA322" s="209"/>
      <c r="RCB322" s="209"/>
      <c r="RCC322" s="209"/>
      <c r="RCD322" s="209"/>
      <c r="RCE322" s="209"/>
      <c r="RCF322" s="209"/>
      <c r="RCG322" s="209"/>
      <c r="RCH322" s="209"/>
      <c r="RCI322" s="209"/>
      <c r="RCJ322" s="209"/>
      <c r="RCK322" s="209"/>
      <c r="RCL322" s="209"/>
      <c r="RCM322" s="209"/>
      <c r="RCN322" s="209"/>
      <c r="RCO322" s="209"/>
      <c r="RCP322" s="209"/>
      <c r="RCQ322" s="209"/>
      <c r="RCR322" s="209"/>
      <c r="RCS322" s="209"/>
      <c r="RCT322" s="209"/>
      <c r="RCU322" s="209"/>
      <c r="RCV322" s="209"/>
      <c r="RCW322" s="209"/>
      <c r="RCX322" s="209"/>
      <c r="RCY322" s="209"/>
      <c r="RCZ322" s="209"/>
      <c r="RDA322" s="209"/>
      <c r="RDB322" s="209"/>
      <c r="RDC322" s="209"/>
      <c r="RDD322" s="209"/>
      <c r="RDE322" s="209"/>
      <c r="RDF322" s="209"/>
      <c r="RDG322" s="209"/>
      <c r="RDH322" s="209"/>
      <c r="RDI322" s="209"/>
      <c r="RDJ322" s="209"/>
      <c r="RDK322" s="209"/>
      <c r="RDL322" s="209"/>
      <c r="RDM322" s="209"/>
      <c r="RDN322" s="209"/>
      <c r="RDO322" s="209"/>
      <c r="RDP322" s="209"/>
      <c r="RDQ322" s="209"/>
      <c r="RDR322" s="209"/>
      <c r="RDS322" s="209"/>
      <c r="RDT322" s="209"/>
      <c r="RDU322" s="209"/>
      <c r="RDV322" s="209"/>
      <c r="RDW322" s="209"/>
      <c r="RDX322" s="209"/>
      <c r="RDY322" s="209"/>
      <c r="RDZ322" s="209"/>
      <c r="REA322" s="209"/>
      <c r="REB322" s="209"/>
      <c r="REC322" s="209"/>
      <c r="RED322" s="209"/>
      <c r="REE322" s="209"/>
      <c r="REF322" s="209"/>
      <c r="REG322" s="209"/>
      <c r="REH322" s="209"/>
      <c r="REI322" s="209"/>
      <c r="REJ322" s="209"/>
      <c r="REK322" s="209"/>
      <c r="REL322" s="209"/>
      <c r="REM322" s="209"/>
      <c r="REN322" s="209"/>
      <c r="REO322" s="209"/>
      <c r="REP322" s="209"/>
      <c r="REQ322" s="209"/>
      <c r="RER322" s="209"/>
      <c r="RES322" s="209"/>
      <c r="RET322" s="209"/>
      <c r="REU322" s="209"/>
      <c r="REV322" s="209"/>
      <c r="REW322" s="209"/>
      <c r="REX322" s="209"/>
      <c r="REY322" s="209"/>
      <c r="REZ322" s="209"/>
      <c r="RFA322" s="209"/>
      <c r="RFB322" s="209"/>
      <c r="RFC322" s="209"/>
      <c r="RFD322" s="209"/>
      <c r="RFE322" s="209"/>
      <c r="RFF322" s="209"/>
      <c r="RFG322" s="209"/>
      <c r="RFH322" s="209"/>
      <c r="RFI322" s="209"/>
      <c r="RFJ322" s="209"/>
      <c r="RFK322" s="209"/>
      <c r="RFL322" s="209"/>
      <c r="RFM322" s="209"/>
      <c r="RFN322" s="209"/>
      <c r="RFO322" s="209"/>
      <c r="RFP322" s="209"/>
      <c r="RFQ322" s="209"/>
      <c r="RFR322" s="209"/>
      <c r="RFS322" s="209"/>
      <c r="RFT322" s="209"/>
      <c r="RFU322" s="209"/>
      <c r="RFV322" s="209"/>
      <c r="RFW322" s="209"/>
      <c r="RFX322" s="209"/>
      <c r="RFY322" s="209"/>
      <c r="RFZ322" s="209"/>
      <c r="RGA322" s="209"/>
      <c r="RGB322" s="209"/>
      <c r="RGC322" s="209"/>
      <c r="RGD322" s="209"/>
      <c r="RGE322" s="209"/>
      <c r="RGF322" s="209"/>
      <c r="RGG322" s="209"/>
      <c r="RGH322" s="209"/>
      <c r="RGI322" s="209"/>
      <c r="RGJ322" s="209"/>
      <c r="RGK322" s="209"/>
      <c r="RGL322" s="209"/>
      <c r="RGM322" s="209"/>
      <c r="RGN322" s="209"/>
      <c r="RGO322" s="209"/>
      <c r="RGP322" s="209"/>
      <c r="RGQ322" s="209"/>
      <c r="RGR322" s="209"/>
      <c r="RGS322" s="209"/>
      <c r="RGT322" s="209"/>
      <c r="RGU322" s="209"/>
      <c r="RGV322" s="209"/>
      <c r="RGW322" s="209"/>
      <c r="RGX322" s="209"/>
      <c r="RGY322" s="209"/>
      <c r="RGZ322" s="209"/>
      <c r="RHA322" s="209"/>
      <c r="RHB322" s="209"/>
      <c r="RHC322" s="209"/>
      <c r="RHD322" s="209"/>
      <c r="RHE322" s="209"/>
      <c r="RHF322" s="209"/>
      <c r="RHG322" s="209"/>
      <c r="RHH322" s="209"/>
      <c r="RHI322" s="209"/>
      <c r="RHJ322" s="209"/>
      <c r="RHK322" s="209"/>
      <c r="RHL322" s="209"/>
      <c r="RHM322" s="209"/>
      <c r="RHN322" s="209"/>
      <c r="RHO322" s="209"/>
      <c r="RHP322" s="209"/>
      <c r="RHQ322" s="209"/>
      <c r="RHR322" s="209"/>
      <c r="RHS322" s="209"/>
      <c r="RHT322" s="209"/>
      <c r="RHU322" s="209"/>
      <c r="RHV322" s="209"/>
      <c r="RHW322" s="209"/>
      <c r="RHX322" s="209"/>
      <c r="RHY322" s="209"/>
      <c r="RHZ322" s="209"/>
      <c r="RIA322" s="209"/>
      <c r="RIB322" s="209"/>
      <c r="RIC322" s="209"/>
      <c r="RID322" s="209"/>
      <c r="RIE322" s="209"/>
      <c r="RIF322" s="209"/>
      <c r="RIG322" s="209"/>
      <c r="RIH322" s="209"/>
      <c r="RII322" s="209"/>
      <c r="RIJ322" s="209"/>
      <c r="RIK322" s="209"/>
      <c r="RIL322" s="209"/>
      <c r="RIM322" s="209"/>
      <c r="RIN322" s="209"/>
      <c r="RIO322" s="209"/>
      <c r="RIP322" s="209"/>
      <c r="RIQ322" s="209"/>
      <c r="RIR322" s="209"/>
      <c r="RIS322" s="209"/>
      <c r="RIT322" s="209"/>
      <c r="RIU322" s="209"/>
      <c r="RIV322" s="209"/>
      <c r="RIW322" s="209"/>
      <c r="RIX322" s="209"/>
      <c r="RIY322" s="209"/>
      <c r="RIZ322" s="209"/>
      <c r="RJA322" s="209"/>
      <c r="RJB322" s="209"/>
      <c r="RJC322" s="209"/>
      <c r="RJD322" s="209"/>
      <c r="RJE322" s="209"/>
      <c r="RJF322" s="209"/>
      <c r="RJG322" s="209"/>
      <c r="RJH322" s="209"/>
      <c r="RJI322" s="209"/>
      <c r="RJJ322" s="209"/>
      <c r="RJK322" s="209"/>
      <c r="RJL322" s="209"/>
      <c r="RJM322" s="209"/>
      <c r="RJN322" s="209"/>
      <c r="RJO322" s="209"/>
      <c r="RJP322" s="209"/>
      <c r="RJQ322" s="209"/>
      <c r="RJR322" s="209"/>
      <c r="RJS322" s="209"/>
      <c r="RJT322" s="209"/>
      <c r="RJU322" s="209"/>
      <c r="RJV322" s="209"/>
      <c r="RJW322" s="209"/>
      <c r="RJX322" s="209"/>
      <c r="RJY322" s="209"/>
      <c r="RJZ322" s="209"/>
      <c r="RKA322" s="209"/>
      <c r="RKB322" s="209"/>
      <c r="RKC322" s="209"/>
      <c r="RKD322" s="209"/>
      <c r="RKE322" s="209"/>
      <c r="RKF322" s="209"/>
      <c r="RKG322" s="209"/>
      <c r="RKH322" s="209"/>
      <c r="RKI322" s="209"/>
      <c r="RKJ322" s="209"/>
      <c r="RKK322" s="209"/>
      <c r="RKL322" s="209"/>
      <c r="RKM322" s="209"/>
      <c r="RKN322" s="209"/>
      <c r="RKO322" s="209"/>
      <c r="RKP322" s="209"/>
      <c r="RKQ322" s="209"/>
      <c r="RKR322" s="209"/>
      <c r="RKS322" s="209"/>
      <c r="RKT322" s="209"/>
      <c r="RKU322" s="209"/>
      <c r="RKV322" s="209"/>
      <c r="RKW322" s="209"/>
      <c r="RKX322" s="209"/>
      <c r="RKY322" s="209"/>
      <c r="RKZ322" s="209"/>
      <c r="RLA322" s="209"/>
      <c r="RLB322" s="209"/>
      <c r="RLC322" s="209"/>
      <c r="RLD322" s="209"/>
      <c r="RLE322" s="209"/>
      <c r="RLF322" s="209"/>
      <c r="RLG322" s="209"/>
      <c r="RLH322" s="209"/>
      <c r="RLI322" s="209"/>
      <c r="RLJ322" s="209"/>
      <c r="RLK322" s="209"/>
      <c r="RLL322" s="209"/>
      <c r="RLM322" s="209"/>
      <c r="RLN322" s="209"/>
      <c r="RLO322" s="209"/>
      <c r="RLP322" s="209"/>
      <c r="RLQ322" s="209"/>
      <c r="RLR322" s="209"/>
      <c r="RLS322" s="209"/>
      <c r="RLT322" s="209"/>
      <c r="RLU322" s="209"/>
      <c r="RLV322" s="209"/>
      <c r="RLW322" s="209"/>
      <c r="RLX322" s="209"/>
      <c r="RLY322" s="209"/>
      <c r="RLZ322" s="209"/>
      <c r="RMA322" s="209"/>
      <c r="RMB322" s="209"/>
      <c r="RMC322" s="209"/>
      <c r="RMD322" s="209"/>
      <c r="RME322" s="209"/>
      <c r="RMF322" s="209"/>
      <c r="RMG322" s="209"/>
      <c r="RMH322" s="209"/>
      <c r="RMI322" s="209"/>
      <c r="RMJ322" s="209"/>
      <c r="RMK322" s="209"/>
      <c r="RML322" s="209"/>
      <c r="RMM322" s="209"/>
      <c r="RMN322" s="209"/>
      <c r="RMO322" s="209"/>
      <c r="RMP322" s="209"/>
      <c r="RMQ322" s="209"/>
      <c r="RMR322" s="209"/>
      <c r="RMS322" s="209"/>
      <c r="RMT322" s="209"/>
      <c r="RMU322" s="209"/>
      <c r="RMV322" s="209"/>
      <c r="RMW322" s="209"/>
      <c r="RMX322" s="209"/>
      <c r="RMY322" s="209"/>
      <c r="RMZ322" s="209"/>
      <c r="RNA322" s="209"/>
      <c r="RNB322" s="209"/>
      <c r="RNC322" s="209"/>
      <c r="RND322" s="209"/>
      <c r="RNE322" s="209"/>
      <c r="RNF322" s="209"/>
      <c r="RNG322" s="209"/>
      <c r="RNH322" s="209"/>
      <c r="RNI322" s="209"/>
      <c r="RNJ322" s="209"/>
      <c r="RNK322" s="209"/>
      <c r="RNL322" s="209"/>
      <c r="RNM322" s="209"/>
      <c r="RNN322" s="209"/>
      <c r="RNO322" s="209"/>
      <c r="RNP322" s="209"/>
      <c r="RNQ322" s="209"/>
      <c r="RNR322" s="209"/>
      <c r="RNS322" s="209"/>
      <c r="RNT322" s="209"/>
      <c r="RNU322" s="209"/>
      <c r="RNV322" s="209"/>
      <c r="RNW322" s="209"/>
      <c r="RNX322" s="209"/>
      <c r="RNY322" s="209"/>
      <c r="RNZ322" s="209"/>
      <c r="ROA322" s="209"/>
      <c r="ROB322" s="209"/>
      <c r="ROC322" s="209"/>
      <c r="ROD322" s="209"/>
      <c r="ROE322" s="209"/>
      <c r="ROF322" s="209"/>
      <c r="ROG322" s="209"/>
      <c r="ROH322" s="209"/>
      <c r="ROI322" s="209"/>
      <c r="ROJ322" s="209"/>
      <c r="ROK322" s="209"/>
      <c r="ROL322" s="209"/>
      <c r="ROM322" s="209"/>
      <c r="RON322" s="209"/>
      <c r="ROO322" s="209"/>
      <c r="ROP322" s="209"/>
      <c r="ROQ322" s="209"/>
      <c r="ROR322" s="209"/>
      <c r="ROS322" s="209"/>
      <c r="ROT322" s="209"/>
      <c r="ROU322" s="209"/>
      <c r="ROV322" s="209"/>
      <c r="ROW322" s="209"/>
      <c r="ROX322" s="209"/>
      <c r="ROY322" s="209"/>
      <c r="ROZ322" s="209"/>
      <c r="RPA322" s="209"/>
      <c r="RPB322" s="209"/>
      <c r="RPC322" s="209"/>
      <c r="RPD322" s="209"/>
      <c r="RPE322" s="209"/>
      <c r="RPF322" s="209"/>
      <c r="RPG322" s="209"/>
      <c r="RPH322" s="209"/>
      <c r="RPI322" s="209"/>
      <c r="RPJ322" s="209"/>
      <c r="RPK322" s="209"/>
      <c r="RPL322" s="209"/>
      <c r="RPM322" s="209"/>
      <c r="RPN322" s="209"/>
      <c r="RPO322" s="209"/>
      <c r="RPP322" s="209"/>
      <c r="RPQ322" s="209"/>
      <c r="RPR322" s="209"/>
      <c r="RPS322" s="209"/>
      <c r="RPT322" s="209"/>
      <c r="RPU322" s="209"/>
      <c r="RPV322" s="209"/>
      <c r="RPW322" s="209"/>
      <c r="RPX322" s="209"/>
      <c r="RPY322" s="209"/>
      <c r="RPZ322" s="209"/>
      <c r="RQA322" s="209"/>
      <c r="RQB322" s="209"/>
      <c r="RQC322" s="209"/>
      <c r="RQD322" s="209"/>
      <c r="RQE322" s="209"/>
      <c r="RQF322" s="209"/>
      <c r="RQG322" s="209"/>
      <c r="RQH322" s="209"/>
      <c r="RQI322" s="209"/>
      <c r="RQJ322" s="209"/>
      <c r="RQK322" s="209"/>
      <c r="RQL322" s="209"/>
      <c r="RQM322" s="209"/>
      <c r="RQN322" s="209"/>
      <c r="RQO322" s="209"/>
      <c r="RQP322" s="209"/>
      <c r="RQQ322" s="209"/>
      <c r="RQR322" s="209"/>
      <c r="RQS322" s="209"/>
      <c r="RQT322" s="209"/>
      <c r="RQU322" s="209"/>
      <c r="RQV322" s="209"/>
      <c r="RQW322" s="209"/>
      <c r="RQX322" s="209"/>
      <c r="RQY322" s="209"/>
      <c r="RQZ322" s="209"/>
      <c r="RRA322" s="209"/>
      <c r="RRB322" s="209"/>
      <c r="RRC322" s="209"/>
      <c r="RRD322" s="209"/>
      <c r="RRE322" s="209"/>
      <c r="RRF322" s="209"/>
      <c r="RRG322" s="209"/>
      <c r="RRH322" s="209"/>
      <c r="RRI322" s="209"/>
      <c r="RRJ322" s="209"/>
      <c r="RRK322" s="209"/>
      <c r="RRL322" s="209"/>
      <c r="RRM322" s="209"/>
      <c r="RRN322" s="209"/>
      <c r="RRO322" s="209"/>
      <c r="RRP322" s="209"/>
      <c r="RRQ322" s="209"/>
      <c r="RRR322" s="209"/>
      <c r="RRS322" s="209"/>
      <c r="RRT322" s="209"/>
      <c r="RRU322" s="209"/>
      <c r="RRV322" s="209"/>
      <c r="RRW322" s="209"/>
      <c r="RRX322" s="209"/>
      <c r="RRY322" s="209"/>
      <c r="RRZ322" s="209"/>
      <c r="RSA322" s="209"/>
      <c r="RSB322" s="209"/>
      <c r="RSC322" s="209"/>
      <c r="RSD322" s="209"/>
      <c r="RSE322" s="209"/>
      <c r="RSF322" s="209"/>
      <c r="RSG322" s="209"/>
      <c r="RSH322" s="209"/>
      <c r="RSI322" s="209"/>
      <c r="RSJ322" s="209"/>
      <c r="RSK322" s="209"/>
      <c r="RSL322" s="209"/>
      <c r="RSM322" s="209"/>
      <c r="RSN322" s="209"/>
      <c r="RSO322" s="209"/>
      <c r="RSP322" s="209"/>
      <c r="RSQ322" s="209"/>
      <c r="RSR322" s="209"/>
      <c r="RSS322" s="209"/>
      <c r="RST322" s="209"/>
      <c r="RSU322" s="209"/>
      <c r="RSV322" s="209"/>
      <c r="RSW322" s="209"/>
      <c r="RSX322" s="209"/>
      <c r="RSY322" s="209"/>
      <c r="RSZ322" s="209"/>
      <c r="RTA322" s="209"/>
      <c r="RTB322" s="209"/>
      <c r="RTC322" s="209"/>
      <c r="RTD322" s="209"/>
      <c r="RTE322" s="209"/>
      <c r="RTF322" s="209"/>
      <c r="RTG322" s="209"/>
      <c r="RTH322" s="209"/>
      <c r="RTI322" s="209"/>
      <c r="RTJ322" s="209"/>
      <c r="RTK322" s="209"/>
      <c r="RTL322" s="209"/>
      <c r="RTM322" s="209"/>
      <c r="RTN322" s="209"/>
      <c r="RTO322" s="209"/>
      <c r="RTP322" s="209"/>
      <c r="RTQ322" s="209"/>
      <c r="RTR322" s="209"/>
      <c r="RTS322" s="209"/>
      <c r="RTT322" s="209"/>
      <c r="RTU322" s="209"/>
      <c r="RTV322" s="209"/>
      <c r="RTW322" s="209"/>
      <c r="RTX322" s="209"/>
      <c r="RTY322" s="209"/>
      <c r="RTZ322" s="209"/>
      <c r="RUA322" s="209"/>
      <c r="RUB322" s="209"/>
      <c r="RUC322" s="209"/>
      <c r="RUD322" s="209"/>
      <c r="RUE322" s="209"/>
      <c r="RUF322" s="209"/>
      <c r="RUG322" s="209"/>
      <c r="RUH322" s="209"/>
      <c r="RUI322" s="209"/>
      <c r="RUJ322" s="209"/>
      <c r="RUK322" s="209"/>
      <c r="RUL322" s="209"/>
      <c r="RUM322" s="209"/>
      <c r="RUN322" s="209"/>
      <c r="RUO322" s="209"/>
      <c r="RUP322" s="209"/>
      <c r="RUQ322" s="209"/>
      <c r="RUR322" s="209"/>
      <c r="RUS322" s="209"/>
      <c r="RUT322" s="209"/>
      <c r="RUU322" s="209"/>
      <c r="RUV322" s="209"/>
      <c r="RUW322" s="209"/>
      <c r="RUX322" s="209"/>
      <c r="RUY322" s="209"/>
      <c r="RUZ322" s="209"/>
      <c r="RVA322" s="209"/>
      <c r="RVB322" s="209"/>
      <c r="RVC322" s="209"/>
      <c r="RVD322" s="209"/>
      <c r="RVE322" s="209"/>
      <c r="RVF322" s="209"/>
      <c r="RVG322" s="209"/>
      <c r="RVH322" s="209"/>
      <c r="RVI322" s="209"/>
      <c r="RVJ322" s="209"/>
      <c r="RVK322" s="209"/>
      <c r="RVL322" s="209"/>
      <c r="RVM322" s="209"/>
      <c r="RVN322" s="209"/>
      <c r="RVO322" s="209"/>
      <c r="RVP322" s="209"/>
      <c r="RVQ322" s="209"/>
      <c r="RVR322" s="209"/>
      <c r="RVS322" s="209"/>
      <c r="RVT322" s="209"/>
      <c r="RVU322" s="209"/>
      <c r="RVV322" s="209"/>
      <c r="RVW322" s="209"/>
      <c r="RVX322" s="209"/>
      <c r="RVY322" s="209"/>
      <c r="RVZ322" s="209"/>
      <c r="RWA322" s="209"/>
      <c r="RWB322" s="209"/>
      <c r="RWC322" s="209"/>
      <c r="RWD322" s="209"/>
      <c r="RWE322" s="209"/>
      <c r="RWF322" s="209"/>
      <c r="RWG322" s="209"/>
      <c r="RWH322" s="209"/>
      <c r="RWI322" s="209"/>
      <c r="RWJ322" s="209"/>
      <c r="RWK322" s="209"/>
      <c r="RWL322" s="209"/>
      <c r="RWM322" s="209"/>
      <c r="RWN322" s="209"/>
      <c r="RWO322" s="209"/>
      <c r="RWP322" s="209"/>
      <c r="RWQ322" s="209"/>
      <c r="RWR322" s="209"/>
      <c r="RWS322" s="209"/>
      <c r="RWT322" s="209"/>
      <c r="RWU322" s="209"/>
      <c r="RWV322" s="209"/>
      <c r="RWW322" s="209"/>
      <c r="RWX322" s="209"/>
      <c r="RWY322" s="209"/>
      <c r="RWZ322" s="209"/>
      <c r="RXA322" s="209"/>
      <c r="RXB322" s="209"/>
      <c r="RXC322" s="209"/>
      <c r="RXD322" s="209"/>
      <c r="RXE322" s="209"/>
      <c r="RXF322" s="209"/>
      <c r="RXG322" s="209"/>
      <c r="RXH322" s="209"/>
      <c r="RXI322" s="209"/>
      <c r="RXJ322" s="209"/>
      <c r="RXK322" s="209"/>
      <c r="RXL322" s="209"/>
      <c r="RXM322" s="209"/>
      <c r="RXN322" s="209"/>
      <c r="RXO322" s="209"/>
      <c r="RXP322" s="209"/>
      <c r="RXQ322" s="209"/>
      <c r="RXR322" s="209"/>
      <c r="RXS322" s="209"/>
      <c r="RXT322" s="209"/>
      <c r="RXU322" s="209"/>
      <c r="RXV322" s="209"/>
      <c r="RXW322" s="209"/>
      <c r="RXX322" s="209"/>
      <c r="RXY322" s="209"/>
      <c r="RXZ322" s="209"/>
      <c r="RYA322" s="209"/>
      <c r="RYB322" s="209"/>
      <c r="RYC322" s="209"/>
      <c r="RYD322" s="209"/>
      <c r="RYE322" s="209"/>
      <c r="RYF322" s="209"/>
      <c r="RYG322" s="209"/>
      <c r="RYH322" s="209"/>
      <c r="RYI322" s="209"/>
      <c r="RYJ322" s="209"/>
      <c r="RYK322" s="209"/>
      <c r="RYL322" s="209"/>
      <c r="RYM322" s="209"/>
      <c r="RYN322" s="209"/>
      <c r="RYO322" s="209"/>
      <c r="RYP322" s="209"/>
      <c r="RYQ322" s="209"/>
      <c r="RYR322" s="209"/>
      <c r="RYS322" s="209"/>
      <c r="RYT322" s="209"/>
      <c r="RYU322" s="209"/>
      <c r="RYV322" s="209"/>
      <c r="RYW322" s="209"/>
      <c r="RYX322" s="209"/>
      <c r="RYY322" s="209"/>
      <c r="RYZ322" s="209"/>
      <c r="RZA322" s="209"/>
      <c r="RZB322" s="209"/>
      <c r="RZC322" s="209"/>
      <c r="RZD322" s="209"/>
      <c r="RZE322" s="209"/>
      <c r="RZF322" s="209"/>
      <c r="RZG322" s="209"/>
      <c r="RZH322" s="209"/>
      <c r="RZI322" s="209"/>
      <c r="RZJ322" s="209"/>
      <c r="RZK322" s="209"/>
      <c r="RZL322" s="209"/>
      <c r="RZM322" s="209"/>
      <c r="RZN322" s="209"/>
      <c r="RZO322" s="209"/>
      <c r="RZP322" s="209"/>
      <c r="RZQ322" s="209"/>
      <c r="RZR322" s="209"/>
      <c r="RZS322" s="209"/>
      <c r="RZT322" s="209"/>
      <c r="RZU322" s="209"/>
      <c r="RZV322" s="209"/>
      <c r="RZW322" s="209"/>
      <c r="RZX322" s="209"/>
      <c r="RZY322" s="209"/>
      <c r="RZZ322" s="209"/>
      <c r="SAA322" s="209"/>
      <c r="SAB322" s="209"/>
      <c r="SAC322" s="209"/>
      <c r="SAD322" s="209"/>
      <c r="SAE322" s="209"/>
      <c r="SAF322" s="209"/>
      <c r="SAG322" s="209"/>
      <c r="SAH322" s="209"/>
      <c r="SAI322" s="209"/>
      <c r="SAJ322" s="209"/>
      <c r="SAK322" s="209"/>
      <c r="SAL322" s="209"/>
      <c r="SAM322" s="209"/>
      <c r="SAN322" s="209"/>
      <c r="SAO322" s="209"/>
      <c r="SAP322" s="209"/>
      <c r="SAQ322" s="209"/>
      <c r="SAR322" s="209"/>
      <c r="SAS322" s="209"/>
      <c r="SAT322" s="209"/>
      <c r="SAU322" s="209"/>
      <c r="SAV322" s="209"/>
      <c r="SAW322" s="209"/>
      <c r="SAX322" s="209"/>
      <c r="SAY322" s="209"/>
      <c r="SAZ322" s="209"/>
      <c r="SBA322" s="209"/>
      <c r="SBB322" s="209"/>
      <c r="SBC322" s="209"/>
      <c r="SBD322" s="209"/>
      <c r="SBE322" s="209"/>
      <c r="SBF322" s="209"/>
      <c r="SBG322" s="209"/>
      <c r="SBH322" s="209"/>
      <c r="SBI322" s="209"/>
      <c r="SBJ322" s="209"/>
      <c r="SBK322" s="209"/>
      <c r="SBL322" s="209"/>
      <c r="SBM322" s="209"/>
      <c r="SBN322" s="209"/>
      <c r="SBO322" s="209"/>
      <c r="SBP322" s="209"/>
      <c r="SBQ322" s="209"/>
      <c r="SBR322" s="209"/>
      <c r="SBS322" s="209"/>
      <c r="SBT322" s="209"/>
      <c r="SBU322" s="209"/>
      <c r="SBV322" s="209"/>
      <c r="SBW322" s="209"/>
      <c r="SBX322" s="209"/>
      <c r="SBY322" s="209"/>
      <c r="SBZ322" s="209"/>
      <c r="SCA322" s="209"/>
      <c r="SCB322" s="209"/>
      <c r="SCC322" s="209"/>
      <c r="SCD322" s="209"/>
      <c r="SCE322" s="209"/>
      <c r="SCF322" s="209"/>
      <c r="SCG322" s="209"/>
      <c r="SCH322" s="209"/>
      <c r="SCI322" s="209"/>
      <c r="SCJ322" s="209"/>
      <c r="SCK322" s="209"/>
      <c r="SCL322" s="209"/>
      <c r="SCM322" s="209"/>
      <c r="SCN322" s="209"/>
      <c r="SCO322" s="209"/>
      <c r="SCP322" s="209"/>
      <c r="SCQ322" s="209"/>
      <c r="SCR322" s="209"/>
      <c r="SCS322" s="209"/>
      <c r="SCT322" s="209"/>
      <c r="SCU322" s="209"/>
      <c r="SCV322" s="209"/>
      <c r="SCW322" s="209"/>
      <c r="SCX322" s="209"/>
      <c r="SCY322" s="209"/>
      <c r="SCZ322" s="209"/>
      <c r="SDA322" s="209"/>
      <c r="SDB322" s="209"/>
      <c r="SDC322" s="209"/>
      <c r="SDD322" s="209"/>
      <c r="SDE322" s="209"/>
      <c r="SDF322" s="209"/>
      <c r="SDG322" s="209"/>
      <c r="SDH322" s="209"/>
      <c r="SDI322" s="209"/>
      <c r="SDJ322" s="209"/>
      <c r="SDK322" s="209"/>
      <c r="SDL322" s="209"/>
      <c r="SDM322" s="209"/>
      <c r="SDN322" s="209"/>
      <c r="SDO322" s="209"/>
      <c r="SDP322" s="209"/>
      <c r="SDQ322" s="209"/>
      <c r="SDR322" s="209"/>
      <c r="SDS322" s="209"/>
      <c r="SDT322" s="209"/>
      <c r="SDU322" s="209"/>
      <c r="SDV322" s="209"/>
      <c r="SDW322" s="209"/>
      <c r="SDX322" s="209"/>
      <c r="SDY322" s="209"/>
      <c r="SDZ322" s="209"/>
      <c r="SEA322" s="209"/>
      <c r="SEB322" s="209"/>
      <c r="SEC322" s="209"/>
      <c r="SED322" s="209"/>
      <c r="SEE322" s="209"/>
      <c r="SEF322" s="209"/>
      <c r="SEG322" s="209"/>
      <c r="SEH322" s="209"/>
      <c r="SEI322" s="209"/>
      <c r="SEJ322" s="209"/>
      <c r="SEK322" s="209"/>
      <c r="SEL322" s="209"/>
      <c r="SEM322" s="209"/>
      <c r="SEN322" s="209"/>
      <c r="SEO322" s="209"/>
      <c r="SEP322" s="209"/>
      <c r="SEQ322" s="209"/>
      <c r="SER322" s="209"/>
      <c r="SES322" s="209"/>
      <c r="SET322" s="209"/>
      <c r="SEU322" s="209"/>
      <c r="SEV322" s="209"/>
      <c r="SEW322" s="209"/>
      <c r="SEX322" s="209"/>
      <c r="SEY322" s="209"/>
      <c r="SEZ322" s="209"/>
      <c r="SFA322" s="209"/>
      <c r="SFB322" s="209"/>
      <c r="SFC322" s="209"/>
      <c r="SFD322" s="209"/>
      <c r="SFE322" s="209"/>
      <c r="SFF322" s="209"/>
      <c r="SFG322" s="209"/>
      <c r="SFH322" s="209"/>
      <c r="SFI322" s="209"/>
      <c r="SFJ322" s="209"/>
      <c r="SFK322" s="209"/>
      <c r="SFL322" s="209"/>
      <c r="SFM322" s="209"/>
      <c r="SFN322" s="209"/>
      <c r="SFO322" s="209"/>
      <c r="SFP322" s="209"/>
      <c r="SFQ322" s="209"/>
      <c r="SFR322" s="209"/>
      <c r="SFS322" s="209"/>
      <c r="SFT322" s="209"/>
      <c r="SFU322" s="209"/>
      <c r="SFV322" s="209"/>
      <c r="SFW322" s="209"/>
      <c r="SFX322" s="209"/>
      <c r="SFY322" s="209"/>
      <c r="SFZ322" s="209"/>
      <c r="SGA322" s="209"/>
      <c r="SGB322" s="209"/>
      <c r="SGC322" s="209"/>
      <c r="SGD322" s="209"/>
      <c r="SGE322" s="209"/>
      <c r="SGF322" s="209"/>
      <c r="SGG322" s="209"/>
      <c r="SGH322" s="209"/>
      <c r="SGI322" s="209"/>
      <c r="SGJ322" s="209"/>
      <c r="SGK322" s="209"/>
      <c r="SGL322" s="209"/>
      <c r="SGM322" s="209"/>
      <c r="SGN322" s="209"/>
      <c r="SGO322" s="209"/>
      <c r="SGP322" s="209"/>
      <c r="SGQ322" s="209"/>
      <c r="SGR322" s="209"/>
      <c r="SGS322" s="209"/>
      <c r="SGT322" s="209"/>
      <c r="SGU322" s="209"/>
      <c r="SGV322" s="209"/>
      <c r="SGW322" s="209"/>
      <c r="SGX322" s="209"/>
      <c r="SGY322" s="209"/>
      <c r="SGZ322" s="209"/>
      <c r="SHA322" s="209"/>
      <c r="SHB322" s="209"/>
      <c r="SHC322" s="209"/>
      <c r="SHD322" s="209"/>
      <c r="SHE322" s="209"/>
      <c r="SHF322" s="209"/>
      <c r="SHG322" s="209"/>
      <c r="SHH322" s="209"/>
      <c r="SHI322" s="209"/>
      <c r="SHJ322" s="209"/>
      <c r="SHK322" s="209"/>
      <c r="SHL322" s="209"/>
      <c r="SHM322" s="209"/>
      <c r="SHN322" s="209"/>
      <c r="SHO322" s="209"/>
      <c r="SHP322" s="209"/>
      <c r="SHQ322" s="209"/>
      <c r="SHR322" s="209"/>
      <c r="SHS322" s="209"/>
      <c r="SHT322" s="209"/>
      <c r="SHU322" s="209"/>
      <c r="SHV322" s="209"/>
      <c r="SHW322" s="209"/>
      <c r="SHX322" s="209"/>
      <c r="SHY322" s="209"/>
      <c r="SHZ322" s="209"/>
      <c r="SIA322" s="209"/>
      <c r="SIB322" s="209"/>
      <c r="SIC322" s="209"/>
      <c r="SID322" s="209"/>
      <c r="SIE322" s="209"/>
      <c r="SIF322" s="209"/>
      <c r="SIG322" s="209"/>
      <c r="SIH322" s="209"/>
      <c r="SII322" s="209"/>
      <c r="SIJ322" s="209"/>
      <c r="SIK322" s="209"/>
      <c r="SIL322" s="209"/>
      <c r="SIM322" s="209"/>
      <c r="SIN322" s="209"/>
      <c r="SIO322" s="209"/>
      <c r="SIP322" s="209"/>
      <c r="SIQ322" s="209"/>
      <c r="SIR322" s="209"/>
      <c r="SIS322" s="209"/>
      <c r="SIT322" s="209"/>
      <c r="SIU322" s="209"/>
      <c r="SIV322" s="209"/>
      <c r="SIW322" s="209"/>
      <c r="SIX322" s="209"/>
      <c r="SIY322" s="209"/>
      <c r="SIZ322" s="209"/>
      <c r="SJA322" s="209"/>
      <c r="SJB322" s="209"/>
      <c r="SJC322" s="209"/>
      <c r="SJD322" s="209"/>
      <c r="SJE322" s="209"/>
      <c r="SJF322" s="209"/>
      <c r="SJG322" s="209"/>
      <c r="SJH322" s="209"/>
      <c r="SJI322" s="209"/>
      <c r="SJJ322" s="209"/>
      <c r="SJK322" s="209"/>
      <c r="SJL322" s="209"/>
      <c r="SJM322" s="209"/>
      <c r="SJN322" s="209"/>
      <c r="SJO322" s="209"/>
      <c r="SJP322" s="209"/>
      <c r="SJQ322" s="209"/>
      <c r="SJR322" s="209"/>
      <c r="SJS322" s="209"/>
      <c r="SJT322" s="209"/>
      <c r="SJU322" s="209"/>
      <c r="SJV322" s="209"/>
      <c r="SJW322" s="209"/>
      <c r="SJX322" s="209"/>
      <c r="SJY322" s="209"/>
      <c r="SJZ322" s="209"/>
      <c r="SKA322" s="209"/>
      <c r="SKB322" s="209"/>
      <c r="SKC322" s="209"/>
      <c r="SKD322" s="209"/>
      <c r="SKE322" s="209"/>
      <c r="SKF322" s="209"/>
      <c r="SKG322" s="209"/>
      <c r="SKH322" s="209"/>
      <c r="SKI322" s="209"/>
      <c r="SKJ322" s="209"/>
      <c r="SKK322" s="209"/>
      <c r="SKL322" s="209"/>
      <c r="SKM322" s="209"/>
      <c r="SKN322" s="209"/>
      <c r="SKO322" s="209"/>
      <c r="SKP322" s="209"/>
      <c r="SKQ322" s="209"/>
      <c r="SKR322" s="209"/>
      <c r="SKS322" s="209"/>
      <c r="SKT322" s="209"/>
      <c r="SKU322" s="209"/>
      <c r="SKV322" s="209"/>
      <c r="SKW322" s="209"/>
      <c r="SKX322" s="209"/>
      <c r="SKY322" s="209"/>
      <c r="SKZ322" s="209"/>
      <c r="SLA322" s="209"/>
      <c r="SLB322" s="209"/>
      <c r="SLC322" s="209"/>
      <c r="SLD322" s="209"/>
      <c r="SLE322" s="209"/>
      <c r="SLF322" s="209"/>
      <c r="SLG322" s="209"/>
      <c r="SLH322" s="209"/>
      <c r="SLI322" s="209"/>
      <c r="SLJ322" s="209"/>
      <c r="SLK322" s="209"/>
      <c r="SLL322" s="209"/>
      <c r="SLM322" s="209"/>
      <c r="SLN322" s="209"/>
      <c r="SLO322" s="209"/>
      <c r="SLP322" s="209"/>
      <c r="SLQ322" s="209"/>
      <c r="SLR322" s="209"/>
      <c r="SLS322" s="209"/>
      <c r="SLT322" s="209"/>
      <c r="SLU322" s="209"/>
      <c r="SLV322" s="209"/>
      <c r="SLW322" s="209"/>
      <c r="SLX322" s="209"/>
      <c r="SLY322" s="209"/>
      <c r="SLZ322" s="209"/>
      <c r="SMA322" s="209"/>
      <c r="SMB322" s="209"/>
      <c r="SMC322" s="209"/>
      <c r="SMD322" s="209"/>
      <c r="SME322" s="209"/>
      <c r="SMF322" s="209"/>
      <c r="SMG322" s="209"/>
      <c r="SMH322" s="209"/>
      <c r="SMI322" s="209"/>
      <c r="SMJ322" s="209"/>
      <c r="SMK322" s="209"/>
      <c r="SML322" s="209"/>
      <c r="SMM322" s="209"/>
      <c r="SMN322" s="209"/>
      <c r="SMO322" s="209"/>
      <c r="SMP322" s="209"/>
      <c r="SMQ322" s="209"/>
      <c r="SMR322" s="209"/>
      <c r="SMS322" s="209"/>
      <c r="SMT322" s="209"/>
      <c r="SMU322" s="209"/>
      <c r="SMV322" s="209"/>
      <c r="SMW322" s="209"/>
      <c r="SMX322" s="209"/>
      <c r="SMY322" s="209"/>
      <c r="SMZ322" s="209"/>
      <c r="SNA322" s="209"/>
      <c r="SNB322" s="209"/>
      <c r="SNC322" s="209"/>
      <c r="SND322" s="209"/>
      <c r="SNE322" s="209"/>
      <c r="SNF322" s="209"/>
      <c r="SNG322" s="209"/>
      <c r="SNH322" s="209"/>
      <c r="SNI322" s="209"/>
      <c r="SNJ322" s="209"/>
      <c r="SNK322" s="209"/>
      <c r="SNL322" s="209"/>
      <c r="SNM322" s="209"/>
      <c r="SNN322" s="209"/>
      <c r="SNO322" s="209"/>
      <c r="SNP322" s="209"/>
      <c r="SNQ322" s="209"/>
      <c r="SNR322" s="209"/>
      <c r="SNS322" s="209"/>
      <c r="SNT322" s="209"/>
      <c r="SNU322" s="209"/>
      <c r="SNV322" s="209"/>
      <c r="SNW322" s="209"/>
      <c r="SNX322" s="209"/>
      <c r="SNY322" s="209"/>
      <c r="SNZ322" s="209"/>
      <c r="SOA322" s="209"/>
      <c r="SOB322" s="209"/>
      <c r="SOC322" s="209"/>
      <c r="SOD322" s="209"/>
      <c r="SOE322" s="209"/>
      <c r="SOF322" s="209"/>
      <c r="SOG322" s="209"/>
      <c r="SOH322" s="209"/>
      <c r="SOI322" s="209"/>
      <c r="SOJ322" s="209"/>
      <c r="SOK322" s="209"/>
      <c r="SOL322" s="209"/>
      <c r="SOM322" s="209"/>
      <c r="SON322" s="209"/>
      <c r="SOO322" s="209"/>
      <c r="SOP322" s="209"/>
      <c r="SOQ322" s="209"/>
      <c r="SOR322" s="209"/>
      <c r="SOS322" s="209"/>
      <c r="SOT322" s="209"/>
      <c r="SOU322" s="209"/>
      <c r="SOV322" s="209"/>
      <c r="SOW322" s="209"/>
      <c r="SOX322" s="209"/>
      <c r="SOY322" s="209"/>
      <c r="SOZ322" s="209"/>
      <c r="SPA322" s="209"/>
      <c r="SPB322" s="209"/>
      <c r="SPC322" s="209"/>
      <c r="SPD322" s="209"/>
      <c r="SPE322" s="209"/>
      <c r="SPF322" s="209"/>
      <c r="SPG322" s="209"/>
      <c r="SPH322" s="209"/>
      <c r="SPI322" s="209"/>
      <c r="SPJ322" s="209"/>
      <c r="SPK322" s="209"/>
      <c r="SPL322" s="209"/>
      <c r="SPM322" s="209"/>
      <c r="SPN322" s="209"/>
      <c r="SPO322" s="209"/>
      <c r="SPP322" s="209"/>
      <c r="SPQ322" s="209"/>
      <c r="SPR322" s="209"/>
      <c r="SPS322" s="209"/>
      <c r="SPT322" s="209"/>
      <c r="SPU322" s="209"/>
      <c r="SPV322" s="209"/>
      <c r="SPW322" s="209"/>
      <c r="SPX322" s="209"/>
      <c r="SPY322" s="209"/>
      <c r="SPZ322" s="209"/>
      <c r="SQA322" s="209"/>
      <c r="SQB322" s="209"/>
      <c r="SQC322" s="209"/>
      <c r="SQD322" s="209"/>
      <c r="SQE322" s="209"/>
      <c r="SQF322" s="209"/>
      <c r="SQG322" s="209"/>
      <c r="SQH322" s="209"/>
      <c r="SQI322" s="209"/>
      <c r="SQJ322" s="209"/>
      <c r="SQK322" s="209"/>
      <c r="SQL322" s="209"/>
      <c r="SQM322" s="209"/>
      <c r="SQN322" s="209"/>
      <c r="SQO322" s="209"/>
      <c r="SQP322" s="209"/>
      <c r="SQQ322" s="209"/>
      <c r="SQR322" s="209"/>
      <c r="SQS322" s="209"/>
      <c r="SQT322" s="209"/>
      <c r="SQU322" s="209"/>
      <c r="SQV322" s="209"/>
      <c r="SQW322" s="209"/>
      <c r="SQX322" s="209"/>
      <c r="SQY322" s="209"/>
      <c r="SQZ322" s="209"/>
      <c r="SRA322" s="209"/>
      <c r="SRB322" s="209"/>
      <c r="SRC322" s="209"/>
      <c r="SRD322" s="209"/>
      <c r="SRE322" s="209"/>
      <c r="SRF322" s="209"/>
      <c r="SRG322" s="209"/>
      <c r="SRH322" s="209"/>
      <c r="SRI322" s="209"/>
      <c r="SRJ322" s="209"/>
      <c r="SRK322" s="209"/>
      <c r="SRL322" s="209"/>
      <c r="SRM322" s="209"/>
      <c r="SRN322" s="209"/>
      <c r="SRO322" s="209"/>
      <c r="SRP322" s="209"/>
      <c r="SRQ322" s="209"/>
      <c r="SRR322" s="209"/>
      <c r="SRS322" s="209"/>
      <c r="SRT322" s="209"/>
      <c r="SRU322" s="209"/>
      <c r="SRV322" s="209"/>
      <c r="SRW322" s="209"/>
      <c r="SRX322" s="209"/>
      <c r="SRY322" s="209"/>
      <c r="SRZ322" s="209"/>
      <c r="SSA322" s="209"/>
      <c r="SSB322" s="209"/>
      <c r="SSC322" s="209"/>
      <c r="SSD322" s="209"/>
      <c r="SSE322" s="209"/>
      <c r="SSF322" s="209"/>
      <c r="SSG322" s="209"/>
      <c r="SSH322" s="209"/>
      <c r="SSI322" s="209"/>
      <c r="SSJ322" s="209"/>
      <c r="SSK322" s="209"/>
      <c r="SSL322" s="209"/>
      <c r="SSM322" s="209"/>
      <c r="SSN322" s="209"/>
      <c r="SSO322" s="209"/>
      <c r="SSP322" s="209"/>
      <c r="SSQ322" s="209"/>
      <c r="SSR322" s="209"/>
      <c r="SSS322" s="209"/>
      <c r="SST322" s="209"/>
      <c r="SSU322" s="209"/>
      <c r="SSV322" s="209"/>
      <c r="SSW322" s="209"/>
      <c r="SSX322" s="209"/>
      <c r="SSY322" s="209"/>
      <c r="SSZ322" s="209"/>
      <c r="STA322" s="209"/>
      <c r="STB322" s="209"/>
      <c r="STC322" s="209"/>
      <c r="STD322" s="209"/>
      <c r="STE322" s="209"/>
      <c r="STF322" s="209"/>
      <c r="STG322" s="209"/>
      <c r="STH322" s="209"/>
      <c r="STI322" s="209"/>
      <c r="STJ322" s="209"/>
      <c r="STK322" s="209"/>
      <c r="STL322" s="209"/>
      <c r="STM322" s="209"/>
      <c r="STN322" s="209"/>
      <c r="STO322" s="209"/>
      <c r="STP322" s="209"/>
      <c r="STQ322" s="209"/>
      <c r="STR322" s="209"/>
      <c r="STS322" s="209"/>
      <c r="STT322" s="209"/>
      <c r="STU322" s="209"/>
      <c r="STV322" s="209"/>
      <c r="STW322" s="209"/>
      <c r="STX322" s="209"/>
      <c r="STY322" s="209"/>
      <c r="STZ322" s="209"/>
      <c r="SUA322" s="209"/>
      <c r="SUB322" s="209"/>
      <c r="SUC322" s="209"/>
      <c r="SUD322" s="209"/>
      <c r="SUE322" s="209"/>
      <c r="SUF322" s="209"/>
      <c r="SUG322" s="209"/>
      <c r="SUH322" s="209"/>
      <c r="SUI322" s="209"/>
      <c r="SUJ322" s="209"/>
      <c r="SUK322" s="209"/>
      <c r="SUL322" s="209"/>
      <c r="SUM322" s="209"/>
      <c r="SUN322" s="209"/>
      <c r="SUO322" s="209"/>
      <c r="SUP322" s="209"/>
      <c r="SUQ322" s="209"/>
      <c r="SUR322" s="209"/>
      <c r="SUS322" s="209"/>
      <c r="SUT322" s="209"/>
      <c r="SUU322" s="209"/>
      <c r="SUV322" s="209"/>
      <c r="SUW322" s="209"/>
      <c r="SUX322" s="209"/>
      <c r="SUY322" s="209"/>
      <c r="SUZ322" s="209"/>
      <c r="SVA322" s="209"/>
      <c r="SVB322" s="209"/>
      <c r="SVC322" s="209"/>
      <c r="SVD322" s="209"/>
      <c r="SVE322" s="209"/>
      <c r="SVF322" s="209"/>
      <c r="SVG322" s="209"/>
      <c r="SVH322" s="209"/>
      <c r="SVI322" s="209"/>
      <c r="SVJ322" s="209"/>
      <c r="SVK322" s="209"/>
      <c r="SVL322" s="209"/>
      <c r="SVM322" s="209"/>
      <c r="SVN322" s="209"/>
      <c r="SVO322" s="209"/>
      <c r="SVP322" s="209"/>
      <c r="SVQ322" s="209"/>
      <c r="SVR322" s="209"/>
      <c r="SVS322" s="209"/>
      <c r="SVT322" s="209"/>
      <c r="SVU322" s="209"/>
      <c r="SVV322" s="209"/>
      <c r="SVW322" s="209"/>
      <c r="SVX322" s="209"/>
      <c r="SVY322" s="209"/>
      <c r="SVZ322" s="209"/>
      <c r="SWA322" s="209"/>
      <c r="SWB322" s="209"/>
      <c r="SWC322" s="209"/>
      <c r="SWD322" s="209"/>
      <c r="SWE322" s="209"/>
      <c r="SWF322" s="209"/>
      <c r="SWG322" s="209"/>
      <c r="SWH322" s="209"/>
      <c r="SWI322" s="209"/>
      <c r="SWJ322" s="209"/>
      <c r="SWK322" s="209"/>
      <c r="SWL322" s="209"/>
      <c r="SWM322" s="209"/>
      <c r="SWN322" s="209"/>
      <c r="SWO322" s="209"/>
      <c r="SWP322" s="209"/>
      <c r="SWQ322" s="209"/>
      <c r="SWR322" s="209"/>
      <c r="SWS322" s="209"/>
      <c r="SWT322" s="209"/>
      <c r="SWU322" s="209"/>
      <c r="SWV322" s="209"/>
      <c r="SWW322" s="209"/>
      <c r="SWX322" s="209"/>
      <c r="SWY322" s="209"/>
      <c r="SWZ322" s="209"/>
      <c r="SXA322" s="209"/>
      <c r="SXB322" s="209"/>
      <c r="SXC322" s="209"/>
      <c r="SXD322" s="209"/>
      <c r="SXE322" s="209"/>
      <c r="SXF322" s="209"/>
      <c r="SXG322" s="209"/>
      <c r="SXH322" s="209"/>
      <c r="SXI322" s="209"/>
      <c r="SXJ322" s="209"/>
      <c r="SXK322" s="209"/>
      <c r="SXL322" s="209"/>
      <c r="SXM322" s="209"/>
      <c r="SXN322" s="209"/>
      <c r="SXO322" s="209"/>
      <c r="SXP322" s="209"/>
      <c r="SXQ322" s="209"/>
      <c r="SXR322" s="209"/>
      <c r="SXS322" s="209"/>
      <c r="SXT322" s="209"/>
      <c r="SXU322" s="209"/>
      <c r="SXV322" s="209"/>
      <c r="SXW322" s="209"/>
      <c r="SXX322" s="209"/>
      <c r="SXY322" s="209"/>
      <c r="SXZ322" s="209"/>
      <c r="SYA322" s="209"/>
      <c r="SYB322" s="209"/>
      <c r="SYC322" s="209"/>
      <c r="SYD322" s="209"/>
      <c r="SYE322" s="209"/>
      <c r="SYF322" s="209"/>
      <c r="SYG322" s="209"/>
      <c r="SYH322" s="209"/>
      <c r="SYI322" s="209"/>
      <c r="SYJ322" s="209"/>
      <c r="SYK322" s="209"/>
      <c r="SYL322" s="209"/>
      <c r="SYM322" s="209"/>
      <c r="SYN322" s="209"/>
      <c r="SYO322" s="209"/>
      <c r="SYP322" s="209"/>
      <c r="SYQ322" s="209"/>
      <c r="SYR322" s="209"/>
      <c r="SYS322" s="209"/>
      <c r="SYT322" s="209"/>
      <c r="SYU322" s="209"/>
      <c r="SYV322" s="209"/>
      <c r="SYW322" s="209"/>
      <c r="SYX322" s="209"/>
      <c r="SYY322" s="209"/>
      <c r="SYZ322" s="209"/>
      <c r="SZA322" s="209"/>
      <c r="SZB322" s="209"/>
      <c r="SZC322" s="209"/>
      <c r="SZD322" s="209"/>
      <c r="SZE322" s="209"/>
      <c r="SZF322" s="209"/>
      <c r="SZG322" s="209"/>
      <c r="SZH322" s="209"/>
      <c r="SZI322" s="209"/>
      <c r="SZJ322" s="209"/>
      <c r="SZK322" s="209"/>
      <c r="SZL322" s="209"/>
      <c r="SZM322" s="209"/>
      <c r="SZN322" s="209"/>
      <c r="SZO322" s="209"/>
      <c r="SZP322" s="209"/>
      <c r="SZQ322" s="209"/>
      <c r="SZR322" s="209"/>
      <c r="SZS322" s="209"/>
      <c r="SZT322" s="209"/>
      <c r="SZU322" s="209"/>
      <c r="SZV322" s="209"/>
      <c r="SZW322" s="209"/>
      <c r="SZX322" s="209"/>
      <c r="SZY322" s="209"/>
      <c r="SZZ322" s="209"/>
      <c r="TAA322" s="209"/>
      <c r="TAB322" s="209"/>
      <c r="TAC322" s="209"/>
      <c r="TAD322" s="209"/>
      <c r="TAE322" s="209"/>
      <c r="TAF322" s="209"/>
      <c r="TAG322" s="209"/>
      <c r="TAH322" s="209"/>
      <c r="TAI322" s="209"/>
      <c r="TAJ322" s="209"/>
      <c r="TAK322" s="209"/>
      <c r="TAL322" s="209"/>
      <c r="TAM322" s="209"/>
      <c r="TAN322" s="209"/>
      <c r="TAO322" s="209"/>
      <c r="TAP322" s="209"/>
      <c r="TAQ322" s="209"/>
      <c r="TAR322" s="209"/>
      <c r="TAS322" s="209"/>
      <c r="TAT322" s="209"/>
      <c r="TAU322" s="209"/>
      <c r="TAV322" s="209"/>
      <c r="TAW322" s="209"/>
      <c r="TAX322" s="209"/>
      <c r="TAY322" s="209"/>
      <c r="TAZ322" s="209"/>
      <c r="TBA322" s="209"/>
      <c r="TBB322" s="209"/>
      <c r="TBC322" s="209"/>
      <c r="TBD322" s="209"/>
      <c r="TBE322" s="209"/>
      <c r="TBF322" s="209"/>
      <c r="TBG322" s="209"/>
      <c r="TBH322" s="209"/>
      <c r="TBI322" s="209"/>
      <c r="TBJ322" s="209"/>
      <c r="TBK322" s="209"/>
      <c r="TBL322" s="209"/>
      <c r="TBM322" s="209"/>
      <c r="TBN322" s="209"/>
      <c r="TBO322" s="209"/>
      <c r="TBP322" s="209"/>
      <c r="TBQ322" s="209"/>
      <c r="TBR322" s="209"/>
      <c r="TBS322" s="209"/>
      <c r="TBT322" s="209"/>
      <c r="TBU322" s="209"/>
      <c r="TBV322" s="209"/>
      <c r="TBW322" s="209"/>
      <c r="TBX322" s="209"/>
      <c r="TBY322" s="209"/>
      <c r="TBZ322" s="209"/>
      <c r="TCA322" s="209"/>
      <c r="TCB322" s="209"/>
      <c r="TCC322" s="209"/>
      <c r="TCD322" s="209"/>
      <c r="TCE322" s="209"/>
      <c r="TCF322" s="209"/>
      <c r="TCG322" s="209"/>
      <c r="TCH322" s="209"/>
      <c r="TCI322" s="209"/>
      <c r="TCJ322" s="209"/>
      <c r="TCK322" s="209"/>
      <c r="TCL322" s="209"/>
      <c r="TCM322" s="209"/>
      <c r="TCN322" s="209"/>
      <c r="TCO322" s="209"/>
      <c r="TCP322" s="209"/>
      <c r="TCQ322" s="209"/>
      <c r="TCR322" s="209"/>
      <c r="TCS322" s="209"/>
      <c r="TCT322" s="209"/>
      <c r="TCU322" s="209"/>
      <c r="TCV322" s="209"/>
      <c r="TCW322" s="209"/>
      <c r="TCX322" s="209"/>
      <c r="TCY322" s="209"/>
      <c r="TCZ322" s="209"/>
      <c r="TDA322" s="209"/>
      <c r="TDB322" s="209"/>
      <c r="TDC322" s="209"/>
      <c r="TDD322" s="209"/>
      <c r="TDE322" s="209"/>
      <c r="TDF322" s="209"/>
      <c r="TDG322" s="209"/>
      <c r="TDH322" s="209"/>
      <c r="TDI322" s="209"/>
      <c r="TDJ322" s="209"/>
      <c r="TDK322" s="209"/>
      <c r="TDL322" s="209"/>
      <c r="TDM322" s="209"/>
      <c r="TDN322" s="209"/>
      <c r="TDO322" s="209"/>
      <c r="TDP322" s="209"/>
      <c r="TDQ322" s="209"/>
      <c r="TDR322" s="209"/>
      <c r="TDS322" s="209"/>
      <c r="TDT322" s="209"/>
      <c r="TDU322" s="209"/>
      <c r="TDV322" s="209"/>
      <c r="TDW322" s="209"/>
      <c r="TDX322" s="209"/>
      <c r="TDY322" s="209"/>
      <c r="TDZ322" s="209"/>
      <c r="TEA322" s="209"/>
      <c r="TEB322" s="209"/>
      <c r="TEC322" s="209"/>
      <c r="TED322" s="209"/>
      <c r="TEE322" s="209"/>
      <c r="TEF322" s="209"/>
      <c r="TEG322" s="209"/>
      <c r="TEH322" s="209"/>
      <c r="TEI322" s="209"/>
      <c r="TEJ322" s="209"/>
      <c r="TEK322" s="209"/>
      <c r="TEL322" s="209"/>
      <c r="TEM322" s="209"/>
      <c r="TEN322" s="209"/>
      <c r="TEO322" s="209"/>
      <c r="TEP322" s="209"/>
      <c r="TEQ322" s="209"/>
      <c r="TER322" s="209"/>
      <c r="TES322" s="209"/>
      <c r="TET322" s="209"/>
      <c r="TEU322" s="209"/>
      <c r="TEV322" s="209"/>
      <c r="TEW322" s="209"/>
      <c r="TEX322" s="209"/>
      <c r="TEY322" s="209"/>
      <c r="TEZ322" s="209"/>
      <c r="TFA322" s="209"/>
      <c r="TFB322" s="209"/>
      <c r="TFC322" s="209"/>
      <c r="TFD322" s="209"/>
      <c r="TFE322" s="209"/>
      <c r="TFF322" s="209"/>
      <c r="TFG322" s="209"/>
      <c r="TFH322" s="209"/>
      <c r="TFI322" s="209"/>
      <c r="TFJ322" s="209"/>
      <c r="TFK322" s="209"/>
      <c r="TFL322" s="209"/>
      <c r="TFM322" s="209"/>
      <c r="TFN322" s="209"/>
      <c r="TFO322" s="209"/>
      <c r="TFP322" s="209"/>
      <c r="TFQ322" s="209"/>
      <c r="TFR322" s="209"/>
      <c r="TFS322" s="209"/>
      <c r="TFT322" s="209"/>
      <c r="TFU322" s="209"/>
      <c r="TFV322" s="209"/>
      <c r="TFW322" s="209"/>
      <c r="TFX322" s="209"/>
      <c r="TFY322" s="209"/>
      <c r="TFZ322" s="209"/>
      <c r="TGA322" s="209"/>
      <c r="TGB322" s="209"/>
      <c r="TGC322" s="209"/>
      <c r="TGD322" s="209"/>
      <c r="TGE322" s="209"/>
      <c r="TGF322" s="209"/>
      <c r="TGG322" s="209"/>
      <c r="TGH322" s="209"/>
      <c r="TGI322" s="209"/>
      <c r="TGJ322" s="209"/>
      <c r="TGK322" s="209"/>
      <c r="TGL322" s="209"/>
      <c r="TGM322" s="209"/>
      <c r="TGN322" s="209"/>
      <c r="TGO322" s="209"/>
      <c r="TGP322" s="209"/>
      <c r="TGQ322" s="209"/>
      <c r="TGR322" s="209"/>
      <c r="TGS322" s="209"/>
      <c r="TGT322" s="209"/>
      <c r="TGU322" s="209"/>
      <c r="TGV322" s="209"/>
      <c r="TGW322" s="209"/>
      <c r="TGX322" s="209"/>
      <c r="TGY322" s="209"/>
      <c r="TGZ322" s="209"/>
      <c r="THA322" s="209"/>
      <c r="THB322" s="209"/>
      <c r="THC322" s="209"/>
      <c r="THD322" s="209"/>
      <c r="THE322" s="209"/>
      <c r="THF322" s="209"/>
      <c r="THG322" s="209"/>
      <c r="THH322" s="209"/>
      <c r="THI322" s="209"/>
      <c r="THJ322" s="209"/>
      <c r="THK322" s="209"/>
      <c r="THL322" s="209"/>
      <c r="THM322" s="209"/>
      <c r="THN322" s="209"/>
      <c r="THO322" s="209"/>
      <c r="THP322" s="209"/>
      <c r="THQ322" s="209"/>
      <c r="THR322" s="209"/>
      <c r="THS322" s="209"/>
      <c r="THT322" s="209"/>
      <c r="THU322" s="209"/>
      <c r="THV322" s="209"/>
      <c r="THW322" s="209"/>
      <c r="THX322" s="209"/>
      <c r="THY322" s="209"/>
      <c r="THZ322" s="209"/>
      <c r="TIA322" s="209"/>
      <c r="TIB322" s="209"/>
      <c r="TIC322" s="209"/>
      <c r="TID322" s="209"/>
      <c r="TIE322" s="209"/>
      <c r="TIF322" s="209"/>
      <c r="TIG322" s="209"/>
      <c r="TIH322" s="209"/>
      <c r="TII322" s="209"/>
      <c r="TIJ322" s="209"/>
      <c r="TIK322" s="209"/>
      <c r="TIL322" s="209"/>
      <c r="TIM322" s="209"/>
      <c r="TIN322" s="209"/>
      <c r="TIO322" s="209"/>
      <c r="TIP322" s="209"/>
      <c r="TIQ322" s="209"/>
      <c r="TIR322" s="209"/>
      <c r="TIS322" s="209"/>
      <c r="TIT322" s="209"/>
      <c r="TIU322" s="209"/>
      <c r="TIV322" s="209"/>
      <c r="TIW322" s="209"/>
      <c r="TIX322" s="209"/>
      <c r="TIY322" s="209"/>
      <c r="TIZ322" s="209"/>
      <c r="TJA322" s="209"/>
      <c r="TJB322" s="209"/>
      <c r="TJC322" s="209"/>
      <c r="TJD322" s="209"/>
      <c r="TJE322" s="209"/>
      <c r="TJF322" s="209"/>
      <c r="TJG322" s="209"/>
      <c r="TJH322" s="209"/>
      <c r="TJI322" s="209"/>
      <c r="TJJ322" s="209"/>
      <c r="TJK322" s="209"/>
      <c r="TJL322" s="209"/>
      <c r="TJM322" s="209"/>
      <c r="TJN322" s="209"/>
      <c r="TJO322" s="209"/>
      <c r="TJP322" s="209"/>
      <c r="TJQ322" s="209"/>
      <c r="TJR322" s="209"/>
      <c r="TJS322" s="209"/>
      <c r="TJT322" s="209"/>
      <c r="TJU322" s="209"/>
      <c r="TJV322" s="209"/>
      <c r="TJW322" s="209"/>
      <c r="TJX322" s="209"/>
      <c r="TJY322" s="209"/>
      <c r="TJZ322" s="209"/>
      <c r="TKA322" s="209"/>
      <c r="TKB322" s="209"/>
      <c r="TKC322" s="209"/>
      <c r="TKD322" s="209"/>
      <c r="TKE322" s="209"/>
      <c r="TKF322" s="209"/>
      <c r="TKG322" s="209"/>
      <c r="TKH322" s="209"/>
      <c r="TKI322" s="209"/>
      <c r="TKJ322" s="209"/>
      <c r="TKK322" s="209"/>
      <c r="TKL322" s="209"/>
      <c r="TKM322" s="209"/>
      <c r="TKN322" s="209"/>
      <c r="TKO322" s="209"/>
      <c r="TKP322" s="209"/>
      <c r="TKQ322" s="209"/>
      <c r="TKR322" s="209"/>
      <c r="TKS322" s="209"/>
      <c r="TKT322" s="209"/>
      <c r="TKU322" s="209"/>
      <c r="TKV322" s="209"/>
      <c r="TKW322" s="209"/>
      <c r="TKX322" s="209"/>
      <c r="TKY322" s="209"/>
      <c r="TKZ322" s="209"/>
      <c r="TLA322" s="209"/>
      <c r="TLB322" s="209"/>
      <c r="TLC322" s="209"/>
      <c r="TLD322" s="209"/>
      <c r="TLE322" s="209"/>
      <c r="TLF322" s="209"/>
      <c r="TLG322" s="209"/>
      <c r="TLH322" s="209"/>
      <c r="TLI322" s="209"/>
      <c r="TLJ322" s="209"/>
      <c r="TLK322" s="209"/>
      <c r="TLL322" s="209"/>
      <c r="TLM322" s="209"/>
      <c r="TLN322" s="209"/>
      <c r="TLO322" s="209"/>
      <c r="TLP322" s="209"/>
      <c r="TLQ322" s="209"/>
      <c r="TLR322" s="209"/>
      <c r="TLS322" s="209"/>
      <c r="TLT322" s="209"/>
      <c r="TLU322" s="209"/>
      <c r="TLV322" s="209"/>
      <c r="TLW322" s="209"/>
      <c r="TLX322" s="209"/>
      <c r="TLY322" s="209"/>
      <c r="TLZ322" s="209"/>
      <c r="TMA322" s="209"/>
      <c r="TMB322" s="209"/>
      <c r="TMC322" s="209"/>
      <c r="TMD322" s="209"/>
      <c r="TME322" s="209"/>
      <c r="TMF322" s="209"/>
      <c r="TMG322" s="209"/>
      <c r="TMH322" s="209"/>
      <c r="TMI322" s="209"/>
      <c r="TMJ322" s="209"/>
      <c r="TMK322" s="209"/>
      <c r="TML322" s="209"/>
      <c r="TMM322" s="209"/>
      <c r="TMN322" s="209"/>
      <c r="TMO322" s="209"/>
      <c r="TMP322" s="209"/>
      <c r="TMQ322" s="209"/>
      <c r="TMR322" s="209"/>
      <c r="TMS322" s="209"/>
      <c r="TMT322" s="209"/>
      <c r="TMU322" s="209"/>
      <c r="TMV322" s="209"/>
      <c r="TMW322" s="209"/>
      <c r="TMX322" s="209"/>
      <c r="TMY322" s="209"/>
      <c r="TMZ322" s="209"/>
      <c r="TNA322" s="209"/>
      <c r="TNB322" s="209"/>
      <c r="TNC322" s="209"/>
      <c r="TND322" s="209"/>
      <c r="TNE322" s="209"/>
      <c r="TNF322" s="209"/>
      <c r="TNG322" s="209"/>
      <c r="TNH322" s="209"/>
      <c r="TNI322" s="209"/>
      <c r="TNJ322" s="209"/>
      <c r="TNK322" s="209"/>
      <c r="TNL322" s="209"/>
      <c r="TNM322" s="209"/>
      <c r="TNN322" s="209"/>
      <c r="TNO322" s="209"/>
      <c r="TNP322" s="209"/>
      <c r="TNQ322" s="209"/>
      <c r="TNR322" s="209"/>
      <c r="TNS322" s="209"/>
      <c r="TNT322" s="209"/>
      <c r="TNU322" s="209"/>
      <c r="TNV322" s="209"/>
      <c r="TNW322" s="209"/>
      <c r="TNX322" s="209"/>
      <c r="TNY322" s="209"/>
      <c r="TNZ322" s="209"/>
      <c r="TOA322" s="209"/>
      <c r="TOB322" s="209"/>
      <c r="TOC322" s="209"/>
      <c r="TOD322" s="209"/>
      <c r="TOE322" s="209"/>
      <c r="TOF322" s="209"/>
      <c r="TOG322" s="209"/>
      <c r="TOH322" s="209"/>
      <c r="TOI322" s="209"/>
      <c r="TOJ322" s="209"/>
      <c r="TOK322" s="209"/>
      <c r="TOL322" s="209"/>
      <c r="TOM322" s="209"/>
      <c r="TON322" s="209"/>
      <c r="TOO322" s="209"/>
      <c r="TOP322" s="209"/>
      <c r="TOQ322" s="209"/>
      <c r="TOR322" s="209"/>
      <c r="TOS322" s="209"/>
      <c r="TOT322" s="209"/>
      <c r="TOU322" s="209"/>
      <c r="TOV322" s="209"/>
      <c r="TOW322" s="209"/>
      <c r="TOX322" s="209"/>
      <c r="TOY322" s="209"/>
      <c r="TOZ322" s="209"/>
      <c r="TPA322" s="209"/>
      <c r="TPB322" s="209"/>
      <c r="TPC322" s="209"/>
      <c r="TPD322" s="209"/>
      <c r="TPE322" s="209"/>
      <c r="TPF322" s="209"/>
      <c r="TPG322" s="209"/>
      <c r="TPH322" s="209"/>
      <c r="TPI322" s="209"/>
      <c r="TPJ322" s="209"/>
      <c r="TPK322" s="209"/>
      <c r="TPL322" s="209"/>
      <c r="TPM322" s="209"/>
      <c r="TPN322" s="209"/>
      <c r="TPO322" s="209"/>
      <c r="TPP322" s="209"/>
      <c r="TPQ322" s="209"/>
      <c r="TPR322" s="209"/>
      <c r="TPS322" s="209"/>
      <c r="TPT322" s="209"/>
      <c r="TPU322" s="209"/>
      <c r="TPV322" s="209"/>
      <c r="TPW322" s="209"/>
      <c r="TPX322" s="209"/>
      <c r="TPY322" s="209"/>
      <c r="TPZ322" s="209"/>
      <c r="TQA322" s="209"/>
      <c r="TQB322" s="209"/>
      <c r="TQC322" s="209"/>
      <c r="TQD322" s="209"/>
      <c r="TQE322" s="209"/>
      <c r="TQF322" s="209"/>
      <c r="TQG322" s="209"/>
      <c r="TQH322" s="209"/>
      <c r="TQI322" s="209"/>
      <c r="TQJ322" s="209"/>
      <c r="TQK322" s="209"/>
      <c r="TQL322" s="209"/>
      <c r="TQM322" s="209"/>
      <c r="TQN322" s="209"/>
      <c r="TQO322" s="209"/>
      <c r="TQP322" s="209"/>
      <c r="TQQ322" s="209"/>
      <c r="TQR322" s="209"/>
      <c r="TQS322" s="209"/>
      <c r="TQT322" s="209"/>
      <c r="TQU322" s="209"/>
      <c r="TQV322" s="209"/>
      <c r="TQW322" s="209"/>
      <c r="TQX322" s="209"/>
      <c r="TQY322" s="209"/>
      <c r="TQZ322" s="209"/>
      <c r="TRA322" s="209"/>
      <c r="TRB322" s="209"/>
      <c r="TRC322" s="209"/>
      <c r="TRD322" s="209"/>
      <c r="TRE322" s="209"/>
      <c r="TRF322" s="209"/>
      <c r="TRG322" s="209"/>
      <c r="TRH322" s="209"/>
      <c r="TRI322" s="209"/>
      <c r="TRJ322" s="209"/>
      <c r="TRK322" s="209"/>
      <c r="TRL322" s="209"/>
      <c r="TRM322" s="209"/>
      <c r="TRN322" s="209"/>
      <c r="TRO322" s="209"/>
      <c r="TRP322" s="209"/>
      <c r="TRQ322" s="209"/>
      <c r="TRR322" s="209"/>
      <c r="TRS322" s="209"/>
      <c r="TRT322" s="209"/>
      <c r="TRU322" s="209"/>
      <c r="TRV322" s="209"/>
      <c r="TRW322" s="209"/>
      <c r="TRX322" s="209"/>
      <c r="TRY322" s="209"/>
      <c r="TRZ322" s="209"/>
      <c r="TSA322" s="209"/>
      <c r="TSB322" s="209"/>
      <c r="TSC322" s="209"/>
      <c r="TSD322" s="209"/>
      <c r="TSE322" s="209"/>
      <c r="TSF322" s="209"/>
      <c r="TSG322" s="209"/>
      <c r="TSH322" s="209"/>
      <c r="TSI322" s="209"/>
      <c r="TSJ322" s="209"/>
      <c r="TSK322" s="209"/>
      <c r="TSL322" s="209"/>
      <c r="TSM322" s="209"/>
      <c r="TSN322" s="209"/>
      <c r="TSO322" s="209"/>
      <c r="TSP322" s="209"/>
      <c r="TSQ322" s="209"/>
      <c r="TSR322" s="209"/>
      <c r="TSS322" s="209"/>
      <c r="TST322" s="209"/>
      <c r="TSU322" s="209"/>
      <c r="TSV322" s="209"/>
      <c r="TSW322" s="209"/>
      <c r="TSX322" s="209"/>
      <c r="TSY322" s="209"/>
      <c r="TSZ322" s="209"/>
      <c r="TTA322" s="209"/>
      <c r="TTB322" s="209"/>
      <c r="TTC322" s="209"/>
      <c r="TTD322" s="209"/>
      <c r="TTE322" s="209"/>
      <c r="TTF322" s="209"/>
      <c r="TTG322" s="209"/>
      <c r="TTH322" s="209"/>
      <c r="TTI322" s="209"/>
      <c r="TTJ322" s="209"/>
      <c r="TTK322" s="209"/>
      <c r="TTL322" s="209"/>
      <c r="TTM322" s="209"/>
      <c r="TTN322" s="209"/>
      <c r="TTO322" s="209"/>
      <c r="TTP322" s="209"/>
      <c r="TTQ322" s="209"/>
      <c r="TTR322" s="209"/>
      <c r="TTS322" s="209"/>
      <c r="TTT322" s="209"/>
      <c r="TTU322" s="209"/>
      <c r="TTV322" s="209"/>
      <c r="TTW322" s="209"/>
      <c r="TTX322" s="209"/>
      <c r="TTY322" s="209"/>
      <c r="TTZ322" s="209"/>
      <c r="TUA322" s="209"/>
      <c r="TUB322" s="209"/>
      <c r="TUC322" s="209"/>
      <c r="TUD322" s="209"/>
      <c r="TUE322" s="209"/>
      <c r="TUF322" s="209"/>
      <c r="TUG322" s="209"/>
      <c r="TUH322" s="209"/>
      <c r="TUI322" s="209"/>
      <c r="TUJ322" s="209"/>
      <c r="TUK322" s="209"/>
      <c r="TUL322" s="209"/>
      <c r="TUM322" s="209"/>
      <c r="TUN322" s="209"/>
      <c r="TUO322" s="209"/>
      <c r="TUP322" s="209"/>
      <c r="TUQ322" s="209"/>
      <c r="TUR322" s="209"/>
      <c r="TUS322" s="209"/>
      <c r="TUT322" s="209"/>
      <c r="TUU322" s="209"/>
      <c r="TUV322" s="209"/>
      <c r="TUW322" s="209"/>
      <c r="TUX322" s="209"/>
      <c r="TUY322" s="209"/>
      <c r="TUZ322" s="209"/>
      <c r="TVA322" s="209"/>
      <c r="TVB322" s="209"/>
      <c r="TVC322" s="209"/>
      <c r="TVD322" s="209"/>
      <c r="TVE322" s="209"/>
      <c r="TVF322" s="209"/>
      <c r="TVG322" s="209"/>
      <c r="TVH322" s="209"/>
      <c r="TVI322" s="209"/>
      <c r="TVJ322" s="209"/>
      <c r="TVK322" s="209"/>
      <c r="TVL322" s="209"/>
      <c r="TVM322" s="209"/>
      <c r="TVN322" s="209"/>
      <c r="TVO322" s="209"/>
      <c r="TVP322" s="209"/>
      <c r="TVQ322" s="209"/>
      <c r="TVR322" s="209"/>
      <c r="TVS322" s="209"/>
      <c r="TVT322" s="209"/>
      <c r="TVU322" s="209"/>
      <c r="TVV322" s="209"/>
      <c r="TVW322" s="209"/>
      <c r="TVX322" s="209"/>
      <c r="TVY322" s="209"/>
      <c r="TVZ322" s="209"/>
      <c r="TWA322" s="209"/>
      <c r="TWB322" s="209"/>
      <c r="TWC322" s="209"/>
      <c r="TWD322" s="209"/>
      <c r="TWE322" s="209"/>
      <c r="TWF322" s="209"/>
      <c r="TWG322" s="209"/>
      <c r="TWH322" s="209"/>
      <c r="TWI322" s="209"/>
      <c r="TWJ322" s="209"/>
      <c r="TWK322" s="209"/>
      <c r="TWL322" s="209"/>
      <c r="TWM322" s="209"/>
      <c r="TWN322" s="209"/>
      <c r="TWO322" s="209"/>
      <c r="TWP322" s="209"/>
      <c r="TWQ322" s="209"/>
      <c r="TWR322" s="209"/>
      <c r="TWS322" s="209"/>
      <c r="TWT322" s="209"/>
      <c r="TWU322" s="209"/>
      <c r="TWV322" s="209"/>
      <c r="TWW322" s="209"/>
      <c r="TWX322" s="209"/>
      <c r="TWY322" s="209"/>
      <c r="TWZ322" s="209"/>
      <c r="TXA322" s="209"/>
      <c r="TXB322" s="209"/>
      <c r="TXC322" s="209"/>
      <c r="TXD322" s="209"/>
      <c r="TXE322" s="209"/>
      <c r="TXF322" s="209"/>
      <c r="TXG322" s="209"/>
      <c r="TXH322" s="209"/>
      <c r="TXI322" s="209"/>
      <c r="TXJ322" s="209"/>
      <c r="TXK322" s="209"/>
      <c r="TXL322" s="209"/>
      <c r="TXM322" s="209"/>
      <c r="TXN322" s="209"/>
      <c r="TXO322" s="209"/>
      <c r="TXP322" s="209"/>
      <c r="TXQ322" s="209"/>
      <c r="TXR322" s="209"/>
      <c r="TXS322" s="209"/>
      <c r="TXT322" s="209"/>
      <c r="TXU322" s="209"/>
      <c r="TXV322" s="209"/>
      <c r="TXW322" s="209"/>
      <c r="TXX322" s="209"/>
      <c r="TXY322" s="209"/>
      <c r="TXZ322" s="209"/>
      <c r="TYA322" s="209"/>
      <c r="TYB322" s="209"/>
      <c r="TYC322" s="209"/>
      <c r="TYD322" s="209"/>
      <c r="TYE322" s="209"/>
      <c r="TYF322" s="209"/>
      <c r="TYG322" s="209"/>
      <c r="TYH322" s="209"/>
      <c r="TYI322" s="209"/>
      <c r="TYJ322" s="209"/>
      <c r="TYK322" s="209"/>
      <c r="TYL322" s="209"/>
      <c r="TYM322" s="209"/>
      <c r="TYN322" s="209"/>
      <c r="TYO322" s="209"/>
      <c r="TYP322" s="209"/>
      <c r="TYQ322" s="209"/>
      <c r="TYR322" s="209"/>
      <c r="TYS322" s="209"/>
      <c r="TYT322" s="209"/>
      <c r="TYU322" s="209"/>
      <c r="TYV322" s="209"/>
      <c r="TYW322" s="209"/>
      <c r="TYX322" s="209"/>
      <c r="TYY322" s="209"/>
      <c r="TYZ322" s="209"/>
      <c r="TZA322" s="209"/>
      <c r="TZB322" s="209"/>
      <c r="TZC322" s="209"/>
      <c r="TZD322" s="209"/>
      <c r="TZE322" s="209"/>
      <c r="TZF322" s="209"/>
      <c r="TZG322" s="209"/>
      <c r="TZH322" s="209"/>
      <c r="TZI322" s="209"/>
      <c r="TZJ322" s="209"/>
      <c r="TZK322" s="209"/>
      <c r="TZL322" s="209"/>
      <c r="TZM322" s="209"/>
      <c r="TZN322" s="209"/>
      <c r="TZO322" s="209"/>
      <c r="TZP322" s="209"/>
      <c r="TZQ322" s="209"/>
      <c r="TZR322" s="209"/>
      <c r="TZS322" s="209"/>
      <c r="TZT322" s="209"/>
      <c r="TZU322" s="209"/>
      <c r="TZV322" s="209"/>
      <c r="TZW322" s="209"/>
      <c r="TZX322" s="209"/>
      <c r="TZY322" s="209"/>
      <c r="TZZ322" s="209"/>
      <c r="UAA322" s="209"/>
      <c r="UAB322" s="209"/>
      <c r="UAC322" s="209"/>
      <c r="UAD322" s="209"/>
      <c r="UAE322" s="209"/>
      <c r="UAF322" s="209"/>
      <c r="UAG322" s="209"/>
      <c r="UAH322" s="209"/>
      <c r="UAI322" s="209"/>
      <c r="UAJ322" s="209"/>
      <c r="UAK322" s="209"/>
      <c r="UAL322" s="209"/>
      <c r="UAM322" s="209"/>
      <c r="UAN322" s="209"/>
      <c r="UAO322" s="209"/>
      <c r="UAP322" s="209"/>
      <c r="UAQ322" s="209"/>
      <c r="UAR322" s="209"/>
      <c r="UAS322" s="209"/>
      <c r="UAT322" s="209"/>
      <c r="UAU322" s="209"/>
      <c r="UAV322" s="209"/>
      <c r="UAW322" s="209"/>
      <c r="UAX322" s="209"/>
      <c r="UAY322" s="209"/>
      <c r="UAZ322" s="209"/>
      <c r="UBA322" s="209"/>
      <c r="UBB322" s="209"/>
      <c r="UBC322" s="209"/>
      <c r="UBD322" s="209"/>
      <c r="UBE322" s="209"/>
      <c r="UBF322" s="209"/>
      <c r="UBG322" s="209"/>
      <c r="UBH322" s="209"/>
      <c r="UBI322" s="209"/>
      <c r="UBJ322" s="209"/>
      <c r="UBK322" s="209"/>
      <c r="UBL322" s="209"/>
      <c r="UBM322" s="209"/>
      <c r="UBN322" s="209"/>
      <c r="UBO322" s="209"/>
      <c r="UBP322" s="209"/>
      <c r="UBQ322" s="209"/>
      <c r="UBR322" s="209"/>
      <c r="UBS322" s="209"/>
      <c r="UBT322" s="209"/>
      <c r="UBU322" s="209"/>
      <c r="UBV322" s="209"/>
      <c r="UBW322" s="209"/>
      <c r="UBX322" s="209"/>
      <c r="UBY322" s="209"/>
      <c r="UBZ322" s="209"/>
      <c r="UCA322" s="209"/>
      <c r="UCB322" s="209"/>
      <c r="UCC322" s="209"/>
      <c r="UCD322" s="209"/>
      <c r="UCE322" s="209"/>
      <c r="UCF322" s="209"/>
      <c r="UCG322" s="209"/>
      <c r="UCH322" s="209"/>
      <c r="UCI322" s="209"/>
      <c r="UCJ322" s="209"/>
      <c r="UCK322" s="209"/>
      <c r="UCL322" s="209"/>
      <c r="UCM322" s="209"/>
      <c r="UCN322" s="209"/>
      <c r="UCO322" s="209"/>
      <c r="UCP322" s="209"/>
      <c r="UCQ322" s="209"/>
      <c r="UCR322" s="209"/>
      <c r="UCS322" s="209"/>
      <c r="UCT322" s="209"/>
      <c r="UCU322" s="209"/>
      <c r="UCV322" s="209"/>
      <c r="UCW322" s="209"/>
      <c r="UCX322" s="209"/>
      <c r="UCY322" s="209"/>
      <c r="UCZ322" s="209"/>
      <c r="UDA322" s="209"/>
      <c r="UDB322" s="209"/>
      <c r="UDC322" s="209"/>
      <c r="UDD322" s="209"/>
      <c r="UDE322" s="209"/>
      <c r="UDF322" s="209"/>
      <c r="UDG322" s="209"/>
      <c r="UDH322" s="209"/>
      <c r="UDI322" s="209"/>
      <c r="UDJ322" s="209"/>
      <c r="UDK322" s="209"/>
      <c r="UDL322" s="209"/>
      <c r="UDM322" s="209"/>
      <c r="UDN322" s="209"/>
      <c r="UDO322" s="209"/>
      <c r="UDP322" s="209"/>
      <c r="UDQ322" s="209"/>
      <c r="UDR322" s="209"/>
      <c r="UDS322" s="209"/>
      <c r="UDT322" s="209"/>
      <c r="UDU322" s="209"/>
      <c r="UDV322" s="209"/>
      <c r="UDW322" s="209"/>
      <c r="UDX322" s="209"/>
      <c r="UDY322" s="209"/>
      <c r="UDZ322" s="209"/>
      <c r="UEA322" s="209"/>
      <c r="UEB322" s="209"/>
      <c r="UEC322" s="209"/>
      <c r="UED322" s="209"/>
      <c r="UEE322" s="209"/>
      <c r="UEF322" s="209"/>
      <c r="UEG322" s="209"/>
      <c r="UEH322" s="209"/>
      <c r="UEI322" s="209"/>
      <c r="UEJ322" s="209"/>
      <c r="UEK322" s="209"/>
      <c r="UEL322" s="209"/>
      <c r="UEM322" s="209"/>
      <c r="UEN322" s="209"/>
      <c r="UEO322" s="209"/>
      <c r="UEP322" s="209"/>
      <c r="UEQ322" s="209"/>
      <c r="UER322" s="209"/>
      <c r="UES322" s="209"/>
      <c r="UET322" s="209"/>
      <c r="UEU322" s="209"/>
      <c r="UEV322" s="209"/>
      <c r="UEW322" s="209"/>
      <c r="UEX322" s="209"/>
      <c r="UEY322" s="209"/>
      <c r="UEZ322" s="209"/>
      <c r="UFA322" s="209"/>
      <c r="UFB322" s="209"/>
      <c r="UFC322" s="209"/>
      <c r="UFD322" s="209"/>
      <c r="UFE322" s="209"/>
      <c r="UFF322" s="209"/>
      <c r="UFG322" s="209"/>
      <c r="UFH322" s="209"/>
      <c r="UFI322" s="209"/>
      <c r="UFJ322" s="209"/>
      <c r="UFK322" s="209"/>
      <c r="UFL322" s="209"/>
      <c r="UFM322" s="209"/>
      <c r="UFN322" s="209"/>
      <c r="UFO322" s="209"/>
      <c r="UFP322" s="209"/>
      <c r="UFQ322" s="209"/>
      <c r="UFR322" s="209"/>
      <c r="UFS322" s="209"/>
      <c r="UFT322" s="209"/>
      <c r="UFU322" s="209"/>
      <c r="UFV322" s="209"/>
      <c r="UFW322" s="209"/>
      <c r="UFX322" s="209"/>
      <c r="UFY322" s="209"/>
      <c r="UFZ322" s="209"/>
      <c r="UGA322" s="209"/>
      <c r="UGB322" s="209"/>
      <c r="UGC322" s="209"/>
      <c r="UGD322" s="209"/>
      <c r="UGE322" s="209"/>
      <c r="UGF322" s="209"/>
      <c r="UGG322" s="209"/>
      <c r="UGH322" s="209"/>
      <c r="UGI322" s="209"/>
      <c r="UGJ322" s="209"/>
      <c r="UGK322" s="209"/>
      <c r="UGL322" s="209"/>
      <c r="UGM322" s="209"/>
      <c r="UGN322" s="209"/>
      <c r="UGO322" s="209"/>
      <c r="UGP322" s="209"/>
      <c r="UGQ322" s="209"/>
      <c r="UGR322" s="209"/>
      <c r="UGS322" s="209"/>
      <c r="UGT322" s="209"/>
      <c r="UGU322" s="209"/>
      <c r="UGV322" s="209"/>
      <c r="UGW322" s="209"/>
      <c r="UGX322" s="209"/>
      <c r="UGY322" s="209"/>
      <c r="UGZ322" s="209"/>
      <c r="UHA322" s="209"/>
      <c r="UHB322" s="209"/>
      <c r="UHC322" s="209"/>
      <c r="UHD322" s="209"/>
      <c r="UHE322" s="209"/>
      <c r="UHF322" s="209"/>
      <c r="UHG322" s="209"/>
      <c r="UHH322" s="209"/>
      <c r="UHI322" s="209"/>
      <c r="UHJ322" s="209"/>
      <c r="UHK322" s="209"/>
      <c r="UHL322" s="209"/>
      <c r="UHM322" s="209"/>
      <c r="UHN322" s="209"/>
      <c r="UHO322" s="209"/>
      <c r="UHP322" s="209"/>
      <c r="UHQ322" s="209"/>
      <c r="UHR322" s="209"/>
      <c r="UHS322" s="209"/>
      <c r="UHT322" s="209"/>
      <c r="UHU322" s="209"/>
      <c r="UHV322" s="209"/>
      <c r="UHW322" s="209"/>
      <c r="UHX322" s="209"/>
      <c r="UHY322" s="209"/>
      <c r="UHZ322" s="209"/>
      <c r="UIA322" s="209"/>
      <c r="UIB322" s="209"/>
      <c r="UIC322" s="209"/>
      <c r="UID322" s="209"/>
      <c r="UIE322" s="209"/>
      <c r="UIF322" s="209"/>
      <c r="UIG322" s="209"/>
      <c r="UIH322" s="209"/>
      <c r="UII322" s="209"/>
      <c r="UIJ322" s="209"/>
      <c r="UIK322" s="209"/>
      <c r="UIL322" s="209"/>
      <c r="UIM322" s="209"/>
      <c r="UIN322" s="209"/>
      <c r="UIO322" s="209"/>
      <c r="UIP322" s="209"/>
      <c r="UIQ322" s="209"/>
      <c r="UIR322" s="209"/>
      <c r="UIS322" s="209"/>
      <c r="UIT322" s="209"/>
      <c r="UIU322" s="209"/>
      <c r="UIV322" s="209"/>
      <c r="UIW322" s="209"/>
      <c r="UIX322" s="209"/>
      <c r="UIY322" s="209"/>
      <c r="UIZ322" s="209"/>
      <c r="UJA322" s="209"/>
      <c r="UJB322" s="209"/>
      <c r="UJC322" s="209"/>
      <c r="UJD322" s="209"/>
      <c r="UJE322" s="209"/>
      <c r="UJF322" s="209"/>
      <c r="UJG322" s="209"/>
      <c r="UJH322" s="209"/>
      <c r="UJI322" s="209"/>
      <c r="UJJ322" s="209"/>
      <c r="UJK322" s="209"/>
      <c r="UJL322" s="209"/>
      <c r="UJM322" s="209"/>
      <c r="UJN322" s="209"/>
      <c r="UJO322" s="209"/>
      <c r="UJP322" s="209"/>
      <c r="UJQ322" s="209"/>
      <c r="UJR322" s="209"/>
      <c r="UJS322" s="209"/>
      <c r="UJT322" s="209"/>
      <c r="UJU322" s="209"/>
      <c r="UJV322" s="209"/>
      <c r="UJW322" s="209"/>
      <c r="UJX322" s="209"/>
      <c r="UJY322" s="209"/>
      <c r="UJZ322" s="209"/>
      <c r="UKA322" s="209"/>
      <c r="UKB322" s="209"/>
      <c r="UKC322" s="209"/>
      <c r="UKD322" s="209"/>
      <c r="UKE322" s="209"/>
      <c r="UKF322" s="209"/>
      <c r="UKG322" s="209"/>
      <c r="UKH322" s="209"/>
      <c r="UKI322" s="209"/>
      <c r="UKJ322" s="209"/>
      <c r="UKK322" s="209"/>
      <c r="UKL322" s="209"/>
      <c r="UKM322" s="209"/>
      <c r="UKN322" s="209"/>
      <c r="UKO322" s="209"/>
      <c r="UKP322" s="209"/>
      <c r="UKQ322" s="209"/>
      <c r="UKR322" s="209"/>
      <c r="UKS322" s="209"/>
      <c r="UKT322" s="209"/>
      <c r="UKU322" s="209"/>
      <c r="UKV322" s="209"/>
      <c r="UKW322" s="209"/>
      <c r="UKX322" s="209"/>
      <c r="UKY322" s="209"/>
      <c r="UKZ322" s="209"/>
      <c r="ULA322" s="209"/>
      <c r="ULB322" s="209"/>
      <c r="ULC322" s="209"/>
      <c r="ULD322" s="209"/>
      <c r="ULE322" s="209"/>
      <c r="ULF322" s="209"/>
      <c r="ULG322" s="209"/>
      <c r="ULH322" s="209"/>
      <c r="ULI322" s="209"/>
      <c r="ULJ322" s="209"/>
      <c r="ULK322" s="209"/>
      <c r="ULL322" s="209"/>
      <c r="ULM322" s="209"/>
      <c r="ULN322" s="209"/>
      <c r="ULO322" s="209"/>
      <c r="ULP322" s="209"/>
      <c r="ULQ322" s="209"/>
      <c r="ULR322" s="209"/>
      <c r="ULS322" s="209"/>
      <c r="ULT322" s="209"/>
      <c r="ULU322" s="209"/>
      <c r="ULV322" s="209"/>
      <c r="ULW322" s="209"/>
      <c r="ULX322" s="209"/>
      <c r="ULY322" s="209"/>
      <c r="ULZ322" s="209"/>
      <c r="UMA322" s="209"/>
      <c r="UMB322" s="209"/>
      <c r="UMC322" s="209"/>
      <c r="UMD322" s="209"/>
      <c r="UME322" s="209"/>
      <c r="UMF322" s="209"/>
      <c r="UMG322" s="209"/>
      <c r="UMH322" s="209"/>
      <c r="UMI322" s="209"/>
      <c r="UMJ322" s="209"/>
      <c r="UMK322" s="209"/>
      <c r="UML322" s="209"/>
      <c r="UMM322" s="209"/>
      <c r="UMN322" s="209"/>
      <c r="UMO322" s="209"/>
      <c r="UMP322" s="209"/>
      <c r="UMQ322" s="209"/>
      <c r="UMR322" s="209"/>
      <c r="UMS322" s="209"/>
      <c r="UMT322" s="209"/>
      <c r="UMU322" s="209"/>
      <c r="UMV322" s="209"/>
      <c r="UMW322" s="209"/>
      <c r="UMX322" s="209"/>
      <c r="UMY322" s="209"/>
      <c r="UMZ322" s="209"/>
      <c r="UNA322" s="209"/>
      <c r="UNB322" s="209"/>
      <c r="UNC322" s="209"/>
      <c r="UND322" s="209"/>
      <c r="UNE322" s="209"/>
      <c r="UNF322" s="209"/>
      <c r="UNG322" s="209"/>
      <c r="UNH322" s="209"/>
      <c r="UNI322" s="209"/>
      <c r="UNJ322" s="209"/>
      <c r="UNK322" s="209"/>
      <c r="UNL322" s="209"/>
      <c r="UNM322" s="209"/>
      <c r="UNN322" s="209"/>
      <c r="UNO322" s="209"/>
      <c r="UNP322" s="209"/>
      <c r="UNQ322" s="209"/>
      <c r="UNR322" s="209"/>
      <c r="UNS322" s="209"/>
      <c r="UNT322" s="209"/>
      <c r="UNU322" s="209"/>
      <c r="UNV322" s="209"/>
      <c r="UNW322" s="209"/>
      <c r="UNX322" s="209"/>
      <c r="UNY322" s="209"/>
      <c r="UNZ322" s="209"/>
      <c r="UOA322" s="209"/>
      <c r="UOB322" s="209"/>
      <c r="UOC322" s="209"/>
      <c r="UOD322" s="209"/>
      <c r="UOE322" s="209"/>
      <c r="UOF322" s="209"/>
      <c r="UOG322" s="209"/>
      <c r="UOH322" s="209"/>
      <c r="UOI322" s="209"/>
      <c r="UOJ322" s="209"/>
      <c r="UOK322" s="209"/>
      <c r="UOL322" s="209"/>
      <c r="UOM322" s="209"/>
      <c r="UON322" s="209"/>
      <c r="UOO322" s="209"/>
      <c r="UOP322" s="209"/>
      <c r="UOQ322" s="209"/>
      <c r="UOR322" s="209"/>
      <c r="UOS322" s="209"/>
      <c r="UOT322" s="209"/>
      <c r="UOU322" s="209"/>
      <c r="UOV322" s="209"/>
      <c r="UOW322" s="209"/>
      <c r="UOX322" s="209"/>
      <c r="UOY322" s="209"/>
      <c r="UOZ322" s="209"/>
      <c r="UPA322" s="209"/>
      <c r="UPB322" s="209"/>
      <c r="UPC322" s="209"/>
      <c r="UPD322" s="209"/>
      <c r="UPE322" s="209"/>
      <c r="UPF322" s="209"/>
      <c r="UPG322" s="209"/>
      <c r="UPH322" s="209"/>
      <c r="UPI322" s="209"/>
      <c r="UPJ322" s="209"/>
      <c r="UPK322" s="209"/>
      <c r="UPL322" s="209"/>
      <c r="UPM322" s="209"/>
      <c r="UPN322" s="209"/>
      <c r="UPO322" s="209"/>
      <c r="UPP322" s="209"/>
      <c r="UPQ322" s="209"/>
      <c r="UPR322" s="209"/>
      <c r="UPS322" s="209"/>
      <c r="UPT322" s="209"/>
      <c r="UPU322" s="209"/>
      <c r="UPV322" s="209"/>
      <c r="UPW322" s="209"/>
      <c r="UPX322" s="209"/>
      <c r="UPY322" s="209"/>
      <c r="UPZ322" s="209"/>
      <c r="UQA322" s="209"/>
      <c r="UQB322" s="209"/>
      <c r="UQC322" s="209"/>
      <c r="UQD322" s="209"/>
      <c r="UQE322" s="209"/>
      <c r="UQF322" s="209"/>
      <c r="UQG322" s="209"/>
      <c r="UQH322" s="209"/>
      <c r="UQI322" s="209"/>
      <c r="UQJ322" s="209"/>
      <c r="UQK322" s="209"/>
      <c r="UQL322" s="209"/>
      <c r="UQM322" s="209"/>
      <c r="UQN322" s="209"/>
      <c r="UQO322" s="209"/>
      <c r="UQP322" s="209"/>
      <c r="UQQ322" s="209"/>
      <c r="UQR322" s="209"/>
      <c r="UQS322" s="209"/>
      <c r="UQT322" s="209"/>
      <c r="UQU322" s="209"/>
      <c r="UQV322" s="209"/>
      <c r="UQW322" s="209"/>
      <c r="UQX322" s="209"/>
      <c r="UQY322" s="209"/>
      <c r="UQZ322" s="209"/>
      <c r="URA322" s="209"/>
      <c r="URB322" s="209"/>
      <c r="URC322" s="209"/>
      <c r="URD322" s="209"/>
      <c r="URE322" s="209"/>
      <c r="URF322" s="209"/>
      <c r="URG322" s="209"/>
      <c r="URH322" s="209"/>
      <c r="URI322" s="209"/>
      <c r="URJ322" s="209"/>
      <c r="URK322" s="209"/>
      <c r="URL322" s="209"/>
      <c r="URM322" s="209"/>
      <c r="URN322" s="209"/>
      <c r="URO322" s="209"/>
      <c r="URP322" s="209"/>
      <c r="URQ322" s="209"/>
      <c r="URR322" s="209"/>
      <c r="URS322" s="209"/>
      <c r="URT322" s="209"/>
      <c r="URU322" s="209"/>
      <c r="URV322" s="209"/>
      <c r="URW322" s="209"/>
      <c r="URX322" s="209"/>
      <c r="URY322" s="209"/>
      <c r="URZ322" s="209"/>
      <c r="USA322" s="209"/>
      <c r="USB322" s="209"/>
      <c r="USC322" s="209"/>
      <c r="USD322" s="209"/>
      <c r="USE322" s="209"/>
      <c r="USF322" s="209"/>
      <c r="USG322" s="209"/>
      <c r="USH322" s="209"/>
      <c r="USI322" s="209"/>
      <c r="USJ322" s="209"/>
      <c r="USK322" s="209"/>
      <c r="USL322" s="209"/>
      <c r="USM322" s="209"/>
      <c r="USN322" s="209"/>
      <c r="USO322" s="209"/>
      <c r="USP322" s="209"/>
      <c r="USQ322" s="209"/>
      <c r="USR322" s="209"/>
      <c r="USS322" s="209"/>
      <c r="UST322" s="209"/>
      <c r="USU322" s="209"/>
      <c r="USV322" s="209"/>
      <c r="USW322" s="209"/>
      <c r="USX322" s="209"/>
      <c r="USY322" s="209"/>
      <c r="USZ322" s="209"/>
      <c r="UTA322" s="209"/>
      <c r="UTB322" s="209"/>
      <c r="UTC322" s="209"/>
      <c r="UTD322" s="209"/>
      <c r="UTE322" s="209"/>
      <c r="UTF322" s="209"/>
      <c r="UTG322" s="209"/>
      <c r="UTH322" s="209"/>
      <c r="UTI322" s="209"/>
      <c r="UTJ322" s="209"/>
      <c r="UTK322" s="209"/>
      <c r="UTL322" s="209"/>
      <c r="UTM322" s="209"/>
      <c r="UTN322" s="209"/>
      <c r="UTO322" s="209"/>
      <c r="UTP322" s="209"/>
      <c r="UTQ322" s="209"/>
      <c r="UTR322" s="209"/>
      <c r="UTS322" s="209"/>
      <c r="UTT322" s="209"/>
      <c r="UTU322" s="209"/>
      <c r="UTV322" s="209"/>
      <c r="UTW322" s="209"/>
      <c r="UTX322" s="209"/>
      <c r="UTY322" s="209"/>
      <c r="UTZ322" s="209"/>
      <c r="UUA322" s="209"/>
      <c r="UUB322" s="209"/>
      <c r="UUC322" s="209"/>
      <c r="UUD322" s="209"/>
      <c r="UUE322" s="209"/>
      <c r="UUF322" s="209"/>
      <c r="UUG322" s="209"/>
      <c r="UUH322" s="209"/>
      <c r="UUI322" s="209"/>
      <c r="UUJ322" s="209"/>
      <c r="UUK322" s="209"/>
      <c r="UUL322" s="209"/>
      <c r="UUM322" s="209"/>
      <c r="UUN322" s="209"/>
      <c r="UUO322" s="209"/>
      <c r="UUP322" s="209"/>
      <c r="UUQ322" s="209"/>
      <c r="UUR322" s="209"/>
      <c r="UUS322" s="209"/>
      <c r="UUT322" s="209"/>
      <c r="UUU322" s="209"/>
      <c r="UUV322" s="209"/>
      <c r="UUW322" s="209"/>
      <c r="UUX322" s="209"/>
      <c r="UUY322" s="209"/>
      <c r="UUZ322" s="209"/>
      <c r="UVA322" s="209"/>
      <c r="UVB322" s="209"/>
      <c r="UVC322" s="209"/>
      <c r="UVD322" s="209"/>
      <c r="UVE322" s="209"/>
      <c r="UVF322" s="209"/>
      <c r="UVG322" s="209"/>
      <c r="UVH322" s="209"/>
      <c r="UVI322" s="209"/>
      <c r="UVJ322" s="209"/>
      <c r="UVK322" s="209"/>
      <c r="UVL322" s="209"/>
      <c r="UVM322" s="209"/>
      <c r="UVN322" s="209"/>
      <c r="UVO322" s="209"/>
      <c r="UVP322" s="209"/>
      <c r="UVQ322" s="209"/>
      <c r="UVR322" s="209"/>
      <c r="UVS322" s="209"/>
      <c r="UVT322" s="209"/>
      <c r="UVU322" s="209"/>
      <c r="UVV322" s="209"/>
      <c r="UVW322" s="209"/>
      <c r="UVX322" s="209"/>
      <c r="UVY322" s="209"/>
      <c r="UVZ322" s="209"/>
      <c r="UWA322" s="209"/>
      <c r="UWB322" s="209"/>
      <c r="UWC322" s="209"/>
      <c r="UWD322" s="209"/>
      <c r="UWE322" s="209"/>
      <c r="UWF322" s="209"/>
      <c r="UWG322" s="209"/>
      <c r="UWH322" s="209"/>
      <c r="UWI322" s="209"/>
      <c r="UWJ322" s="209"/>
      <c r="UWK322" s="209"/>
      <c r="UWL322" s="209"/>
      <c r="UWM322" s="209"/>
      <c r="UWN322" s="209"/>
      <c r="UWO322" s="209"/>
      <c r="UWP322" s="209"/>
      <c r="UWQ322" s="209"/>
      <c r="UWR322" s="209"/>
      <c r="UWS322" s="209"/>
      <c r="UWT322" s="209"/>
      <c r="UWU322" s="209"/>
      <c r="UWV322" s="209"/>
      <c r="UWW322" s="209"/>
      <c r="UWX322" s="209"/>
      <c r="UWY322" s="209"/>
      <c r="UWZ322" s="209"/>
      <c r="UXA322" s="209"/>
      <c r="UXB322" s="209"/>
      <c r="UXC322" s="209"/>
      <c r="UXD322" s="209"/>
      <c r="UXE322" s="209"/>
      <c r="UXF322" s="209"/>
      <c r="UXG322" s="209"/>
      <c r="UXH322" s="209"/>
      <c r="UXI322" s="209"/>
      <c r="UXJ322" s="209"/>
      <c r="UXK322" s="209"/>
      <c r="UXL322" s="209"/>
      <c r="UXM322" s="209"/>
      <c r="UXN322" s="209"/>
      <c r="UXO322" s="209"/>
      <c r="UXP322" s="209"/>
      <c r="UXQ322" s="209"/>
      <c r="UXR322" s="209"/>
      <c r="UXS322" s="209"/>
      <c r="UXT322" s="209"/>
      <c r="UXU322" s="209"/>
      <c r="UXV322" s="209"/>
      <c r="UXW322" s="209"/>
      <c r="UXX322" s="209"/>
      <c r="UXY322" s="209"/>
      <c r="UXZ322" s="209"/>
      <c r="UYA322" s="209"/>
      <c r="UYB322" s="209"/>
      <c r="UYC322" s="209"/>
      <c r="UYD322" s="209"/>
      <c r="UYE322" s="209"/>
      <c r="UYF322" s="209"/>
      <c r="UYG322" s="209"/>
      <c r="UYH322" s="209"/>
      <c r="UYI322" s="209"/>
      <c r="UYJ322" s="209"/>
      <c r="UYK322" s="209"/>
      <c r="UYL322" s="209"/>
      <c r="UYM322" s="209"/>
      <c r="UYN322" s="209"/>
      <c r="UYO322" s="209"/>
      <c r="UYP322" s="209"/>
      <c r="UYQ322" s="209"/>
      <c r="UYR322" s="209"/>
      <c r="UYS322" s="209"/>
      <c r="UYT322" s="209"/>
      <c r="UYU322" s="209"/>
      <c r="UYV322" s="209"/>
      <c r="UYW322" s="209"/>
      <c r="UYX322" s="209"/>
      <c r="UYY322" s="209"/>
      <c r="UYZ322" s="209"/>
      <c r="UZA322" s="209"/>
      <c r="UZB322" s="209"/>
      <c r="UZC322" s="209"/>
      <c r="UZD322" s="209"/>
      <c r="UZE322" s="209"/>
      <c r="UZF322" s="209"/>
      <c r="UZG322" s="209"/>
      <c r="UZH322" s="209"/>
      <c r="UZI322" s="209"/>
      <c r="UZJ322" s="209"/>
      <c r="UZK322" s="209"/>
      <c r="UZL322" s="209"/>
      <c r="UZM322" s="209"/>
      <c r="UZN322" s="209"/>
      <c r="UZO322" s="209"/>
      <c r="UZP322" s="209"/>
      <c r="UZQ322" s="209"/>
      <c r="UZR322" s="209"/>
      <c r="UZS322" s="209"/>
      <c r="UZT322" s="209"/>
      <c r="UZU322" s="209"/>
      <c r="UZV322" s="209"/>
      <c r="UZW322" s="209"/>
      <c r="UZX322" s="209"/>
      <c r="UZY322" s="209"/>
      <c r="UZZ322" s="209"/>
      <c r="VAA322" s="209"/>
      <c r="VAB322" s="209"/>
      <c r="VAC322" s="209"/>
      <c r="VAD322" s="209"/>
      <c r="VAE322" s="209"/>
      <c r="VAF322" s="209"/>
      <c r="VAG322" s="209"/>
      <c r="VAH322" s="209"/>
      <c r="VAI322" s="209"/>
      <c r="VAJ322" s="209"/>
      <c r="VAK322" s="209"/>
      <c r="VAL322" s="209"/>
      <c r="VAM322" s="209"/>
      <c r="VAN322" s="209"/>
      <c r="VAO322" s="209"/>
      <c r="VAP322" s="209"/>
      <c r="VAQ322" s="209"/>
      <c r="VAR322" s="209"/>
      <c r="VAS322" s="209"/>
      <c r="VAT322" s="209"/>
      <c r="VAU322" s="209"/>
      <c r="VAV322" s="209"/>
      <c r="VAW322" s="209"/>
      <c r="VAX322" s="209"/>
      <c r="VAY322" s="209"/>
      <c r="VAZ322" s="209"/>
      <c r="VBA322" s="209"/>
      <c r="VBB322" s="209"/>
      <c r="VBC322" s="209"/>
      <c r="VBD322" s="209"/>
      <c r="VBE322" s="209"/>
      <c r="VBF322" s="209"/>
      <c r="VBG322" s="209"/>
      <c r="VBH322" s="209"/>
      <c r="VBI322" s="209"/>
      <c r="VBJ322" s="209"/>
      <c r="VBK322" s="209"/>
      <c r="VBL322" s="209"/>
      <c r="VBM322" s="209"/>
      <c r="VBN322" s="209"/>
      <c r="VBO322" s="209"/>
      <c r="VBP322" s="209"/>
      <c r="VBQ322" s="209"/>
      <c r="VBR322" s="209"/>
      <c r="VBS322" s="209"/>
      <c r="VBT322" s="209"/>
      <c r="VBU322" s="209"/>
      <c r="VBV322" s="209"/>
      <c r="VBW322" s="209"/>
      <c r="VBX322" s="209"/>
      <c r="VBY322" s="209"/>
      <c r="VBZ322" s="209"/>
      <c r="VCA322" s="209"/>
      <c r="VCB322" s="209"/>
      <c r="VCC322" s="209"/>
      <c r="VCD322" s="209"/>
      <c r="VCE322" s="209"/>
      <c r="VCF322" s="209"/>
      <c r="VCG322" s="209"/>
      <c r="VCH322" s="209"/>
      <c r="VCI322" s="209"/>
      <c r="VCJ322" s="209"/>
      <c r="VCK322" s="209"/>
      <c r="VCL322" s="209"/>
      <c r="VCM322" s="209"/>
      <c r="VCN322" s="209"/>
      <c r="VCO322" s="209"/>
      <c r="VCP322" s="209"/>
      <c r="VCQ322" s="209"/>
      <c r="VCR322" s="209"/>
      <c r="VCS322" s="209"/>
      <c r="VCT322" s="209"/>
      <c r="VCU322" s="209"/>
      <c r="VCV322" s="209"/>
      <c r="VCW322" s="209"/>
      <c r="VCX322" s="209"/>
      <c r="VCY322" s="209"/>
      <c r="VCZ322" s="209"/>
      <c r="VDA322" s="209"/>
      <c r="VDB322" s="209"/>
      <c r="VDC322" s="209"/>
      <c r="VDD322" s="209"/>
      <c r="VDE322" s="209"/>
      <c r="VDF322" s="209"/>
      <c r="VDG322" s="209"/>
      <c r="VDH322" s="209"/>
      <c r="VDI322" s="209"/>
      <c r="VDJ322" s="209"/>
      <c r="VDK322" s="209"/>
      <c r="VDL322" s="209"/>
      <c r="VDM322" s="209"/>
      <c r="VDN322" s="209"/>
      <c r="VDO322" s="209"/>
      <c r="VDP322" s="209"/>
      <c r="VDQ322" s="209"/>
      <c r="VDR322" s="209"/>
      <c r="VDS322" s="209"/>
      <c r="VDT322" s="209"/>
      <c r="VDU322" s="209"/>
      <c r="VDV322" s="209"/>
      <c r="VDW322" s="209"/>
      <c r="VDX322" s="209"/>
      <c r="VDY322" s="209"/>
      <c r="VDZ322" s="209"/>
      <c r="VEA322" s="209"/>
      <c r="VEB322" s="209"/>
      <c r="VEC322" s="209"/>
      <c r="VED322" s="209"/>
      <c r="VEE322" s="209"/>
      <c r="VEF322" s="209"/>
      <c r="VEG322" s="209"/>
      <c r="VEH322" s="209"/>
      <c r="VEI322" s="209"/>
      <c r="VEJ322" s="209"/>
      <c r="VEK322" s="209"/>
      <c r="VEL322" s="209"/>
      <c r="VEM322" s="209"/>
      <c r="VEN322" s="209"/>
      <c r="VEO322" s="209"/>
      <c r="VEP322" s="209"/>
      <c r="VEQ322" s="209"/>
      <c r="VER322" s="209"/>
      <c r="VES322" s="209"/>
      <c r="VET322" s="209"/>
      <c r="VEU322" s="209"/>
      <c r="VEV322" s="209"/>
      <c r="VEW322" s="209"/>
      <c r="VEX322" s="209"/>
      <c r="VEY322" s="209"/>
      <c r="VEZ322" s="209"/>
      <c r="VFA322" s="209"/>
      <c r="VFB322" s="209"/>
      <c r="VFC322" s="209"/>
      <c r="VFD322" s="209"/>
      <c r="VFE322" s="209"/>
      <c r="VFF322" s="209"/>
      <c r="VFG322" s="209"/>
      <c r="VFH322" s="209"/>
      <c r="VFI322" s="209"/>
      <c r="VFJ322" s="209"/>
      <c r="VFK322" s="209"/>
      <c r="VFL322" s="209"/>
      <c r="VFM322" s="209"/>
      <c r="VFN322" s="209"/>
      <c r="VFO322" s="209"/>
      <c r="VFP322" s="209"/>
      <c r="VFQ322" s="209"/>
      <c r="VFR322" s="209"/>
      <c r="VFS322" s="209"/>
      <c r="VFT322" s="209"/>
      <c r="VFU322" s="209"/>
      <c r="VFV322" s="209"/>
      <c r="VFW322" s="209"/>
      <c r="VFX322" s="209"/>
      <c r="VFY322" s="209"/>
      <c r="VFZ322" s="209"/>
      <c r="VGA322" s="209"/>
      <c r="VGB322" s="209"/>
      <c r="VGC322" s="209"/>
      <c r="VGD322" s="209"/>
      <c r="VGE322" s="209"/>
      <c r="VGF322" s="209"/>
      <c r="VGG322" s="209"/>
      <c r="VGH322" s="209"/>
      <c r="VGI322" s="209"/>
      <c r="VGJ322" s="209"/>
      <c r="VGK322" s="209"/>
      <c r="VGL322" s="209"/>
      <c r="VGM322" s="209"/>
      <c r="VGN322" s="209"/>
      <c r="VGO322" s="209"/>
      <c r="VGP322" s="209"/>
      <c r="VGQ322" s="209"/>
      <c r="VGR322" s="209"/>
      <c r="VGS322" s="209"/>
      <c r="VGT322" s="209"/>
      <c r="VGU322" s="209"/>
      <c r="VGV322" s="209"/>
      <c r="VGW322" s="209"/>
      <c r="VGX322" s="209"/>
      <c r="VGY322" s="209"/>
      <c r="VGZ322" s="209"/>
      <c r="VHA322" s="209"/>
      <c r="VHB322" s="209"/>
      <c r="VHC322" s="209"/>
      <c r="VHD322" s="209"/>
      <c r="VHE322" s="209"/>
      <c r="VHF322" s="209"/>
      <c r="VHG322" s="209"/>
      <c r="VHH322" s="209"/>
      <c r="VHI322" s="209"/>
      <c r="VHJ322" s="209"/>
      <c r="VHK322" s="209"/>
      <c r="VHL322" s="209"/>
      <c r="VHM322" s="209"/>
      <c r="VHN322" s="209"/>
      <c r="VHO322" s="209"/>
      <c r="VHP322" s="209"/>
      <c r="VHQ322" s="209"/>
      <c r="VHR322" s="209"/>
      <c r="VHS322" s="209"/>
      <c r="VHT322" s="209"/>
      <c r="VHU322" s="209"/>
      <c r="VHV322" s="209"/>
      <c r="VHW322" s="209"/>
      <c r="VHX322" s="209"/>
      <c r="VHY322" s="209"/>
      <c r="VHZ322" s="209"/>
      <c r="VIA322" s="209"/>
      <c r="VIB322" s="209"/>
      <c r="VIC322" s="209"/>
      <c r="VID322" s="209"/>
      <c r="VIE322" s="209"/>
      <c r="VIF322" s="209"/>
      <c r="VIG322" s="209"/>
      <c r="VIH322" s="209"/>
      <c r="VII322" s="209"/>
      <c r="VIJ322" s="209"/>
      <c r="VIK322" s="209"/>
      <c r="VIL322" s="209"/>
      <c r="VIM322" s="209"/>
      <c r="VIN322" s="209"/>
      <c r="VIO322" s="209"/>
      <c r="VIP322" s="209"/>
      <c r="VIQ322" s="209"/>
      <c r="VIR322" s="209"/>
      <c r="VIS322" s="209"/>
      <c r="VIT322" s="209"/>
      <c r="VIU322" s="209"/>
      <c r="VIV322" s="209"/>
      <c r="VIW322" s="209"/>
      <c r="VIX322" s="209"/>
      <c r="VIY322" s="209"/>
      <c r="VIZ322" s="209"/>
      <c r="VJA322" s="209"/>
      <c r="VJB322" s="209"/>
      <c r="VJC322" s="209"/>
      <c r="VJD322" s="209"/>
      <c r="VJE322" s="209"/>
      <c r="VJF322" s="209"/>
      <c r="VJG322" s="209"/>
      <c r="VJH322" s="209"/>
      <c r="VJI322" s="209"/>
      <c r="VJJ322" s="209"/>
      <c r="VJK322" s="209"/>
      <c r="VJL322" s="209"/>
      <c r="VJM322" s="209"/>
      <c r="VJN322" s="209"/>
      <c r="VJO322" s="209"/>
      <c r="VJP322" s="209"/>
      <c r="VJQ322" s="209"/>
      <c r="VJR322" s="209"/>
      <c r="VJS322" s="209"/>
      <c r="VJT322" s="209"/>
      <c r="VJU322" s="209"/>
      <c r="VJV322" s="209"/>
      <c r="VJW322" s="209"/>
      <c r="VJX322" s="209"/>
      <c r="VJY322" s="209"/>
      <c r="VJZ322" s="209"/>
      <c r="VKA322" s="209"/>
      <c r="VKB322" s="209"/>
      <c r="VKC322" s="209"/>
      <c r="VKD322" s="209"/>
      <c r="VKE322" s="209"/>
      <c r="VKF322" s="209"/>
      <c r="VKG322" s="209"/>
      <c r="VKH322" s="209"/>
      <c r="VKI322" s="209"/>
      <c r="VKJ322" s="209"/>
      <c r="VKK322" s="209"/>
      <c r="VKL322" s="209"/>
      <c r="VKM322" s="209"/>
      <c r="VKN322" s="209"/>
      <c r="VKO322" s="209"/>
      <c r="VKP322" s="209"/>
      <c r="VKQ322" s="209"/>
      <c r="VKR322" s="209"/>
      <c r="VKS322" s="209"/>
      <c r="VKT322" s="209"/>
      <c r="VKU322" s="209"/>
      <c r="VKV322" s="209"/>
      <c r="VKW322" s="209"/>
      <c r="VKX322" s="209"/>
      <c r="VKY322" s="209"/>
      <c r="VKZ322" s="209"/>
      <c r="VLA322" s="209"/>
      <c r="VLB322" s="209"/>
      <c r="VLC322" s="209"/>
      <c r="VLD322" s="209"/>
      <c r="VLE322" s="209"/>
      <c r="VLF322" s="209"/>
      <c r="VLG322" s="209"/>
      <c r="VLH322" s="209"/>
      <c r="VLI322" s="209"/>
      <c r="VLJ322" s="209"/>
      <c r="VLK322" s="209"/>
      <c r="VLL322" s="209"/>
      <c r="VLM322" s="209"/>
      <c r="VLN322" s="209"/>
      <c r="VLO322" s="209"/>
      <c r="VLP322" s="209"/>
      <c r="VLQ322" s="209"/>
      <c r="VLR322" s="209"/>
      <c r="VLS322" s="209"/>
      <c r="VLT322" s="209"/>
      <c r="VLU322" s="209"/>
      <c r="VLV322" s="209"/>
      <c r="VLW322" s="209"/>
      <c r="VLX322" s="209"/>
      <c r="VLY322" s="209"/>
      <c r="VLZ322" s="209"/>
      <c r="VMA322" s="209"/>
      <c r="VMB322" s="209"/>
      <c r="VMC322" s="209"/>
      <c r="VMD322" s="209"/>
      <c r="VME322" s="209"/>
      <c r="VMF322" s="209"/>
      <c r="VMG322" s="209"/>
      <c r="VMH322" s="209"/>
      <c r="VMI322" s="209"/>
      <c r="VMJ322" s="209"/>
      <c r="VMK322" s="209"/>
      <c r="VML322" s="209"/>
      <c r="VMM322" s="209"/>
      <c r="VMN322" s="209"/>
      <c r="VMO322" s="209"/>
      <c r="VMP322" s="209"/>
      <c r="VMQ322" s="209"/>
      <c r="VMR322" s="209"/>
      <c r="VMS322" s="209"/>
      <c r="VMT322" s="209"/>
      <c r="VMU322" s="209"/>
      <c r="VMV322" s="209"/>
      <c r="VMW322" s="209"/>
      <c r="VMX322" s="209"/>
      <c r="VMY322" s="209"/>
      <c r="VMZ322" s="209"/>
      <c r="VNA322" s="209"/>
      <c r="VNB322" s="209"/>
      <c r="VNC322" s="209"/>
      <c r="VND322" s="209"/>
      <c r="VNE322" s="209"/>
      <c r="VNF322" s="209"/>
      <c r="VNG322" s="209"/>
      <c r="VNH322" s="209"/>
      <c r="VNI322" s="209"/>
      <c r="VNJ322" s="209"/>
      <c r="VNK322" s="209"/>
      <c r="VNL322" s="209"/>
      <c r="VNM322" s="209"/>
      <c r="VNN322" s="209"/>
      <c r="VNO322" s="209"/>
      <c r="VNP322" s="209"/>
      <c r="VNQ322" s="209"/>
      <c r="VNR322" s="209"/>
      <c r="VNS322" s="209"/>
      <c r="VNT322" s="209"/>
      <c r="VNU322" s="209"/>
      <c r="VNV322" s="209"/>
      <c r="VNW322" s="209"/>
      <c r="VNX322" s="209"/>
      <c r="VNY322" s="209"/>
      <c r="VNZ322" s="209"/>
      <c r="VOA322" s="209"/>
      <c r="VOB322" s="209"/>
      <c r="VOC322" s="209"/>
      <c r="VOD322" s="209"/>
      <c r="VOE322" s="209"/>
      <c r="VOF322" s="209"/>
      <c r="VOG322" s="209"/>
      <c r="VOH322" s="209"/>
      <c r="VOI322" s="209"/>
      <c r="VOJ322" s="209"/>
      <c r="VOK322" s="209"/>
      <c r="VOL322" s="209"/>
      <c r="VOM322" s="209"/>
      <c r="VON322" s="209"/>
      <c r="VOO322" s="209"/>
      <c r="VOP322" s="209"/>
      <c r="VOQ322" s="209"/>
      <c r="VOR322" s="209"/>
      <c r="VOS322" s="209"/>
      <c r="VOT322" s="209"/>
      <c r="VOU322" s="209"/>
      <c r="VOV322" s="209"/>
      <c r="VOW322" s="209"/>
      <c r="VOX322" s="209"/>
      <c r="VOY322" s="209"/>
      <c r="VOZ322" s="209"/>
      <c r="VPA322" s="209"/>
      <c r="VPB322" s="209"/>
      <c r="VPC322" s="209"/>
      <c r="VPD322" s="209"/>
      <c r="VPE322" s="209"/>
      <c r="VPF322" s="209"/>
      <c r="VPG322" s="209"/>
      <c r="VPH322" s="209"/>
      <c r="VPI322" s="209"/>
      <c r="VPJ322" s="209"/>
      <c r="VPK322" s="209"/>
      <c r="VPL322" s="209"/>
      <c r="VPM322" s="209"/>
      <c r="VPN322" s="209"/>
      <c r="VPO322" s="209"/>
      <c r="VPP322" s="209"/>
      <c r="VPQ322" s="209"/>
      <c r="VPR322" s="209"/>
      <c r="VPS322" s="209"/>
      <c r="VPT322" s="209"/>
      <c r="VPU322" s="209"/>
      <c r="VPV322" s="209"/>
      <c r="VPW322" s="209"/>
      <c r="VPX322" s="209"/>
      <c r="VPY322" s="209"/>
      <c r="VPZ322" s="209"/>
      <c r="VQA322" s="209"/>
      <c r="VQB322" s="209"/>
      <c r="VQC322" s="209"/>
      <c r="VQD322" s="209"/>
      <c r="VQE322" s="209"/>
      <c r="VQF322" s="209"/>
      <c r="VQG322" s="209"/>
      <c r="VQH322" s="209"/>
      <c r="VQI322" s="209"/>
      <c r="VQJ322" s="209"/>
      <c r="VQK322" s="209"/>
      <c r="VQL322" s="209"/>
      <c r="VQM322" s="209"/>
      <c r="VQN322" s="209"/>
      <c r="VQO322" s="209"/>
      <c r="VQP322" s="209"/>
      <c r="VQQ322" s="209"/>
      <c r="VQR322" s="209"/>
      <c r="VQS322" s="209"/>
      <c r="VQT322" s="209"/>
      <c r="VQU322" s="209"/>
      <c r="VQV322" s="209"/>
      <c r="VQW322" s="209"/>
      <c r="VQX322" s="209"/>
      <c r="VQY322" s="209"/>
      <c r="VQZ322" s="209"/>
      <c r="VRA322" s="209"/>
      <c r="VRB322" s="209"/>
      <c r="VRC322" s="209"/>
      <c r="VRD322" s="209"/>
      <c r="VRE322" s="209"/>
      <c r="VRF322" s="209"/>
      <c r="VRG322" s="209"/>
      <c r="VRH322" s="209"/>
      <c r="VRI322" s="209"/>
      <c r="VRJ322" s="209"/>
      <c r="VRK322" s="209"/>
      <c r="VRL322" s="209"/>
      <c r="VRM322" s="209"/>
      <c r="VRN322" s="209"/>
      <c r="VRO322" s="209"/>
      <c r="VRP322" s="209"/>
      <c r="VRQ322" s="209"/>
      <c r="VRR322" s="209"/>
      <c r="VRS322" s="209"/>
      <c r="VRT322" s="209"/>
      <c r="VRU322" s="209"/>
      <c r="VRV322" s="209"/>
      <c r="VRW322" s="209"/>
      <c r="VRX322" s="209"/>
      <c r="VRY322" s="209"/>
      <c r="VRZ322" s="209"/>
      <c r="VSA322" s="209"/>
      <c r="VSB322" s="209"/>
      <c r="VSC322" s="209"/>
      <c r="VSD322" s="209"/>
      <c r="VSE322" s="209"/>
      <c r="VSF322" s="209"/>
      <c r="VSG322" s="209"/>
      <c r="VSH322" s="209"/>
      <c r="VSI322" s="209"/>
      <c r="VSJ322" s="209"/>
      <c r="VSK322" s="209"/>
      <c r="VSL322" s="209"/>
      <c r="VSM322" s="209"/>
      <c r="VSN322" s="209"/>
      <c r="VSO322" s="209"/>
      <c r="VSP322" s="209"/>
      <c r="VSQ322" s="209"/>
      <c r="VSR322" s="209"/>
      <c r="VSS322" s="209"/>
      <c r="VST322" s="209"/>
      <c r="VSU322" s="209"/>
      <c r="VSV322" s="209"/>
      <c r="VSW322" s="209"/>
      <c r="VSX322" s="209"/>
      <c r="VSY322" s="209"/>
      <c r="VSZ322" s="209"/>
      <c r="VTA322" s="209"/>
      <c r="VTB322" s="209"/>
      <c r="VTC322" s="209"/>
      <c r="VTD322" s="209"/>
      <c r="VTE322" s="209"/>
      <c r="VTF322" s="209"/>
      <c r="VTG322" s="209"/>
      <c r="VTH322" s="209"/>
      <c r="VTI322" s="209"/>
      <c r="VTJ322" s="209"/>
      <c r="VTK322" s="209"/>
      <c r="VTL322" s="209"/>
      <c r="VTM322" s="209"/>
      <c r="VTN322" s="209"/>
      <c r="VTO322" s="209"/>
      <c r="VTP322" s="209"/>
      <c r="VTQ322" s="209"/>
      <c r="VTR322" s="209"/>
      <c r="VTS322" s="209"/>
      <c r="VTT322" s="209"/>
      <c r="VTU322" s="209"/>
      <c r="VTV322" s="209"/>
      <c r="VTW322" s="209"/>
      <c r="VTX322" s="209"/>
      <c r="VTY322" s="209"/>
      <c r="VTZ322" s="209"/>
      <c r="VUA322" s="209"/>
      <c r="VUB322" s="209"/>
      <c r="VUC322" s="209"/>
      <c r="VUD322" s="209"/>
      <c r="VUE322" s="209"/>
      <c r="VUF322" s="209"/>
      <c r="VUG322" s="209"/>
      <c r="VUH322" s="209"/>
      <c r="VUI322" s="209"/>
      <c r="VUJ322" s="209"/>
      <c r="VUK322" s="209"/>
      <c r="VUL322" s="209"/>
      <c r="VUM322" s="209"/>
      <c r="VUN322" s="209"/>
      <c r="VUO322" s="209"/>
      <c r="VUP322" s="209"/>
      <c r="VUQ322" s="209"/>
      <c r="VUR322" s="209"/>
      <c r="VUS322" s="209"/>
      <c r="VUT322" s="209"/>
      <c r="VUU322" s="209"/>
      <c r="VUV322" s="209"/>
      <c r="VUW322" s="209"/>
      <c r="VUX322" s="209"/>
      <c r="VUY322" s="209"/>
      <c r="VUZ322" s="209"/>
      <c r="VVA322" s="209"/>
      <c r="VVB322" s="209"/>
      <c r="VVC322" s="209"/>
      <c r="VVD322" s="209"/>
      <c r="VVE322" s="209"/>
      <c r="VVF322" s="209"/>
      <c r="VVG322" s="209"/>
      <c r="VVH322" s="209"/>
      <c r="VVI322" s="209"/>
      <c r="VVJ322" s="209"/>
      <c r="VVK322" s="209"/>
      <c r="VVL322" s="209"/>
      <c r="VVM322" s="209"/>
      <c r="VVN322" s="209"/>
      <c r="VVO322" s="209"/>
      <c r="VVP322" s="209"/>
      <c r="VVQ322" s="209"/>
      <c r="VVR322" s="209"/>
      <c r="VVS322" s="209"/>
      <c r="VVT322" s="209"/>
      <c r="VVU322" s="209"/>
      <c r="VVV322" s="209"/>
      <c r="VVW322" s="209"/>
      <c r="VVX322" s="209"/>
      <c r="VVY322" s="209"/>
      <c r="VVZ322" s="209"/>
      <c r="VWA322" s="209"/>
      <c r="VWB322" s="209"/>
      <c r="VWC322" s="209"/>
      <c r="VWD322" s="209"/>
      <c r="VWE322" s="209"/>
      <c r="VWF322" s="209"/>
      <c r="VWG322" s="209"/>
      <c r="VWH322" s="209"/>
      <c r="VWI322" s="209"/>
      <c r="VWJ322" s="209"/>
      <c r="VWK322" s="209"/>
      <c r="VWL322" s="209"/>
      <c r="VWM322" s="209"/>
      <c r="VWN322" s="209"/>
      <c r="VWO322" s="209"/>
      <c r="VWP322" s="209"/>
      <c r="VWQ322" s="209"/>
      <c r="VWR322" s="209"/>
      <c r="VWS322" s="209"/>
      <c r="VWT322" s="209"/>
      <c r="VWU322" s="209"/>
      <c r="VWV322" s="209"/>
      <c r="VWW322" s="209"/>
      <c r="VWX322" s="209"/>
      <c r="VWY322" s="209"/>
      <c r="VWZ322" s="209"/>
      <c r="VXA322" s="209"/>
      <c r="VXB322" s="209"/>
      <c r="VXC322" s="209"/>
      <c r="VXD322" s="209"/>
      <c r="VXE322" s="209"/>
      <c r="VXF322" s="209"/>
      <c r="VXG322" s="209"/>
      <c r="VXH322" s="209"/>
      <c r="VXI322" s="209"/>
      <c r="VXJ322" s="209"/>
      <c r="VXK322" s="209"/>
      <c r="VXL322" s="209"/>
      <c r="VXM322" s="209"/>
      <c r="VXN322" s="209"/>
      <c r="VXO322" s="209"/>
      <c r="VXP322" s="209"/>
      <c r="VXQ322" s="209"/>
      <c r="VXR322" s="209"/>
      <c r="VXS322" s="209"/>
      <c r="VXT322" s="209"/>
      <c r="VXU322" s="209"/>
      <c r="VXV322" s="209"/>
      <c r="VXW322" s="209"/>
      <c r="VXX322" s="209"/>
      <c r="VXY322" s="209"/>
      <c r="VXZ322" s="209"/>
      <c r="VYA322" s="209"/>
      <c r="VYB322" s="209"/>
      <c r="VYC322" s="209"/>
      <c r="VYD322" s="209"/>
      <c r="VYE322" s="209"/>
      <c r="VYF322" s="209"/>
      <c r="VYG322" s="209"/>
      <c r="VYH322" s="209"/>
      <c r="VYI322" s="209"/>
      <c r="VYJ322" s="209"/>
      <c r="VYK322" s="209"/>
      <c r="VYL322" s="209"/>
      <c r="VYM322" s="209"/>
      <c r="VYN322" s="209"/>
      <c r="VYO322" s="209"/>
      <c r="VYP322" s="209"/>
      <c r="VYQ322" s="209"/>
      <c r="VYR322" s="209"/>
      <c r="VYS322" s="209"/>
      <c r="VYT322" s="209"/>
      <c r="VYU322" s="209"/>
      <c r="VYV322" s="209"/>
      <c r="VYW322" s="209"/>
      <c r="VYX322" s="209"/>
      <c r="VYY322" s="209"/>
      <c r="VYZ322" s="209"/>
      <c r="VZA322" s="209"/>
      <c r="VZB322" s="209"/>
      <c r="VZC322" s="209"/>
      <c r="VZD322" s="209"/>
      <c r="VZE322" s="209"/>
      <c r="VZF322" s="209"/>
      <c r="VZG322" s="209"/>
      <c r="VZH322" s="209"/>
      <c r="VZI322" s="209"/>
      <c r="VZJ322" s="209"/>
      <c r="VZK322" s="209"/>
      <c r="VZL322" s="209"/>
      <c r="VZM322" s="209"/>
      <c r="VZN322" s="209"/>
      <c r="VZO322" s="209"/>
      <c r="VZP322" s="209"/>
      <c r="VZQ322" s="209"/>
      <c r="VZR322" s="209"/>
      <c r="VZS322" s="209"/>
      <c r="VZT322" s="209"/>
      <c r="VZU322" s="209"/>
      <c r="VZV322" s="209"/>
      <c r="VZW322" s="209"/>
      <c r="VZX322" s="209"/>
      <c r="VZY322" s="209"/>
      <c r="VZZ322" s="209"/>
      <c r="WAA322" s="209"/>
      <c r="WAB322" s="209"/>
      <c r="WAC322" s="209"/>
      <c r="WAD322" s="209"/>
      <c r="WAE322" s="209"/>
      <c r="WAF322" s="209"/>
      <c r="WAG322" s="209"/>
      <c r="WAH322" s="209"/>
      <c r="WAI322" s="209"/>
      <c r="WAJ322" s="209"/>
      <c r="WAK322" s="209"/>
      <c r="WAL322" s="209"/>
      <c r="WAM322" s="209"/>
      <c r="WAN322" s="209"/>
      <c r="WAO322" s="209"/>
      <c r="WAP322" s="209"/>
      <c r="WAQ322" s="209"/>
      <c r="WAR322" s="209"/>
      <c r="WAS322" s="209"/>
      <c r="WAT322" s="209"/>
      <c r="WAU322" s="209"/>
      <c r="WAV322" s="209"/>
      <c r="WAW322" s="209"/>
      <c r="WAX322" s="209"/>
      <c r="WAY322" s="209"/>
      <c r="WAZ322" s="209"/>
      <c r="WBA322" s="209"/>
      <c r="WBB322" s="209"/>
      <c r="WBC322" s="209"/>
      <c r="WBD322" s="209"/>
      <c r="WBE322" s="209"/>
      <c r="WBF322" s="209"/>
      <c r="WBG322" s="209"/>
      <c r="WBH322" s="209"/>
      <c r="WBI322" s="209"/>
      <c r="WBJ322" s="209"/>
      <c r="WBK322" s="209"/>
      <c r="WBL322" s="209"/>
      <c r="WBM322" s="209"/>
      <c r="WBN322" s="209"/>
      <c r="WBO322" s="209"/>
      <c r="WBP322" s="209"/>
      <c r="WBQ322" s="209"/>
      <c r="WBR322" s="209"/>
      <c r="WBS322" s="209"/>
      <c r="WBT322" s="209"/>
      <c r="WBU322" s="209"/>
      <c r="WBV322" s="209"/>
      <c r="WBW322" s="209"/>
      <c r="WBX322" s="209"/>
      <c r="WBY322" s="209"/>
      <c r="WBZ322" s="209"/>
      <c r="WCA322" s="209"/>
      <c r="WCB322" s="209"/>
      <c r="WCC322" s="209"/>
      <c r="WCD322" s="209"/>
      <c r="WCE322" s="209"/>
      <c r="WCF322" s="209"/>
      <c r="WCG322" s="209"/>
      <c r="WCH322" s="209"/>
      <c r="WCI322" s="209"/>
      <c r="WCJ322" s="209"/>
      <c r="WCK322" s="209"/>
      <c r="WCL322" s="209"/>
      <c r="WCM322" s="209"/>
      <c r="WCN322" s="209"/>
      <c r="WCO322" s="209"/>
      <c r="WCP322" s="209"/>
      <c r="WCQ322" s="209"/>
      <c r="WCR322" s="209"/>
      <c r="WCS322" s="209"/>
      <c r="WCT322" s="209"/>
      <c r="WCU322" s="209"/>
      <c r="WCV322" s="209"/>
      <c r="WCW322" s="209"/>
      <c r="WCX322" s="209"/>
      <c r="WCY322" s="209"/>
      <c r="WCZ322" s="209"/>
      <c r="WDA322" s="209"/>
      <c r="WDB322" s="209"/>
      <c r="WDC322" s="209"/>
      <c r="WDD322" s="209"/>
      <c r="WDE322" s="209"/>
      <c r="WDF322" s="209"/>
      <c r="WDG322" s="209"/>
      <c r="WDH322" s="209"/>
      <c r="WDI322" s="209"/>
      <c r="WDJ322" s="209"/>
      <c r="WDK322" s="209"/>
      <c r="WDL322" s="209"/>
      <c r="WDM322" s="209"/>
      <c r="WDN322" s="209"/>
      <c r="WDO322" s="209"/>
      <c r="WDP322" s="209"/>
      <c r="WDQ322" s="209"/>
      <c r="WDR322" s="209"/>
      <c r="WDS322" s="209"/>
      <c r="WDT322" s="209"/>
      <c r="WDU322" s="209"/>
      <c r="WDV322" s="209"/>
      <c r="WDW322" s="209"/>
      <c r="WDX322" s="209"/>
      <c r="WDY322" s="209"/>
      <c r="WDZ322" s="209"/>
      <c r="WEA322" s="209"/>
      <c r="WEB322" s="209"/>
      <c r="WEC322" s="209"/>
      <c r="WED322" s="209"/>
      <c r="WEE322" s="209"/>
      <c r="WEF322" s="209"/>
      <c r="WEG322" s="209"/>
      <c r="WEH322" s="209"/>
      <c r="WEI322" s="209"/>
      <c r="WEJ322" s="209"/>
      <c r="WEK322" s="209"/>
      <c r="WEL322" s="209"/>
      <c r="WEM322" s="209"/>
      <c r="WEN322" s="209"/>
      <c r="WEO322" s="209"/>
      <c r="WEP322" s="209"/>
      <c r="WEQ322" s="209"/>
      <c r="WER322" s="209"/>
      <c r="WES322" s="209"/>
      <c r="WET322" s="209"/>
      <c r="WEU322" s="209"/>
      <c r="WEV322" s="209"/>
      <c r="WEW322" s="209"/>
      <c r="WEX322" s="209"/>
      <c r="WEY322" s="209"/>
      <c r="WEZ322" s="209"/>
      <c r="WFA322" s="209"/>
      <c r="WFB322" s="209"/>
      <c r="WFC322" s="209"/>
      <c r="WFD322" s="209"/>
      <c r="WFE322" s="209"/>
      <c r="WFF322" s="209"/>
      <c r="WFG322" s="209"/>
      <c r="WFH322" s="209"/>
      <c r="WFI322" s="209"/>
      <c r="WFJ322" s="209"/>
      <c r="WFK322" s="209"/>
      <c r="WFL322" s="209"/>
      <c r="WFM322" s="209"/>
      <c r="WFN322" s="209"/>
      <c r="WFO322" s="209"/>
      <c r="WFP322" s="209"/>
      <c r="WFQ322" s="209"/>
      <c r="WFR322" s="209"/>
      <c r="WFS322" s="209"/>
      <c r="WFT322" s="209"/>
      <c r="WFU322" s="209"/>
      <c r="WFV322" s="209"/>
      <c r="WFW322" s="209"/>
      <c r="WFX322" s="209"/>
      <c r="WFY322" s="209"/>
      <c r="WFZ322" s="209"/>
      <c r="WGA322" s="209"/>
      <c r="WGB322" s="209"/>
      <c r="WGC322" s="209"/>
      <c r="WGD322" s="209"/>
      <c r="WGE322" s="209"/>
      <c r="WGF322" s="209"/>
      <c r="WGG322" s="209"/>
      <c r="WGH322" s="209"/>
      <c r="WGI322" s="209"/>
      <c r="WGJ322" s="209"/>
      <c r="WGK322" s="209"/>
      <c r="WGL322" s="209"/>
      <c r="WGM322" s="209"/>
      <c r="WGN322" s="209"/>
      <c r="WGO322" s="209"/>
      <c r="WGP322" s="209"/>
      <c r="WGQ322" s="209"/>
      <c r="WGR322" s="209"/>
      <c r="WGS322" s="209"/>
      <c r="WGT322" s="209"/>
      <c r="WGU322" s="209"/>
      <c r="WGV322" s="209"/>
      <c r="WGW322" s="209"/>
      <c r="WGX322" s="209"/>
      <c r="WGY322" s="209"/>
      <c r="WGZ322" s="209"/>
      <c r="WHA322" s="209"/>
      <c r="WHB322" s="209"/>
      <c r="WHC322" s="209"/>
      <c r="WHD322" s="209"/>
      <c r="WHE322" s="209"/>
      <c r="WHF322" s="209"/>
      <c r="WHG322" s="209"/>
      <c r="WHH322" s="209"/>
      <c r="WHI322" s="209"/>
      <c r="WHJ322" s="209"/>
      <c r="WHK322" s="209"/>
      <c r="WHL322" s="209"/>
      <c r="WHM322" s="209"/>
      <c r="WHN322" s="209"/>
      <c r="WHO322" s="209"/>
      <c r="WHP322" s="209"/>
      <c r="WHQ322" s="209"/>
      <c r="WHR322" s="209"/>
      <c r="WHS322" s="209"/>
      <c r="WHT322" s="209"/>
      <c r="WHU322" s="209"/>
      <c r="WHV322" s="209"/>
      <c r="WHW322" s="209"/>
      <c r="WHX322" s="209"/>
      <c r="WHY322" s="209"/>
      <c r="WHZ322" s="209"/>
      <c r="WIA322" s="209"/>
      <c r="WIB322" s="209"/>
      <c r="WIC322" s="209"/>
      <c r="WID322" s="209"/>
      <c r="WIE322" s="209"/>
      <c r="WIF322" s="209"/>
      <c r="WIG322" s="209"/>
      <c r="WIH322" s="209"/>
      <c r="WII322" s="209"/>
      <c r="WIJ322" s="209"/>
      <c r="WIK322" s="209"/>
      <c r="WIL322" s="209"/>
      <c r="WIM322" s="209"/>
      <c r="WIN322" s="209"/>
      <c r="WIO322" s="209"/>
      <c r="WIP322" s="209"/>
      <c r="WIQ322" s="209"/>
      <c r="WIR322" s="209"/>
      <c r="WIS322" s="209"/>
      <c r="WIT322" s="209"/>
      <c r="WIU322" s="209"/>
      <c r="WIV322" s="209"/>
      <c r="WIW322" s="209"/>
      <c r="WIX322" s="209"/>
      <c r="WIY322" s="209"/>
      <c r="WIZ322" s="209"/>
      <c r="WJA322" s="209"/>
      <c r="WJB322" s="209"/>
      <c r="WJC322" s="209"/>
      <c r="WJD322" s="209"/>
      <c r="WJE322" s="209"/>
      <c r="WJF322" s="209"/>
      <c r="WJG322" s="209"/>
      <c r="WJH322" s="209"/>
      <c r="WJI322" s="209"/>
      <c r="WJJ322" s="209"/>
      <c r="WJK322" s="209"/>
      <c r="WJL322" s="209"/>
      <c r="WJM322" s="209"/>
      <c r="WJN322" s="209"/>
      <c r="WJO322" s="209"/>
      <c r="WJP322" s="209"/>
      <c r="WJQ322" s="209"/>
      <c r="WJR322" s="209"/>
      <c r="WJS322" s="209"/>
      <c r="WJT322" s="209"/>
      <c r="WJU322" s="209"/>
      <c r="WJV322" s="209"/>
      <c r="WJW322" s="209"/>
      <c r="WJX322" s="209"/>
      <c r="WJY322" s="209"/>
      <c r="WJZ322" s="209"/>
      <c r="WKA322" s="209"/>
      <c r="WKB322" s="209"/>
      <c r="WKC322" s="209"/>
      <c r="WKD322" s="209"/>
      <c r="WKE322" s="209"/>
      <c r="WKF322" s="209"/>
      <c r="WKG322" s="209"/>
      <c r="WKH322" s="209"/>
      <c r="WKI322" s="209"/>
      <c r="WKJ322" s="209"/>
      <c r="WKK322" s="209"/>
      <c r="WKL322" s="209"/>
      <c r="WKM322" s="209"/>
      <c r="WKN322" s="209"/>
      <c r="WKO322" s="209"/>
      <c r="WKP322" s="209"/>
      <c r="WKQ322" s="209"/>
      <c r="WKR322" s="209"/>
      <c r="WKS322" s="209"/>
      <c r="WKT322" s="209"/>
      <c r="WKU322" s="209"/>
      <c r="WKV322" s="209"/>
      <c r="WKW322" s="209"/>
      <c r="WKX322" s="209"/>
      <c r="WKY322" s="209"/>
      <c r="WKZ322" s="209"/>
      <c r="WLA322" s="209"/>
      <c r="WLB322" s="209"/>
      <c r="WLC322" s="209"/>
      <c r="WLD322" s="209"/>
      <c r="WLE322" s="209"/>
      <c r="WLF322" s="209"/>
      <c r="WLG322" s="209"/>
      <c r="WLH322" s="209"/>
      <c r="WLI322" s="209"/>
      <c r="WLJ322" s="209"/>
      <c r="WLK322" s="209"/>
      <c r="WLL322" s="209"/>
      <c r="WLM322" s="209"/>
      <c r="WLN322" s="209"/>
      <c r="WLO322" s="209"/>
      <c r="WLP322" s="209"/>
      <c r="WLQ322" s="209"/>
      <c r="WLR322" s="209"/>
      <c r="WLS322" s="209"/>
      <c r="WLT322" s="209"/>
      <c r="WLU322" s="209"/>
      <c r="WLV322" s="209"/>
      <c r="WLW322" s="209"/>
      <c r="WLX322" s="209"/>
      <c r="WLY322" s="209"/>
      <c r="WLZ322" s="209"/>
      <c r="WMA322" s="209"/>
      <c r="WMB322" s="209"/>
      <c r="WMC322" s="209"/>
      <c r="WMD322" s="209"/>
      <c r="WME322" s="209"/>
      <c r="WMF322" s="209"/>
      <c r="WMG322" s="209"/>
      <c r="WMH322" s="209"/>
      <c r="WMI322" s="209"/>
      <c r="WMJ322" s="209"/>
      <c r="WMK322" s="209"/>
      <c r="WML322" s="209"/>
      <c r="WMM322" s="209"/>
      <c r="WMN322" s="209"/>
      <c r="WMO322" s="209"/>
      <c r="WMP322" s="209"/>
      <c r="WMQ322" s="209"/>
      <c r="WMR322" s="209"/>
      <c r="WMS322" s="209"/>
      <c r="WMT322" s="209"/>
      <c r="WMU322" s="209"/>
      <c r="WMV322" s="209"/>
      <c r="WMW322" s="209"/>
      <c r="WMX322" s="209"/>
      <c r="WMY322" s="209"/>
      <c r="WMZ322" s="209"/>
      <c r="WNA322" s="209"/>
      <c r="WNB322" s="209"/>
      <c r="WNC322" s="209"/>
      <c r="WND322" s="209"/>
      <c r="WNE322" s="209"/>
      <c r="WNF322" s="209"/>
      <c r="WNG322" s="209"/>
      <c r="WNH322" s="209"/>
      <c r="WNI322" s="209"/>
      <c r="WNJ322" s="209"/>
      <c r="WNK322" s="209"/>
      <c r="WNL322" s="209"/>
      <c r="WNM322" s="209"/>
      <c r="WNN322" s="209"/>
      <c r="WNO322" s="209"/>
      <c r="WNP322" s="209"/>
      <c r="WNQ322" s="209"/>
      <c r="WNR322" s="209"/>
      <c r="WNS322" s="209"/>
      <c r="WNT322" s="209"/>
      <c r="WNU322" s="209"/>
      <c r="WNV322" s="209"/>
      <c r="WNW322" s="209"/>
      <c r="WNX322" s="209"/>
      <c r="WNY322" s="209"/>
      <c r="WNZ322" s="209"/>
      <c r="WOA322" s="209"/>
      <c r="WOB322" s="209"/>
      <c r="WOC322" s="209"/>
      <c r="WOD322" s="209"/>
      <c r="WOE322" s="209"/>
      <c r="WOF322" s="209"/>
      <c r="WOG322" s="209"/>
      <c r="WOH322" s="209"/>
      <c r="WOI322" s="209"/>
      <c r="WOJ322" s="209"/>
      <c r="WOK322" s="209"/>
      <c r="WOL322" s="209"/>
      <c r="WOM322" s="209"/>
      <c r="WON322" s="209"/>
      <c r="WOO322" s="209"/>
      <c r="WOP322" s="209"/>
      <c r="WOQ322" s="209"/>
      <c r="WOR322" s="209"/>
      <c r="WOS322" s="209"/>
      <c r="WOT322" s="209"/>
      <c r="WOU322" s="209"/>
      <c r="WOV322" s="209"/>
      <c r="WOW322" s="209"/>
      <c r="WOX322" s="209"/>
      <c r="WOY322" s="209"/>
      <c r="WOZ322" s="209"/>
      <c r="WPA322" s="209"/>
      <c r="WPB322" s="209"/>
      <c r="WPC322" s="209"/>
      <c r="WPD322" s="209"/>
      <c r="WPE322" s="209"/>
      <c r="WPF322" s="209"/>
      <c r="WPG322" s="209"/>
      <c r="WPH322" s="209"/>
      <c r="WPI322" s="209"/>
      <c r="WPJ322" s="209"/>
      <c r="WPK322" s="209"/>
      <c r="WPL322" s="209"/>
      <c r="WPM322" s="209"/>
      <c r="WPN322" s="209"/>
      <c r="WPO322" s="209"/>
      <c r="WPP322" s="209"/>
      <c r="WPQ322" s="209"/>
      <c r="WPR322" s="209"/>
      <c r="WPS322" s="209"/>
      <c r="WPT322" s="209"/>
      <c r="WPU322" s="209"/>
      <c r="WPV322" s="209"/>
      <c r="WPW322" s="209"/>
      <c r="WPX322" s="209"/>
      <c r="WPY322" s="209"/>
      <c r="WPZ322" s="209"/>
      <c r="WQA322" s="209"/>
      <c r="WQB322" s="209"/>
      <c r="WQC322" s="209"/>
      <c r="WQD322" s="209"/>
      <c r="WQE322" s="209"/>
      <c r="WQF322" s="209"/>
      <c r="WQG322" s="209"/>
      <c r="WQH322" s="209"/>
      <c r="WQI322" s="209"/>
      <c r="WQJ322" s="209"/>
      <c r="WQK322" s="209"/>
      <c r="WQL322" s="209"/>
      <c r="WQM322" s="209"/>
      <c r="WQN322" s="209"/>
      <c r="WQO322" s="209"/>
      <c r="WQP322" s="209"/>
      <c r="WQQ322" s="209"/>
      <c r="WQR322" s="209"/>
      <c r="WQS322" s="209"/>
      <c r="WQT322" s="209"/>
      <c r="WQU322" s="209"/>
      <c r="WQV322" s="209"/>
      <c r="WQW322" s="209"/>
      <c r="WQX322" s="209"/>
      <c r="WQY322" s="209"/>
      <c r="WQZ322" s="209"/>
      <c r="WRA322" s="209"/>
      <c r="WRB322" s="209"/>
      <c r="WRC322" s="209"/>
      <c r="WRD322" s="209"/>
      <c r="WRE322" s="209"/>
      <c r="WRF322" s="209"/>
      <c r="WRG322" s="209"/>
      <c r="WRH322" s="209"/>
      <c r="WRI322" s="209"/>
      <c r="WRJ322" s="209"/>
      <c r="WRK322" s="209"/>
      <c r="WRL322" s="209"/>
      <c r="WRM322" s="209"/>
      <c r="WRN322" s="209"/>
      <c r="WRO322" s="209"/>
      <c r="WRP322" s="209"/>
      <c r="WRQ322" s="209"/>
      <c r="WRR322" s="209"/>
      <c r="WRS322" s="209"/>
      <c r="WRT322" s="209"/>
      <c r="WRU322" s="209"/>
      <c r="WRV322" s="209"/>
      <c r="WRW322" s="209"/>
      <c r="WRX322" s="209"/>
      <c r="WRY322" s="209"/>
      <c r="WRZ322" s="209"/>
      <c r="WSA322" s="209"/>
      <c r="WSB322" s="209"/>
      <c r="WSC322" s="209"/>
      <c r="WSD322" s="209"/>
      <c r="WSE322" s="209"/>
      <c r="WSF322" s="209"/>
      <c r="WSG322" s="209"/>
      <c r="WSH322" s="209"/>
      <c r="WSI322" s="209"/>
      <c r="WSJ322" s="209"/>
      <c r="WSK322" s="209"/>
      <c r="WSL322" s="209"/>
      <c r="WSM322" s="209"/>
      <c r="WSN322" s="209"/>
      <c r="WSO322" s="209"/>
      <c r="WSP322" s="209"/>
      <c r="WSQ322" s="209"/>
      <c r="WSR322" s="209"/>
      <c r="WSS322" s="209"/>
      <c r="WST322" s="209"/>
      <c r="WSU322" s="209"/>
      <c r="WSV322" s="209"/>
      <c r="WSW322" s="209"/>
      <c r="WSX322" s="209"/>
      <c r="WSY322" s="209"/>
      <c r="WSZ322" s="209"/>
      <c r="WTA322" s="209"/>
      <c r="WTB322" s="209"/>
      <c r="WTC322" s="209"/>
      <c r="WTD322" s="209"/>
      <c r="WTE322" s="209"/>
      <c r="WTF322" s="209"/>
      <c r="WTG322" s="209"/>
      <c r="WTH322" s="209"/>
      <c r="WTI322" s="209"/>
      <c r="WTJ322" s="209"/>
      <c r="WTK322" s="209"/>
      <c r="WTL322" s="209"/>
      <c r="WTM322" s="209"/>
      <c r="WTN322" s="209"/>
      <c r="WTO322" s="209"/>
      <c r="WTP322" s="209"/>
      <c r="WTQ322" s="209"/>
      <c r="WTR322" s="209"/>
      <c r="WTS322" s="209"/>
      <c r="WTT322" s="209"/>
      <c r="WTU322" s="209"/>
      <c r="WTV322" s="209"/>
      <c r="WTW322" s="209"/>
      <c r="WTX322" s="209"/>
      <c r="WTY322" s="209"/>
      <c r="WTZ322" s="209"/>
      <c r="WUA322" s="209"/>
      <c r="WUB322" s="209"/>
      <c r="WUC322" s="209"/>
      <c r="WUD322" s="209"/>
      <c r="WUE322" s="209"/>
      <c r="WUF322" s="209"/>
      <c r="WUG322" s="209"/>
      <c r="WUH322" s="209"/>
      <c r="WUI322" s="209"/>
      <c r="WUJ322" s="209"/>
      <c r="WUK322" s="209"/>
      <c r="WUL322" s="209"/>
      <c r="WUM322" s="209"/>
      <c r="WUN322" s="209"/>
      <c r="WUO322" s="209"/>
      <c r="WUP322" s="209"/>
      <c r="WUQ322" s="209"/>
      <c r="WUR322" s="209"/>
      <c r="WUS322" s="209"/>
      <c r="WUT322" s="209"/>
      <c r="WUU322" s="209"/>
      <c r="WUV322" s="209"/>
      <c r="WUW322" s="209"/>
      <c r="WUX322" s="209"/>
      <c r="WUY322" s="209"/>
      <c r="WUZ322" s="209"/>
      <c r="WVA322" s="209"/>
      <c r="WVB322" s="209"/>
      <c r="WVC322" s="209"/>
      <c r="WVD322" s="209"/>
      <c r="WVE322" s="209"/>
      <c r="WVF322" s="209"/>
      <c r="WVG322" s="209"/>
      <c r="WVH322" s="209"/>
      <c r="WVI322" s="209"/>
      <c r="WVJ322" s="209"/>
      <c r="WVK322" s="209"/>
      <c r="WVL322" s="209"/>
      <c r="WVM322" s="209"/>
      <c r="WVN322" s="209"/>
      <c r="WVO322" s="209"/>
      <c r="WVP322" s="209"/>
      <c r="WVQ322" s="209"/>
      <c r="WVR322" s="209"/>
      <c r="WVS322" s="209"/>
      <c r="WVT322" s="209"/>
      <c r="WVU322" s="209"/>
      <c r="WVV322" s="209"/>
      <c r="WVW322" s="209"/>
      <c r="WVX322" s="209"/>
      <c r="WVY322" s="209"/>
      <c r="WVZ322" s="209"/>
      <c r="WWA322" s="209"/>
      <c r="WWB322" s="209"/>
      <c r="WWC322" s="209"/>
      <c r="WWD322" s="209"/>
      <c r="WWE322" s="209"/>
      <c r="WWF322" s="209"/>
      <c r="WWG322" s="209"/>
      <c r="WWH322" s="209"/>
      <c r="WWI322" s="209"/>
      <c r="WWJ322" s="209"/>
      <c r="WWK322" s="209"/>
      <c r="WWL322" s="209"/>
      <c r="WWM322" s="209"/>
      <c r="WWN322" s="209"/>
      <c r="WWO322" s="209"/>
      <c r="WWP322" s="209"/>
      <c r="WWQ322" s="209"/>
      <c r="WWR322" s="209"/>
      <c r="WWS322" s="209"/>
      <c r="WWT322" s="209"/>
      <c r="WWU322" s="209"/>
      <c r="WWV322" s="209"/>
      <c r="WWW322" s="209"/>
      <c r="WWX322" s="209"/>
      <c r="WWY322" s="209"/>
      <c r="WWZ322" s="209"/>
      <c r="WXA322" s="209"/>
      <c r="WXB322" s="209"/>
      <c r="WXC322" s="209"/>
      <c r="WXD322" s="209"/>
      <c r="WXE322" s="209"/>
      <c r="WXF322" s="209"/>
      <c r="WXG322" s="209"/>
      <c r="WXH322" s="209"/>
      <c r="WXI322" s="209"/>
      <c r="WXJ322" s="209"/>
      <c r="WXK322" s="209"/>
      <c r="WXL322" s="209"/>
      <c r="WXM322" s="209"/>
      <c r="WXN322" s="209"/>
      <c r="WXO322" s="209"/>
      <c r="WXP322" s="209"/>
      <c r="WXQ322" s="209"/>
      <c r="WXR322" s="209"/>
      <c r="WXS322" s="209"/>
      <c r="WXT322" s="209"/>
      <c r="WXU322" s="209"/>
      <c r="WXV322" s="209"/>
      <c r="WXW322" s="209"/>
      <c r="WXX322" s="209"/>
      <c r="WXY322" s="209"/>
      <c r="WXZ322" s="209"/>
      <c r="WYA322" s="209"/>
      <c r="WYB322" s="209"/>
      <c r="WYC322" s="209"/>
      <c r="WYD322" s="209"/>
      <c r="WYE322" s="209"/>
      <c r="WYF322" s="209"/>
      <c r="WYG322" s="209"/>
      <c r="WYH322" s="209"/>
      <c r="WYI322" s="209"/>
      <c r="WYJ322" s="209"/>
      <c r="WYK322" s="209"/>
      <c r="WYL322" s="209"/>
      <c r="WYM322" s="209"/>
      <c r="WYN322" s="209"/>
      <c r="WYO322" s="209"/>
      <c r="WYP322" s="209"/>
      <c r="WYQ322" s="209"/>
      <c r="WYR322" s="209"/>
      <c r="WYS322" s="209"/>
      <c r="WYT322" s="209"/>
      <c r="WYU322" s="209"/>
      <c r="WYV322" s="209"/>
      <c r="WYW322" s="209"/>
      <c r="WYX322" s="209"/>
      <c r="WYY322" s="209"/>
      <c r="WYZ322" s="209"/>
      <c r="WZA322" s="209"/>
      <c r="WZB322" s="209"/>
      <c r="WZC322" s="209"/>
      <c r="WZD322" s="209"/>
      <c r="WZE322" s="209"/>
      <c r="WZF322" s="209"/>
      <c r="WZG322" s="209"/>
      <c r="WZH322" s="209"/>
      <c r="WZI322" s="209"/>
      <c r="WZJ322" s="209"/>
      <c r="WZK322" s="209"/>
      <c r="WZL322" s="209"/>
      <c r="WZM322" s="209"/>
      <c r="WZN322" s="209"/>
      <c r="WZO322" s="209"/>
      <c r="WZP322" s="209"/>
      <c r="WZQ322" s="209"/>
      <c r="WZR322" s="209"/>
      <c r="WZS322" s="209"/>
      <c r="WZT322" s="209"/>
      <c r="WZU322" s="209"/>
      <c r="WZV322" s="209"/>
      <c r="WZW322" s="209"/>
      <c r="WZX322" s="209"/>
      <c r="WZY322" s="209"/>
      <c r="WZZ322" s="209"/>
      <c r="XAA322" s="209"/>
      <c r="XAB322" s="209"/>
      <c r="XAC322" s="209"/>
      <c r="XAD322" s="209"/>
      <c r="XAE322" s="209"/>
      <c r="XAF322" s="209"/>
      <c r="XAG322" s="209"/>
      <c r="XAH322" s="209"/>
      <c r="XAI322" s="209"/>
      <c r="XAJ322" s="209"/>
      <c r="XAK322" s="209"/>
      <c r="XAL322" s="209"/>
      <c r="XAM322" s="209"/>
      <c r="XAN322" s="209"/>
      <c r="XAO322" s="209"/>
      <c r="XAP322" s="209"/>
      <c r="XAQ322" s="209"/>
      <c r="XAR322" s="209"/>
      <c r="XAS322" s="209"/>
      <c r="XAT322" s="209"/>
      <c r="XAU322" s="209"/>
      <c r="XAV322" s="209"/>
      <c r="XAW322" s="209"/>
      <c r="XAX322" s="209"/>
      <c r="XAY322" s="209"/>
      <c r="XAZ322" s="209"/>
      <c r="XBA322" s="209"/>
      <c r="XBB322" s="209"/>
      <c r="XBC322" s="209"/>
      <c r="XBD322" s="209"/>
      <c r="XBE322" s="209"/>
      <c r="XBF322" s="209"/>
      <c r="XBG322" s="209"/>
      <c r="XBH322" s="209"/>
      <c r="XBI322" s="209"/>
      <c r="XBJ322" s="209"/>
      <c r="XBK322" s="209"/>
      <c r="XBL322" s="209"/>
      <c r="XBM322" s="209"/>
      <c r="XBN322" s="209"/>
      <c r="XBO322" s="209"/>
      <c r="XBP322" s="209"/>
      <c r="XBQ322" s="209"/>
      <c r="XBR322" s="209"/>
      <c r="XBS322" s="209"/>
      <c r="XBT322" s="209"/>
      <c r="XBU322" s="209"/>
      <c r="XBV322" s="209"/>
      <c r="XBW322" s="209"/>
      <c r="XBX322" s="209"/>
      <c r="XBY322" s="209"/>
      <c r="XBZ322" s="209"/>
      <c r="XCA322" s="209"/>
      <c r="XCB322" s="209"/>
      <c r="XCC322" s="209"/>
      <c r="XCD322" s="209"/>
      <c r="XCE322" s="209"/>
      <c r="XCF322" s="209"/>
      <c r="XCG322" s="209"/>
      <c r="XCH322" s="209"/>
      <c r="XCI322" s="209"/>
      <c r="XCJ322" s="209"/>
      <c r="XCK322" s="209"/>
      <c r="XCL322" s="209"/>
      <c r="XCM322" s="209"/>
      <c r="XCN322" s="209"/>
      <c r="XCO322" s="209"/>
      <c r="XCP322" s="209"/>
      <c r="XCQ322" s="209"/>
      <c r="XCR322" s="209"/>
      <c r="XCS322" s="209"/>
      <c r="XCT322" s="209"/>
      <c r="XCU322" s="209"/>
      <c r="XCV322" s="209"/>
      <c r="XCW322" s="209"/>
      <c r="XCX322" s="209"/>
      <c r="XCY322" s="209"/>
      <c r="XCZ322" s="209"/>
      <c r="XDA322" s="209"/>
      <c r="XDB322" s="209"/>
      <c r="XDC322" s="209"/>
      <c r="XDD322" s="209"/>
      <c r="XDE322" s="209"/>
      <c r="XDF322" s="209"/>
      <c r="XDG322" s="209"/>
      <c r="XDH322" s="209"/>
      <c r="XDI322" s="209"/>
      <c r="XDJ322" s="209"/>
      <c r="XDK322" s="209"/>
      <c r="XDL322" s="209"/>
      <c r="XDM322" s="209"/>
      <c r="XDN322" s="209"/>
      <c r="XDO322" s="209"/>
      <c r="XDP322" s="209"/>
      <c r="XDQ322" s="209"/>
      <c r="XDR322" s="209"/>
      <c r="XDS322" s="209"/>
      <c r="XDT322" s="209"/>
      <c r="XDU322" s="209"/>
      <c r="XDV322" s="209"/>
      <c r="XDW322" s="209"/>
      <c r="XDX322" s="209"/>
      <c r="XDY322" s="209"/>
      <c r="XDZ322" s="209"/>
      <c r="XEA322" s="209"/>
      <c r="XEB322" s="209"/>
      <c r="XEC322" s="209"/>
      <c r="XED322" s="209"/>
      <c r="XEE322" s="209"/>
      <c r="XEF322" s="209"/>
      <c r="XEG322" s="209"/>
      <c r="XEH322" s="209"/>
      <c r="XEI322" s="209"/>
      <c r="XEJ322" s="209"/>
      <c r="XEK322" s="209"/>
      <c r="XEL322" s="209"/>
      <c r="XEM322" s="209"/>
      <c r="XEN322" s="209"/>
      <c r="XEO322" s="209"/>
      <c r="XEP322" s="209"/>
      <c r="XEQ322" s="209"/>
      <c r="XER322" s="209"/>
      <c r="XES322" s="209"/>
      <c r="XET322" s="209"/>
      <c r="XEU322" s="209"/>
      <c r="XEV322" s="209"/>
      <c r="XEW322" s="209"/>
      <c r="XEX322" s="209"/>
      <c r="XEY322" s="209"/>
      <c r="XEZ322" s="209"/>
      <c r="XFA322" s="209"/>
      <c r="XFB322" s="209"/>
      <c r="XFC322" s="209"/>
    </row>
    <row r="323" spans="1:16383" ht="21" customHeight="1" x14ac:dyDescent="0.25">
      <c r="A323" s="210"/>
      <c r="B323" s="224"/>
      <c r="C323" s="210" t="s">
        <v>573</v>
      </c>
      <c r="D323" s="210"/>
      <c r="E323" s="210"/>
      <c r="F323" s="210"/>
      <c r="G323" s="210"/>
      <c r="H323" s="210"/>
      <c r="I323" s="210"/>
      <c r="J323" s="210"/>
      <c r="K323" s="210"/>
      <c r="L323" s="210"/>
      <c r="M323" s="210"/>
      <c r="N323" s="210"/>
      <c r="O323" s="210"/>
      <c r="P323" s="210"/>
      <c r="Q323" s="210"/>
      <c r="R323" s="210"/>
      <c r="S323" s="210"/>
      <c r="T323" s="210"/>
      <c r="U323" s="210"/>
      <c r="V323" s="210"/>
      <c r="W323" s="31"/>
      <c r="X323" s="31"/>
      <c r="Y323" s="31"/>
      <c r="Z323" s="31"/>
      <c r="AA323" s="31"/>
      <c r="AB323" s="31"/>
      <c r="AC323" s="31"/>
      <c r="AD323" s="31"/>
      <c r="AE323" s="31"/>
      <c r="AF323" s="31"/>
      <c r="AG323" s="31"/>
    </row>
    <row r="324" spans="1:16383" ht="38.25" x14ac:dyDescent="0.2">
      <c r="A324" s="218" t="s">
        <v>665</v>
      </c>
      <c r="B324" s="130"/>
      <c r="C324" s="220" t="s">
        <v>574</v>
      </c>
      <c r="D324" s="34" t="s">
        <v>56</v>
      </c>
      <c r="G324" s="35"/>
      <c r="H324" s="124">
        <v>0</v>
      </c>
      <c r="I324" s="124"/>
      <c r="J324" s="110"/>
      <c r="L324" s="34" t="s">
        <v>19</v>
      </c>
      <c r="M324" s="24" t="s">
        <v>1431</v>
      </c>
      <c r="N324" s="110" t="b">
        <f>H324&gt;=0</f>
        <v>1</v>
      </c>
      <c r="O324" s="36" t="s">
        <v>839</v>
      </c>
      <c r="P324" s="110"/>
      <c r="R324" s="110"/>
      <c r="T324" s="110"/>
      <c r="U324" s="37"/>
      <c r="V324" s="122"/>
      <c r="W324" s="81"/>
      <c r="X324" s="81"/>
      <c r="Y324" s="81"/>
      <c r="Z324" s="81"/>
      <c r="AA324" s="81"/>
      <c r="AB324" s="81"/>
      <c r="AC324" s="81"/>
      <c r="AD324" s="81"/>
      <c r="AE324" s="81"/>
      <c r="AF324" s="81"/>
      <c r="AG324" s="81"/>
    </row>
    <row r="325" spans="1:16383" ht="51" x14ac:dyDescent="0.2">
      <c r="A325" s="218" t="s">
        <v>666</v>
      </c>
      <c r="B325" s="130"/>
      <c r="C325" s="220" t="s">
        <v>575</v>
      </c>
      <c r="D325" s="34" t="s">
        <v>56</v>
      </c>
      <c r="G325" s="35"/>
      <c r="H325" s="124">
        <v>0</v>
      </c>
      <c r="I325" s="124"/>
      <c r="J325" s="110"/>
      <c r="L325" s="34" t="s">
        <v>19</v>
      </c>
      <c r="M325" s="24" t="s">
        <v>1431</v>
      </c>
      <c r="N325" s="110" t="b">
        <f t="shared" ref="N325:N374" si="3">H325&gt;=0</f>
        <v>1</v>
      </c>
      <c r="O325" s="36" t="s">
        <v>840</v>
      </c>
      <c r="P325" s="110"/>
      <c r="R325" s="110"/>
      <c r="T325" s="110"/>
      <c r="U325" s="36"/>
      <c r="V325" s="122"/>
      <c r="W325" s="81"/>
      <c r="X325" s="81"/>
      <c r="Y325" s="81"/>
      <c r="Z325" s="81"/>
      <c r="AA325" s="81"/>
      <c r="AB325" s="81"/>
      <c r="AC325" s="81"/>
      <c r="AD325" s="81"/>
      <c r="AE325" s="81"/>
      <c r="AF325" s="81"/>
      <c r="AG325" s="81"/>
    </row>
    <row r="326" spans="1:16383" ht="51" x14ac:dyDescent="0.2">
      <c r="A326" s="111" t="s">
        <v>667</v>
      </c>
      <c r="B326" s="130"/>
      <c r="C326" s="221" t="s">
        <v>576</v>
      </c>
      <c r="D326" s="34" t="s">
        <v>56</v>
      </c>
      <c r="G326" s="35"/>
      <c r="H326" s="124">
        <v>0</v>
      </c>
      <c r="I326" s="124"/>
      <c r="J326" s="110"/>
      <c r="L326" s="34" t="s">
        <v>19</v>
      </c>
      <c r="M326" s="24" t="s">
        <v>1431</v>
      </c>
      <c r="N326" s="110" t="b">
        <f t="shared" si="3"/>
        <v>1</v>
      </c>
      <c r="O326" s="36" t="s">
        <v>841</v>
      </c>
      <c r="P326" s="110"/>
      <c r="R326" s="110"/>
      <c r="T326" s="110"/>
      <c r="U326" s="77"/>
      <c r="V326" s="122"/>
      <c r="W326" s="81"/>
      <c r="X326" s="81"/>
      <c r="Y326" s="81"/>
      <c r="Z326" s="81"/>
      <c r="AA326" s="81"/>
      <c r="AB326" s="81"/>
      <c r="AC326" s="81"/>
      <c r="AD326" s="81"/>
      <c r="AE326" s="81"/>
      <c r="AF326" s="81"/>
      <c r="AG326" s="81"/>
    </row>
    <row r="327" spans="1:16383" ht="38.25" x14ac:dyDescent="0.2">
      <c r="A327" s="115" t="s">
        <v>668</v>
      </c>
      <c r="B327" s="130"/>
      <c r="C327" s="222" t="s">
        <v>577</v>
      </c>
      <c r="D327" s="46" t="s">
        <v>56</v>
      </c>
      <c r="G327" s="35"/>
      <c r="H327" s="124">
        <v>0</v>
      </c>
      <c r="I327" s="124"/>
      <c r="J327" s="110"/>
      <c r="L327" s="46" t="s">
        <v>19</v>
      </c>
      <c r="M327" s="24" t="s">
        <v>1431</v>
      </c>
      <c r="N327" s="110" t="b">
        <f t="shared" si="3"/>
        <v>1</v>
      </c>
      <c r="O327" s="36" t="s">
        <v>842</v>
      </c>
      <c r="P327" s="110"/>
      <c r="R327" s="110"/>
      <c r="T327" s="110"/>
      <c r="U327" s="37"/>
      <c r="V327" s="122"/>
      <c r="W327" s="81"/>
      <c r="X327" s="81"/>
      <c r="Y327" s="81"/>
      <c r="Z327" s="81"/>
      <c r="AA327" s="81"/>
      <c r="AB327" s="81"/>
      <c r="AC327" s="81"/>
      <c r="AD327" s="81"/>
      <c r="AE327" s="81"/>
      <c r="AF327" s="81"/>
      <c r="AG327" s="81"/>
    </row>
    <row r="328" spans="1:16383" ht="51" x14ac:dyDescent="0.2">
      <c r="A328" s="115" t="s">
        <v>669</v>
      </c>
      <c r="B328" s="130"/>
      <c r="C328" s="222" t="s">
        <v>578</v>
      </c>
      <c r="D328" s="46" t="s">
        <v>56</v>
      </c>
      <c r="G328" s="35"/>
      <c r="H328" s="124">
        <v>0</v>
      </c>
      <c r="I328" s="124"/>
      <c r="J328" s="110"/>
      <c r="L328" s="46" t="s">
        <v>19</v>
      </c>
      <c r="M328" s="24" t="s">
        <v>1431</v>
      </c>
      <c r="N328" s="110" t="b">
        <f t="shared" si="3"/>
        <v>1</v>
      </c>
      <c r="O328" s="36" t="s">
        <v>843</v>
      </c>
      <c r="P328" s="110"/>
      <c r="R328" s="110"/>
      <c r="T328" s="110"/>
      <c r="U328" s="37"/>
      <c r="V328" s="122"/>
      <c r="W328" s="81"/>
      <c r="X328" s="81"/>
      <c r="Y328" s="81"/>
      <c r="Z328" s="81"/>
      <c r="AA328" s="81"/>
      <c r="AB328" s="81"/>
      <c r="AC328" s="81"/>
      <c r="AD328" s="81"/>
      <c r="AE328" s="81"/>
      <c r="AF328" s="81"/>
      <c r="AG328" s="81"/>
    </row>
    <row r="329" spans="1:16383" ht="51" x14ac:dyDescent="0.2">
      <c r="A329" s="115" t="s">
        <v>670</v>
      </c>
      <c r="B329" s="130"/>
      <c r="C329" s="222" t="s">
        <v>579</v>
      </c>
      <c r="D329" s="46" t="s">
        <v>56</v>
      </c>
      <c r="G329" s="35"/>
      <c r="H329" s="124">
        <v>0</v>
      </c>
      <c r="I329" s="124"/>
      <c r="J329" s="110"/>
      <c r="L329" s="46" t="s">
        <v>19</v>
      </c>
      <c r="M329" s="24" t="s">
        <v>1431</v>
      </c>
      <c r="N329" s="110" t="b">
        <f t="shared" si="3"/>
        <v>1</v>
      </c>
      <c r="O329" s="36" t="s">
        <v>844</v>
      </c>
      <c r="P329" s="110"/>
      <c r="R329" s="110"/>
      <c r="T329" s="110"/>
      <c r="U329" s="37"/>
      <c r="V329" s="122"/>
      <c r="W329" s="81"/>
      <c r="X329" s="81"/>
      <c r="Y329" s="81"/>
      <c r="Z329" s="81"/>
      <c r="AA329" s="81"/>
      <c r="AB329" s="81"/>
      <c r="AC329" s="81"/>
      <c r="AD329" s="81"/>
      <c r="AE329" s="81"/>
      <c r="AF329" s="81"/>
      <c r="AG329" s="81"/>
    </row>
    <row r="330" spans="1:16383" ht="51" x14ac:dyDescent="0.2">
      <c r="A330" s="115" t="s">
        <v>671</v>
      </c>
      <c r="B330" s="130"/>
      <c r="C330" s="222" t="s">
        <v>580</v>
      </c>
      <c r="D330" s="46" t="s">
        <v>56</v>
      </c>
      <c r="G330" s="35"/>
      <c r="H330" s="124">
        <v>0</v>
      </c>
      <c r="I330" s="124"/>
      <c r="J330" s="110"/>
      <c r="L330" s="46" t="s">
        <v>19</v>
      </c>
      <c r="M330" s="24" t="s">
        <v>1431</v>
      </c>
      <c r="N330" s="110" t="b">
        <f t="shared" si="3"/>
        <v>1</v>
      </c>
      <c r="O330" s="36" t="s">
        <v>845</v>
      </c>
      <c r="P330" s="110"/>
      <c r="R330" s="110"/>
      <c r="T330" s="110"/>
      <c r="U330" s="37"/>
      <c r="V330" s="122"/>
      <c r="W330" s="81"/>
      <c r="X330" s="81"/>
      <c r="Y330" s="81"/>
      <c r="Z330" s="81"/>
      <c r="AA330" s="81"/>
      <c r="AB330" s="81"/>
      <c r="AC330" s="81"/>
      <c r="AD330" s="81"/>
      <c r="AE330" s="81"/>
      <c r="AF330" s="81"/>
      <c r="AG330" s="81"/>
    </row>
    <row r="331" spans="1:16383" ht="51" x14ac:dyDescent="0.2">
      <c r="A331" s="115" t="s">
        <v>672</v>
      </c>
      <c r="B331" s="130"/>
      <c r="C331" s="222" t="s">
        <v>581</v>
      </c>
      <c r="D331" s="46" t="s">
        <v>56</v>
      </c>
      <c r="G331" s="35"/>
      <c r="H331" s="124">
        <v>0</v>
      </c>
      <c r="I331" s="124"/>
      <c r="J331" s="110"/>
      <c r="L331" s="46" t="s">
        <v>19</v>
      </c>
      <c r="M331" s="24" t="s">
        <v>1431</v>
      </c>
      <c r="N331" s="110" t="b">
        <f t="shared" si="3"/>
        <v>1</v>
      </c>
      <c r="O331" s="36" t="s">
        <v>846</v>
      </c>
      <c r="P331" s="110"/>
      <c r="R331" s="110"/>
      <c r="T331" s="110"/>
      <c r="U331" s="37"/>
      <c r="V331" s="122"/>
      <c r="W331" s="81"/>
      <c r="X331" s="81"/>
      <c r="Y331" s="81"/>
      <c r="Z331" s="81"/>
      <c r="AA331" s="81"/>
      <c r="AB331" s="81"/>
      <c r="AC331" s="81"/>
      <c r="AD331" s="81"/>
      <c r="AE331" s="81"/>
      <c r="AF331" s="81"/>
      <c r="AG331" s="81"/>
    </row>
    <row r="332" spans="1:16383" ht="51" x14ac:dyDescent="0.2">
      <c r="A332" s="111" t="s">
        <v>673</v>
      </c>
      <c r="B332" s="130"/>
      <c r="C332" s="221" t="s">
        <v>582</v>
      </c>
      <c r="D332" s="34" t="s">
        <v>56</v>
      </c>
      <c r="G332" s="35"/>
      <c r="H332" s="124">
        <v>0</v>
      </c>
      <c r="I332" s="124"/>
      <c r="J332" s="110"/>
      <c r="L332" s="34" t="s">
        <v>19</v>
      </c>
      <c r="M332" s="24" t="s">
        <v>1431</v>
      </c>
      <c r="N332" s="110" t="b">
        <f t="shared" si="3"/>
        <v>1</v>
      </c>
      <c r="O332" s="36" t="s">
        <v>847</v>
      </c>
      <c r="P332" s="110"/>
      <c r="R332" s="110"/>
      <c r="T332" s="110"/>
      <c r="U332" s="77"/>
      <c r="V332" s="122"/>
      <c r="W332" s="81"/>
      <c r="X332" s="81"/>
      <c r="Y332" s="81"/>
      <c r="Z332" s="81"/>
      <c r="AA332" s="81"/>
      <c r="AB332" s="81"/>
      <c r="AC332" s="81"/>
      <c r="AD332" s="81"/>
      <c r="AE332" s="81"/>
      <c r="AF332" s="81"/>
      <c r="AG332" s="81"/>
    </row>
    <row r="333" spans="1:16383" ht="51" x14ac:dyDescent="0.2">
      <c r="A333" s="115" t="s">
        <v>674</v>
      </c>
      <c r="B333" s="130"/>
      <c r="C333" s="222" t="s">
        <v>583</v>
      </c>
      <c r="D333" s="46" t="s">
        <v>56</v>
      </c>
      <c r="G333" s="35"/>
      <c r="H333" s="124">
        <v>0</v>
      </c>
      <c r="I333" s="124"/>
      <c r="J333" s="110"/>
      <c r="L333" s="46" t="s">
        <v>19</v>
      </c>
      <c r="M333" s="24" t="s">
        <v>1431</v>
      </c>
      <c r="N333" s="110" t="b">
        <f t="shared" si="3"/>
        <v>1</v>
      </c>
      <c r="O333" s="36" t="s">
        <v>848</v>
      </c>
      <c r="P333" s="110"/>
      <c r="R333" s="110"/>
      <c r="T333" s="110"/>
      <c r="U333" s="37"/>
      <c r="V333" s="122"/>
      <c r="W333" s="81"/>
      <c r="X333" s="81"/>
      <c r="Y333" s="81"/>
      <c r="Z333" s="81"/>
      <c r="AA333" s="81"/>
      <c r="AB333" s="81"/>
      <c r="AC333" s="81"/>
      <c r="AD333" s="81"/>
      <c r="AE333" s="81"/>
      <c r="AF333" s="81"/>
      <c r="AG333" s="81"/>
    </row>
    <row r="334" spans="1:16383" ht="51" x14ac:dyDescent="0.2">
      <c r="A334" s="115" t="s">
        <v>675</v>
      </c>
      <c r="B334" s="130"/>
      <c r="C334" s="222" t="s">
        <v>584</v>
      </c>
      <c r="D334" s="46" t="s">
        <v>56</v>
      </c>
      <c r="G334" s="35"/>
      <c r="H334" s="124">
        <v>0</v>
      </c>
      <c r="I334" s="124"/>
      <c r="J334" s="110"/>
      <c r="L334" s="46" t="s">
        <v>19</v>
      </c>
      <c r="M334" s="24" t="s">
        <v>1431</v>
      </c>
      <c r="N334" s="110" t="b">
        <f t="shared" si="3"/>
        <v>1</v>
      </c>
      <c r="O334" s="36" t="s">
        <v>849</v>
      </c>
      <c r="P334" s="110"/>
      <c r="R334" s="110"/>
      <c r="T334" s="110"/>
      <c r="U334" s="37"/>
      <c r="V334" s="122"/>
      <c r="W334" s="81"/>
      <c r="X334" s="81"/>
      <c r="Y334" s="81"/>
      <c r="Z334" s="81"/>
      <c r="AA334" s="81"/>
      <c r="AB334" s="81"/>
      <c r="AC334" s="81"/>
      <c r="AD334" s="81"/>
      <c r="AE334" s="81"/>
      <c r="AF334" s="81"/>
      <c r="AG334" s="81"/>
    </row>
    <row r="335" spans="1:16383" ht="51" x14ac:dyDescent="0.2">
      <c r="A335" s="115" t="s">
        <v>676</v>
      </c>
      <c r="B335" s="130"/>
      <c r="C335" s="222" t="s">
        <v>585</v>
      </c>
      <c r="D335" s="46" t="s">
        <v>56</v>
      </c>
      <c r="G335" s="35"/>
      <c r="H335" s="124">
        <v>0</v>
      </c>
      <c r="I335" s="124"/>
      <c r="J335" s="110"/>
      <c r="L335" s="46" t="s">
        <v>19</v>
      </c>
      <c r="M335" s="24" t="s">
        <v>1431</v>
      </c>
      <c r="N335" s="110" t="b">
        <f t="shared" si="3"/>
        <v>1</v>
      </c>
      <c r="O335" s="36" t="s">
        <v>850</v>
      </c>
      <c r="P335" s="110"/>
      <c r="R335" s="110"/>
      <c r="T335" s="110"/>
      <c r="U335" s="37"/>
      <c r="V335" s="122"/>
      <c r="W335" s="81"/>
      <c r="X335" s="81"/>
      <c r="Y335" s="81"/>
      <c r="Z335" s="81"/>
      <c r="AA335" s="81"/>
      <c r="AB335" s="81"/>
      <c r="AC335" s="81"/>
      <c r="AD335" s="81"/>
      <c r="AE335" s="81"/>
      <c r="AF335" s="81"/>
      <c r="AG335" s="81"/>
    </row>
    <row r="336" spans="1:16383" ht="25.5" x14ac:dyDescent="0.25">
      <c r="A336" s="219" t="s">
        <v>677</v>
      </c>
      <c r="B336" s="133"/>
      <c r="C336" s="223" t="s">
        <v>586</v>
      </c>
      <c r="D336" s="43" t="s">
        <v>56</v>
      </c>
      <c r="E336" s="42"/>
      <c r="F336" s="42"/>
      <c r="G336" s="66" t="s">
        <v>756</v>
      </c>
      <c r="H336" s="124"/>
      <c r="I336" s="124">
        <f>SUM(H324:H335)</f>
        <v>0</v>
      </c>
      <c r="J336" s="110"/>
      <c r="K336" s="42"/>
      <c r="L336" s="43"/>
      <c r="M336" s="42"/>
      <c r="N336" s="110"/>
      <c r="O336" s="48"/>
      <c r="P336" s="110"/>
      <c r="Q336" s="42"/>
      <c r="R336" s="110"/>
      <c r="S336" s="42"/>
      <c r="T336" s="110"/>
      <c r="U336" s="42"/>
      <c r="V336" s="42"/>
      <c r="W336" s="42"/>
      <c r="X336" s="42"/>
      <c r="Y336" s="42"/>
      <c r="Z336" s="42"/>
      <c r="AA336" s="42"/>
      <c r="AB336" s="42"/>
      <c r="AC336" s="42"/>
      <c r="AD336" s="42"/>
      <c r="AE336" s="42"/>
      <c r="AF336" s="42"/>
      <c r="AG336" s="42"/>
    </row>
    <row r="337" spans="1:33" ht="38.25" x14ac:dyDescent="0.2">
      <c r="A337" s="218" t="s">
        <v>678</v>
      </c>
      <c r="B337" s="130"/>
      <c r="C337" s="220" t="s">
        <v>587</v>
      </c>
      <c r="D337" s="34" t="s">
        <v>56</v>
      </c>
      <c r="G337" s="35"/>
      <c r="H337" s="124">
        <v>0</v>
      </c>
      <c r="I337" s="124"/>
      <c r="J337" s="110"/>
      <c r="L337" s="34" t="s">
        <v>19</v>
      </c>
      <c r="M337" s="24" t="s">
        <v>1431</v>
      </c>
      <c r="N337" s="110" t="b">
        <f t="shared" si="3"/>
        <v>1</v>
      </c>
      <c r="O337" s="36" t="s">
        <v>851</v>
      </c>
      <c r="P337" s="110"/>
      <c r="R337" s="110"/>
      <c r="T337" s="110"/>
      <c r="U337" s="37"/>
      <c r="V337" s="122"/>
      <c r="W337" s="81"/>
      <c r="X337" s="81"/>
      <c r="Y337" s="81"/>
      <c r="Z337" s="81"/>
      <c r="AA337" s="81"/>
      <c r="AB337" s="81"/>
      <c r="AC337" s="81"/>
      <c r="AD337" s="81"/>
      <c r="AE337" s="81"/>
      <c r="AF337" s="81"/>
      <c r="AG337" s="81"/>
    </row>
    <row r="338" spans="1:33" ht="38.25" x14ac:dyDescent="0.2">
      <c r="A338" s="218" t="s">
        <v>679</v>
      </c>
      <c r="B338" s="130"/>
      <c r="C338" s="220" t="s">
        <v>588</v>
      </c>
      <c r="D338" s="34" t="s">
        <v>56</v>
      </c>
      <c r="G338" s="35"/>
      <c r="H338" s="124">
        <v>0</v>
      </c>
      <c r="I338" s="124"/>
      <c r="J338" s="110"/>
      <c r="L338" s="34" t="s">
        <v>19</v>
      </c>
      <c r="M338" s="24" t="s">
        <v>1431</v>
      </c>
      <c r="N338" s="110" t="b">
        <f t="shared" si="3"/>
        <v>1</v>
      </c>
      <c r="O338" s="36" t="s">
        <v>852</v>
      </c>
      <c r="P338" s="110"/>
      <c r="R338" s="110"/>
      <c r="T338" s="110"/>
      <c r="U338" s="36"/>
      <c r="V338" s="122"/>
      <c r="W338" s="81"/>
      <c r="X338" s="81"/>
      <c r="Y338" s="81"/>
      <c r="Z338" s="81"/>
      <c r="AA338" s="81"/>
      <c r="AB338" s="81"/>
      <c r="AC338" s="81"/>
      <c r="AD338" s="81"/>
      <c r="AE338" s="81"/>
      <c r="AF338" s="81"/>
      <c r="AG338" s="81"/>
    </row>
    <row r="339" spans="1:33" ht="51" x14ac:dyDescent="0.2">
      <c r="A339" s="111" t="s">
        <v>680</v>
      </c>
      <c r="B339" s="130"/>
      <c r="C339" s="221" t="s">
        <v>589</v>
      </c>
      <c r="D339" s="34" t="s">
        <v>56</v>
      </c>
      <c r="G339" s="35"/>
      <c r="H339" s="124">
        <v>0</v>
      </c>
      <c r="I339" s="124"/>
      <c r="J339" s="110"/>
      <c r="L339" s="34" t="s">
        <v>19</v>
      </c>
      <c r="M339" s="24" t="s">
        <v>1431</v>
      </c>
      <c r="N339" s="110" t="b">
        <f t="shared" si="3"/>
        <v>1</v>
      </c>
      <c r="O339" s="36" t="s">
        <v>853</v>
      </c>
      <c r="P339" s="110"/>
      <c r="R339" s="110"/>
      <c r="T339" s="110"/>
      <c r="U339" s="77"/>
      <c r="V339" s="122"/>
      <c r="W339" s="81"/>
      <c r="X339" s="81"/>
      <c r="Y339" s="81"/>
      <c r="Z339" s="81"/>
      <c r="AA339" s="81"/>
      <c r="AB339" s="81"/>
      <c r="AC339" s="81"/>
      <c r="AD339" s="81"/>
      <c r="AE339" s="81"/>
      <c r="AF339" s="81"/>
      <c r="AG339" s="81"/>
    </row>
    <row r="340" spans="1:33" ht="38.25" x14ac:dyDescent="0.2">
      <c r="A340" s="115" t="s">
        <v>681</v>
      </c>
      <c r="B340" s="130"/>
      <c r="C340" s="222" t="s">
        <v>590</v>
      </c>
      <c r="D340" s="46" t="s">
        <v>56</v>
      </c>
      <c r="G340" s="35"/>
      <c r="H340" s="124">
        <v>0</v>
      </c>
      <c r="I340" s="124"/>
      <c r="J340" s="110"/>
      <c r="L340" s="46" t="s">
        <v>19</v>
      </c>
      <c r="M340" s="24" t="s">
        <v>1431</v>
      </c>
      <c r="N340" s="110" t="b">
        <f t="shared" si="3"/>
        <v>1</v>
      </c>
      <c r="O340" s="36" t="s">
        <v>854</v>
      </c>
      <c r="P340" s="110"/>
      <c r="R340" s="110"/>
      <c r="T340" s="110"/>
      <c r="U340" s="37"/>
      <c r="V340" s="122"/>
      <c r="W340" s="81"/>
      <c r="X340" s="81"/>
      <c r="Y340" s="81"/>
      <c r="Z340" s="81"/>
      <c r="AA340" s="81"/>
      <c r="AB340" s="81"/>
      <c r="AC340" s="81"/>
      <c r="AD340" s="81"/>
      <c r="AE340" s="81"/>
      <c r="AF340" s="81"/>
      <c r="AG340" s="81"/>
    </row>
    <row r="341" spans="1:33" ht="38.25" x14ac:dyDescent="0.2">
      <c r="A341" s="115" t="s">
        <v>682</v>
      </c>
      <c r="B341" s="130"/>
      <c r="C341" s="222" t="s">
        <v>591</v>
      </c>
      <c r="D341" s="46" t="s">
        <v>56</v>
      </c>
      <c r="G341" s="35"/>
      <c r="H341" s="124">
        <v>0</v>
      </c>
      <c r="I341" s="124"/>
      <c r="J341" s="110"/>
      <c r="L341" s="46" t="s">
        <v>19</v>
      </c>
      <c r="M341" s="24" t="s">
        <v>1431</v>
      </c>
      <c r="N341" s="110" t="b">
        <f t="shared" si="3"/>
        <v>1</v>
      </c>
      <c r="O341" s="36" t="s">
        <v>855</v>
      </c>
      <c r="P341" s="110"/>
      <c r="R341" s="110"/>
      <c r="T341" s="110"/>
      <c r="U341" s="37"/>
      <c r="V341" s="122"/>
      <c r="W341" s="81"/>
      <c r="X341" s="81"/>
      <c r="Y341" s="81"/>
      <c r="Z341" s="81"/>
      <c r="AA341" s="81"/>
      <c r="AB341" s="81"/>
      <c r="AC341" s="81"/>
      <c r="AD341" s="81"/>
      <c r="AE341" s="81"/>
      <c r="AF341" s="81"/>
      <c r="AG341" s="81"/>
    </row>
    <row r="342" spans="1:33" ht="38.25" x14ac:dyDescent="0.2">
      <c r="A342" s="115" t="s">
        <v>683</v>
      </c>
      <c r="B342" s="130"/>
      <c r="C342" s="222" t="s">
        <v>592</v>
      </c>
      <c r="D342" s="46" t="s">
        <v>56</v>
      </c>
      <c r="G342" s="35"/>
      <c r="H342" s="124">
        <v>0</v>
      </c>
      <c r="I342" s="124"/>
      <c r="J342" s="110"/>
      <c r="L342" s="46" t="s">
        <v>19</v>
      </c>
      <c r="M342" s="24" t="s">
        <v>1431</v>
      </c>
      <c r="N342" s="110" t="b">
        <f t="shared" si="3"/>
        <v>1</v>
      </c>
      <c r="O342" s="36" t="s">
        <v>856</v>
      </c>
      <c r="P342" s="110"/>
      <c r="R342" s="110"/>
      <c r="T342" s="110"/>
      <c r="U342" s="37"/>
      <c r="V342" s="122"/>
      <c r="W342" s="81"/>
      <c r="X342" s="81"/>
      <c r="Y342" s="81"/>
      <c r="Z342" s="81"/>
      <c r="AA342" s="81"/>
      <c r="AB342" s="81"/>
      <c r="AC342" s="81"/>
      <c r="AD342" s="81"/>
      <c r="AE342" s="81"/>
      <c r="AF342" s="81"/>
      <c r="AG342" s="81"/>
    </row>
    <row r="343" spans="1:33" ht="51" x14ac:dyDescent="0.2">
      <c r="A343" s="115" t="s">
        <v>684</v>
      </c>
      <c r="B343" s="130"/>
      <c r="C343" s="222" t="s">
        <v>593</v>
      </c>
      <c r="D343" s="46" t="s">
        <v>56</v>
      </c>
      <c r="G343" s="35"/>
      <c r="H343" s="124">
        <v>0</v>
      </c>
      <c r="I343" s="124"/>
      <c r="J343" s="110"/>
      <c r="L343" s="46" t="s">
        <v>19</v>
      </c>
      <c r="M343" s="24" t="s">
        <v>1431</v>
      </c>
      <c r="N343" s="110" t="b">
        <f t="shared" si="3"/>
        <v>1</v>
      </c>
      <c r="O343" s="36" t="s">
        <v>857</v>
      </c>
      <c r="P343" s="110"/>
      <c r="R343" s="110"/>
      <c r="T343" s="110"/>
      <c r="U343" s="37"/>
      <c r="V343" s="122"/>
      <c r="W343" s="81"/>
      <c r="X343" s="81"/>
      <c r="Y343" s="81"/>
      <c r="Z343" s="81"/>
      <c r="AA343" s="81"/>
      <c r="AB343" s="81"/>
      <c r="AC343" s="81"/>
      <c r="AD343" s="81"/>
      <c r="AE343" s="81"/>
      <c r="AF343" s="81"/>
      <c r="AG343" s="81"/>
    </row>
    <row r="344" spans="1:33" ht="51" x14ac:dyDescent="0.2">
      <c r="A344" s="115" t="s">
        <v>685</v>
      </c>
      <c r="B344" s="130"/>
      <c r="C344" s="222" t="s">
        <v>594</v>
      </c>
      <c r="D344" s="46" t="s">
        <v>56</v>
      </c>
      <c r="G344" s="35"/>
      <c r="H344" s="124">
        <v>0</v>
      </c>
      <c r="I344" s="124"/>
      <c r="J344" s="110"/>
      <c r="L344" s="46" t="s">
        <v>19</v>
      </c>
      <c r="M344" s="24" t="s">
        <v>1431</v>
      </c>
      <c r="N344" s="110" t="b">
        <f t="shared" si="3"/>
        <v>1</v>
      </c>
      <c r="O344" s="36" t="s">
        <v>858</v>
      </c>
      <c r="P344" s="110"/>
      <c r="R344" s="110"/>
      <c r="T344" s="110"/>
      <c r="U344" s="37"/>
      <c r="V344" s="122"/>
      <c r="W344" s="81"/>
      <c r="X344" s="81"/>
      <c r="Y344" s="81"/>
      <c r="Z344" s="81"/>
      <c r="AA344" s="81"/>
      <c r="AB344" s="81"/>
      <c r="AC344" s="81"/>
      <c r="AD344" s="81"/>
      <c r="AE344" s="81"/>
      <c r="AF344" s="81"/>
      <c r="AG344" s="81"/>
    </row>
    <row r="345" spans="1:33" ht="51" x14ac:dyDescent="0.2">
      <c r="A345" s="111" t="s">
        <v>686</v>
      </c>
      <c r="B345" s="130"/>
      <c r="C345" s="221" t="s">
        <v>595</v>
      </c>
      <c r="D345" s="34" t="s">
        <v>56</v>
      </c>
      <c r="G345" s="35"/>
      <c r="H345" s="124">
        <v>0</v>
      </c>
      <c r="I345" s="124"/>
      <c r="J345" s="110"/>
      <c r="L345" s="34" t="s">
        <v>19</v>
      </c>
      <c r="M345" s="24" t="s">
        <v>1431</v>
      </c>
      <c r="N345" s="110" t="b">
        <f t="shared" si="3"/>
        <v>1</v>
      </c>
      <c r="O345" s="36" t="s">
        <v>859</v>
      </c>
      <c r="P345" s="110"/>
      <c r="R345" s="110"/>
      <c r="T345" s="110"/>
      <c r="U345" s="77"/>
      <c r="V345" s="122"/>
      <c r="W345" s="81"/>
      <c r="X345" s="81"/>
      <c r="Y345" s="81"/>
      <c r="Z345" s="81"/>
      <c r="AA345" s="81"/>
      <c r="AB345" s="81"/>
      <c r="AC345" s="81"/>
      <c r="AD345" s="81"/>
      <c r="AE345" s="81"/>
      <c r="AF345" s="81"/>
      <c r="AG345" s="81"/>
    </row>
    <row r="346" spans="1:33" ht="51" x14ac:dyDescent="0.2">
      <c r="A346" s="115" t="s">
        <v>687</v>
      </c>
      <c r="B346" s="130"/>
      <c r="C346" s="222" t="s">
        <v>596</v>
      </c>
      <c r="D346" s="46" t="s">
        <v>56</v>
      </c>
      <c r="G346" s="35"/>
      <c r="H346" s="124">
        <v>0</v>
      </c>
      <c r="I346" s="124"/>
      <c r="J346" s="110"/>
      <c r="L346" s="46" t="s">
        <v>19</v>
      </c>
      <c r="M346" s="24" t="s">
        <v>1431</v>
      </c>
      <c r="N346" s="110" t="b">
        <f t="shared" si="3"/>
        <v>1</v>
      </c>
      <c r="O346" s="36" t="s">
        <v>860</v>
      </c>
      <c r="P346" s="110"/>
      <c r="R346" s="110"/>
      <c r="T346" s="110"/>
      <c r="U346" s="37"/>
      <c r="V346" s="122"/>
      <c r="W346" s="81"/>
      <c r="X346" s="81"/>
      <c r="Y346" s="81"/>
      <c r="Z346" s="81"/>
      <c r="AA346" s="81"/>
      <c r="AB346" s="81"/>
      <c r="AC346" s="81"/>
      <c r="AD346" s="81"/>
      <c r="AE346" s="81"/>
      <c r="AF346" s="81"/>
      <c r="AG346" s="81"/>
    </row>
    <row r="347" spans="1:33" ht="51" x14ac:dyDescent="0.2">
      <c r="A347" s="115" t="s">
        <v>688</v>
      </c>
      <c r="B347" s="130"/>
      <c r="C347" s="222" t="s">
        <v>597</v>
      </c>
      <c r="D347" s="46" t="s">
        <v>56</v>
      </c>
      <c r="G347" s="35"/>
      <c r="H347" s="124">
        <v>0</v>
      </c>
      <c r="I347" s="124"/>
      <c r="J347" s="110"/>
      <c r="L347" s="46" t="s">
        <v>19</v>
      </c>
      <c r="M347" s="24" t="s">
        <v>1431</v>
      </c>
      <c r="N347" s="110" t="b">
        <f t="shared" si="3"/>
        <v>1</v>
      </c>
      <c r="O347" s="36" t="s">
        <v>861</v>
      </c>
      <c r="P347" s="110"/>
      <c r="R347" s="110"/>
      <c r="T347" s="110"/>
      <c r="U347" s="37"/>
      <c r="V347" s="122"/>
      <c r="W347" s="81"/>
      <c r="X347" s="81"/>
      <c r="Y347" s="81"/>
      <c r="Z347" s="81"/>
      <c r="AA347" s="81"/>
      <c r="AB347" s="81"/>
      <c r="AC347" s="81"/>
      <c r="AD347" s="81"/>
      <c r="AE347" s="81"/>
      <c r="AF347" s="81"/>
      <c r="AG347" s="81"/>
    </row>
    <row r="348" spans="1:33" ht="38.25" x14ac:dyDescent="0.2">
      <c r="A348" s="115" t="s">
        <v>689</v>
      </c>
      <c r="B348" s="130"/>
      <c r="C348" s="222" t="s">
        <v>598</v>
      </c>
      <c r="D348" s="46" t="s">
        <v>56</v>
      </c>
      <c r="G348" s="35"/>
      <c r="H348" s="124">
        <v>344</v>
      </c>
      <c r="I348" s="124"/>
      <c r="J348" s="110"/>
      <c r="L348" s="46" t="s">
        <v>19</v>
      </c>
      <c r="M348" s="24" t="s">
        <v>1431</v>
      </c>
      <c r="N348" s="110" t="b">
        <f t="shared" si="3"/>
        <v>1</v>
      </c>
      <c r="O348" s="36" t="s">
        <v>862</v>
      </c>
      <c r="P348" s="110"/>
      <c r="R348" s="110"/>
      <c r="T348" s="110"/>
      <c r="U348" s="79"/>
      <c r="V348" s="122"/>
      <c r="W348" s="81"/>
      <c r="X348" s="81"/>
      <c r="Y348" s="81"/>
      <c r="Z348" s="81"/>
      <c r="AA348" s="81"/>
      <c r="AB348" s="81"/>
      <c r="AC348" s="81"/>
      <c r="AD348" s="81"/>
      <c r="AE348" s="81"/>
      <c r="AF348" s="81"/>
      <c r="AG348" s="81"/>
    </row>
    <row r="349" spans="1:33" ht="25.5" x14ac:dyDescent="0.25">
      <c r="A349" s="219" t="s">
        <v>690</v>
      </c>
      <c r="B349" s="133"/>
      <c r="C349" s="223" t="s">
        <v>599</v>
      </c>
      <c r="D349" s="43" t="s">
        <v>56</v>
      </c>
      <c r="E349" s="42"/>
      <c r="F349" s="42"/>
      <c r="G349" s="66" t="s">
        <v>757</v>
      </c>
      <c r="H349" s="124"/>
      <c r="I349" s="124">
        <f>SUM(H337:H348)</f>
        <v>344</v>
      </c>
      <c r="J349" s="110"/>
      <c r="K349" s="42"/>
      <c r="L349" s="43"/>
      <c r="M349" s="42"/>
      <c r="N349" s="110"/>
      <c r="O349" s="48"/>
      <c r="P349" s="110"/>
      <c r="Q349" s="42"/>
      <c r="R349" s="110"/>
      <c r="S349" s="42"/>
      <c r="T349" s="110"/>
      <c r="U349" s="42"/>
      <c r="V349" s="42"/>
      <c r="W349" s="42"/>
      <c r="X349" s="42"/>
      <c r="Y349" s="42"/>
      <c r="Z349" s="42"/>
      <c r="AA349" s="42"/>
      <c r="AB349" s="42"/>
      <c r="AC349" s="42"/>
      <c r="AD349" s="42"/>
      <c r="AE349" s="42"/>
      <c r="AF349" s="42"/>
      <c r="AG349" s="42"/>
    </row>
    <row r="350" spans="1:33" ht="38.25" x14ac:dyDescent="0.2">
      <c r="A350" s="218" t="s">
        <v>691</v>
      </c>
      <c r="B350" s="130"/>
      <c r="C350" s="220" t="s">
        <v>600</v>
      </c>
      <c r="D350" s="34" t="s">
        <v>56</v>
      </c>
      <c r="G350" s="35"/>
      <c r="H350" s="124">
        <v>0</v>
      </c>
      <c r="I350" s="124"/>
      <c r="J350" s="110"/>
      <c r="L350" s="34" t="s">
        <v>19</v>
      </c>
      <c r="M350" s="24" t="s">
        <v>1431</v>
      </c>
      <c r="N350" s="110" t="b">
        <f t="shared" si="3"/>
        <v>1</v>
      </c>
      <c r="O350" s="36" t="s">
        <v>863</v>
      </c>
      <c r="P350" s="110"/>
      <c r="R350" s="110"/>
      <c r="T350" s="110"/>
      <c r="U350" s="37"/>
      <c r="V350" s="122"/>
      <c r="W350" s="81"/>
      <c r="X350" s="81"/>
      <c r="Y350" s="81"/>
      <c r="Z350" s="81"/>
      <c r="AA350" s="81"/>
      <c r="AB350" s="81"/>
      <c r="AC350" s="81"/>
      <c r="AD350" s="81"/>
      <c r="AE350" s="81"/>
      <c r="AF350" s="81"/>
      <c r="AG350" s="81"/>
    </row>
    <row r="351" spans="1:33" ht="38.25" x14ac:dyDescent="0.2">
      <c r="A351" s="218" t="s">
        <v>692</v>
      </c>
      <c r="B351" s="130"/>
      <c r="C351" s="220" t="s">
        <v>601</v>
      </c>
      <c r="D351" s="34" t="s">
        <v>56</v>
      </c>
      <c r="G351" s="35"/>
      <c r="H351" s="124">
        <v>0</v>
      </c>
      <c r="I351" s="124"/>
      <c r="J351" s="110"/>
      <c r="L351" s="34" t="s">
        <v>19</v>
      </c>
      <c r="M351" s="24" t="s">
        <v>1431</v>
      </c>
      <c r="N351" s="110" t="b">
        <f t="shared" si="3"/>
        <v>1</v>
      </c>
      <c r="O351" s="36" t="s">
        <v>864</v>
      </c>
      <c r="P351" s="110"/>
      <c r="R351" s="110"/>
      <c r="T351" s="110"/>
      <c r="U351" s="36"/>
      <c r="V351" s="122"/>
      <c r="W351" s="81"/>
      <c r="X351" s="81"/>
      <c r="Y351" s="81"/>
      <c r="Z351" s="81"/>
      <c r="AA351" s="81"/>
      <c r="AB351" s="81"/>
      <c r="AC351" s="81"/>
      <c r="AD351" s="81"/>
      <c r="AE351" s="81"/>
      <c r="AF351" s="81"/>
      <c r="AG351" s="81"/>
    </row>
    <row r="352" spans="1:33" ht="51" x14ac:dyDescent="0.2">
      <c r="A352" s="111" t="s">
        <v>693</v>
      </c>
      <c r="B352" s="130"/>
      <c r="C352" s="221" t="s">
        <v>602</v>
      </c>
      <c r="D352" s="34" t="s">
        <v>56</v>
      </c>
      <c r="G352" s="35"/>
      <c r="H352" s="124">
        <v>0</v>
      </c>
      <c r="I352" s="124"/>
      <c r="J352" s="110"/>
      <c r="L352" s="34" t="s">
        <v>19</v>
      </c>
      <c r="M352" s="24" t="s">
        <v>1431</v>
      </c>
      <c r="N352" s="110" t="b">
        <f t="shared" si="3"/>
        <v>1</v>
      </c>
      <c r="O352" s="36" t="s">
        <v>865</v>
      </c>
      <c r="P352" s="110"/>
      <c r="R352" s="110"/>
      <c r="T352" s="110"/>
      <c r="U352" s="77"/>
      <c r="V352" s="122"/>
      <c r="W352" s="81"/>
      <c r="X352" s="81"/>
      <c r="Y352" s="81"/>
      <c r="Z352" s="81"/>
      <c r="AA352" s="81"/>
      <c r="AB352" s="81"/>
      <c r="AC352" s="81"/>
      <c r="AD352" s="81"/>
      <c r="AE352" s="81"/>
      <c r="AF352" s="81"/>
      <c r="AG352" s="81"/>
    </row>
    <row r="353" spans="1:33" ht="38.25" x14ac:dyDescent="0.2">
      <c r="A353" s="115" t="s">
        <v>694</v>
      </c>
      <c r="B353" s="130"/>
      <c r="C353" s="222" t="s">
        <v>603</v>
      </c>
      <c r="D353" s="46" t="s">
        <v>56</v>
      </c>
      <c r="G353" s="35"/>
      <c r="H353" s="124">
        <v>0</v>
      </c>
      <c r="I353" s="124"/>
      <c r="J353" s="110"/>
      <c r="L353" s="46" t="s">
        <v>19</v>
      </c>
      <c r="M353" s="24" t="s">
        <v>1431</v>
      </c>
      <c r="N353" s="110" t="b">
        <f t="shared" si="3"/>
        <v>1</v>
      </c>
      <c r="O353" s="36" t="s">
        <v>866</v>
      </c>
      <c r="P353" s="110"/>
      <c r="R353" s="110"/>
      <c r="T353" s="110"/>
      <c r="U353" s="37"/>
      <c r="V353" s="122"/>
      <c r="W353" s="81"/>
      <c r="X353" s="81"/>
      <c r="Y353" s="81"/>
      <c r="Z353" s="81"/>
      <c r="AA353" s="81"/>
      <c r="AB353" s="81"/>
      <c r="AC353" s="81"/>
      <c r="AD353" s="81"/>
      <c r="AE353" s="81"/>
      <c r="AF353" s="81"/>
      <c r="AG353" s="81"/>
    </row>
    <row r="354" spans="1:33" ht="38.25" x14ac:dyDescent="0.2">
      <c r="A354" s="115" t="s">
        <v>695</v>
      </c>
      <c r="B354" s="130"/>
      <c r="C354" s="222" t="s">
        <v>604</v>
      </c>
      <c r="D354" s="46" t="s">
        <v>56</v>
      </c>
      <c r="G354" s="35"/>
      <c r="H354" s="124">
        <v>1285</v>
      </c>
      <c r="I354" s="124"/>
      <c r="J354" s="110"/>
      <c r="L354" s="46" t="s">
        <v>19</v>
      </c>
      <c r="M354" s="24" t="s">
        <v>1431</v>
      </c>
      <c r="N354" s="110" t="b">
        <f t="shared" si="3"/>
        <v>1</v>
      </c>
      <c r="O354" s="36" t="s">
        <v>867</v>
      </c>
      <c r="P354" s="110"/>
      <c r="R354" s="110"/>
      <c r="T354" s="110"/>
      <c r="U354" s="37"/>
      <c r="V354" s="122"/>
      <c r="W354" s="81"/>
      <c r="X354" s="81"/>
      <c r="Y354" s="81"/>
      <c r="Z354" s="81"/>
      <c r="AA354" s="81"/>
      <c r="AB354" s="81"/>
      <c r="AC354" s="81"/>
      <c r="AD354" s="81"/>
      <c r="AE354" s="81"/>
      <c r="AF354" s="81"/>
      <c r="AG354" s="81"/>
    </row>
    <row r="355" spans="1:33" ht="38.25" x14ac:dyDescent="0.2">
      <c r="A355" s="115" t="s">
        <v>696</v>
      </c>
      <c r="B355" s="130"/>
      <c r="C355" s="222" t="s">
        <v>605</v>
      </c>
      <c r="D355" s="46" t="s">
        <v>56</v>
      </c>
      <c r="G355" s="35"/>
      <c r="H355" s="124">
        <v>0</v>
      </c>
      <c r="I355" s="124"/>
      <c r="J355" s="110"/>
      <c r="L355" s="46" t="s">
        <v>19</v>
      </c>
      <c r="M355" s="24" t="s">
        <v>1431</v>
      </c>
      <c r="N355" s="110" t="b">
        <f t="shared" si="3"/>
        <v>1</v>
      </c>
      <c r="O355" s="36" t="s">
        <v>868</v>
      </c>
      <c r="P355" s="110"/>
      <c r="R355" s="110"/>
      <c r="T355" s="110"/>
      <c r="U355" s="37"/>
      <c r="V355" s="122"/>
      <c r="W355" s="81"/>
      <c r="X355" s="81"/>
      <c r="Y355" s="81"/>
      <c r="Z355" s="81"/>
      <c r="AA355" s="81"/>
      <c r="AB355" s="81"/>
      <c r="AC355" s="81"/>
      <c r="AD355" s="81"/>
      <c r="AE355" s="81"/>
      <c r="AF355" s="81"/>
      <c r="AG355" s="81"/>
    </row>
    <row r="356" spans="1:33" ht="51" x14ac:dyDescent="0.2">
      <c r="A356" s="115" t="s">
        <v>697</v>
      </c>
      <c r="B356" s="130"/>
      <c r="C356" s="222" t="s">
        <v>606</v>
      </c>
      <c r="D356" s="46" t="s">
        <v>56</v>
      </c>
      <c r="G356" s="35"/>
      <c r="H356" s="124">
        <v>0</v>
      </c>
      <c r="I356" s="124"/>
      <c r="J356" s="110"/>
      <c r="L356" s="46" t="s">
        <v>19</v>
      </c>
      <c r="M356" s="24" t="s">
        <v>1431</v>
      </c>
      <c r="N356" s="110" t="b">
        <f t="shared" si="3"/>
        <v>1</v>
      </c>
      <c r="O356" s="36" t="s">
        <v>869</v>
      </c>
      <c r="P356" s="110"/>
      <c r="R356" s="110"/>
      <c r="T356" s="110"/>
      <c r="U356" s="37"/>
      <c r="V356" s="122"/>
      <c r="W356" s="81"/>
      <c r="X356" s="81"/>
      <c r="Y356" s="81"/>
      <c r="Z356" s="81"/>
      <c r="AA356" s="81"/>
      <c r="AB356" s="81"/>
      <c r="AC356" s="81"/>
      <c r="AD356" s="81"/>
      <c r="AE356" s="81"/>
      <c r="AF356" s="81"/>
      <c r="AG356" s="81"/>
    </row>
    <row r="357" spans="1:33" ht="51" x14ac:dyDescent="0.2">
      <c r="A357" s="115" t="s">
        <v>698</v>
      </c>
      <c r="B357" s="130"/>
      <c r="C357" s="222" t="s">
        <v>607</v>
      </c>
      <c r="D357" s="46" t="s">
        <v>56</v>
      </c>
      <c r="G357" s="35"/>
      <c r="H357" s="124">
        <v>0</v>
      </c>
      <c r="I357" s="124"/>
      <c r="J357" s="110"/>
      <c r="L357" s="46" t="s">
        <v>19</v>
      </c>
      <c r="M357" s="24" t="s">
        <v>1431</v>
      </c>
      <c r="N357" s="110" t="b">
        <f t="shared" si="3"/>
        <v>1</v>
      </c>
      <c r="O357" s="36" t="s">
        <v>870</v>
      </c>
      <c r="P357" s="110"/>
      <c r="R357" s="110"/>
      <c r="T357" s="110"/>
      <c r="U357" s="37"/>
      <c r="V357" s="122"/>
      <c r="W357" s="81"/>
      <c r="X357" s="81"/>
      <c r="Y357" s="81"/>
      <c r="Z357" s="81"/>
      <c r="AA357" s="81"/>
      <c r="AB357" s="81"/>
      <c r="AC357" s="81"/>
      <c r="AD357" s="81"/>
      <c r="AE357" s="81"/>
      <c r="AF357" s="81"/>
      <c r="AG357" s="81"/>
    </row>
    <row r="358" spans="1:33" ht="51" x14ac:dyDescent="0.2">
      <c r="A358" s="111" t="s">
        <v>699</v>
      </c>
      <c r="B358" s="130"/>
      <c r="C358" s="221" t="s">
        <v>608</v>
      </c>
      <c r="D358" s="34" t="s">
        <v>56</v>
      </c>
      <c r="G358" s="35"/>
      <c r="H358" s="124">
        <v>0</v>
      </c>
      <c r="I358" s="124"/>
      <c r="J358" s="110"/>
      <c r="L358" s="34" t="s">
        <v>19</v>
      </c>
      <c r="M358" s="24" t="s">
        <v>1431</v>
      </c>
      <c r="N358" s="110" t="b">
        <f t="shared" si="3"/>
        <v>1</v>
      </c>
      <c r="O358" s="36" t="s">
        <v>871</v>
      </c>
      <c r="P358" s="110"/>
      <c r="R358" s="110"/>
      <c r="T358" s="110"/>
      <c r="U358" s="77"/>
      <c r="V358" s="122"/>
      <c r="W358" s="81"/>
      <c r="X358" s="81"/>
      <c r="Y358" s="81"/>
      <c r="Z358" s="81"/>
      <c r="AA358" s="81"/>
      <c r="AB358" s="81"/>
      <c r="AC358" s="81"/>
      <c r="AD358" s="81"/>
      <c r="AE358" s="81"/>
      <c r="AF358" s="81"/>
      <c r="AG358" s="81"/>
    </row>
    <row r="359" spans="1:33" ht="51" x14ac:dyDescent="0.2">
      <c r="A359" s="115" t="s">
        <v>700</v>
      </c>
      <c r="B359" s="130"/>
      <c r="C359" s="222" t="s">
        <v>609</v>
      </c>
      <c r="D359" s="46" t="s">
        <v>56</v>
      </c>
      <c r="G359" s="35"/>
      <c r="H359" s="124">
        <v>0</v>
      </c>
      <c r="I359" s="124"/>
      <c r="J359" s="110"/>
      <c r="L359" s="46" t="s">
        <v>19</v>
      </c>
      <c r="M359" s="24" t="s">
        <v>1431</v>
      </c>
      <c r="N359" s="110" t="b">
        <f t="shared" si="3"/>
        <v>1</v>
      </c>
      <c r="O359" s="36" t="s">
        <v>872</v>
      </c>
      <c r="P359" s="110"/>
      <c r="R359" s="110"/>
      <c r="T359" s="110"/>
      <c r="U359" s="37"/>
      <c r="V359" s="122"/>
      <c r="W359" s="81"/>
      <c r="X359" s="81"/>
      <c r="Y359" s="81"/>
      <c r="Z359" s="81"/>
      <c r="AA359" s="81"/>
      <c r="AB359" s="81"/>
      <c r="AC359" s="81"/>
      <c r="AD359" s="81"/>
      <c r="AE359" s="81"/>
      <c r="AF359" s="81"/>
      <c r="AG359" s="81"/>
    </row>
    <row r="360" spans="1:33" ht="51" x14ac:dyDescent="0.2">
      <c r="A360" s="115" t="s">
        <v>701</v>
      </c>
      <c r="B360" s="130"/>
      <c r="C360" s="222" t="s">
        <v>610</v>
      </c>
      <c r="D360" s="46" t="s">
        <v>56</v>
      </c>
      <c r="G360" s="35"/>
      <c r="H360" s="124">
        <v>0</v>
      </c>
      <c r="I360" s="124"/>
      <c r="J360" s="110"/>
      <c r="L360" s="46" t="s">
        <v>19</v>
      </c>
      <c r="M360" s="24" t="s">
        <v>1431</v>
      </c>
      <c r="N360" s="110" t="b">
        <f t="shared" si="3"/>
        <v>1</v>
      </c>
      <c r="O360" s="36" t="s">
        <v>873</v>
      </c>
      <c r="P360" s="110"/>
      <c r="R360" s="110"/>
      <c r="T360" s="110"/>
      <c r="U360" s="37"/>
      <c r="V360" s="122"/>
      <c r="W360" s="81"/>
      <c r="X360" s="81"/>
      <c r="Y360" s="81"/>
      <c r="Z360" s="81"/>
      <c r="AA360" s="81"/>
      <c r="AB360" s="81"/>
      <c r="AC360" s="81"/>
      <c r="AD360" s="81"/>
      <c r="AE360" s="81"/>
      <c r="AF360" s="81"/>
      <c r="AG360" s="81"/>
    </row>
    <row r="361" spans="1:33" ht="38.25" x14ac:dyDescent="0.2">
      <c r="A361" s="115" t="s">
        <v>702</v>
      </c>
      <c r="B361" s="130"/>
      <c r="C361" s="222" t="s">
        <v>611</v>
      </c>
      <c r="D361" s="46" t="s">
        <v>56</v>
      </c>
      <c r="G361" s="35"/>
      <c r="H361" s="124">
        <v>0</v>
      </c>
      <c r="I361" s="124"/>
      <c r="J361" s="110"/>
      <c r="L361" s="46" t="s">
        <v>19</v>
      </c>
      <c r="M361" s="24" t="s">
        <v>1431</v>
      </c>
      <c r="N361" s="110" t="b">
        <f t="shared" si="3"/>
        <v>1</v>
      </c>
      <c r="O361" s="36" t="s">
        <v>874</v>
      </c>
      <c r="P361" s="110"/>
      <c r="R361" s="110"/>
      <c r="T361" s="110"/>
      <c r="U361" s="79"/>
      <c r="V361" s="122"/>
      <c r="W361" s="81"/>
      <c r="X361" s="81"/>
      <c r="Y361" s="81"/>
      <c r="Z361" s="81"/>
      <c r="AA361" s="81"/>
      <c r="AB361" s="81"/>
      <c r="AC361" s="81"/>
      <c r="AD361" s="81"/>
      <c r="AE361" s="81"/>
      <c r="AF361" s="81"/>
      <c r="AG361" s="81"/>
    </row>
    <row r="362" spans="1:33" ht="25.5" x14ac:dyDescent="0.25">
      <c r="A362" s="219" t="s">
        <v>703</v>
      </c>
      <c r="B362" s="133"/>
      <c r="C362" s="223" t="s">
        <v>612</v>
      </c>
      <c r="D362" s="43" t="s">
        <v>56</v>
      </c>
      <c r="E362" s="42"/>
      <c r="F362" s="42"/>
      <c r="G362" s="66" t="s">
        <v>758</v>
      </c>
      <c r="H362" s="124"/>
      <c r="I362" s="124">
        <f>SUM(H350:H361)</f>
        <v>1285</v>
      </c>
      <c r="J362" s="110"/>
      <c r="K362" s="42"/>
      <c r="L362" s="43"/>
      <c r="M362" s="42"/>
      <c r="N362" s="110"/>
      <c r="O362" s="48"/>
      <c r="P362" s="110"/>
      <c r="Q362" s="42"/>
      <c r="R362" s="110"/>
      <c r="S362" s="42"/>
      <c r="T362" s="110"/>
      <c r="U362" s="42"/>
      <c r="V362" s="42"/>
      <c r="W362" s="42"/>
      <c r="X362" s="42"/>
      <c r="Y362" s="42"/>
      <c r="Z362" s="42"/>
      <c r="AA362" s="42"/>
      <c r="AB362" s="42"/>
      <c r="AC362" s="42"/>
      <c r="AD362" s="42"/>
      <c r="AE362" s="42"/>
      <c r="AF362" s="42"/>
      <c r="AG362" s="42"/>
    </row>
    <row r="363" spans="1:33" ht="38.25" x14ac:dyDescent="0.2">
      <c r="A363" s="218" t="s">
        <v>704</v>
      </c>
      <c r="B363" s="130"/>
      <c r="C363" s="220" t="s">
        <v>613</v>
      </c>
      <c r="D363" s="34" t="s">
        <v>56</v>
      </c>
      <c r="G363" s="35"/>
      <c r="H363" s="124">
        <v>0</v>
      </c>
      <c r="I363" s="124"/>
      <c r="J363" s="110"/>
      <c r="L363" s="34" t="s">
        <v>19</v>
      </c>
      <c r="M363" s="24" t="s">
        <v>1431</v>
      </c>
      <c r="N363" s="110" t="b">
        <f t="shared" si="3"/>
        <v>1</v>
      </c>
      <c r="O363" s="36" t="s">
        <v>875</v>
      </c>
      <c r="P363" s="110"/>
      <c r="R363" s="110"/>
      <c r="T363" s="110"/>
      <c r="U363" s="37"/>
      <c r="V363" s="122"/>
      <c r="W363" s="81"/>
      <c r="X363" s="81"/>
      <c r="Y363" s="81"/>
      <c r="Z363" s="81"/>
      <c r="AA363" s="81"/>
      <c r="AB363" s="81"/>
      <c r="AC363" s="81"/>
      <c r="AD363" s="81"/>
      <c r="AE363" s="81"/>
      <c r="AF363" s="81"/>
      <c r="AG363" s="81"/>
    </row>
    <row r="364" spans="1:33" ht="38.25" x14ac:dyDescent="0.2">
      <c r="A364" s="218" t="s">
        <v>705</v>
      </c>
      <c r="B364" s="130"/>
      <c r="C364" s="220" t="s">
        <v>614</v>
      </c>
      <c r="D364" s="34" t="s">
        <v>56</v>
      </c>
      <c r="G364" s="35"/>
      <c r="H364" s="124">
        <v>0</v>
      </c>
      <c r="I364" s="124"/>
      <c r="J364" s="110"/>
      <c r="L364" s="34" t="s">
        <v>19</v>
      </c>
      <c r="M364" s="24" t="s">
        <v>1431</v>
      </c>
      <c r="N364" s="110" t="b">
        <f t="shared" si="3"/>
        <v>1</v>
      </c>
      <c r="O364" s="36" t="s">
        <v>876</v>
      </c>
      <c r="P364" s="110"/>
      <c r="R364" s="110"/>
      <c r="T364" s="110"/>
      <c r="U364" s="36"/>
      <c r="V364" s="122"/>
      <c r="W364" s="81"/>
      <c r="X364" s="81"/>
      <c r="Y364" s="81"/>
      <c r="Z364" s="81"/>
      <c r="AA364" s="81"/>
      <c r="AB364" s="81"/>
      <c r="AC364" s="81"/>
      <c r="AD364" s="81"/>
      <c r="AE364" s="81"/>
      <c r="AF364" s="81"/>
      <c r="AG364" s="81"/>
    </row>
    <row r="365" spans="1:33" ht="38.25" x14ac:dyDescent="0.2">
      <c r="A365" s="111" t="s">
        <v>706</v>
      </c>
      <c r="B365" s="130"/>
      <c r="C365" s="221" t="s">
        <v>615</v>
      </c>
      <c r="D365" s="34" t="s">
        <v>56</v>
      </c>
      <c r="G365" s="35"/>
      <c r="H365" s="124">
        <v>0</v>
      </c>
      <c r="I365" s="124"/>
      <c r="J365" s="110"/>
      <c r="L365" s="34" t="s">
        <v>19</v>
      </c>
      <c r="M365" s="24" t="s">
        <v>1431</v>
      </c>
      <c r="N365" s="110" t="b">
        <f t="shared" si="3"/>
        <v>1</v>
      </c>
      <c r="O365" s="36" t="s">
        <v>877</v>
      </c>
      <c r="P365" s="110"/>
      <c r="R365" s="110"/>
      <c r="T365" s="110"/>
      <c r="U365" s="77"/>
      <c r="V365" s="122"/>
      <c r="W365" s="81"/>
      <c r="X365" s="81"/>
      <c r="Y365" s="81"/>
      <c r="Z365" s="81"/>
      <c r="AA365" s="81"/>
      <c r="AB365" s="81"/>
      <c r="AC365" s="81"/>
      <c r="AD365" s="81"/>
      <c r="AE365" s="81"/>
      <c r="AF365" s="81"/>
      <c r="AG365" s="81"/>
    </row>
    <row r="366" spans="1:33" ht="38.25" x14ac:dyDescent="0.2">
      <c r="A366" s="115" t="s">
        <v>707</v>
      </c>
      <c r="B366" s="130"/>
      <c r="C366" s="222" t="s">
        <v>616</v>
      </c>
      <c r="D366" s="46" t="s">
        <v>56</v>
      </c>
      <c r="G366" s="35"/>
      <c r="H366" s="124">
        <v>1999</v>
      </c>
      <c r="I366" s="124"/>
      <c r="J366" s="110"/>
      <c r="L366" s="46" t="s">
        <v>19</v>
      </c>
      <c r="M366" s="24" t="s">
        <v>1431</v>
      </c>
      <c r="N366" s="110" t="b">
        <f t="shared" si="3"/>
        <v>1</v>
      </c>
      <c r="O366" s="36" t="s">
        <v>878</v>
      </c>
      <c r="P366" s="110"/>
      <c r="R366" s="110"/>
      <c r="T366" s="110"/>
      <c r="U366" s="37"/>
      <c r="V366" s="122"/>
      <c r="W366" s="81"/>
      <c r="X366" s="81"/>
      <c r="Y366" s="81"/>
      <c r="Z366" s="81"/>
      <c r="AA366" s="81"/>
      <c r="AB366" s="81"/>
      <c r="AC366" s="81"/>
      <c r="AD366" s="81"/>
      <c r="AE366" s="81"/>
      <c r="AF366" s="81"/>
      <c r="AG366" s="81"/>
    </row>
    <row r="367" spans="1:33" ht="38.25" x14ac:dyDescent="0.2">
      <c r="A367" s="115" t="s">
        <v>708</v>
      </c>
      <c r="B367" s="130"/>
      <c r="C367" s="222" t="s">
        <v>617</v>
      </c>
      <c r="D367" s="46" t="s">
        <v>56</v>
      </c>
      <c r="G367" s="35"/>
      <c r="H367" s="124">
        <v>0</v>
      </c>
      <c r="I367" s="124"/>
      <c r="J367" s="110"/>
      <c r="L367" s="46" t="s">
        <v>19</v>
      </c>
      <c r="M367" s="24" t="s">
        <v>1431</v>
      </c>
      <c r="N367" s="110" t="b">
        <f t="shared" si="3"/>
        <v>1</v>
      </c>
      <c r="O367" s="36" t="s">
        <v>879</v>
      </c>
      <c r="P367" s="110"/>
      <c r="R367" s="110"/>
      <c r="T367" s="110"/>
      <c r="U367" s="37"/>
      <c r="V367" s="122"/>
      <c r="W367" s="81"/>
      <c r="X367" s="81"/>
      <c r="Y367" s="81"/>
      <c r="Z367" s="81"/>
      <c r="AA367" s="81"/>
      <c r="AB367" s="81"/>
      <c r="AC367" s="81"/>
      <c r="AD367" s="81"/>
      <c r="AE367" s="81"/>
      <c r="AF367" s="81"/>
      <c r="AG367" s="81"/>
    </row>
    <row r="368" spans="1:33" ht="38.25" x14ac:dyDescent="0.2">
      <c r="A368" s="115" t="s">
        <v>709</v>
      </c>
      <c r="B368" s="130"/>
      <c r="C368" s="222" t="s">
        <v>618</v>
      </c>
      <c r="D368" s="46" t="s">
        <v>56</v>
      </c>
      <c r="G368" s="35"/>
      <c r="H368" s="124">
        <v>2135</v>
      </c>
      <c r="I368" s="124"/>
      <c r="J368" s="110"/>
      <c r="L368" s="46" t="s">
        <v>19</v>
      </c>
      <c r="M368" s="24" t="s">
        <v>1431</v>
      </c>
      <c r="N368" s="110" t="b">
        <f t="shared" si="3"/>
        <v>1</v>
      </c>
      <c r="O368" s="36" t="s">
        <v>880</v>
      </c>
      <c r="P368" s="110"/>
      <c r="R368" s="110"/>
      <c r="T368" s="110"/>
      <c r="U368" s="37"/>
      <c r="V368" s="122"/>
      <c r="W368" s="81"/>
      <c r="X368" s="81"/>
      <c r="Y368" s="81"/>
      <c r="Z368" s="81"/>
      <c r="AA368" s="81"/>
      <c r="AB368" s="81"/>
      <c r="AC368" s="81"/>
      <c r="AD368" s="81"/>
      <c r="AE368" s="81"/>
      <c r="AF368" s="81"/>
      <c r="AG368" s="81"/>
    </row>
    <row r="369" spans="1:33" ht="51" x14ac:dyDescent="0.2">
      <c r="A369" s="115" t="s">
        <v>710</v>
      </c>
      <c r="B369" s="130"/>
      <c r="C369" s="222" t="s">
        <v>619</v>
      </c>
      <c r="D369" s="46" t="s">
        <v>56</v>
      </c>
      <c r="G369" s="35"/>
      <c r="H369" s="124">
        <v>0</v>
      </c>
      <c r="I369" s="124"/>
      <c r="J369" s="110"/>
      <c r="L369" s="46" t="s">
        <v>19</v>
      </c>
      <c r="M369" s="24" t="s">
        <v>1431</v>
      </c>
      <c r="N369" s="110" t="b">
        <f t="shared" si="3"/>
        <v>1</v>
      </c>
      <c r="O369" s="36" t="s">
        <v>881</v>
      </c>
      <c r="P369" s="110"/>
      <c r="R369" s="110"/>
      <c r="T369" s="110"/>
      <c r="U369" s="37"/>
      <c r="V369" s="122"/>
      <c r="W369" s="81"/>
      <c r="X369" s="81"/>
      <c r="Y369" s="81"/>
      <c r="Z369" s="81"/>
      <c r="AA369" s="81"/>
      <c r="AB369" s="81"/>
      <c r="AC369" s="81"/>
      <c r="AD369" s="81"/>
      <c r="AE369" s="81"/>
      <c r="AF369" s="81"/>
      <c r="AG369" s="81"/>
    </row>
    <row r="370" spans="1:33" ht="51" x14ac:dyDescent="0.2">
      <c r="A370" s="115" t="s">
        <v>711</v>
      </c>
      <c r="B370" s="130"/>
      <c r="C370" s="222" t="s">
        <v>620</v>
      </c>
      <c r="D370" s="46" t="s">
        <v>56</v>
      </c>
      <c r="G370" s="35"/>
      <c r="H370" s="124">
        <v>0</v>
      </c>
      <c r="I370" s="124"/>
      <c r="J370" s="110"/>
      <c r="L370" s="46" t="s">
        <v>19</v>
      </c>
      <c r="M370" s="24" t="s">
        <v>1431</v>
      </c>
      <c r="N370" s="110" t="b">
        <f t="shared" si="3"/>
        <v>1</v>
      </c>
      <c r="O370" s="36" t="s">
        <v>882</v>
      </c>
      <c r="P370" s="110"/>
      <c r="R370" s="110"/>
      <c r="T370" s="110"/>
      <c r="U370" s="37"/>
      <c r="V370" s="122"/>
      <c r="W370" s="81"/>
      <c r="X370" s="81"/>
      <c r="Y370" s="81"/>
      <c r="Z370" s="81"/>
      <c r="AA370" s="81"/>
      <c r="AB370" s="81"/>
      <c r="AC370" s="81"/>
      <c r="AD370" s="81"/>
      <c r="AE370" s="81"/>
      <c r="AF370" s="81"/>
      <c r="AG370" s="81"/>
    </row>
    <row r="371" spans="1:33" ht="51" x14ac:dyDescent="0.2">
      <c r="A371" s="111" t="s">
        <v>712</v>
      </c>
      <c r="B371" s="130"/>
      <c r="C371" s="221" t="s">
        <v>621</v>
      </c>
      <c r="D371" s="34" t="s">
        <v>56</v>
      </c>
      <c r="G371" s="35"/>
      <c r="H371" s="124">
        <v>0</v>
      </c>
      <c r="I371" s="124"/>
      <c r="J371" s="110"/>
      <c r="L371" s="34" t="s">
        <v>19</v>
      </c>
      <c r="M371" s="24" t="s">
        <v>1431</v>
      </c>
      <c r="N371" s="110" t="b">
        <f t="shared" si="3"/>
        <v>1</v>
      </c>
      <c r="O371" s="36" t="s">
        <v>883</v>
      </c>
      <c r="P371" s="110"/>
      <c r="R371" s="110"/>
      <c r="T371" s="110"/>
      <c r="U371" s="77"/>
      <c r="V371" s="122"/>
      <c r="W371" s="81"/>
      <c r="X371" s="81"/>
      <c r="Y371" s="81"/>
      <c r="Z371" s="81"/>
      <c r="AA371" s="81"/>
      <c r="AB371" s="81"/>
      <c r="AC371" s="81"/>
      <c r="AD371" s="81"/>
      <c r="AE371" s="81"/>
      <c r="AF371" s="81"/>
      <c r="AG371" s="81"/>
    </row>
    <row r="372" spans="1:33" ht="51" x14ac:dyDescent="0.2">
      <c r="A372" s="115" t="s">
        <v>713</v>
      </c>
      <c r="B372" s="130"/>
      <c r="C372" s="222" t="s">
        <v>622</v>
      </c>
      <c r="D372" s="46" t="s">
        <v>56</v>
      </c>
      <c r="G372" s="35"/>
      <c r="H372" s="124">
        <v>0</v>
      </c>
      <c r="I372" s="124"/>
      <c r="J372" s="110"/>
      <c r="L372" s="46" t="s">
        <v>19</v>
      </c>
      <c r="M372" s="24" t="s">
        <v>1431</v>
      </c>
      <c r="N372" s="110" t="b">
        <f t="shared" si="3"/>
        <v>1</v>
      </c>
      <c r="O372" s="36" t="s">
        <v>884</v>
      </c>
      <c r="P372" s="110"/>
      <c r="R372" s="110"/>
      <c r="T372" s="110"/>
      <c r="U372" s="37"/>
      <c r="V372" s="122"/>
      <c r="W372" s="81"/>
      <c r="X372" s="81"/>
      <c r="Y372" s="81"/>
      <c r="Z372" s="81"/>
      <c r="AA372" s="81"/>
      <c r="AB372" s="81"/>
      <c r="AC372" s="81"/>
      <c r="AD372" s="81"/>
      <c r="AE372" s="81"/>
      <c r="AF372" s="81"/>
      <c r="AG372" s="81"/>
    </row>
    <row r="373" spans="1:33" ht="51" x14ac:dyDescent="0.2">
      <c r="A373" s="115" t="s">
        <v>714</v>
      </c>
      <c r="B373" s="130"/>
      <c r="C373" s="222" t="s">
        <v>623</v>
      </c>
      <c r="D373" s="46" t="s">
        <v>56</v>
      </c>
      <c r="G373" s="35"/>
      <c r="H373" s="124">
        <v>0</v>
      </c>
      <c r="I373" s="124"/>
      <c r="J373" s="110"/>
      <c r="L373" s="46" t="s">
        <v>19</v>
      </c>
      <c r="M373" s="24" t="s">
        <v>1431</v>
      </c>
      <c r="N373" s="110" t="b">
        <f t="shared" si="3"/>
        <v>1</v>
      </c>
      <c r="O373" s="36" t="s">
        <v>885</v>
      </c>
      <c r="P373" s="110"/>
      <c r="R373" s="110"/>
      <c r="T373" s="110"/>
      <c r="U373" s="37"/>
      <c r="V373" s="122"/>
      <c r="W373" s="81"/>
      <c r="X373" s="81"/>
      <c r="Y373" s="81"/>
      <c r="Z373" s="81"/>
      <c r="AA373" s="81"/>
      <c r="AB373" s="81"/>
      <c r="AC373" s="81"/>
      <c r="AD373" s="81"/>
      <c r="AE373" s="81"/>
      <c r="AF373" s="81"/>
      <c r="AG373" s="81"/>
    </row>
    <row r="374" spans="1:33" ht="38.25" x14ac:dyDescent="0.2">
      <c r="A374" s="115" t="s">
        <v>715</v>
      </c>
      <c r="B374" s="130"/>
      <c r="C374" s="222" t="s">
        <v>624</v>
      </c>
      <c r="D374" s="46" t="s">
        <v>56</v>
      </c>
      <c r="G374" s="35"/>
      <c r="H374" s="124">
        <v>1685</v>
      </c>
      <c r="I374" s="124"/>
      <c r="J374" s="110"/>
      <c r="L374" s="46" t="s">
        <v>19</v>
      </c>
      <c r="M374" s="24" t="s">
        <v>1431</v>
      </c>
      <c r="N374" s="110" t="b">
        <f t="shared" si="3"/>
        <v>1</v>
      </c>
      <c r="O374" s="36" t="s">
        <v>886</v>
      </c>
      <c r="P374" s="110"/>
      <c r="R374" s="110"/>
      <c r="T374" s="110"/>
      <c r="U374" s="79"/>
      <c r="V374" s="122"/>
      <c r="W374" s="81"/>
      <c r="X374" s="81"/>
      <c r="Y374" s="81"/>
      <c r="Z374" s="81"/>
      <c r="AA374" s="81"/>
      <c r="AB374" s="81"/>
      <c r="AC374" s="81"/>
      <c r="AD374" s="81"/>
      <c r="AE374" s="81"/>
      <c r="AF374" s="81"/>
      <c r="AG374" s="81"/>
    </row>
    <row r="375" spans="1:33" ht="25.5" x14ac:dyDescent="0.25">
      <c r="A375" s="43" t="s">
        <v>716</v>
      </c>
      <c r="B375" s="217"/>
      <c r="C375" s="42" t="s">
        <v>625</v>
      </c>
      <c r="D375" s="43" t="s">
        <v>56</v>
      </c>
      <c r="E375" s="42"/>
      <c r="F375" s="42"/>
      <c r="G375" s="66" t="s">
        <v>759</v>
      </c>
      <c r="H375" s="124"/>
      <c r="I375" s="124">
        <f>SUM(H363:H374)</f>
        <v>5819</v>
      </c>
      <c r="J375" s="110"/>
      <c r="K375" s="42"/>
      <c r="L375" s="43"/>
      <c r="M375" s="42"/>
      <c r="N375" s="110"/>
      <c r="O375" s="48"/>
      <c r="P375" s="110"/>
      <c r="Q375" s="42"/>
      <c r="R375" s="110"/>
      <c r="S375" s="42"/>
      <c r="T375" s="110"/>
      <c r="U375" s="42"/>
      <c r="V375" s="42"/>
      <c r="W375" s="42"/>
      <c r="X375" s="42"/>
      <c r="Y375" s="42"/>
      <c r="Z375" s="42"/>
      <c r="AA375" s="42"/>
      <c r="AB375" s="42"/>
      <c r="AC375" s="42"/>
      <c r="AD375" s="42"/>
      <c r="AE375" s="42"/>
      <c r="AF375" s="42"/>
      <c r="AG375" s="42"/>
    </row>
    <row r="376" spans="1:33" ht="38.25" x14ac:dyDescent="0.25">
      <c r="A376" s="43" t="s">
        <v>717</v>
      </c>
      <c r="B376" s="42"/>
      <c r="C376" s="42" t="s">
        <v>626</v>
      </c>
      <c r="D376" s="43" t="s">
        <v>56</v>
      </c>
      <c r="E376" s="42"/>
      <c r="F376" s="42"/>
      <c r="G376" s="66" t="s">
        <v>761</v>
      </c>
      <c r="H376" s="124"/>
      <c r="I376" s="124">
        <f t="shared" ref="I376:I387" si="4">SUM(H324,H337,H350,H363)</f>
        <v>0</v>
      </c>
      <c r="J376" s="110"/>
      <c r="K376" s="42"/>
      <c r="L376" s="43"/>
      <c r="M376" s="42"/>
      <c r="N376" s="110"/>
      <c r="O376" s="48"/>
      <c r="P376" s="110"/>
      <c r="Q376" s="42"/>
      <c r="R376" s="110"/>
      <c r="S376" s="42"/>
      <c r="T376" s="110"/>
      <c r="U376" s="42"/>
      <c r="V376" s="42"/>
      <c r="W376" s="42"/>
      <c r="X376" s="42"/>
      <c r="Y376" s="42"/>
      <c r="Z376" s="42"/>
      <c r="AA376" s="42"/>
      <c r="AB376" s="42"/>
      <c r="AC376" s="42"/>
      <c r="AD376" s="42"/>
      <c r="AE376" s="42"/>
      <c r="AF376" s="42"/>
      <c r="AG376" s="42"/>
    </row>
    <row r="377" spans="1:33" ht="38.25" x14ac:dyDescent="0.25">
      <c r="A377" s="43" t="s">
        <v>718</v>
      </c>
      <c r="B377" s="42"/>
      <c r="C377" s="42" t="s">
        <v>627</v>
      </c>
      <c r="D377" s="43" t="s">
        <v>56</v>
      </c>
      <c r="E377" s="42"/>
      <c r="F377" s="42"/>
      <c r="G377" s="66" t="s">
        <v>760</v>
      </c>
      <c r="H377" s="124"/>
      <c r="I377" s="124">
        <f t="shared" si="4"/>
        <v>0</v>
      </c>
      <c r="J377" s="110"/>
      <c r="K377" s="42"/>
      <c r="L377" s="43"/>
      <c r="M377" s="42"/>
      <c r="N377" s="110"/>
      <c r="O377" s="48"/>
      <c r="P377" s="110"/>
      <c r="Q377" s="42"/>
      <c r="R377" s="110"/>
      <c r="S377" s="42"/>
      <c r="T377" s="110"/>
      <c r="U377" s="42"/>
      <c r="V377" s="42"/>
      <c r="W377" s="42"/>
      <c r="X377" s="42"/>
      <c r="Y377" s="42"/>
      <c r="Z377" s="42"/>
      <c r="AA377" s="42"/>
      <c r="AB377" s="42"/>
      <c r="AC377" s="42"/>
      <c r="AD377" s="42"/>
      <c r="AE377" s="42"/>
      <c r="AF377" s="42"/>
      <c r="AG377" s="42"/>
    </row>
    <row r="378" spans="1:33" ht="38.25" x14ac:dyDescent="0.25">
      <c r="A378" s="43" t="s">
        <v>719</v>
      </c>
      <c r="B378" s="42"/>
      <c r="C378" s="42" t="s">
        <v>628</v>
      </c>
      <c r="D378" s="43" t="s">
        <v>56</v>
      </c>
      <c r="E378" s="42"/>
      <c r="F378" s="42"/>
      <c r="G378" s="66" t="s">
        <v>762</v>
      </c>
      <c r="H378" s="124"/>
      <c r="I378" s="124">
        <f t="shared" si="4"/>
        <v>0</v>
      </c>
      <c r="J378" s="110"/>
      <c r="K378" s="42"/>
      <c r="L378" s="43"/>
      <c r="M378" s="42"/>
      <c r="N378" s="110"/>
      <c r="O378" s="48"/>
      <c r="P378" s="110"/>
      <c r="Q378" s="42"/>
      <c r="R378" s="110"/>
      <c r="S378" s="42"/>
      <c r="T378" s="110"/>
      <c r="U378" s="42"/>
      <c r="V378" s="42"/>
      <c r="W378" s="42"/>
      <c r="X378" s="42"/>
      <c r="Y378" s="42"/>
      <c r="Z378" s="42"/>
      <c r="AA378" s="42"/>
      <c r="AB378" s="42"/>
      <c r="AC378" s="42"/>
      <c r="AD378" s="42"/>
      <c r="AE378" s="42"/>
      <c r="AF378" s="42"/>
      <c r="AG378" s="42"/>
    </row>
    <row r="379" spans="1:33" ht="38.25" x14ac:dyDescent="0.25">
      <c r="A379" s="43" t="s">
        <v>720</v>
      </c>
      <c r="B379" s="42"/>
      <c r="C379" s="42" t="s">
        <v>629</v>
      </c>
      <c r="D379" s="43" t="s">
        <v>56</v>
      </c>
      <c r="E379" s="42"/>
      <c r="F379" s="42"/>
      <c r="G379" s="66" t="s">
        <v>763</v>
      </c>
      <c r="H379" s="124"/>
      <c r="I379" s="124">
        <f t="shared" si="4"/>
        <v>1999</v>
      </c>
      <c r="J379" s="110"/>
      <c r="K379" s="42"/>
      <c r="L379" s="43"/>
      <c r="M379" s="42"/>
      <c r="N379" s="110"/>
      <c r="O379" s="48"/>
      <c r="P379" s="110"/>
      <c r="Q379" s="42"/>
      <c r="R379" s="110"/>
      <c r="S379" s="42"/>
      <c r="T379" s="110"/>
      <c r="U379" s="42"/>
      <c r="V379" s="42"/>
      <c r="W379" s="42"/>
      <c r="X379" s="42"/>
      <c r="Y379" s="42"/>
      <c r="Z379" s="42"/>
      <c r="AA379" s="42"/>
      <c r="AB379" s="42"/>
      <c r="AC379" s="42"/>
      <c r="AD379" s="42"/>
      <c r="AE379" s="42"/>
      <c r="AF379" s="42"/>
      <c r="AG379" s="42"/>
    </row>
    <row r="380" spans="1:33" ht="38.25" x14ac:dyDescent="0.25">
      <c r="A380" s="43" t="s">
        <v>721</v>
      </c>
      <c r="B380" s="42"/>
      <c r="C380" s="42" t="s">
        <v>630</v>
      </c>
      <c r="D380" s="43" t="s">
        <v>56</v>
      </c>
      <c r="E380" s="42"/>
      <c r="F380" s="42"/>
      <c r="G380" s="66" t="s">
        <v>764</v>
      </c>
      <c r="H380" s="124"/>
      <c r="I380" s="124">
        <f t="shared" si="4"/>
        <v>1285</v>
      </c>
      <c r="J380" s="110"/>
      <c r="K380" s="42"/>
      <c r="L380" s="43"/>
      <c r="M380" s="42"/>
      <c r="N380" s="110"/>
      <c r="O380" s="48"/>
      <c r="P380" s="110"/>
      <c r="Q380" s="42"/>
      <c r="R380" s="110"/>
      <c r="S380" s="42"/>
      <c r="T380" s="110"/>
      <c r="U380" s="42"/>
      <c r="V380" s="42"/>
      <c r="W380" s="42"/>
      <c r="X380" s="42"/>
      <c r="Y380" s="42"/>
      <c r="Z380" s="42"/>
      <c r="AA380" s="42"/>
      <c r="AB380" s="42"/>
      <c r="AC380" s="42"/>
      <c r="AD380" s="42"/>
      <c r="AE380" s="42"/>
      <c r="AF380" s="42"/>
      <c r="AG380" s="42"/>
    </row>
    <row r="381" spans="1:33" ht="38.25" x14ac:dyDescent="0.25">
      <c r="A381" s="43" t="s">
        <v>722</v>
      </c>
      <c r="B381" s="42"/>
      <c r="C381" s="42" t="s">
        <v>631</v>
      </c>
      <c r="D381" s="43" t="s">
        <v>56</v>
      </c>
      <c r="E381" s="42"/>
      <c r="F381" s="42"/>
      <c r="G381" s="66" t="s">
        <v>765</v>
      </c>
      <c r="H381" s="124"/>
      <c r="I381" s="124">
        <f t="shared" si="4"/>
        <v>2135</v>
      </c>
      <c r="J381" s="110"/>
      <c r="K381" s="42"/>
      <c r="L381" s="43"/>
      <c r="M381" s="42"/>
      <c r="N381" s="110"/>
      <c r="O381" s="48"/>
      <c r="P381" s="110"/>
      <c r="Q381" s="42"/>
      <c r="R381" s="110"/>
      <c r="S381" s="42"/>
      <c r="T381" s="110"/>
      <c r="U381" s="42"/>
      <c r="V381" s="42"/>
      <c r="W381" s="42"/>
      <c r="X381" s="42"/>
      <c r="Y381" s="42"/>
      <c r="Z381" s="42"/>
      <c r="AA381" s="42"/>
      <c r="AB381" s="42"/>
      <c r="AC381" s="42"/>
      <c r="AD381" s="42"/>
      <c r="AE381" s="42"/>
      <c r="AF381" s="42"/>
      <c r="AG381" s="42"/>
    </row>
    <row r="382" spans="1:33" ht="38.25" x14ac:dyDescent="0.25">
      <c r="A382" s="43" t="s">
        <v>723</v>
      </c>
      <c r="B382" s="42"/>
      <c r="C382" s="42" t="s">
        <v>632</v>
      </c>
      <c r="D382" s="43" t="s">
        <v>56</v>
      </c>
      <c r="E382" s="42"/>
      <c r="F382" s="42"/>
      <c r="G382" s="66" t="s">
        <v>766</v>
      </c>
      <c r="H382" s="124"/>
      <c r="I382" s="124">
        <f t="shared" si="4"/>
        <v>0</v>
      </c>
      <c r="J382" s="110"/>
      <c r="K382" s="42"/>
      <c r="L382" s="43"/>
      <c r="M382" s="42"/>
      <c r="N382" s="110"/>
      <c r="O382" s="48"/>
      <c r="P382" s="110"/>
      <c r="Q382" s="42"/>
      <c r="R382" s="110"/>
      <c r="S382" s="42"/>
      <c r="T382" s="110"/>
      <c r="U382" s="42"/>
      <c r="V382" s="42"/>
      <c r="W382" s="42"/>
      <c r="X382" s="42"/>
      <c r="Y382" s="42"/>
      <c r="Z382" s="42"/>
      <c r="AA382" s="42"/>
      <c r="AB382" s="42"/>
      <c r="AC382" s="42"/>
      <c r="AD382" s="42"/>
      <c r="AE382" s="42"/>
      <c r="AF382" s="42"/>
      <c r="AG382" s="42"/>
    </row>
    <row r="383" spans="1:33" ht="38.25" x14ac:dyDescent="0.25">
      <c r="A383" s="43" t="s">
        <v>724</v>
      </c>
      <c r="B383" s="42"/>
      <c r="C383" s="42" t="s">
        <v>633</v>
      </c>
      <c r="D383" s="43" t="s">
        <v>56</v>
      </c>
      <c r="E383" s="42"/>
      <c r="F383" s="42"/>
      <c r="G383" s="66" t="s">
        <v>767</v>
      </c>
      <c r="H383" s="124"/>
      <c r="I383" s="124">
        <f t="shared" si="4"/>
        <v>0</v>
      </c>
      <c r="J383" s="110"/>
      <c r="K383" s="42"/>
      <c r="L383" s="43"/>
      <c r="M383" s="42"/>
      <c r="N383" s="110"/>
      <c r="O383" s="48"/>
      <c r="P383" s="110"/>
      <c r="Q383" s="42"/>
      <c r="R383" s="110"/>
      <c r="S383" s="42"/>
      <c r="T383" s="110"/>
      <c r="U383" s="42"/>
      <c r="V383" s="42"/>
      <c r="W383" s="42"/>
      <c r="X383" s="42"/>
      <c r="Y383" s="42"/>
      <c r="Z383" s="42"/>
      <c r="AA383" s="42"/>
      <c r="AB383" s="42"/>
      <c r="AC383" s="42"/>
      <c r="AD383" s="42"/>
      <c r="AE383" s="42"/>
      <c r="AF383" s="42"/>
      <c r="AG383" s="42"/>
    </row>
    <row r="384" spans="1:33" ht="38.25" x14ac:dyDescent="0.25">
      <c r="A384" s="43" t="s">
        <v>725</v>
      </c>
      <c r="B384" s="42"/>
      <c r="C384" s="42" t="s">
        <v>634</v>
      </c>
      <c r="D384" s="43" t="s">
        <v>56</v>
      </c>
      <c r="E384" s="42"/>
      <c r="F384" s="42"/>
      <c r="G384" s="66" t="s">
        <v>768</v>
      </c>
      <c r="H384" s="124"/>
      <c r="I384" s="124">
        <f t="shared" si="4"/>
        <v>0</v>
      </c>
      <c r="J384" s="110"/>
      <c r="K384" s="42"/>
      <c r="L384" s="43"/>
      <c r="M384" s="42"/>
      <c r="N384" s="110"/>
      <c r="O384" s="48"/>
      <c r="P384" s="110"/>
      <c r="Q384" s="42"/>
      <c r="R384" s="110"/>
      <c r="S384" s="42"/>
      <c r="T384" s="110"/>
      <c r="U384" s="42"/>
      <c r="V384" s="42"/>
      <c r="W384" s="42"/>
      <c r="X384" s="42"/>
      <c r="Y384" s="42"/>
      <c r="Z384" s="42"/>
      <c r="AA384" s="42"/>
      <c r="AB384" s="42"/>
      <c r="AC384" s="42"/>
      <c r="AD384" s="42"/>
      <c r="AE384" s="42"/>
      <c r="AF384" s="42"/>
      <c r="AG384" s="42"/>
    </row>
    <row r="385" spans="1:33" ht="38.25" x14ac:dyDescent="0.25">
      <c r="A385" s="43" t="s">
        <v>726</v>
      </c>
      <c r="B385" s="42"/>
      <c r="C385" s="42" t="s">
        <v>635</v>
      </c>
      <c r="D385" s="43" t="s">
        <v>56</v>
      </c>
      <c r="E385" s="42"/>
      <c r="F385" s="42"/>
      <c r="G385" s="66" t="s">
        <v>769</v>
      </c>
      <c r="H385" s="124"/>
      <c r="I385" s="124">
        <f t="shared" si="4"/>
        <v>0</v>
      </c>
      <c r="J385" s="110"/>
      <c r="K385" s="42"/>
      <c r="L385" s="43"/>
      <c r="M385" s="42"/>
      <c r="N385" s="110"/>
      <c r="O385" s="48"/>
      <c r="P385" s="110"/>
      <c r="Q385" s="42"/>
      <c r="R385" s="110"/>
      <c r="S385" s="42"/>
      <c r="T385" s="110"/>
      <c r="U385" s="42"/>
      <c r="V385" s="42"/>
      <c r="W385" s="42"/>
      <c r="X385" s="42"/>
      <c r="Y385" s="42"/>
      <c r="Z385" s="42"/>
      <c r="AA385" s="42"/>
      <c r="AB385" s="42"/>
      <c r="AC385" s="42"/>
      <c r="AD385" s="42"/>
      <c r="AE385" s="42"/>
      <c r="AF385" s="42"/>
      <c r="AG385" s="42"/>
    </row>
    <row r="386" spans="1:33" ht="38.25" x14ac:dyDescent="0.25">
      <c r="A386" s="43" t="s">
        <v>727</v>
      </c>
      <c r="B386" s="42"/>
      <c r="C386" s="42" t="s">
        <v>636</v>
      </c>
      <c r="D386" s="43" t="s">
        <v>56</v>
      </c>
      <c r="E386" s="42"/>
      <c r="F386" s="42"/>
      <c r="G386" s="66" t="s">
        <v>770</v>
      </c>
      <c r="H386" s="124"/>
      <c r="I386" s="124">
        <f t="shared" si="4"/>
        <v>0</v>
      </c>
      <c r="J386" s="110"/>
      <c r="K386" s="42"/>
      <c r="L386" s="43"/>
      <c r="M386" s="42"/>
      <c r="N386" s="110"/>
      <c r="O386" s="48"/>
      <c r="P386" s="110"/>
      <c r="Q386" s="42"/>
      <c r="R386" s="110"/>
      <c r="S386" s="42"/>
      <c r="T386" s="110"/>
      <c r="U386" s="42"/>
      <c r="V386" s="42"/>
      <c r="W386" s="42"/>
      <c r="X386" s="42"/>
      <c r="Y386" s="42"/>
      <c r="Z386" s="42"/>
      <c r="AA386" s="42"/>
      <c r="AB386" s="42"/>
      <c r="AC386" s="42"/>
      <c r="AD386" s="42"/>
      <c r="AE386" s="42"/>
      <c r="AF386" s="42"/>
      <c r="AG386" s="42"/>
    </row>
    <row r="387" spans="1:33" ht="38.25" x14ac:dyDescent="0.25">
      <c r="A387" s="43" t="s">
        <v>728</v>
      </c>
      <c r="B387" s="42"/>
      <c r="C387" s="42" t="s">
        <v>637</v>
      </c>
      <c r="D387" s="43" t="s">
        <v>56</v>
      </c>
      <c r="E387" s="42"/>
      <c r="F387" s="42"/>
      <c r="G387" s="66" t="s">
        <v>771</v>
      </c>
      <c r="H387" s="124"/>
      <c r="I387" s="124">
        <f t="shared" si="4"/>
        <v>2029</v>
      </c>
      <c r="J387" s="110"/>
      <c r="K387" s="42"/>
      <c r="L387" s="43"/>
      <c r="M387" s="42"/>
      <c r="N387" s="110"/>
      <c r="O387" s="48"/>
      <c r="P387" s="110"/>
      <c r="Q387" s="42"/>
      <c r="R387" s="110"/>
      <c r="S387" s="42"/>
      <c r="T387" s="110"/>
      <c r="U387" s="42"/>
      <c r="V387" s="42"/>
      <c r="W387" s="42"/>
      <c r="X387" s="42"/>
      <c r="Y387" s="42"/>
      <c r="Z387" s="42"/>
      <c r="AA387" s="42"/>
      <c r="AB387" s="42"/>
      <c r="AC387" s="42"/>
      <c r="AD387" s="42"/>
      <c r="AE387" s="42"/>
      <c r="AF387" s="42"/>
      <c r="AG387" s="42"/>
    </row>
    <row r="388" spans="1:33" ht="25.5" x14ac:dyDescent="0.25">
      <c r="A388" s="43" t="s">
        <v>729</v>
      </c>
      <c r="B388" s="42"/>
      <c r="C388" s="42" t="s">
        <v>638</v>
      </c>
      <c r="D388" s="43" t="s">
        <v>56</v>
      </c>
      <c r="E388" s="42"/>
      <c r="F388" s="42"/>
      <c r="G388" s="66" t="s">
        <v>772</v>
      </c>
      <c r="H388" s="124"/>
      <c r="I388" s="124">
        <f>SUM(I376:I387)</f>
        <v>7448</v>
      </c>
      <c r="J388" s="110"/>
      <c r="K388" s="42"/>
      <c r="L388" s="43"/>
      <c r="M388" s="42"/>
      <c r="N388" s="110"/>
      <c r="O388" s="48"/>
      <c r="P388" s="110"/>
      <c r="Q388" s="42"/>
      <c r="R388" s="110"/>
      <c r="S388" s="42"/>
      <c r="T388" s="110"/>
      <c r="U388" s="42"/>
      <c r="V388" s="42"/>
      <c r="W388" s="42"/>
      <c r="X388" s="42"/>
      <c r="Y388" s="42"/>
      <c r="Z388" s="42"/>
      <c r="AA388" s="42"/>
      <c r="AB388" s="42"/>
      <c r="AC388" s="42"/>
      <c r="AD388" s="42"/>
      <c r="AE388" s="42"/>
      <c r="AF388" s="42"/>
      <c r="AG388" s="42"/>
    </row>
    <row r="389" spans="1:33" ht="38.25" x14ac:dyDescent="0.2">
      <c r="A389" s="76" t="s">
        <v>730</v>
      </c>
      <c r="C389" s="67" t="s">
        <v>639</v>
      </c>
      <c r="D389" s="34" t="s">
        <v>56</v>
      </c>
      <c r="G389" s="35"/>
      <c r="H389" s="124">
        <v>0</v>
      </c>
      <c r="I389" s="124"/>
      <c r="J389" s="110"/>
      <c r="L389" s="34" t="s">
        <v>19</v>
      </c>
      <c r="M389" s="24" t="s">
        <v>1431</v>
      </c>
      <c r="N389" s="110" t="b">
        <f>H389&lt;=0</f>
        <v>1</v>
      </c>
      <c r="O389" s="36" t="s">
        <v>887</v>
      </c>
      <c r="P389" s="110"/>
      <c r="R389" s="110"/>
      <c r="T389" s="110"/>
      <c r="U389" s="37"/>
      <c r="V389" s="122"/>
      <c r="W389" s="81"/>
      <c r="X389" s="81"/>
      <c r="Y389" s="81"/>
      <c r="Z389" s="81"/>
      <c r="AA389" s="81"/>
      <c r="AB389" s="81"/>
      <c r="AC389" s="81"/>
      <c r="AD389" s="81"/>
      <c r="AE389" s="81"/>
      <c r="AF389" s="81"/>
      <c r="AG389" s="81"/>
    </row>
    <row r="390" spans="1:33" ht="38.25" x14ac:dyDescent="0.2">
      <c r="A390" s="76" t="s">
        <v>731</v>
      </c>
      <c r="C390" s="67" t="s">
        <v>640</v>
      </c>
      <c r="D390" s="34" t="s">
        <v>56</v>
      </c>
      <c r="G390" s="35"/>
      <c r="H390" s="124">
        <v>0</v>
      </c>
      <c r="I390" s="124"/>
      <c r="J390" s="110"/>
      <c r="L390" s="34" t="s">
        <v>19</v>
      </c>
      <c r="M390" s="24" t="s">
        <v>1431</v>
      </c>
      <c r="N390" s="110" t="b">
        <f t="shared" ref="N390:N400" si="5">H390&lt;=0</f>
        <v>1</v>
      </c>
      <c r="O390" s="36" t="s">
        <v>888</v>
      </c>
      <c r="P390" s="110"/>
      <c r="R390" s="110"/>
      <c r="T390" s="110"/>
      <c r="U390" s="36"/>
      <c r="V390" s="122"/>
      <c r="W390" s="81"/>
      <c r="X390" s="81"/>
      <c r="Y390" s="81"/>
      <c r="Z390" s="81"/>
      <c r="AA390" s="81"/>
      <c r="AB390" s="81"/>
      <c r="AC390" s="81"/>
      <c r="AD390" s="81"/>
      <c r="AE390" s="81"/>
      <c r="AF390" s="81"/>
      <c r="AG390" s="81"/>
    </row>
    <row r="391" spans="1:33" ht="51" x14ac:dyDescent="0.2">
      <c r="A391" s="34" t="s">
        <v>732</v>
      </c>
      <c r="C391" s="35" t="s">
        <v>641</v>
      </c>
      <c r="D391" s="34" t="s">
        <v>56</v>
      </c>
      <c r="G391" s="35"/>
      <c r="H391" s="124">
        <v>0</v>
      </c>
      <c r="I391" s="124"/>
      <c r="J391" s="110"/>
      <c r="L391" s="34" t="s">
        <v>19</v>
      </c>
      <c r="M391" s="24" t="s">
        <v>1431</v>
      </c>
      <c r="N391" s="110" t="b">
        <f t="shared" si="5"/>
        <v>1</v>
      </c>
      <c r="O391" s="36" t="s">
        <v>889</v>
      </c>
      <c r="P391" s="110"/>
      <c r="R391" s="110"/>
      <c r="T391" s="110"/>
      <c r="U391" s="77"/>
      <c r="V391" s="122"/>
      <c r="W391" s="81"/>
      <c r="X391" s="81"/>
      <c r="Y391" s="81"/>
      <c r="Z391" s="81"/>
      <c r="AA391" s="81"/>
      <c r="AB391" s="81"/>
      <c r="AC391" s="81"/>
      <c r="AD391" s="81"/>
      <c r="AE391" s="81"/>
      <c r="AF391" s="81"/>
      <c r="AG391" s="81"/>
    </row>
    <row r="392" spans="1:33" ht="38.25" x14ac:dyDescent="0.2">
      <c r="A392" s="46" t="s">
        <v>733</v>
      </c>
      <c r="C392" s="45" t="s">
        <v>642</v>
      </c>
      <c r="D392" s="46" t="s">
        <v>56</v>
      </c>
      <c r="G392" s="35"/>
      <c r="H392" s="124">
        <v>-1999</v>
      </c>
      <c r="I392" s="124"/>
      <c r="J392" s="110"/>
      <c r="L392" s="46" t="s">
        <v>19</v>
      </c>
      <c r="M392" s="24" t="s">
        <v>1431</v>
      </c>
      <c r="N392" s="110" t="b">
        <f t="shared" si="5"/>
        <v>1</v>
      </c>
      <c r="O392" s="36" t="s">
        <v>890</v>
      </c>
      <c r="P392" s="110"/>
      <c r="R392" s="110"/>
      <c r="T392" s="110"/>
      <c r="U392" s="37"/>
      <c r="V392" s="122"/>
      <c r="W392" s="81"/>
      <c r="X392" s="81"/>
      <c r="Y392" s="81"/>
      <c r="Z392" s="81"/>
      <c r="AA392" s="81"/>
      <c r="AB392" s="81"/>
      <c r="AC392" s="81"/>
      <c r="AD392" s="81"/>
      <c r="AE392" s="81"/>
      <c r="AF392" s="81"/>
      <c r="AG392" s="81"/>
    </row>
    <row r="393" spans="1:33" ht="38.25" x14ac:dyDescent="0.2">
      <c r="A393" s="46" t="s">
        <v>734</v>
      </c>
      <c r="C393" s="45" t="s">
        <v>643</v>
      </c>
      <c r="D393" s="46" t="s">
        <v>56</v>
      </c>
      <c r="G393" s="35"/>
      <c r="H393" s="124">
        <v>-1301</v>
      </c>
      <c r="I393" s="124"/>
      <c r="J393" s="110"/>
      <c r="L393" s="46" t="s">
        <v>19</v>
      </c>
      <c r="M393" s="24" t="s">
        <v>1431</v>
      </c>
      <c r="N393" s="110" t="b">
        <f t="shared" si="5"/>
        <v>1</v>
      </c>
      <c r="O393" s="36" t="s">
        <v>891</v>
      </c>
      <c r="P393" s="110"/>
      <c r="R393" s="110"/>
      <c r="T393" s="110"/>
      <c r="U393" s="37"/>
      <c r="V393" s="122"/>
      <c r="W393" s="81"/>
      <c r="X393" s="81"/>
      <c r="Y393" s="81"/>
      <c r="Z393" s="81"/>
      <c r="AA393" s="81"/>
      <c r="AB393" s="81"/>
      <c r="AC393" s="81"/>
      <c r="AD393" s="81"/>
      <c r="AE393" s="81"/>
      <c r="AF393" s="81"/>
      <c r="AG393" s="81"/>
    </row>
    <row r="394" spans="1:33" ht="38.25" x14ac:dyDescent="0.2">
      <c r="A394" s="46" t="s">
        <v>735</v>
      </c>
      <c r="C394" s="45" t="s">
        <v>644</v>
      </c>
      <c r="D394" s="46" t="s">
        <v>56</v>
      </c>
      <c r="G394" s="35"/>
      <c r="H394" s="124">
        <v>-1871</v>
      </c>
      <c r="I394" s="124"/>
      <c r="J394" s="110"/>
      <c r="L394" s="46" t="s">
        <v>19</v>
      </c>
      <c r="M394" s="24" t="s">
        <v>1431</v>
      </c>
      <c r="N394" s="110" t="b">
        <f t="shared" si="5"/>
        <v>1</v>
      </c>
      <c r="O394" s="36" t="s">
        <v>892</v>
      </c>
      <c r="P394" s="110"/>
      <c r="R394" s="110"/>
      <c r="T394" s="110"/>
      <c r="U394" s="37"/>
      <c r="V394" s="122"/>
      <c r="W394" s="81"/>
      <c r="X394" s="81"/>
      <c r="Y394" s="81"/>
      <c r="Z394" s="81"/>
      <c r="AA394" s="81"/>
      <c r="AB394" s="81"/>
      <c r="AC394" s="81"/>
      <c r="AD394" s="81"/>
      <c r="AE394" s="81"/>
      <c r="AF394" s="81"/>
      <c r="AG394" s="81"/>
    </row>
    <row r="395" spans="1:33" ht="51" x14ac:dyDescent="0.2">
      <c r="A395" s="46" t="s">
        <v>736</v>
      </c>
      <c r="C395" s="45" t="s">
        <v>645</v>
      </c>
      <c r="D395" s="46" t="s">
        <v>56</v>
      </c>
      <c r="G395" s="35"/>
      <c r="H395" s="124">
        <v>0</v>
      </c>
      <c r="I395" s="124"/>
      <c r="J395" s="110"/>
      <c r="L395" s="46" t="s">
        <v>19</v>
      </c>
      <c r="M395" s="24" t="s">
        <v>1431</v>
      </c>
      <c r="N395" s="110" t="b">
        <f t="shared" si="5"/>
        <v>1</v>
      </c>
      <c r="O395" s="36" t="s">
        <v>893</v>
      </c>
      <c r="P395" s="110"/>
      <c r="R395" s="110"/>
      <c r="T395" s="110"/>
      <c r="U395" s="37"/>
      <c r="V395" s="122"/>
      <c r="W395" s="81"/>
      <c r="X395" s="81"/>
      <c r="Y395" s="81"/>
      <c r="Z395" s="81"/>
      <c r="AA395" s="81"/>
      <c r="AB395" s="81"/>
      <c r="AC395" s="81"/>
      <c r="AD395" s="81"/>
      <c r="AE395" s="81"/>
      <c r="AF395" s="81"/>
      <c r="AG395" s="81"/>
    </row>
    <row r="396" spans="1:33" ht="51" x14ac:dyDescent="0.2">
      <c r="A396" s="46" t="s">
        <v>737</v>
      </c>
      <c r="C396" s="45" t="s">
        <v>646</v>
      </c>
      <c r="D396" s="46" t="s">
        <v>56</v>
      </c>
      <c r="G396" s="35"/>
      <c r="H396" s="124">
        <v>0</v>
      </c>
      <c r="I396" s="124"/>
      <c r="J396" s="110"/>
      <c r="L396" s="46" t="s">
        <v>19</v>
      </c>
      <c r="M396" s="24" t="s">
        <v>1431</v>
      </c>
      <c r="N396" s="110" t="b">
        <f t="shared" si="5"/>
        <v>1</v>
      </c>
      <c r="O396" s="36" t="s">
        <v>894</v>
      </c>
      <c r="P396" s="110"/>
      <c r="R396" s="110"/>
      <c r="T396" s="110"/>
      <c r="U396" s="37"/>
      <c r="V396" s="122"/>
      <c r="W396" s="81"/>
      <c r="X396" s="81"/>
      <c r="Y396" s="81"/>
      <c r="Z396" s="81"/>
      <c r="AA396" s="81"/>
      <c r="AB396" s="81"/>
      <c r="AC396" s="81"/>
      <c r="AD396" s="81"/>
      <c r="AE396" s="81"/>
      <c r="AF396" s="81"/>
      <c r="AG396" s="81"/>
    </row>
    <row r="397" spans="1:33" ht="51" x14ac:dyDescent="0.2">
      <c r="A397" s="34" t="s">
        <v>738</v>
      </c>
      <c r="C397" s="35" t="s">
        <v>647</v>
      </c>
      <c r="D397" s="34" t="s">
        <v>56</v>
      </c>
      <c r="G397" s="35"/>
      <c r="H397" s="124">
        <v>0</v>
      </c>
      <c r="I397" s="124"/>
      <c r="J397" s="110"/>
      <c r="L397" s="34" t="s">
        <v>19</v>
      </c>
      <c r="M397" s="24" t="s">
        <v>1431</v>
      </c>
      <c r="N397" s="110" t="b">
        <f t="shared" si="5"/>
        <v>1</v>
      </c>
      <c r="O397" s="36" t="s">
        <v>895</v>
      </c>
      <c r="P397" s="110"/>
      <c r="R397" s="110"/>
      <c r="T397" s="110"/>
      <c r="U397" s="77"/>
      <c r="V397" s="122"/>
      <c r="W397" s="81"/>
      <c r="X397" s="81"/>
      <c r="Y397" s="81"/>
      <c r="Z397" s="81"/>
      <c r="AA397" s="81"/>
      <c r="AB397" s="81"/>
      <c r="AC397" s="81"/>
      <c r="AD397" s="81"/>
      <c r="AE397" s="81"/>
      <c r="AF397" s="81"/>
      <c r="AG397" s="81"/>
    </row>
    <row r="398" spans="1:33" ht="51" x14ac:dyDescent="0.2">
      <c r="A398" s="46" t="s">
        <v>739</v>
      </c>
      <c r="C398" s="45" t="s">
        <v>648</v>
      </c>
      <c r="D398" s="46" t="s">
        <v>56</v>
      </c>
      <c r="G398" s="35"/>
      <c r="H398" s="124">
        <v>0</v>
      </c>
      <c r="I398" s="124"/>
      <c r="J398" s="110"/>
      <c r="L398" s="46" t="s">
        <v>19</v>
      </c>
      <c r="M398" s="24" t="s">
        <v>1431</v>
      </c>
      <c r="N398" s="110" t="b">
        <f t="shared" si="5"/>
        <v>1</v>
      </c>
      <c r="O398" s="36" t="s">
        <v>896</v>
      </c>
      <c r="P398" s="110"/>
      <c r="R398" s="110"/>
      <c r="T398" s="110"/>
      <c r="U398" s="37"/>
      <c r="V398" s="122"/>
      <c r="W398" s="81"/>
      <c r="X398" s="81"/>
      <c r="Y398" s="81"/>
      <c r="Z398" s="81"/>
      <c r="AA398" s="81"/>
      <c r="AB398" s="81"/>
      <c r="AC398" s="81"/>
      <c r="AD398" s="81"/>
      <c r="AE398" s="81"/>
      <c r="AF398" s="81"/>
      <c r="AG398" s="81"/>
    </row>
    <row r="399" spans="1:33" ht="51" x14ac:dyDescent="0.2">
      <c r="A399" s="46" t="s">
        <v>740</v>
      </c>
      <c r="C399" s="45" t="s">
        <v>649</v>
      </c>
      <c r="D399" s="46" t="s">
        <v>56</v>
      </c>
      <c r="G399" s="35"/>
      <c r="H399" s="124">
        <v>0</v>
      </c>
      <c r="I399" s="124"/>
      <c r="J399" s="110"/>
      <c r="L399" s="46" t="s">
        <v>19</v>
      </c>
      <c r="M399" s="24" t="s">
        <v>1431</v>
      </c>
      <c r="N399" s="110" t="b">
        <f t="shared" si="5"/>
        <v>1</v>
      </c>
      <c r="O399" s="36" t="s">
        <v>897</v>
      </c>
      <c r="P399" s="110"/>
      <c r="R399" s="110"/>
      <c r="T399" s="110"/>
      <c r="U399" s="37"/>
      <c r="V399" s="122"/>
      <c r="W399" s="81"/>
      <c r="X399" s="81"/>
      <c r="Y399" s="81"/>
      <c r="Z399" s="81"/>
      <c r="AA399" s="81"/>
      <c r="AB399" s="81"/>
      <c r="AC399" s="81"/>
      <c r="AD399" s="81"/>
      <c r="AE399" s="81"/>
      <c r="AF399" s="81"/>
      <c r="AG399" s="81"/>
    </row>
    <row r="400" spans="1:33" ht="38.25" x14ac:dyDescent="0.2">
      <c r="A400" s="46" t="s">
        <v>741</v>
      </c>
      <c r="C400" s="45" t="s">
        <v>650</v>
      </c>
      <c r="D400" s="46" t="s">
        <v>56</v>
      </c>
      <c r="G400" s="35"/>
      <c r="H400" s="124">
        <v>-1800</v>
      </c>
      <c r="I400" s="124"/>
      <c r="J400" s="110"/>
      <c r="L400" s="46" t="s">
        <v>19</v>
      </c>
      <c r="M400" s="24" t="s">
        <v>1431</v>
      </c>
      <c r="N400" s="110" t="b">
        <f t="shared" si="5"/>
        <v>1</v>
      </c>
      <c r="O400" s="36" t="s">
        <v>898</v>
      </c>
      <c r="P400" s="110"/>
      <c r="R400" s="110"/>
      <c r="T400" s="110"/>
      <c r="U400" s="37"/>
      <c r="V400" s="122"/>
      <c r="W400" s="81"/>
      <c r="X400" s="81"/>
      <c r="Y400" s="81"/>
      <c r="Z400" s="81"/>
      <c r="AA400" s="81"/>
      <c r="AB400" s="81"/>
      <c r="AC400" s="81"/>
      <c r="AD400" s="81"/>
      <c r="AE400" s="81"/>
      <c r="AF400" s="81"/>
      <c r="AG400" s="81"/>
    </row>
    <row r="401" spans="1:16383" ht="25.5" x14ac:dyDescent="0.25">
      <c r="A401" s="43" t="s">
        <v>742</v>
      </c>
      <c r="B401" s="42"/>
      <c r="C401" s="42" t="s">
        <v>651</v>
      </c>
      <c r="D401" s="43" t="s">
        <v>56</v>
      </c>
      <c r="E401" s="42"/>
      <c r="F401" s="42"/>
      <c r="G401" s="66" t="s">
        <v>773</v>
      </c>
      <c r="H401" s="124"/>
      <c r="I401" s="124">
        <v>-6971</v>
      </c>
      <c r="J401" s="110"/>
      <c r="K401" s="42"/>
      <c r="L401" s="43"/>
      <c r="M401" s="42"/>
      <c r="N401" s="110"/>
      <c r="O401" s="48"/>
      <c r="P401" s="110"/>
      <c r="Q401" s="42"/>
      <c r="R401" s="110"/>
      <c r="S401" s="42"/>
      <c r="T401" s="110"/>
      <c r="U401" s="42"/>
      <c r="V401" s="42"/>
      <c r="W401" s="42"/>
      <c r="X401" s="42"/>
      <c r="Y401" s="42"/>
      <c r="Z401" s="42"/>
      <c r="AA401" s="42"/>
      <c r="AB401" s="42"/>
      <c r="AC401" s="42"/>
      <c r="AD401" s="42"/>
      <c r="AE401" s="42"/>
      <c r="AF401" s="42"/>
      <c r="AG401" s="42"/>
    </row>
    <row r="402" spans="1:16383" ht="25.5" x14ac:dyDescent="0.25">
      <c r="A402" s="43" t="s">
        <v>743</v>
      </c>
      <c r="B402" s="42"/>
      <c r="C402" s="42" t="s">
        <v>652</v>
      </c>
      <c r="D402" s="43" t="s">
        <v>56</v>
      </c>
      <c r="E402" s="42"/>
      <c r="F402" s="42"/>
      <c r="G402" s="66" t="s">
        <v>774</v>
      </c>
      <c r="H402" s="124"/>
      <c r="I402" s="124">
        <f t="shared" ref="I402:I413" si="6">SUM(I376,H389)</f>
        <v>0</v>
      </c>
      <c r="J402" s="110"/>
      <c r="K402" s="42"/>
      <c r="L402" s="43"/>
      <c r="M402" s="42"/>
      <c r="N402" s="110"/>
      <c r="O402" s="48"/>
      <c r="P402" s="110"/>
      <c r="Q402" s="42"/>
      <c r="R402" s="110"/>
      <c r="S402" s="42"/>
      <c r="T402" s="110"/>
      <c r="U402" s="42"/>
      <c r="V402" s="42"/>
      <c r="W402" s="42"/>
      <c r="X402" s="42"/>
      <c r="Y402" s="42"/>
      <c r="Z402" s="42"/>
      <c r="AA402" s="42"/>
      <c r="AB402" s="42"/>
      <c r="AC402" s="42"/>
      <c r="AD402" s="42"/>
      <c r="AE402" s="42"/>
      <c r="AF402" s="42"/>
      <c r="AG402" s="42"/>
    </row>
    <row r="403" spans="1:16383" ht="25.5" x14ac:dyDescent="0.25">
      <c r="A403" s="43" t="s">
        <v>744</v>
      </c>
      <c r="B403" s="42"/>
      <c r="C403" s="42" t="s">
        <v>653</v>
      </c>
      <c r="D403" s="43" t="s">
        <v>56</v>
      </c>
      <c r="E403" s="42"/>
      <c r="F403" s="42"/>
      <c r="G403" s="66" t="s">
        <v>775</v>
      </c>
      <c r="H403" s="124"/>
      <c r="I403" s="124">
        <f t="shared" si="6"/>
        <v>0</v>
      </c>
      <c r="J403" s="110"/>
      <c r="K403" s="42"/>
      <c r="L403" s="43"/>
      <c r="M403" s="42"/>
      <c r="N403" s="110"/>
      <c r="O403" s="48"/>
      <c r="P403" s="110"/>
      <c r="Q403" s="42"/>
      <c r="R403" s="110"/>
      <c r="S403" s="42"/>
      <c r="T403" s="110"/>
      <c r="U403" s="42"/>
      <c r="V403" s="42"/>
      <c r="W403" s="42"/>
      <c r="X403" s="42"/>
      <c r="Y403" s="42"/>
      <c r="Z403" s="42"/>
      <c r="AA403" s="42"/>
      <c r="AB403" s="42"/>
      <c r="AC403" s="42"/>
      <c r="AD403" s="42"/>
      <c r="AE403" s="42"/>
      <c r="AF403" s="42"/>
      <c r="AG403" s="42"/>
    </row>
    <row r="404" spans="1:16383" ht="25.5" x14ac:dyDescent="0.25">
      <c r="A404" s="43" t="s">
        <v>745</v>
      </c>
      <c r="B404" s="42"/>
      <c r="C404" s="42" t="s">
        <v>654</v>
      </c>
      <c r="D404" s="43" t="s">
        <v>56</v>
      </c>
      <c r="E404" s="42"/>
      <c r="F404" s="42"/>
      <c r="G404" s="66" t="s">
        <v>776</v>
      </c>
      <c r="H404" s="124"/>
      <c r="I404" s="124">
        <f t="shared" si="6"/>
        <v>0</v>
      </c>
      <c r="J404" s="110"/>
      <c r="K404" s="42"/>
      <c r="L404" s="43"/>
      <c r="M404" s="42"/>
      <c r="N404" s="110"/>
      <c r="O404" s="48"/>
      <c r="P404" s="110"/>
      <c r="Q404" s="42"/>
      <c r="R404" s="110"/>
      <c r="S404" s="42"/>
      <c r="T404" s="110"/>
      <c r="U404" s="42"/>
      <c r="V404" s="42"/>
      <c r="W404" s="42"/>
      <c r="X404" s="42"/>
      <c r="Y404" s="42"/>
      <c r="Z404" s="42"/>
      <c r="AA404" s="42"/>
      <c r="AB404" s="42"/>
      <c r="AC404" s="42"/>
      <c r="AD404" s="42"/>
      <c r="AE404" s="42"/>
      <c r="AF404" s="42"/>
      <c r="AG404" s="42"/>
    </row>
    <row r="405" spans="1:16383" ht="25.5" x14ac:dyDescent="0.25">
      <c r="A405" s="43" t="s">
        <v>746</v>
      </c>
      <c r="B405" s="42"/>
      <c r="C405" s="42" t="s">
        <v>655</v>
      </c>
      <c r="D405" s="43" t="s">
        <v>56</v>
      </c>
      <c r="E405" s="42"/>
      <c r="F405" s="42"/>
      <c r="G405" s="66" t="s">
        <v>777</v>
      </c>
      <c r="H405" s="124"/>
      <c r="I405" s="124">
        <f t="shared" si="6"/>
        <v>0</v>
      </c>
      <c r="J405" s="110"/>
      <c r="K405" s="42"/>
      <c r="L405" s="43"/>
      <c r="M405" s="42"/>
      <c r="N405" s="110"/>
      <c r="O405" s="48"/>
      <c r="P405" s="110"/>
      <c r="Q405" s="42"/>
      <c r="R405" s="110"/>
      <c r="S405" s="42"/>
      <c r="T405" s="110"/>
      <c r="U405" s="42"/>
      <c r="V405" s="42"/>
      <c r="W405" s="42"/>
      <c r="X405" s="42"/>
      <c r="Y405" s="42"/>
      <c r="Z405" s="42"/>
      <c r="AA405" s="42"/>
      <c r="AB405" s="42"/>
      <c r="AC405" s="42"/>
      <c r="AD405" s="42"/>
      <c r="AE405" s="42"/>
      <c r="AF405" s="42"/>
      <c r="AG405" s="42"/>
    </row>
    <row r="406" spans="1:16383" ht="25.5" x14ac:dyDescent="0.25">
      <c r="A406" s="43" t="s">
        <v>747</v>
      </c>
      <c r="B406" s="42"/>
      <c r="C406" s="42" t="s">
        <v>656</v>
      </c>
      <c r="D406" s="43" t="s">
        <v>56</v>
      </c>
      <c r="E406" s="42"/>
      <c r="F406" s="42"/>
      <c r="G406" s="66" t="s">
        <v>778</v>
      </c>
      <c r="H406" s="124"/>
      <c r="I406" s="124">
        <f t="shared" si="6"/>
        <v>-16</v>
      </c>
      <c r="J406" s="110"/>
      <c r="K406" s="42"/>
      <c r="L406" s="43"/>
      <c r="M406" s="42"/>
      <c r="N406" s="110"/>
      <c r="O406" s="48"/>
      <c r="P406" s="110"/>
      <c r="Q406" s="42"/>
      <c r="R406" s="110"/>
      <c r="S406" s="42"/>
      <c r="T406" s="110"/>
      <c r="U406" s="42"/>
      <c r="V406" s="42"/>
      <c r="W406" s="42"/>
      <c r="X406" s="42"/>
      <c r="Y406" s="42"/>
      <c r="Z406" s="42"/>
      <c r="AA406" s="42"/>
      <c r="AB406" s="42"/>
      <c r="AC406" s="42"/>
      <c r="AD406" s="42"/>
      <c r="AE406" s="42"/>
      <c r="AF406" s="42"/>
      <c r="AG406" s="42"/>
    </row>
    <row r="407" spans="1:16383" ht="25.5" x14ac:dyDescent="0.25">
      <c r="A407" s="43" t="s">
        <v>748</v>
      </c>
      <c r="B407" s="42"/>
      <c r="C407" s="42" t="s">
        <v>657</v>
      </c>
      <c r="D407" s="43" t="s">
        <v>56</v>
      </c>
      <c r="E407" s="42"/>
      <c r="F407" s="42"/>
      <c r="G407" s="66" t="s">
        <v>779</v>
      </c>
      <c r="H407" s="124"/>
      <c r="I407" s="124">
        <f t="shared" si="6"/>
        <v>264</v>
      </c>
      <c r="J407" s="110"/>
      <c r="K407" s="42"/>
      <c r="L407" s="43"/>
      <c r="M407" s="42"/>
      <c r="N407" s="110"/>
      <c r="O407" s="48"/>
      <c r="P407" s="110"/>
      <c r="Q407" s="42"/>
      <c r="R407" s="110"/>
      <c r="S407" s="42"/>
      <c r="T407" s="110"/>
      <c r="U407" s="42"/>
      <c r="V407" s="42"/>
      <c r="W407" s="42"/>
      <c r="X407" s="42"/>
      <c r="Y407" s="42"/>
      <c r="Z407" s="42"/>
      <c r="AA407" s="42"/>
      <c r="AB407" s="42"/>
      <c r="AC407" s="42"/>
      <c r="AD407" s="42"/>
      <c r="AE407" s="42"/>
      <c r="AF407" s="42"/>
      <c r="AG407" s="42"/>
    </row>
    <row r="408" spans="1:16383" ht="38.25" x14ac:dyDescent="0.25">
      <c r="A408" s="43" t="s">
        <v>749</v>
      </c>
      <c r="B408" s="42"/>
      <c r="C408" s="42" t="s">
        <v>658</v>
      </c>
      <c r="D408" s="43" t="s">
        <v>56</v>
      </c>
      <c r="E408" s="42"/>
      <c r="F408" s="42"/>
      <c r="G408" s="66" t="s">
        <v>780</v>
      </c>
      <c r="H408" s="124"/>
      <c r="I408" s="124">
        <f t="shared" si="6"/>
        <v>0</v>
      </c>
      <c r="J408" s="110"/>
      <c r="K408" s="42"/>
      <c r="L408" s="43"/>
      <c r="M408" s="42"/>
      <c r="N408" s="110"/>
      <c r="O408" s="48"/>
      <c r="P408" s="110"/>
      <c r="Q408" s="42"/>
      <c r="R408" s="110"/>
      <c r="S408" s="42"/>
      <c r="T408" s="110"/>
      <c r="U408" s="42"/>
      <c r="V408" s="42"/>
      <c r="W408" s="42"/>
      <c r="X408" s="42"/>
      <c r="Y408" s="42"/>
      <c r="Z408" s="42"/>
      <c r="AA408" s="42"/>
      <c r="AB408" s="42"/>
      <c r="AC408" s="42"/>
      <c r="AD408" s="42"/>
      <c r="AE408" s="42"/>
      <c r="AF408" s="42"/>
      <c r="AG408" s="42"/>
    </row>
    <row r="409" spans="1:16383" ht="38.25" x14ac:dyDescent="0.25">
      <c r="A409" s="43" t="s">
        <v>750</v>
      </c>
      <c r="B409" s="42"/>
      <c r="C409" s="42" t="s">
        <v>659</v>
      </c>
      <c r="D409" s="43" t="s">
        <v>56</v>
      </c>
      <c r="E409" s="42"/>
      <c r="F409" s="42"/>
      <c r="G409" s="66" t="s">
        <v>781</v>
      </c>
      <c r="H409" s="124"/>
      <c r="I409" s="124">
        <f t="shared" si="6"/>
        <v>0</v>
      </c>
      <c r="J409" s="110"/>
      <c r="K409" s="42"/>
      <c r="L409" s="43"/>
      <c r="M409" s="42"/>
      <c r="N409" s="110"/>
      <c r="O409" s="48"/>
      <c r="P409" s="110"/>
      <c r="Q409" s="42"/>
      <c r="R409" s="110"/>
      <c r="S409" s="42"/>
      <c r="T409" s="110"/>
      <c r="U409" s="42"/>
      <c r="V409" s="42"/>
      <c r="W409" s="42"/>
      <c r="X409" s="42"/>
      <c r="Y409" s="42"/>
      <c r="Z409" s="42"/>
      <c r="AA409" s="42"/>
      <c r="AB409" s="42"/>
      <c r="AC409" s="42"/>
      <c r="AD409" s="42"/>
      <c r="AE409" s="42"/>
      <c r="AF409" s="42"/>
      <c r="AG409" s="42"/>
    </row>
    <row r="410" spans="1:16383" ht="25.5" x14ac:dyDescent="0.25">
      <c r="A410" s="43" t="s">
        <v>751</v>
      </c>
      <c r="B410" s="42"/>
      <c r="C410" s="42" t="s">
        <v>660</v>
      </c>
      <c r="D410" s="43" t="s">
        <v>56</v>
      </c>
      <c r="E410" s="42"/>
      <c r="F410" s="42"/>
      <c r="G410" s="66" t="s">
        <v>782</v>
      </c>
      <c r="H410" s="124"/>
      <c r="I410" s="124">
        <f t="shared" si="6"/>
        <v>0</v>
      </c>
      <c r="J410" s="110"/>
      <c r="K410" s="42"/>
      <c r="L410" s="43"/>
      <c r="M410" s="42"/>
      <c r="N410" s="110"/>
      <c r="O410" s="48"/>
      <c r="P410" s="110"/>
      <c r="Q410" s="42"/>
      <c r="R410" s="110"/>
      <c r="S410" s="42"/>
      <c r="T410" s="110"/>
      <c r="U410" s="42"/>
      <c r="V410" s="42"/>
      <c r="W410" s="42"/>
      <c r="X410" s="42"/>
      <c r="Y410" s="42"/>
      <c r="Z410" s="42"/>
      <c r="AA410" s="42"/>
      <c r="AB410" s="42"/>
      <c r="AC410" s="42"/>
      <c r="AD410" s="42"/>
      <c r="AE410" s="42"/>
      <c r="AF410" s="42"/>
      <c r="AG410" s="42"/>
    </row>
    <row r="411" spans="1:16383" ht="25.5" x14ac:dyDescent="0.25">
      <c r="A411" s="43" t="s">
        <v>752</v>
      </c>
      <c r="B411" s="42"/>
      <c r="C411" s="42" t="s">
        <v>661</v>
      </c>
      <c r="D411" s="43" t="s">
        <v>56</v>
      </c>
      <c r="E411" s="42"/>
      <c r="F411" s="42"/>
      <c r="G411" s="66" t="s">
        <v>783</v>
      </c>
      <c r="H411" s="124"/>
      <c r="I411" s="124">
        <f t="shared" si="6"/>
        <v>0</v>
      </c>
      <c r="J411" s="110"/>
      <c r="K411" s="42"/>
      <c r="L411" s="43"/>
      <c r="M411" s="42"/>
      <c r="N411" s="110"/>
      <c r="O411" s="48"/>
      <c r="P411" s="110"/>
      <c r="Q411" s="42"/>
      <c r="R411" s="110"/>
      <c r="S411" s="42"/>
      <c r="T411" s="110"/>
      <c r="U411" s="42"/>
      <c r="V411" s="42"/>
      <c r="W411" s="42"/>
      <c r="X411" s="42"/>
      <c r="Y411" s="42"/>
      <c r="Z411" s="42"/>
      <c r="AA411" s="42"/>
      <c r="AB411" s="42"/>
      <c r="AC411" s="42"/>
      <c r="AD411" s="42"/>
      <c r="AE411" s="42"/>
      <c r="AF411" s="42"/>
      <c r="AG411" s="42"/>
    </row>
    <row r="412" spans="1:16383" ht="38.25" x14ac:dyDescent="0.25">
      <c r="A412" s="43" t="s">
        <v>753</v>
      </c>
      <c r="B412" s="42"/>
      <c r="C412" s="42" t="s">
        <v>662</v>
      </c>
      <c r="D412" s="43" t="s">
        <v>56</v>
      </c>
      <c r="E412" s="42"/>
      <c r="F412" s="42"/>
      <c r="G412" s="66" t="s">
        <v>784</v>
      </c>
      <c r="H412" s="124"/>
      <c r="I412" s="124">
        <f t="shared" si="6"/>
        <v>0</v>
      </c>
      <c r="J412" s="110"/>
      <c r="K412" s="42"/>
      <c r="L412" s="43"/>
      <c r="M412" s="42"/>
      <c r="N412" s="110"/>
      <c r="O412" s="48"/>
      <c r="P412" s="110"/>
      <c r="Q412" s="42"/>
      <c r="R412" s="110"/>
      <c r="S412" s="42"/>
      <c r="T412" s="110"/>
      <c r="U412" s="42"/>
      <c r="V412" s="42"/>
      <c r="W412" s="42"/>
      <c r="X412" s="42"/>
      <c r="Y412" s="42"/>
      <c r="Z412" s="42"/>
      <c r="AA412" s="42"/>
      <c r="AB412" s="42"/>
      <c r="AC412" s="42"/>
      <c r="AD412" s="42"/>
      <c r="AE412" s="42"/>
      <c r="AF412" s="42"/>
      <c r="AG412" s="42"/>
    </row>
    <row r="413" spans="1:16383" ht="25.5" x14ac:dyDescent="0.25">
      <c r="A413" s="43" t="s">
        <v>754</v>
      </c>
      <c r="B413" s="42"/>
      <c r="C413" s="42" t="s">
        <v>663</v>
      </c>
      <c r="D413" s="43" t="s">
        <v>56</v>
      </c>
      <c r="E413" s="42"/>
      <c r="F413" s="42"/>
      <c r="G413" s="66" t="s">
        <v>785</v>
      </c>
      <c r="H413" s="124"/>
      <c r="I413" s="124">
        <f t="shared" si="6"/>
        <v>229</v>
      </c>
      <c r="J413" s="110"/>
      <c r="K413" s="42"/>
      <c r="L413" s="43"/>
      <c r="M413" s="42"/>
      <c r="N413" s="110"/>
      <c r="O413" s="48"/>
      <c r="P413" s="110"/>
      <c r="Q413" s="42"/>
      <c r="R413" s="110"/>
      <c r="S413" s="42"/>
      <c r="T413" s="110"/>
      <c r="U413" s="42"/>
      <c r="V413" s="42"/>
      <c r="W413" s="42"/>
      <c r="X413" s="42"/>
      <c r="Y413" s="42"/>
      <c r="Z413" s="42"/>
      <c r="AA413" s="42"/>
      <c r="AB413" s="42"/>
      <c r="AC413" s="42"/>
      <c r="AD413" s="42"/>
      <c r="AE413" s="42"/>
      <c r="AF413" s="42"/>
      <c r="AG413" s="42"/>
    </row>
    <row r="414" spans="1:16383" ht="25.5" x14ac:dyDescent="0.25">
      <c r="A414" s="211" t="s">
        <v>755</v>
      </c>
      <c r="B414" s="42"/>
      <c r="C414" s="42" t="s">
        <v>664</v>
      </c>
      <c r="D414" s="43" t="s">
        <v>56</v>
      </c>
      <c r="E414" s="42"/>
      <c r="F414" s="42"/>
      <c r="G414" s="66" t="s">
        <v>786</v>
      </c>
      <c r="H414" s="124"/>
      <c r="I414" s="124">
        <f>SUM(I402:I413)</f>
        <v>477</v>
      </c>
      <c r="J414" s="110"/>
      <c r="K414" s="42"/>
      <c r="L414" s="43"/>
      <c r="M414" s="42"/>
      <c r="N414" s="110"/>
      <c r="O414" s="48"/>
      <c r="P414" s="110"/>
      <c r="Q414" s="42"/>
      <c r="R414" s="110"/>
      <c r="S414" s="42"/>
      <c r="T414" s="110"/>
      <c r="U414" s="42"/>
      <c r="V414" s="42"/>
      <c r="W414" s="42"/>
      <c r="X414" s="42"/>
      <c r="Y414" s="42"/>
      <c r="Z414" s="42"/>
      <c r="AA414" s="42"/>
      <c r="AB414" s="42"/>
      <c r="AC414" s="42"/>
      <c r="AD414" s="42"/>
      <c r="AE414" s="42"/>
      <c r="AF414" s="42"/>
      <c r="AG414" s="42"/>
    </row>
    <row r="415" spans="1:16383" ht="18.95" customHeight="1" x14ac:dyDescent="0.25">
      <c r="A415" s="216" t="s">
        <v>1727</v>
      </c>
      <c r="B415" s="215"/>
      <c r="C415" s="215"/>
      <c r="D415" s="34" t="s">
        <v>1671</v>
      </c>
      <c r="E415" s="215"/>
      <c r="F415" s="215"/>
      <c r="G415" s="215"/>
      <c r="H415" s="110" t="s">
        <v>1739</v>
      </c>
      <c r="I415" s="214"/>
      <c r="J415" s="154"/>
      <c r="K415" s="215"/>
      <c r="L415" s="216" t="s">
        <v>1077</v>
      </c>
      <c r="M415" s="215"/>
      <c r="N415" s="154"/>
      <c r="O415" s="215"/>
      <c r="P415" s="154"/>
      <c r="Q415" s="215"/>
      <c r="R415" s="154"/>
      <c r="S415" s="215"/>
      <c r="T415" s="154"/>
      <c r="U415" s="215"/>
      <c r="V415" s="215"/>
      <c r="W415" s="215"/>
      <c r="X415" s="215"/>
      <c r="Y415" s="215"/>
      <c r="Z415" s="215"/>
      <c r="AA415" s="215"/>
      <c r="AB415" s="215"/>
      <c r="AC415" s="215"/>
      <c r="AD415" s="215"/>
      <c r="AE415" s="215"/>
      <c r="AF415" s="215"/>
      <c r="AG415" s="215"/>
      <c r="AH415" s="209"/>
      <c r="AI415" s="209"/>
      <c r="AJ415" s="209"/>
      <c r="AK415" s="209"/>
      <c r="AL415" s="209"/>
      <c r="AM415" s="209"/>
      <c r="AN415" s="209"/>
      <c r="AO415" s="209"/>
      <c r="AP415" s="209"/>
      <c r="AQ415" s="209"/>
      <c r="AR415" s="209"/>
      <c r="AS415" s="209"/>
      <c r="AT415" s="209"/>
      <c r="AU415" s="209"/>
      <c r="AV415" s="209"/>
      <c r="AW415" s="209"/>
      <c r="AX415" s="209"/>
      <c r="AY415" s="209"/>
      <c r="AZ415" s="209"/>
      <c r="BA415" s="209"/>
      <c r="BB415" s="209"/>
      <c r="BC415" s="209"/>
      <c r="BD415" s="209"/>
      <c r="BE415" s="209"/>
      <c r="BF415" s="209"/>
      <c r="BG415" s="209"/>
      <c r="BH415" s="209"/>
      <c r="BI415" s="209"/>
      <c r="BJ415" s="209"/>
      <c r="BK415" s="209"/>
      <c r="BL415" s="209"/>
      <c r="BM415" s="209"/>
      <c r="BN415" s="209"/>
      <c r="BO415" s="209"/>
      <c r="BP415" s="209"/>
      <c r="BQ415" s="209"/>
      <c r="BR415" s="209"/>
      <c r="BS415" s="209"/>
      <c r="BT415" s="209"/>
      <c r="BU415" s="209"/>
      <c r="BV415" s="209"/>
      <c r="BW415" s="209"/>
      <c r="BX415" s="209"/>
      <c r="BY415" s="209"/>
      <c r="BZ415" s="209"/>
      <c r="CA415" s="209"/>
      <c r="CB415" s="209"/>
      <c r="CC415" s="209"/>
      <c r="CD415" s="209"/>
      <c r="CE415" s="209"/>
      <c r="CF415" s="209"/>
      <c r="CG415" s="209"/>
      <c r="CH415" s="209"/>
      <c r="CI415" s="209"/>
      <c r="CJ415" s="209"/>
      <c r="CK415" s="209"/>
      <c r="CL415" s="209"/>
      <c r="CM415" s="209"/>
      <c r="CN415" s="209"/>
      <c r="CO415" s="209"/>
      <c r="CP415" s="209"/>
      <c r="CQ415" s="209"/>
      <c r="CR415" s="209"/>
      <c r="CS415" s="209"/>
      <c r="CT415" s="209"/>
      <c r="CU415" s="209"/>
      <c r="CV415" s="209"/>
      <c r="CW415" s="209"/>
      <c r="CX415" s="209"/>
      <c r="CY415" s="209"/>
      <c r="CZ415" s="209"/>
      <c r="DA415" s="209"/>
      <c r="DB415" s="209"/>
      <c r="DC415" s="209"/>
      <c r="DD415" s="209"/>
      <c r="DE415" s="209"/>
      <c r="DF415" s="209"/>
      <c r="DG415" s="209"/>
      <c r="DH415" s="209"/>
      <c r="DI415" s="209"/>
      <c r="DJ415" s="209"/>
      <c r="DK415" s="209"/>
      <c r="DL415" s="209"/>
      <c r="DM415" s="209"/>
      <c r="DN415" s="209"/>
      <c r="DO415" s="209"/>
      <c r="DP415" s="209"/>
      <c r="DQ415" s="209"/>
      <c r="DR415" s="209"/>
      <c r="DS415" s="209"/>
      <c r="DT415" s="209"/>
      <c r="DU415" s="209"/>
      <c r="DV415" s="209"/>
      <c r="DW415" s="209"/>
      <c r="DX415" s="209"/>
      <c r="DY415" s="209"/>
      <c r="DZ415" s="209"/>
      <c r="EA415" s="209"/>
      <c r="EB415" s="209"/>
      <c r="EC415" s="209"/>
      <c r="ED415" s="209"/>
      <c r="EE415" s="209"/>
      <c r="EF415" s="209"/>
      <c r="EG415" s="209"/>
      <c r="EH415" s="209"/>
      <c r="EI415" s="209"/>
      <c r="EJ415" s="209"/>
      <c r="EK415" s="209"/>
      <c r="EL415" s="209"/>
      <c r="EM415" s="209"/>
      <c r="EN415" s="209"/>
      <c r="EO415" s="209"/>
      <c r="EP415" s="209"/>
      <c r="EQ415" s="209"/>
      <c r="ER415" s="209"/>
      <c r="ES415" s="209"/>
      <c r="ET415" s="209"/>
      <c r="EU415" s="209"/>
      <c r="EV415" s="209"/>
      <c r="EW415" s="209"/>
      <c r="EX415" s="209"/>
      <c r="EY415" s="209"/>
      <c r="EZ415" s="209"/>
      <c r="FA415" s="209"/>
      <c r="FB415" s="209"/>
      <c r="FC415" s="209"/>
      <c r="FD415" s="209"/>
      <c r="FE415" s="209"/>
      <c r="FF415" s="209"/>
      <c r="FG415" s="209"/>
      <c r="FH415" s="209"/>
      <c r="FI415" s="209"/>
      <c r="FJ415" s="209"/>
      <c r="FK415" s="209"/>
      <c r="FL415" s="209"/>
      <c r="FM415" s="209"/>
      <c r="FN415" s="209"/>
      <c r="FO415" s="209"/>
      <c r="FP415" s="209"/>
      <c r="FQ415" s="209"/>
      <c r="FR415" s="209"/>
      <c r="FS415" s="209"/>
      <c r="FT415" s="209"/>
      <c r="FU415" s="209"/>
      <c r="FV415" s="209"/>
      <c r="FW415" s="209"/>
      <c r="FX415" s="209"/>
      <c r="FY415" s="209"/>
      <c r="FZ415" s="209"/>
      <c r="GA415" s="209"/>
      <c r="GB415" s="209"/>
      <c r="GC415" s="209"/>
      <c r="GD415" s="209"/>
      <c r="GE415" s="209"/>
      <c r="GF415" s="209"/>
      <c r="GG415" s="209"/>
      <c r="GH415" s="209"/>
      <c r="GI415" s="209"/>
      <c r="GJ415" s="209"/>
      <c r="GK415" s="209"/>
      <c r="GL415" s="209"/>
      <c r="GM415" s="209"/>
      <c r="GN415" s="209"/>
      <c r="GO415" s="209"/>
      <c r="GP415" s="209"/>
      <c r="GQ415" s="209"/>
      <c r="GR415" s="209"/>
      <c r="GS415" s="209"/>
      <c r="GT415" s="209"/>
      <c r="GU415" s="209"/>
      <c r="GV415" s="209"/>
      <c r="GW415" s="209"/>
      <c r="GX415" s="209"/>
      <c r="GY415" s="209"/>
      <c r="GZ415" s="209"/>
      <c r="HA415" s="209"/>
      <c r="HB415" s="209"/>
      <c r="HC415" s="209"/>
      <c r="HD415" s="209"/>
      <c r="HE415" s="209"/>
      <c r="HF415" s="209"/>
      <c r="HG415" s="209"/>
      <c r="HH415" s="209"/>
      <c r="HI415" s="209"/>
      <c r="HJ415" s="209"/>
      <c r="HK415" s="209"/>
      <c r="HL415" s="209"/>
      <c r="HM415" s="209"/>
      <c r="HN415" s="209"/>
      <c r="HO415" s="209"/>
      <c r="HP415" s="209"/>
      <c r="HQ415" s="209"/>
      <c r="HR415" s="209"/>
      <c r="HS415" s="209"/>
      <c r="HT415" s="209"/>
      <c r="HU415" s="209"/>
      <c r="HV415" s="209"/>
      <c r="HW415" s="209"/>
      <c r="HX415" s="209"/>
      <c r="HY415" s="209"/>
      <c r="HZ415" s="209"/>
      <c r="IA415" s="209"/>
      <c r="IB415" s="209"/>
      <c r="IC415" s="209"/>
      <c r="ID415" s="209"/>
      <c r="IE415" s="209"/>
      <c r="IF415" s="209"/>
      <c r="IG415" s="209"/>
      <c r="IH415" s="209"/>
      <c r="II415" s="209"/>
      <c r="IJ415" s="209"/>
      <c r="IK415" s="209"/>
      <c r="IL415" s="209"/>
      <c r="IM415" s="209"/>
      <c r="IN415" s="209"/>
      <c r="IO415" s="209"/>
      <c r="IP415" s="209"/>
      <c r="IQ415" s="209"/>
      <c r="IR415" s="209"/>
      <c r="IS415" s="209"/>
      <c r="IT415" s="209"/>
      <c r="IU415" s="209"/>
      <c r="IV415" s="209"/>
      <c r="IW415" s="209"/>
      <c r="IX415" s="209"/>
      <c r="IY415" s="209"/>
      <c r="IZ415" s="209"/>
      <c r="JA415" s="209"/>
      <c r="JB415" s="209"/>
      <c r="JC415" s="209"/>
      <c r="JD415" s="209"/>
      <c r="JE415" s="209"/>
      <c r="JF415" s="209"/>
      <c r="JG415" s="209"/>
      <c r="JH415" s="209"/>
      <c r="JI415" s="209"/>
      <c r="JJ415" s="209"/>
      <c r="JK415" s="209"/>
      <c r="JL415" s="209"/>
      <c r="JM415" s="209"/>
      <c r="JN415" s="209"/>
      <c r="JO415" s="209"/>
      <c r="JP415" s="209"/>
      <c r="JQ415" s="209"/>
      <c r="JR415" s="209"/>
      <c r="JS415" s="209"/>
      <c r="JT415" s="209"/>
      <c r="JU415" s="209"/>
      <c r="JV415" s="209"/>
      <c r="JW415" s="209"/>
      <c r="JX415" s="209"/>
      <c r="JY415" s="209"/>
      <c r="JZ415" s="209"/>
      <c r="KA415" s="209"/>
      <c r="KB415" s="209"/>
      <c r="KC415" s="209"/>
      <c r="KD415" s="209"/>
      <c r="KE415" s="209"/>
      <c r="KF415" s="209"/>
      <c r="KG415" s="209"/>
      <c r="KH415" s="209"/>
      <c r="KI415" s="209"/>
      <c r="KJ415" s="209"/>
      <c r="KK415" s="209"/>
      <c r="KL415" s="209"/>
      <c r="KM415" s="209"/>
      <c r="KN415" s="209"/>
      <c r="KO415" s="209"/>
      <c r="KP415" s="209"/>
      <c r="KQ415" s="209"/>
      <c r="KR415" s="209"/>
      <c r="KS415" s="209"/>
      <c r="KT415" s="209"/>
      <c r="KU415" s="209"/>
      <c r="KV415" s="209"/>
      <c r="KW415" s="209"/>
      <c r="KX415" s="209"/>
      <c r="KY415" s="209"/>
      <c r="KZ415" s="209"/>
      <c r="LA415" s="209"/>
      <c r="LB415" s="209"/>
      <c r="LC415" s="209"/>
      <c r="LD415" s="209"/>
      <c r="LE415" s="209"/>
      <c r="LF415" s="209"/>
      <c r="LG415" s="209"/>
      <c r="LH415" s="209"/>
      <c r="LI415" s="209"/>
      <c r="LJ415" s="209"/>
      <c r="LK415" s="209"/>
      <c r="LL415" s="209"/>
      <c r="LM415" s="209"/>
      <c r="LN415" s="209"/>
      <c r="LO415" s="209"/>
      <c r="LP415" s="209"/>
      <c r="LQ415" s="209"/>
      <c r="LR415" s="209"/>
      <c r="LS415" s="209"/>
      <c r="LT415" s="209"/>
      <c r="LU415" s="209"/>
      <c r="LV415" s="209"/>
      <c r="LW415" s="209"/>
      <c r="LX415" s="209"/>
      <c r="LY415" s="209"/>
      <c r="LZ415" s="209"/>
      <c r="MA415" s="209"/>
      <c r="MB415" s="209"/>
      <c r="MC415" s="209"/>
      <c r="MD415" s="209"/>
      <c r="ME415" s="209"/>
      <c r="MF415" s="209"/>
      <c r="MG415" s="209"/>
      <c r="MH415" s="209"/>
      <c r="MI415" s="209"/>
      <c r="MJ415" s="209"/>
      <c r="MK415" s="209"/>
      <c r="ML415" s="209"/>
      <c r="MM415" s="209"/>
      <c r="MN415" s="209"/>
      <c r="MO415" s="209"/>
      <c r="MP415" s="209"/>
      <c r="MQ415" s="209"/>
      <c r="MR415" s="209"/>
      <c r="MS415" s="209"/>
      <c r="MT415" s="209"/>
      <c r="MU415" s="209"/>
      <c r="MV415" s="209"/>
      <c r="MW415" s="209"/>
      <c r="MX415" s="209"/>
      <c r="MY415" s="209"/>
      <c r="MZ415" s="209"/>
      <c r="NA415" s="209"/>
      <c r="NB415" s="209"/>
      <c r="NC415" s="209"/>
      <c r="ND415" s="209"/>
      <c r="NE415" s="209"/>
      <c r="NF415" s="209"/>
      <c r="NG415" s="209"/>
      <c r="NH415" s="209"/>
      <c r="NI415" s="209"/>
      <c r="NJ415" s="209"/>
      <c r="NK415" s="209"/>
      <c r="NL415" s="209"/>
      <c r="NM415" s="209"/>
      <c r="NN415" s="209"/>
      <c r="NO415" s="209"/>
      <c r="NP415" s="209"/>
      <c r="NQ415" s="209"/>
      <c r="NR415" s="209"/>
      <c r="NS415" s="209"/>
      <c r="NT415" s="209"/>
      <c r="NU415" s="209"/>
      <c r="NV415" s="209"/>
      <c r="NW415" s="209"/>
      <c r="NX415" s="209"/>
      <c r="NY415" s="209"/>
      <c r="NZ415" s="209"/>
      <c r="OA415" s="209"/>
      <c r="OB415" s="209"/>
      <c r="OC415" s="209"/>
      <c r="OD415" s="209"/>
      <c r="OE415" s="209"/>
      <c r="OF415" s="209"/>
      <c r="OG415" s="209"/>
      <c r="OH415" s="209"/>
      <c r="OI415" s="209"/>
      <c r="OJ415" s="209"/>
      <c r="OK415" s="209"/>
      <c r="OL415" s="209"/>
      <c r="OM415" s="209"/>
      <c r="ON415" s="209"/>
      <c r="OO415" s="209"/>
      <c r="OP415" s="209"/>
      <c r="OQ415" s="209"/>
      <c r="OR415" s="209"/>
      <c r="OS415" s="209"/>
      <c r="OT415" s="209"/>
      <c r="OU415" s="209"/>
      <c r="OV415" s="209"/>
      <c r="OW415" s="209"/>
      <c r="OX415" s="209"/>
      <c r="OY415" s="209"/>
      <c r="OZ415" s="209"/>
      <c r="PA415" s="209"/>
      <c r="PB415" s="209"/>
      <c r="PC415" s="209"/>
      <c r="PD415" s="209"/>
      <c r="PE415" s="209"/>
      <c r="PF415" s="209"/>
      <c r="PG415" s="209"/>
      <c r="PH415" s="209"/>
      <c r="PI415" s="209"/>
      <c r="PJ415" s="209"/>
      <c r="PK415" s="209"/>
      <c r="PL415" s="209"/>
      <c r="PM415" s="209"/>
      <c r="PN415" s="209"/>
      <c r="PO415" s="209"/>
      <c r="PP415" s="209"/>
      <c r="PQ415" s="209"/>
      <c r="PR415" s="209"/>
      <c r="PS415" s="209"/>
      <c r="PT415" s="209"/>
      <c r="PU415" s="209"/>
      <c r="PV415" s="209"/>
      <c r="PW415" s="209"/>
      <c r="PX415" s="209"/>
      <c r="PY415" s="209"/>
      <c r="PZ415" s="209"/>
      <c r="QA415" s="209"/>
      <c r="QB415" s="209"/>
      <c r="QC415" s="209"/>
      <c r="QD415" s="209"/>
      <c r="QE415" s="209"/>
      <c r="QF415" s="209"/>
      <c r="QG415" s="209"/>
      <c r="QH415" s="209"/>
      <c r="QI415" s="209"/>
      <c r="QJ415" s="209"/>
      <c r="QK415" s="209"/>
      <c r="QL415" s="209"/>
      <c r="QM415" s="209"/>
      <c r="QN415" s="209"/>
      <c r="QO415" s="209"/>
      <c r="QP415" s="209"/>
      <c r="QQ415" s="209"/>
      <c r="QR415" s="209"/>
      <c r="QS415" s="209"/>
      <c r="QT415" s="209"/>
      <c r="QU415" s="209"/>
      <c r="QV415" s="209"/>
      <c r="QW415" s="209"/>
      <c r="QX415" s="209"/>
      <c r="QY415" s="209"/>
      <c r="QZ415" s="209"/>
      <c r="RA415" s="209"/>
      <c r="RB415" s="209"/>
      <c r="RC415" s="209"/>
      <c r="RD415" s="209"/>
      <c r="RE415" s="209"/>
      <c r="RF415" s="209"/>
      <c r="RG415" s="209"/>
      <c r="RH415" s="209"/>
      <c r="RI415" s="209"/>
      <c r="RJ415" s="209"/>
      <c r="RK415" s="209"/>
      <c r="RL415" s="209"/>
      <c r="RM415" s="209"/>
      <c r="RN415" s="209"/>
      <c r="RO415" s="209"/>
      <c r="RP415" s="209"/>
      <c r="RQ415" s="209"/>
      <c r="RR415" s="209"/>
      <c r="RS415" s="209"/>
      <c r="RT415" s="209"/>
      <c r="RU415" s="209"/>
      <c r="RV415" s="209"/>
      <c r="RW415" s="209"/>
      <c r="RX415" s="209"/>
      <c r="RY415" s="209"/>
      <c r="RZ415" s="209"/>
      <c r="SA415" s="209"/>
      <c r="SB415" s="209"/>
      <c r="SC415" s="209"/>
      <c r="SD415" s="209"/>
      <c r="SE415" s="209"/>
      <c r="SF415" s="209"/>
      <c r="SG415" s="209"/>
      <c r="SH415" s="209"/>
      <c r="SI415" s="209"/>
      <c r="SJ415" s="209"/>
      <c r="SK415" s="209"/>
      <c r="SL415" s="209"/>
      <c r="SM415" s="209"/>
      <c r="SN415" s="209"/>
      <c r="SO415" s="209"/>
      <c r="SP415" s="209"/>
      <c r="SQ415" s="209"/>
      <c r="SR415" s="209"/>
      <c r="SS415" s="209"/>
      <c r="ST415" s="209"/>
      <c r="SU415" s="209"/>
      <c r="SV415" s="209"/>
      <c r="SW415" s="209"/>
      <c r="SX415" s="209"/>
      <c r="SY415" s="209"/>
      <c r="SZ415" s="209"/>
      <c r="TA415" s="209"/>
      <c r="TB415" s="209"/>
      <c r="TC415" s="209"/>
      <c r="TD415" s="209"/>
      <c r="TE415" s="209"/>
      <c r="TF415" s="209"/>
      <c r="TG415" s="209"/>
      <c r="TH415" s="209"/>
      <c r="TI415" s="209"/>
      <c r="TJ415" s="209"/>
      <c r="TK415" s="209"/>
      <c r="TL415" s="209"/>
      <c r="TM415" s="209"/>
      <c r="TN415" s="209"/>
      <c r="TO415" s="209"/>
      <c r="TP415" s="209"/>
      <c r="TQ415" s="209"/>
      <c r="TR415" s="209"/>
      <c r="TS415" s="209"/>
      <c r="TT415" s="209"/>
      <c r="TU415" s="209"/>
      <c r="TV415" s="209"/>
      <c r="TW415" s="209"/>
      <c r="TX415" s="209"/>
      <c r="TY415" s="209"/>
      <c r="TZ415" s="209"/>
      <c r="UA415" s="209"/>
      <c r="UB415" s="209"/>
      <c r="UC415" s="209"/>
      <c r="UD415" s="209"/>
      <c r="UE415" s="209"/>
      <c r="UF415" s="209"/>
      <c r="UG415" s="209"/>
      <c r="UH415" s="209"/>
      <c r="UI415" s="209"/>
      <c r="UJ415" s="209"/>
      <c r="UK415" s="209"/>
      <c r="UL415" s="209"/>
      <c r="UM415" s="209"/>
      <c r="UN415" s="209"/>
      <c r="UO415" s="209"/>
      <c r="UP415" s="209"/>
      <c r="UQ415" s="209"/>
      <c r="UR415" s="209"/>
      <c r="US415" s="209"/>
      <c r="UT415" s="209"/>
      <c r="UU415" s="209"/>
      <c r="UV415" s="209"/>
      <c r="UW415" s="209"/>
      <c r="UX415" s="209"/>
      <c r="UY415" s="209"/>
      <c r="UZ415" s="209"/>
      <c r="VA415" s="209"/>
      <c r="VB415" s="209"/>
      <c r="VC415" s="209"/>
      <c r="VD415" s="209"/>
      <c r="VE415" s="209"/>
      <c r="VF415" s="209"/>
      <c r="VG415" s="209"/>
      <c r="VH415" s="209"/>
      <c r="VI415" s="209"/>
      <c r="VJ415" s="209"/>
      <c r="VK415" s="209"/>
      <c r="VL415" s="209"/>
      <c r="VM415" s="209"/>
      <c r="VN415" s="209"/>
      <c r="VO415" s="209"/>
      <c r="VP415" s="209"/>
      <c r="VQ415" s="209"/>
      <c r="VR415" s="209"/>
      <c r="VS415" s="209"/>
      <c r="VT415" s="209"/>
      <c r="VU415" s="209"/>
      <c r="VV415" s="209"/>
      <c r="VW415" s="209"/>
      <c r="VX415" s="209"/>
      <c r="VY415" s="209"/>
      <c r="VZ415" s="209"/>
      <c r="WA415" s="209"/>
      <c r="WB415" s="209"/>
      <c r="WC415" s="209"/>
      <c r="WD415" s="209"/>
      <c r="WE415" s="209"/>
      <c r="WF415" s="209"/>
      <c r="WG415" s="209"/>
      <c r="WH415" s="209"/>
      <c r="WI415" s="209"/>
      <c r="WJ415" s="209"/>
      <c r="WK415" s="209"/>
      <c r="WL415" s="209"/>
      <c r="WM415" s="209"/>
      <c r="WN415" s="209"/>
      <c r="WO415" s="209"/>
      <c r="WP415" s="209"/>
      <c r="WQ415" s="209"/>
      <c r="WR415" s="209"/>
      <c r="WS415" s="209"/>
      <c r="WT415" s="209"/>
      <c r="WU415" s="209"/>
      <c r="WV415" s="209"/>
      <c r="WW415" s="209"/>
      <c r="WX415" s="209"/>
      <c r="WY415" s="209"/>
      <c r="WZ415" s="209"/>
      <c r="XA415" s="209"/>
      <c r="XB415" s="209"/>
      <c r="XC415" s="209"/>
      <c r="XD415" s="209"/>
      <c r="XE415" s="209"/>
      <c r="XF415" s="209"/>
      <c r="XG415" s="209"/>
      <c r="XH415" s="209"/>
      <c r="XI415" s="209"/>
      <c r="XJ415" s="209"/>
      <c r="XK415" s="209"/>
      <c r="XL415" s="209"/>
      <c r="XM415" s="209"/>
      <c r="XN415" s="209"/>
      <c r="XO415" s="209"/>
      <c r="XP415" s="209"/>
      <c r="XQ415" s="209"/>
      <c r="XR415" s="209"/>
      <c r="XS415" s="209"/>
      <c r="XT415" s="209"/>
      <c r="XU415" s="209"/>
      <c r="XV415" s="209"/>
      <c r="XW415" s="209"/>
      <c r="XX415" s="209"/>
      <c r="XY415" s="209"/>
      <c r="XZ415" s="209"/>
      <c r="YA415" s="209"/>
      <c r="YB415" s="209"/>
      <c r="YC415" s="209"/>
      <c r="YD415" s="209"/>
      <c r="YE415" s="209"/>
      <c r="YF415" s="209"/>
      <c r="YG415" s="209"/>
      <c r="YH415" s="209"/>
      <c r="YI415" s="209"/>
      <c r="YJ415" s="209"/>
      <c r="YK415" s="209"/>
      <c r="YL415" s="209"/>
      <c r="YM415" s="209"/>
      <c r="YN415" s="209"/>
      <c r="YO415" s="209"/>
      <c r="YP415" s="209"/>
      <c r="YQ415" s="209"/>
      <c r="YR415" s="209"/>
      <c r="YS415" s="209"/>
      <c r="YT415" s="209"/>
      <c r="YU415" s="209"/>
      <c r="YV415" s="209"/>
      <c r="YW415" s="209"/>
      <c r="YX415" s="209"/>
      <c r="YY415" s="209"/>
      <c r="YZ415" s="209"/>
      <c r="ZA415" s="209"/>
      <c r="ZB415" s="209"/>
      <c r="ZC415" s="209"/>
      <c r="ZD415" s="209"/>
      <c r="ZE415" s="209"/>
      <c r="ZF415" s="209"/>
      <c r="ZG415" s="209"/>
      <c r="ZH415" s="209"/>
      <c r="ZI415" s="209"/>
      <c r="ZJ415" s="209"/>
      <c r="ZK415" s="209"/>
      <c r="ZL415" s="209"/>
      <c r="ZM415" s="209"/>
      <c r="ZN415" s="209"/>
      <c r="ZO415" s="209"/>
      <c r="ZP415" s="209"/>
      <c r="ZQ415" s="209"/>
      <c r="ZR415" s="209"/>
      <c r="ZS415" s="209"/>
      <c r="ZT415" s="209"/>
      <c r="ZU415" s="209"/>
      <c r="ZV415" s="209"/>
      <c r="ZW415" s="209"/>
      <c r="ZX415" s="209"/>
      <c r="ZY415" s="209"/>
      <c r="ZZ415" s="209"/>
      <c r="AAA415" s="209"/>
      <c r="AAB415" s="209"/>
      <c r="AAC415" s="209"/>
      <c r="AAD415" s="209"/>
      <c r="AAE415" s="209"/>
      <c r="AAF415" s="209"/>
      <c r="AAG415" s="209"/>
      <c r="AAH415" s="209"/>
      <c r="AAI415" s="209"/>
      <c r="AAJ415" s="209"/>
      <c r="AAK415" s="209"/>
      <c r="AAL415" s="209"/>
      <c r="AAM415" s="209"/>
      <c r="AAN415" s="209"/>
      <c r="AAO415" s="209"/>
      <c r="AAP415" s="209"/>
      <c r="AAQ415" s="209"/>
      <c r="AAR415" s="209"/>
      <c r="AAS415" s="209"/>
      <c r="AAT415" s="209"/>
      <c r="AAU415" s="209"/>
      <c r="AAV415" s="209"/>
      <c r="AAW415" s="209"/>
      <c r="AAX415" s="209"/>
      <c r="AAY415" s="209"/>
      <c r="AAZ415" s="209"/>
      <c r="ABA415" s="209"/>
      <c r="ABB415" s="209"/>
      <c r="ABC415" s="209"/>
      <c r="ABD415" s="209"/>
      <c r="ABE415" s="209"/>
      <c r="ABF415" s="209"/>
      <c r="ABG415" s="209"/>
      <c r="ABH415" s="209"/>
      <c r="ABI415" s="209"/>
      <c r="ABJ415" s="209"/>
      <c r="ABK415" s="209"/>
      <c r="ABL415" s="209"/>
      <c r="ABM415" s="209"/>
      <c r="ABN415" s="209"/>
      <c r="ABO415" s="209"/>
      <c r="ABP415" s="209"/>
      <c r="ABQ415" s="209"/>
      <c r="ABR415" s="209"/>
      <c r="ABS415" s="209"/>
      <c r="ABT415" s="209"/>
      <c r="ABU415" s="209"/>
      <c r="ABV415" s="209"/>
      <c r="ABW415" s="209"/>
      <c r="ABX415" s="209"/>
      <c r="ABY415" s="209"/>
      <c r="ABZ415" s="209"/>
      <c r="ACA415" s="209"/>
      <c r="ACB415" s="209"/>
      <c r="ACC415" s="209"/>
      <c r="ACD415" s="209"/>
      <c r="ACE415" s="209"/>
      <c r="ACF415" s="209"/>
      <c r="ACG415" s="209"/>
      <c r="ACH415" s="209"/>
      <c r="ACI415" s="209"/>
      <c r="ACJ415" s="209"/>
      <c r="ACK415" s="209"/>
      <c r="ACL415" s="209"/>
      <c r="ACM415" s="209"/>
      <c r="ACN415" s="209"/>
      <c r="ACO415" s="209"/>
      <c r="ACP415" s="209"/>
      <c r="ACQ415" s="209"/>
      <c r="ACR415" s="209"/>
      <c r="ACS415" s="209"/>
      <c r="ACT415" s="209"/>
      <c r="ACU415" s="209"/>
      <c r="ACV415" s="209"/>
      <c r="ACW415" s="209"/>
      <c r="ACX415" s="209"/>
      <c r="ACY415" s="209"/>
      <c r="ACZ415" s="209"/>
      <c r="ADA415" s="209"/>
      <c r="ADB415" s="209"/>
      <c r="ADC415" s="209"/>
      <c r="ADD415" s="209"/>
      <c r="ADE415" s="209"/>
      <c r="ADF415" s="209"/>
      <c r="ADG415" s="209"/>
      <c r="ADH415" s="209"/>
      <c r="ADI415" s="209"/>
      <c r="ADJ415" s="209"/>
      <c r="ADK415" s="209"/>
      <c r="ADL415" s="209"/>
      <c r="ADM415" s="209"/>
      <c r="ADN415" s="209"/>
      <c r="ADO415" s="209"/>
      <c r="ADP415" s="209"/>
      <c r="ADQ415" s="209"/>
      <c r="ADR415" s="209"/>
      <c r="ADS415" s="209"/>
      <c r="ADT415" s="209"/>
      <c r="ADU415" s="209"/>
      <c r="ADV415" s="209"/>
      <c r="ADW415" s="209"/>
      <c r="ADX415" s="209"/>
      <c r="ADY415" s="209"/>
      <c r="ADZ415" s="209"/>
      <c r="AEA415" s="209"/>
      <c r="AEB415" s="209"/>
      <c r="AEC415" s="209"/>
      <c r="AED415" s="209"/>
      <c r="AEE415" s="209"/>
      <c r="AEF415" s="209"/>
      <c r="AEG415" s="209"/>
      <c r="AEH415" s="209"/>
      <c r="AEI415" s="209"/>
      <c r="AEJ415" s="209"/>
      <c r="AEK415" s="209"/>
      <c r="AEL415" s="209"/>
      <c r="AEM415" s="209"/>
      <c r="AEN415" s="209"/>
      <c r="AEO415" s="209"/>
      <c r="AEP415" s="209"/>
      <c r="AEQ415" s="209"/>
      <c r="AER415" s="209"/>
      <c r="AES415" s="209"/>
      <c r="AET415" s="209"/>
      <c r="AEU415" s="209"/>
      <c r="AEV415" s="209"/>
      <c r="AEW415" s="209"/>
      <c r="AEX415" s="209"/>
      <c r="AEY415" s="209"/>
      <c r="AEZ415" s="209"/>
      <c r="AFA415" s="209"/>
      <c r="AFB415" s="209"/>
      <c r="AFC415" s="209"/>
      <c r="AFD415" s="209"/>
      <c r="AFE415" s="209"/>
      <c r="AFF415" s="209"/>
      <c r="AFG415" s="209"/>
      <c r="AFH415" s="209"/>
      <c r="AFI415" s="209"/>
      <c r="AFJ415" s="209"/>
      <c r="AFK415" s="209"/>
      <c r="AFL415" s="209"/>
      <c r="AFM415" s="209"/>
      <c r="AFN415" s="209"/>
      <c r="AFO415" s="209"/>
      <c r="AFP415" s="209"/>
      <c r="AFQ415" s="209"/>
      <c r="AFR415" s="209"/>
      <c r="AFS415" s="209"/>
      <c r="AFT415" s="209"/>
      <c r="AFU415" s="209"/>
      <c r="AFV415" s="209"/>
      <c r="AFW415" s="209"/>
      <c r="AFX415" s="209"/>
      <c r="AFY415" s="209"/>
      <c r="AFZ415" s="209"/>
      <c r="AGA415" s="209"/>
      <c r="AGB415" s="209"/>
      <c r="AGC415" s="209"/>
      <c r="AGD415" s="209"/>
      <c r="AGE415" s="209"/>
      <c r="AGF415" s="209"/>
      <c r="AGG415" s="209"/>
      <c r="AGH415" s="209"/>
      <c r="AGI415" s="209"/>
      <c r="AGJ415" s="209"/>
      <c r="AGK415" s="209"/>
      <c r="AGL415" s="209"/>
      <c r="AGM415" s="209"/>
      <c r="AGN415" s="209"/>
      <c r="AGO415" s="209"/>
      <c r="AGP415" s="209"/>
      <c r="AGQ415" s="209"/>
      <c r="AGR415" s="209"/>
      <c r="AGS415" s="209"/>
      <c r="AGT415" s="209"/>
      <c r="AGU415" s="209"/>
      <c r="AGV415" s="209"/>
      <c r="AGW415" s="209"/>
      <c r="AGX415" s="209"/>
      <c r="AGY415" s="209"/>
      <c r="AGZ415" s="209"/>
      <c r="AHA415" s="209"/>
      <c r="AHB415" s="209"/>
      <c r="AHC415" s="209"/>
      <c r="AHD415" s="209"/>
      <c r="AHE415" s="209"/>
      <c r="AHF415" s="209"/>
      <c r="AHG415" s="209"/>
      <c r="AHH415" s="209"/>
      <c r="AHI415" s="209"/>
      <c r="AHJ415" s="209"/>
      <c r="AHK415" s="209"/>
      <c r="AHL415" s="209"/>
      <c r="AHM415" s="209"/>
      <c r="AHN415" s="209"/>
      <c r="AHO415" s="209"/>
      <c r="AHP415" s="209"/>
      <c r="AHQ415" s="209"/>
      <c r="AHR415" s="209"/>
      <c r="AHS415" s="209"/>
      <c r="AHT415" s="209"/>
      <c r="AHU415" s="209"/>
      <c r="AHV415" s="209"/>
      <c r="AHW415" s="209"/>
      <c r="AHX415" s="209"/>
      <c r="AHY415" s="209"/>
      <c r="AHZ415" s="209"/>
      <c r="AIA415" s="209"/>
      <c r="AIB415" s="209"/>
      <c r="AIC415" s="209"/>
      <c r="AID415" s="209"/>
      <c r="AIE415" s="209"/>
      <c r="AIF415" s="209"/>
      <c r="AIG415" s="209"/>
      <c r="AIH415" s="209"/>
      <c r="AII415" s="209"/>
      <c r="AIJ415" s="209"/>
      <c r="AIK415" s="209"/>
      <c r="AIL415" s="209"/>
      <c r="AIM415" s="209"/>
      <c r="AIN415" s="209"/>
      <c r="AIO415" s="209"/>
      <c r="AIP415" s="209"/>
      <c r="AIQ415" s="209"/>
      <c r="AIR415" s="209"/>
      <c r="AIS415" s="209"/>
      <c r="AIT415" s="209"/>
      <c r="AIU415" s="209"/>
      <c r="AIV415" s="209"/>
      <c r="AIW415" s="209"/>
      <c r="AIX415" s="209"/>
      <c r="AIY415" s="209"/>
      <c r="AIZ415" s="209"/>
      <c r="AJA415" s="209"/>
      <c r="AJB415" s="209"/>
      <c r="AJC415" s="209"/>
      <c r="AJD415" s="209"/>
      <c r="AJE415" s="209"/>
      <c r="AJF415" s="209"/>
      <c r="AJG415" s="209"/>
      <c r="AJH415" s="209"/>
      <c r="AJI415" s="209"/>
      <c r="AJJ415" s="209"/>
      <c r="AJK415" s="209"/>
      <c r="AJL415" s="209"/>
      <c r="AJM415" s="209"/>
      <c r="AJN415" s="209"/>
      <c r="AJO415" s="209"/>
      <c r="AJP415" s="209"/>
      <c r="AJQ415" s="209"/>
      <c r="AJR415" s="209"/>
      <c r="AJS415" s="209"/>
      <c r="AJT415" s="209"/>
      <c r="AJU415" s="209"/>
      <c r="AJV415" s="209"/>
      <c r="AJW415" s="209"/>
      <c r="AJX415" s="209"/>
      <c r="AJY415" s="209"/>
      <c r="AJZ415" s="209"/>
      <c r="AKA415" s="209"/>
      <c r="AKB415" s="209"/>
      <c r="AKC415" s="209"/>
      <c r="AKD415" s="209"/>
      <c r="AKE415" s="209"/>
      <c r="AKF415" s="209"/>
      <c r="AKG415" s="209"/>
      <c r="AKH415" s="209"/>
      <c r="AKI415" s="209"/>
      <c r="AKJ415" s="209"/>
      <c r="AKK415" s="209"/>
      <c r="AKL415" s="209"/>
      <c r="AKM415" s="209"/>
      <c r="AKN415" s="209"/>
      <c r="AKO415" s="209"/>
      <c r="AKP415" s="209"/>
      <c r="AKQ415" s="209"/>
      <c r="AKR415" s="209"/>
      <c r="AKS415" s="209"/>
      <c r="AKT415" s="209"/>
      <c r="AKU415" s="209"/>
      <c r="AKV415" s="209"/>
      <c r="AKW415" s="209"/>
      <c r="AKX415" s="209"/>
      <c r="AKY415" s="209"/>
      <c r="AKZ415" s="209"/>
      <c r="ALA415" s="209"/>
      <c r="ALB415" s="209"/>
      <c r="ALC415" s="209"/>
      <c r="ALD415" s="209"/>
      <c r="ALE415" s="209"/>
      <c r="ALF415" s="209"/>
      <c r="ALG415" s="209"/>
      <c r="ALH415" s="209"/>
      <c r="ALI415" s="209"/>
      <c r="ALJ415" s="209"/>
      <c r="ALK415" s="209"/>
      <c r="ALL415" s="209"/>
      <c r="ALM415" s="209"/>
      <c r="ALN415" s="209"/>
      <c r="ALO415" s="209"/>
      <c r="ALP415" s="209"/>
      <c r="ALQ415" s="209"/>
      <c r="ALR415" s="209"/>
      <c r="ALS415" s="209"/>
      <c r="ALT415" s="209"/>
      <c r="ALU415" s="209"/>
      <c r="ALV415" s="209"/>
      <c r="ALW415" s="209"/>
      <c r="ALX415" s="209"/>
      <c r="ALY415" s="209"/>
      <c r="ALZ415" s="209"/>
      <c r="AMA415" s="209"/>
      <c r="AMB415" s="209"/>
      <c r="AMC415" s="209"/>
      <c r="AMD415" s="209"/>
      <c r="AME415" s="209"/>
      <c r="AMF415" s="209"/>
      <c r="AMG415" s="209"/>
      <c r="AMH415" s="209"/>
      <c r="AMI415" s="209"/>
      <c r="AMJ415" s="209"/>
      <c r="AMK415" s="209"/>
      <c r="AML415" s="209"/>
      <c r="AMM415" s="209"/>
      <c r="AMN415" s="209"/>
      <c r="AMO415" s="209"/>
      <c r="AMP415" s="209"/>
      <c r="AMQ415" s="209"/>
      <c r="AMR415" s="209"/>
      <c r="AMS415" s="209"/>
      <c r="AMT415" s="209"/>
      <c r="AMU415" s="209"/>
      <c r="AMV415" s="209"/>
      <c r="AMW415" s="209"/>
      <c r="AMX415" s="209"/>
      <c r="AMY415" s="209"/>
      <c r="AMZ415" s="209"/>
      <c r="ANA415" s="209"/>
      <c r="ANB415" s="209"/>
      <c r="ANC415" s="209"/>
      <c r="AND415" s="209"/>
      <c r="ANE415" s="209"/>
      <c r="ANF415" s="209"/>
      <c r="ANG415" s="209"/>
      <c r="ANH415" s="209"/>
      <c r="ANI415" s="209"/>
      <c r="ANJ415" s="209"/>
      <c r="ANK415" s="209"/>
      <c r="ANL415" s="209"/>
      <c r="ANM415" s="209"/>
      <c r="ANN415" s="209"/>
      <c r="ANO415" s="209"/>
      <c r="ANP415" s="209"/>
      <c r="ANQ415" s="209"/>
      <c r="ANR415" s="209"/>
      <c r="ANS415" s="209"/>
      <c r="ANT415" s="209"/>
      <c r="ANU415" s="209"/>
      <c r="ANV415" s="209"/>
      <c r="ANW415" s="209"/>
      <c r="ANX415" s="209"/>
      <c r="ANY415" s="209"/>
      <c r="ANZ415" s="209"/>
      <c r="AOA415" s="209"/>
      <c r="AOB415" s="209"/>
      <c r="AOC415" s="209"/>
      <c r="AOD415" s="209"/>
      <c r="AOE415" s="209"/>
      <c r="AOF415" s="209"/>
      <c r="AOG415" s="209"/>
      <c r="AOH415" s="209"/>
      <c r="AOI415" s="209"/>
      <c r="AOJ415" s="209"/>
      <c r="AOK415" s="209"/>
      <c r="AOL415" s="209"/>
      <c r="AOM415" s="209"/>
      <c r="AON415" s="209"/>
      <c r="AOO415" s="209"/>
      <c r="AOP415" s="209"/>
      <c r="AOQ415" s="209"/>
      <c r="AOR415" s="209"/>
      <c r="AOS415" s="209"/>
      <c r="AOT415" s="209"/>
      <c r="AOU415" s="209"/>
      <c r="AOV415" s="209"/>
      <c r="AOW415" s="209"/>
      <c r="AOX415" s="209"/>
      <c r="AOY415" s="209"/>
      <c r="AOZ415" s="209"/>
      <c r="APA415" s="209"/>
      <c r="APB415" s="209"/>
      <c r="APC415" s="209"/>
      <c r="APD415" s="209"/>
      <c r="APE415" s="209"/>
      <c r="APF415" s="209"/>
      <c r="APG415" s="209"/>
      <c r="APH415" s="209"/>
      <c r="API415" s="209"/>
      <c r="APJ415" s="209"/>
      <c r="APK415" s="209"/>
      <c r="APL415" s="209"/>
      <c r="APM415" s="209"/>
      <c r="APN415" s="209"/>
      <c r="APO415" s="209"/>
      <c r="APP415" s="209"/>
      <c r="APQ415" s="209"/>
      <c r="APR415" s="209"/>
      <c r="APS415" s="209"/>
      <c r="APT415" s="209"/>
      <c r="APU415" s="209"/>
      <c r="APV415" s="209"/>
      <c r="APW415" s="209"/>
      <c r="APX415" s="209"/>
      <c r="APY415" s="209"/>
      <c r="APZ415" s="209"/>
      <c r="AQA415" s="209"/>
      <c r="AQB415" s="209"/>
      <c r="AQC415" s="209"/>
      <c r="AQD415" s="209"/>
      <c r="AQE415" s="209"/>
      <c r="AQF415" s="209"/>
      <c r="AQG415" s="209"/>
      <c r="AQH415" s="209"/>
      <c r="AQI415" s="209"/>
      <c r="AQJ415" s="209"/>
      <c r="AQK415" s="209"/>
      <c r="AQL415" s="209"/>
      <c r="AQM415" s="209"/>
      <c r="AQN415" s="209"/>
      <c r="AQO415" s="209"/>
      <c r="AQP415" s="209"/>
      <c r="AQQ415" s="209"/>
      <c r="AQR415" s="209"/>
      <c r="AQS415" s="209"/>
      <c r="AQT415" s="209"/>
      <c r="AQU415" s="209"/>
      <c r="AQV415" s="209"/>
      <c r="AQW415" s="209"/>
      <c r="AQX415" s="209"/>
      <c r="AQY415" s="209"/>
      <c r="AQZ415" s="209"/>
      <c r="ARA415" s="209"/>
      <c r="ARB415" s="209"/>
      <c r="ARC415" s="209"/>
      <c r="ARD415" s="209"/>
      <c r="ARE415" s="209"/>
      <c r="ARF415" s="209"/>
      <c r="ARG415" s="209"/>
      <c r="ARH415" s="209"/>
      <c r="ARI415" s="209"/>
      <c r="ARJ415" s="209"/>
      <c r="ARK415" s="209"/>
      <c r="ARL415" s="209"/>
      <c r="ARM415" s="209"/>
      <c r="ARN415" s="209"/>
      <c r="ARO415" s="209"/>
      <c r="ARP415" s="209"/>
      <c r="ARQ415" s="209"/>
      <c r="ARR415" s="209"/>
      <c r="ARS415" s="209"/>
      <c r="ART415" s="209"/>
      <c r="ARU415" s="209"/>
      <c r="ARV415" s="209"/>
      <c r="ARW415" s="209"/>
      <c r="ARX415" s="209"/>
      <c r="ARY415" s="209"/>
      <c r="ARZ415" s="209"/>
      <c r="ASA415" s="209"/>
      <c r="ASB415" s="209"/>
      <c r="ASC415" s="209"/>
      <c r="ASD415" s="209"/>
      <c r="ASE415" s="209"/>
      <c r="ASF415" s="209"/>
      <c r="ASG415" s="209"/>
      <c r="ASH415" s="209"/>
      <c r="ASI415" s="209"/>
      <c r="ASJ415" s="209"/>
      <c r="ASK415" s="209"/>
      <c r="ASL415" s="209"/>
      <c r="ASM415" s="209"/>
      <c r="ASN415" s="209"/>
      <c r="ASO415" s="209"/>
      <c r="ASP415" s="209"/>
      <c r="ASQ415" s="209"/>
      <c r="ASR415" s="209"/>
      <c r="ASS415" s="209"/>
      <c r="AST415" s="209"/>
      <c r="ASU415" s="209"/>
      <c r="ASV415" s="209"/>
      <c r="ASW415" s="209"/>
      <c r="ASX415" s="209"/>
      <c r="ASY415" s="209"/>
      <c r="ASZ415" s="209"/>
      <c r="ATA415" s="209"/>
      <c r="ATB415" s="209"/>
      <c r="ATC415" s="209"/>
      <c r="ATD415" s="209"/>
      <c r="ATE415" s="209"/>
      <c r="ATF415" s="209"/>
      <c r="ATG415" s="209"/>
      <c r="ATH415" s="209"/>
      <c r="ATI415" s="209"/>
      <c r="ATJ415" s="209"/>
      <c r="ATK415" s="209"/>
      <c r="ATL415" s="209"/>
      <c r="ATM415" s="209"/>
      <c r="ATN415" s="209"/>
      <c r="ATO415" s="209"/>
      <c r="ATP415" s="209"/>
      <c r="ATQ415" s="209"/>
      <c r="ATR415" s="209"/>
      <c r="ATS415" s="209"/>
      <c r="ATT415" s="209"/>
      <c r="ATU415" s="209"/>
      <c r="ATV415" s="209"/>
      <c r="ATW415" s="209"/>
      <c r="ATX415" s="209"/>
      <c r="ATY415" s="209"/>
      <c r="ATZ415" s="209"/>
      <c r="AUA415" s="209"/>
      <c r="AUB415" s="209"/>
      <c r="AUC415" s="209"/>
      <c r="AUD415" s="209"/>
      <c r="AUE415" s="209"/>
      <c r="AUF415" s="209"/>
      <c r="AUG415" s="209"/>
      <c r="AUH415" s="209"/>
      <c r="AUI415" s="209"/>
      <c r="AUJ415" s="209"/>
      <c r="AUK415" s="209"/>
      <c r="AUL415" s="209"/>
      <c r="AUM415" s="209"/>
      <c r="AUN415" s="209"/>
      <c r="AUO415" s="209"/>
      <c r="AUP415" s="209"/>
      <c r="AUQ415" s="209"/>
      <c r="AUR415" s="209"/>
      <c r="AUS415" s="209"/>
      <c r="AUT415" s="209"/>
      <c r="AUU415" s="209"/>
      <c r="AUV415" s="209"/>
      <c r="AUW415" s="209"/>
      <c r="AUX415" s="209"/>
      <c r="AUY415" s="209"/>
      <c r="AUZ415" s="209"/>
      <c r="AVA415" s="209"/>
      <c r="AVB415" s="209"/>
      <c r="AVC415" s="209"/>
      <c r="AVD415" s="209"/>
      <c r="AVE415" s="209"/>
      <c r="AVF415" s="209"/>
      <c r="AVG415" s="209"/>
      <c r="AVH415" s="209"/>
      <c r="AVI415" s="209"/>
      <c r="AVJ415" s="209"/>
      <c r="AVK415" s="209"/>
      <c r="AVL415" s="209"/>
      <c r="AVM415" s="209"/>
      <c r="AVN415" s="209"/>
      <c r="AVO415" s="209"/>
      <c r="AVP415" s="209"/>
      <c r="AVQ415" s="209"/>
      <c r="AVR415" s="209"/>
      <c r="AVS415" s="209"/>
      <c r="AVT415" s="209"/>
      <c r="AVU415" s="209"/>
      <c r="AVV415" s="209"/>
      <c r="AVW415" s="209"/>
      <c r="AVX415" s="209"/>
      <c r="AVY415" s="209"/>
      <c r="AVZ415" s="209"/>
      <c r="AWA415" s="209"/>
      <c r="AWB415" s="209"/>
      <c r="AWC415" s="209"/>
      <c r="AWD415" s="209"/>
      <c r="AWE415" s="209"/>
      <c r="AWF415" s="209"/>
      <c r="AWG415" s="209"/>
      <c r="AWH415" s="209"/>
      <c r="AWI415" s="209"/>
      <c r="AWJ415" s="209"/>
      <c r="AWK415" s="209"/>
      <c r="AWL415" s="209"/>
      <c r="AWM415" s="209"/>
      <c r="AWN415" s="209"/>
      <c r="AWO415" s="209"/>
      <c r="AWP415" s="209"/>
      <c r="AWQ415" s="209"/>
      <c r="AWR415" s="209"/>
      <c r="AWS415" s="209"/>
      <c r="AWT415" s="209"/>
      <c r="AWU415" s="209"/>
      <c r="AWV415" s="209"/>
      <c r="AWW415" s="209"/>
      <c r="AWX415" s="209"/>
      <c r="AWY415" s="209"/>
      <c r="AWZ415" s="209"/>
      <c r="AXA415" s="209"/>
      <c r="AXB415" s="209"/>
      <c r="AXC415" s="209"/>
      <c r="AXD415" s="209"/>
      <c r="AXE415" s="209"/>
      <c r="AXF415" s="209"/>
      <c r="AXG415" s="209"/>
      <c r="AXH415" s="209"/>
      <c r="AXI415" s="209"/>
      <c r="AXJ415" s="209"/>
      <c r="AXK415" s="209"/>
      <c r="AXL415" s="209"/>
      <c r="AXM415" s="209"/>
      <c r="AXN415" s="209"/>
      <c r="AXO415" s="209"/>
      <c r="AXP415" s="209"/>
      <c r="AXQ415" s="209"/>
      <c r="AXR415" s="209"/>
      <c r="AXS415" s="209"/>
      <c r="AXT415" s="209"/>
      <c r="AXU415" s="209"/>
      <c r="AXV415" s="209"/>
      <c r="AXW415" s="209"/>
      <c r="AXX415" s="209"/>
      <c r="AXY415" s="209"/>
      <c r="AXZ415" s="209"/>
      <c r="AYA415" s="209"/>
      <c r="AYB415" s="209"/>
      <c r="AYC415" s="209"/>
      <c r="AYD415" s="209"/>
      <c r="AYE415" s="209"/>
      <c r="AYF415" s="209"/>
      <c r="AYG415" s="209"/>
      <c r="AYH415" s="209"/>
      <c r="AYI415" s="209"/>
      <c r="AYJ415" s="209"/>
      <c r="AYK415" s="209"/>
      <c r="AYL415" s="209"/>
      <c r="AYM415" s="209"/>
      <c r="AYN415" s="209"/>
      <c r="AYO415" s="209"/>
      <c r="AYP415" s="209"/>
      <c r="AYQ415" s="209"/>
      <c r="AYR415" s="209"/>
      <c r="AYS415" s="209"/>
      <c r="AYT415" s="209"/>
      <c r="AYU415" s="209"/>
      <c r="AYV415" s="209"/>
      <c r="AYW415" s="209"/>
      <c r="AYX415" s="209"/>
      <c r="AYY415" s="209"/>
      <c r="AYZ415" s="209"/>
      <c r="AZA415" s="209"/>
      <c r="AZB415" s="209"/>
      <c r="AZC415" s="209"/>
      <c r="AZD415" s="209"/>
      <c r="AZE415" s="209"/>
      <c r="AZF415" s="209"/>
      <c r="AZG415" s="209"/>
      <c r="AZH415" s="209"/>
      <c r="AZI415" s="209"/>
      <c r="AZJ415" s="209"/>
      <c r="AZK415" s="209"/>
      <c r="AZL415" s="209"/>
      <c r="AZM415" s="209"/>
      <c r="AZN415" s="209"/>
      <c r="AZO415" s="209"/>
      <c r="AZP415" s="209"/>
      <c r="AZQ415" s="209"/>
      <c r="AZR415" s="209"/>
      <c r="AZS415" s="209"/>
      <c r="AZT415" s="209"/>
      <c r="AZU415" s="209"/>
      <c r="AZV415" s="209"/>
      <c r="AZW415" s="209"/>
      <c r="AZX415" s="209"/>
      <c r="AZY415" s="209"/>
      <c r="AZZ415" s="209"/>
      <c r="BAA415" s="209"/>
      <c r="BAB415" s="209"/>
      <c r="BAC415" s="209"/>
      <c r="BAD415" s="209"/>
      <c r="BAE415" s="209"/>
      <c r="BAF415" s="209"/>
      <c r="BAG415" s="209"/>
      <c r="BAH415" s="209"/>
      <c r="BAI415" s="209"/>
      <c r="BAJ415" s="209"/>
      <c r="BAK415" s="209"/>
      <c r="BAL415" s="209"/>
      <c r="BAM415" s="209"/>
      <c r="BAN415" s="209"/>
      <c r="BAO415" s="209"/>
      <c r="BAP415" s="209"/>
      <c r="BAQ415" s="209"/>
      <c r="BAR415" s="209"/>
      <c r="BAS415" s="209"/>
      <c r="BAT415" s="209"/>
      <c r="BAU415" s="209"/>
      <c r="BAV415" s="209"/>
      <c r="BAW415" s="209"/>
      <c r="BAX415" s="209"/>
      <c r="BAY415" s="209"/>
      <c r="BAZ415" s="209"/>
      <c r="BBA415" s="209"/>
      <c r="BBB415" s="209"/>
      <c r="BBC415" s="209"/>
      <c r="BBD415" s="209"/>
      <c r="BBE415" s="209"/>
      <c r="BBF415" s="209"/>
      <c r="BBG415" s="209"/>
      <c r="BBH415" s="209"/>
      <c r="BBI415" s="209"/>
      <c r="BBJ415" s="209"/>
      <c r="BBK415" s="209"/>
      <c r="BBL415" s="209"/>
      <c r="BBM415" s="209"/>
      <c r="BBN415" s="209"/>
      <c r="BBO415" s="209"/>
      <c r="BBP415" s="209"/>
      <c r="BBQ415" s="209"/>
      <c r="BBR415" s="209"/>
      <c r="BBS415" s="209"/>
      <c r="BBT415" s="209"/>
      <c r="BBU415" s="209"/>
      <c r="BBV415" s="209"/>
      <c r="BBW415" s="209"/>
      <c r="BBX415" s="209"/>
      <c r="BBY415" s="209"/>
      <c r="BBZ415" s="209"/>
      <c r="BCA415" s="209"/>
      <c r="BCB415" s="209"/>
      <c r="BCC415" s="209"/>
      <c r="BCD415" s="209"/>
      <c r="BCE415" s="209"/>
      <c r="BCF415" s="209"/>
      <c r="BCG415" s="209"/>
      <c r="BCH415" s="209"/>
      <c r="BCI415" s="209"/>
      <c r="BCJ415" s="209"/>
      <c r="BCK415" s="209"/>
      <c r="BCL415" s="209"/>
      <c r="BCM415" s="209"/>
      <c r="BCN415" s="209"/>
      <c r="BCO415" s="209"/>
      <c r="BCP415" s="209"/>
      <c r="BCQ415" s="209"/>
      <c r="BCR415" s="209"/>
      <c r="BCS415" s="209"/>
      <c r="BCT415" s="209"/>
      <c r="BCU415" s="209"/>
      <c r="BCV415" s="209"/>
      <c r="BCW415" s="209"/>
      <c r="BCX415" s="209"/>
      <c r="BCY415" s="209"/>
      <c r="BCZ415" s="209"/>
      <c r="BDA415" s="209"/>
      <c r="BDB415" s="209"/>
      <c r="BDC415" s="209"/>
      <c r="BDD415" s="209"/>
      <c r="BDE415" s="209"/>
      <c r="BDF415" s="209"/>
      <c r="BDG415" s="209"/>
      <c r="BDH415" s="209"/>
      <c r="BDI415" s="209"/>
      <c r="BDJ415" s="209"/>
      <c r="BDK415" s="209"/>
      <c r="BDL415" s="209"/>
      <c r="BDM415" s="209"/>
      <c r="BDN415" s="209"/>
      <c r="BDO415" s="209"/>
      <c r="BDP415" s="209"/>
      <c r="BDQ415" s="209"/>
      <c r="BDR415" s="209"/>
      <c r="BDS415" s="209"/>
      <c r="BDT415" s="209"/>
      <c r="BDU415" s="209"/>
      <c r="BDV415" s="209"/>
      <c r="BDW415" s="209"/>
      <c r="BDX415" s="209"/>
      <c r="BDY415" s="209"/>
      <c r="BDZ415" s="209"/>
      <c r="BEA415" s="209"/>
      <c r="BEB415" s="209"/>
      <c r="BEC415" s="209"/>
      <c r="BED415" s="209"/>
      <c r="BEE415" s="209"/>
      <c r="BEF415" s="209"/>
      <c r="BEG415" s="209"/>
      <c r="BEH415" s="209"/>
      <c r="BEI415" s="209"/>
      <c r="BEJ415" s="209"/>
      <c r="BEK415" s="209"/>
      <c r="BEL415" s="209"/>
      <c r="BEM415" s="209"/>
      <c r="BEN415" s="209"/>
      <c r="BEO415" s="209"/>
      <c r="BEP415" s="209"/>
      <c r="BEQ415" s="209"/>
      <c r="BER415" s="209"/>
      <c r="BES415" s="209"/>
      <c r="BET415" s="209"/>
      <c r="BEU415" s="209"/>
      <c r="BEV415" s="209"/>
      <c r="BEW415" s="209"/>
      <c r="BEX415" s="209"/>
      <c r="BEY415" s="209"/>
      <c r="BEZ415" s="209"/>
      <c r="BFA415" s="209"/>
      <c r="BFB415" s="209"/>
      <c r="BFC415" s="209"/>
      <c r="BFD415" s="209"/>
      <c r="BFE415" s="209"/>
      <c r="BFF415" s="209"/>
      <c r="BFG415" s="209"/>
      <c r="BFH415" s="209"/>
      <c r="BFI415" s="209"/>
      <c r="BFJ415" s="209"/>
      <c r="BFK415" s="209"/>
      <c r="BFL415" s="209"/>
      <c r="BFM415" s="209"/>
      <c r="BFN415" s="209"/>
      <c r="BFO415" s="209"/>
      <c r="BFP415" s="209"/>
      <c r="BFQ415" s="209"/>
      <c r="BFR415" s="209"/>
      <c r="BFS415" s="209"/>
      <c r="BFT415" s="209"/>
      <c r="BFU415" s="209"/>
      <c r="BFV415" s="209"/>
      <c r="BFW415" s="209"/>
      <c r="BFX415" s="209"/>
      <c r="BFY415" s="209"/>
      <c r="BFZ415" s="209"/>
      <c r="BGA415" s="209"/>
      <c r="BGB415" s="209"/>
      <c r="BGC415" s="209"/>
      <c r="BGD415" s="209"/>
      <c r="BGE415" s="209"/>
      <c r="BGF415" s="209"/>
      <c r="BGG415" s="209"/>
      <c r="BGH415" s="209"/>
      <c r="BGI415" s="209"/>
      <c r="BGJ415" s="209"/>
      <c r="BGK415" s="209"/>
      <c r="BGL415" s="209"/>
      <c r="BGM415" s="209"/>
      <c r="BGN415" s="209"/>
      <c r="BGO415" s="209"/>
      <c r="BGP415" s="209"/>
      <c r="BGQ415" s="209"/>
      <c r="BGR415" s="209"/>
      <c r="BGS415" s="209"/>
      <c r="BGT415" s="209"/>
      <c r="BGU415" s="209"/>
      <c r="BGV415" s="209"/>
      <c r="BGW415" s="209"/>
      <c r="BGX415" s="209"/>
      <c r="BGY415" s="209"/>
      <c r="BGZ415" s="209"/>
      <c r="BHA415" s="209"/>
      <c r="BHB415" s="209"/>
      <c r="BHC415" s="209"/>
      <c r="BHD415" s="209"/>
      <c r="BHE415" s="209"/>
      <c r="BHF415" s="209"/>
      <c r="BHG415" s="209"/>
      <c r="BHH415" s="209"/>
      <c r="BHI415" s="209"/>
      <c r="BHJ415" s="209"/>
      <c r="BHK415" s="209"/>
      <c r="BHL415" s="209"/>
      <c r="BHM415" s="209"/>
      <c r="BHN415" s="209"/>
      <c r="BHO415" s="209"/>
      <c r="BHP415" s="209"/>
      <c r="BHQ415" s="209"/>
      <c r="BHR415" s="209"/>
      <c r="BHS415" s="209"/>
      <c r="BHT415" s="209"/>
      <c r="BHU415" s="209"/>
      <c r="BHV415" s="209"/>
      <c r="BHW415" s="209"/>
      <c r="BHX415" s="209"/>
      <c r="BHY415" s="209"/>
      <c r="BHZ415" s="209"/>
      <c r="BIA415" s="209"/>
      <c r="BIB415" s="209"/>
      <c r="BIC415" s="209"/>
      <c r="BID415" s="209"/>
      <c r="BIE415" s="209"/>
      <c r="BIF415" s="209"/>
      <c r="BIG415" s="209"/>
      <c r="BIH415" s="209"/>
      <c r="BII415" s="209"/>
      <c r="BIJ415" s="209"/>
      <c r="BIK415" s="209"/>
      <c r="BIL415" s="209"/>
      <c r="BIM415" s="209"/>
      <c r="BIN415" s="209"/>
      <c r="BIO415" s="209"/>
      <c r="BIP415" s="209"/>
      <c r="BIQ415" s="209"/>
      <c r="BIR415" s="209"/>
      <c r="BIS415" s="209"/>
      <c r="BIT415" s="209"/>
      <c r="BIU415" s="209"/>
      <c r="BIV415" s="209"/>
      <c r="BIW415" s="209"/>
      <c r="BIX415" s="209"/>
      <c r="BIY415" s="209"/>
      <c r="BIZ415" s="209"/>
      <c r="BJA415" s="209"/>
      <c r="BJB415" s="209"/>
      <c r="BJC415" s="209"/>
      <c r="BJD415" s="209"/>
      <c r="BJE415" s="209"/>
      <c r="BJF415" s="209"/>
      <c r="BJG415" s="209"/>
      <c r="BJH415" s="209"/>
      <c r="BJI415" s="209"/>
      <c r="BJJ415" s="209"/>
      <c r="BJK415" s="209"/>
      <c r="BJL415" s="209"/>
      <c r="BJM415" s="209"/>
      <c r="BJN415" s="209"/>
      <c r="BJO415" s="209"/>
      <c r="BJP415" s="209"/>
      <c r="BJQ415" s="209"/>
      <c r="BJR415" s="209"/>
      <c r="BJS415" s="209"/>
      <c r="BJT415" s="209"/>
      <c r="BJU415" s="209"/>
      <c r="BJV415" s="209"/>
      <c r="BJW415" s="209"/>
      <c r="BJX415" s="209"/>
      <c r="BJY415" s="209"/>
      <c r="BJZ415" s="209"/>
      <c r="BKA415" s="209"/>
      <c r="BKB415" s="209"/>
      <c r="BKC415" s="209"/>
      <c r="BKD415" s="209"/>
      <c r="BKE415" s="209"/>
      <c r="BKF415" s="209"/>
      <c r="BKG415" s="209"/>
      <c r="BKH415" s="209"/>
      <c r="BKI415" s="209"/>
      <c r="BKJ415" s="209"/>
      <c r="BKK415" s="209"/>
      <c r="BKL415" s="209"/>
      <c r="BKM415" s="209"/>
      <c r="BKN415" s="209"/>
      <c r="BKO415" s="209"/>
      <c r="BKP415" s="209"/>
      <c r="BKQ415" s="209"/>
      <c r="BKR415" s="209"/>
      <c r="BKS415" s="209"/>
      <c r="BKT415" s="209"/>
      <c r="BKU415" s="209"/>
      <c r="BKV415" s="209"/>
      <c r="BKW415" s="209"/>
      <c r="BKX415" s="209"/>
      <c r="BKY415" s="209"/>
      <c r="BKZ415" s="209"/>
      <c r="BLA415" s="209"/>
      <c r="BLB415" s="209"/>
      <c r="BLC415" s="209"/>
      <c r="BLD415" s="209"/>
      <c r="BLE415" s="209"/>
      <c r="BLF415" s="209"/>
      <c r="BLG415" s="209"/>
      <c r="BLH415" s="209"/>
      <c r="BLI415" s="209"/>
      <c r="BLJ415" s="209"/>
      <c r="BLK415" s="209"/>
      <c r="BLL415" s="209"/>
      <c r="BLM415" s="209"/>
      <c r="BLN415" s="209"/>
      <c r="BLO415" s="209"/>
      <c r="BLP415" s="209"/>
      <c r="BLQ415" s="209"/>
      <c r="BLR415" s="209"/>
      <c r="BLS415" s="209"/>
      <c r="BLT415" s="209"/>
      <c r="BLU415" s="209"/>
      <c r="BLV415" s="209"/>
      <c r="BLW415" s="209"/>
      <c r="BLX415" s="209"/>
      <c r="BLY415" s="209"/>
      <c r="BLZ415" s="209"/>
      <c r="BMA415" s="209"/>
      <c r="BMB415" s="209"/>
      <c r="BMC415" s="209"/>
      <c r="BMD415" s="209"/>
      <c r="BME415" s="209"/>
      <c r="BMF415" s="209"/>
      <c r="BMG415" s="209"/>
      <c r="BMH415" s="209"/>
      <c r="BMI415" s="209"/>
      <c r="BMJ415" s="209"/>
      <c r="BMK415" s="209"/>
      <c r="BML415" s="209"/>
      <c r="BMM415" s="209"/>
      <c r="BMN415" s="209"/>
      <c r="BMO415" s="209"/>
      <c r="BMP415" s="209"/>
      <c r="BMQ415" s="209"/>
      <c r="BMR415" s="209"/>
      <c r="BMS415" s="209"/>
      <c r="BMT415" s="209"/>
      <c r="BMU415" s="209"/>
      <c r="BMV415" s="209"/>
      <c r="BMW415" s="209"/>
      <c r="BMX415" s="209"/>
      <c r="BMY415" s="209"/>
      <c r="BMZ415" s="209"/>
      <c r="BNA415" s="209"/>
      <c r="BNB415" s="209"/>
      <c r="BNC415" s="209"/>
      <c r="BND415" s="209"/>
      <c r="BNE415" s="209"/>
      <c r="BNF415" s="209"/>
      <c r="BNG415" s="209"/>
      <c r="BNH415" s="209"/>
      <c r="BNI415" s="209"/>
      <c r="BNJ415" s="209"/>
      <c r="BNK415" s="209"/>
      <c r="BNL415" s="209"/>
      <c r="BNM415" s="209"/>
      <c r="BNN415" s="209"/>
      <c r="BNO415" s="209"/>
      <c r="BNP415" s="209"/>
      <c r="BNQ415" s="209"/>
      <c r="BNR415" s="209"/>
      <c r="BNS415" s="209"/>
      <c r="BNT415" s="209"/>
      <c r="BNU415" s="209"/>
      <c r="BNV415" s="209"/>
      <c r="BNW415" s="209"/>
      <c r="BNX415" s="209"/>
      <c r="BNY415" s="209"/>
      <c r="BNZ415" s="209"/>
      <c r="BOA415" s="209"/>
      <c r="BOB415" s="209"/>
      <c r="BOC415" s="209"/>
      <c r="BOD415" s="209"/>
      <c r="BOE415" s="209"/>
      <c r="BOF415" s="209"/>
      <c r="BOG415" s="209"/>
      <c r="BOH415" s="209"/>
      <c r="BOI415" s="209"/>
      <c r="BOJ415" s="209"/>
      <c r="BOK415" s="209"/>
      <c r="BOL415" s="209"/>
      <c r="BOM415" s="209"/>
      <c r="BON415" s="209"/>
      <c r="BOO415" s="209"/>
      <c r="BOP415" s="209"/>
      <c r="BOQ415" s="209"/>
      <c r="BOR415" s="209"/>
      <c r="BOS415" s="209"/>
      <c r="BOT415" s="209"/>
      <c r="BOU415" s="209"/>
      <c r="BOV415" s="209"/>
      <c r="BOW415" s="209"/>
      <c r="BOX415" s="209"/>
      <c r="BOY415" s="209"/>
      <c r="BOZ415" s="209"/>
      <c r="BPA415" s="209"/>
      <c r="BPB415" s="209"/>
      <c r="BPC415" s="209"/>
      <c r="BPD415" s="209"/>
      <c r="BPE415" s="209"/>
      <c r="BPF415" s="209"/>
      <c r="BPG415" s="209"/>
      <c r="BPH415" s="209"/>
      <c r="BPI415" s="209"/>
      <c r="BPJ415" s="209"/>
      <c r="BPK415" s="209"/>
      <c r="BPL415" s="209"/>
      <c r="BPM415" s="209"/>
      <c r="BPN415" s="209"/>
      <c r="BPO415" s="209"/>
      <c r="BPP415" s="209"/>
      <c r="BPQ415" s="209"/>
      <c r="BPR415" s="209"/>
      <c r="BPS415" s="209"/>
      <c r="BPT415" s="209"/>
      <c r="BPU415" s="209"/>
      <c r="BPV415" s="209"/>
      <c r="BPW415" s="209"/>
      <c r="BPX415" s="209"/>
      <c r="BPY415" s="209"/>
      <c r="BPZ415" s="209"/>
      <c r="BQA415" s="209"/>
      <c r="BQB415" s="209"/>
      <c r="BQC415" s="209"/>
      <c r="BQD415" s="209"/>
      <c r="BQE415" s="209"/>
      <c r="BQF415" s="209"/>
      <c r="BQG415" s="209"/>
      <c r="BQH415" s="209"/>
      <c r="BQI415" s="209"/>
      <c r="BQJ415" s="209"/>
      <c r="BQK415" s="209"/>
      <c r="BQL415" s="209"/>
      <c r="BQM415" s="209"/>
      <c r="BQN415" s="209"/>
      <c r="BQO415" s="209"/>
      <c r="BQP415" s="209"/>
      <c r="BQQ415" s="209"/>
      <c r="BQR415" s="209"/>
      <c r="BQS415" s="209"/>
      <c r="BQT415" s="209"/>
      <c r="BQU415" s="209"/>
      <c r="BQV415" s="209"/>
      <c r="BQW415" s="209"/>
      <c r="BQX415" s="209"/>
      <c r="BQY415" s="209"/>
      <c r="BQZ415" s="209"/>
      <c r="BRA415" s="209"/>
      <c r="BRB415" s="209"/>
      <c r="BRC415" s="209"/>
      <c r="BRD415" s="209"/>
      <c r="BRE415" s="209"/>
      <c r="BRF415" s="209"/>
      <c r="BRG415" s="209"/>
      <c r="BRH415" s="209"/>
      <c r="BRI415" s="209"/>
      <c r="BRJ415" s="209"/>
      <c r="BRK415" s="209"/>
      <c r="BRL415" s="209"/>
      <c r="BRM415" s="209"/>
      <c r="BRN415" s="209"/>
      <c r="BRO415" s="209"/>
      <c r="BRP415" s="209"/>
      <c r="BRQ415" s="209"/>
      <c r="BRR415" s="209"/>
      <c r="BRS415" s="209"/>
      <c r="BRT415" s="209"/>
      <c r="BRU415" s="209"/>
      <c r="BRV415" s="209"/>
      <c r="BRW415" s="209"/>
      <c r="BRX415" s="209"/>
      <c r="BRY415" s="209"/>
      <c r="BRZ415" s="209"/>
      <c r="BSA415" s="209"/>
      <c r="BSB415" s="209"/>
      <c r="BSC415" s="209"/>
      <c r="BSD415" s="209"/>
      <c r="BSE415" s="209"/>
      <c r="BSF415" s="209"/>
      <c r="BSG415" s="209"/>
      <c r="BSH415" s="209"/>
      <c r="BSI415" s="209"/>
      <c r="BSJ415" s="209"/>
      <c r="BSK415" s="209"/>
      <c r="BSL415" s="209"/>
      <c r="BSM415" s="209"/>
      <c r="BSN415" s="209"/>
      <c r="BSO415" s="209"/>
      <c r="BSP415" s="209"/>
      <c r="BSQ415" s="209"/>
      <c r="BSR415" s="209"/>
      <c r="BSS415" s="209"/>
      <c r="BST415" s="209"/>
      <c r="BSU415" s="209"/>
      <c r="BSV415" s="209"/>
      <c r="BSW415" s="209"/>
      <c r="BSX415" s="209"/>
      <c r="BSY415" s="209"/>
      <c r="BSZ415" s="209"/>
      <c r="BTA415" s="209"/>
      <c r="BTB415" s="209"/>
      <c r="BTC415" s="209"/>
      <c r="BTD415" s="209"/>
      <c r="BTE415" s="209"/>
      <c r="BTF415" s="209"/>
      <c r="BTG415" s="209"/>
      <c r="BTH415" s="209"/>
      <c r="BTI415" s="209"/>
      <c r="BTJ415" s="209"/>
      <c r="BTK415" s="209"/>
      <c r="BTL415" s="209"/>
      <c r="BTM415" s="209"/>
      <c r="BTN415" s="209"/>
      <c r="BTO415" s="209"/>
      <c r="BTP415" s="209"/>
      <c r="BTQ415" s="209"/>
      <c r="BTR415" s="209"/>
      <c r="BTS415" s="209"/>
      <c r="BTT415" s="209"/>
      <c r="BTU415" s="209"/>
      <c r="BTV415" s="209"/>
      <c r="BTW415" s="209"/>
      <c r="BTX415" s="209"/>
      <c r="BTY415" s="209"/>
      <c r="BTZ415" s="209"/>
      <c r="BUA415" s="209"/>
      <c r="BUB415" s="209"/>
      <c r="BUC415" s="209"/>
      <c r="BUD415" s="209"/>
      <c r="BUE415" s="209"/>
      <c r="BUF415" s="209"/>
      <c r="BUG415" s="209"/>
      <c r="BUH415" s="209"/>
      <c r="BUI415" s="209"/>
      <c r="BUJ415" s="209"/>
      <c r="BUK415" s="209"/>
      <c r="BUL415" s="209"/>
      <c r="BUM415" s="209"/>
      <c r="BUN415" s="209"/>
      <c r="BUO415" s="209"/>
      <c r="BUP415" s="209"/>
      <c r="BUQ415" s="209"/>
      <c r="BUR415" s="209"/>
      <c r="BUS415" s="209"/>
      <c r="BUT415" s="209"/>
      <c r="BUU415" s="209"/>
      <c r="BUV415" s="209"/>
      <c r="BUW415" s="209"/>
      <c r="BUX415" s="209"/>
      <c r="BUY415" s="209"/>
      <c r="BUZ415" s="209"/>
      <c r="BVA415" s="209"/>
      <c r="BVB415" s="209"/>
      <c r="BVC415" s="209"/>
      <c r="BVD415" s="209"/>
      <c r="BVE415" s="209"/>
      <c r="BVF415" s="209"/>
      <c r="BVG415" s="209"/>
      <c r="BVH415" s="209"/>
      <c r="BVI415" s="209"/>
      <c r="BVJ415" s="209"/>
      <c r="BVK415" s="209"/>
      <c r="BVL415" s="209"/>
      <c r="BVM415" s="209"/>
      <c r="BVN415" s="209"/>
      <c r="BVO415" s="209"/>
      <c r="BVP415" s="209"/>
      <c r="BVQ415" s="209"/>
      <c r="BVR415" s="209"/>
      <c r="BVS415" s="209"/>
      <c r="BVT415" s="209"/>
      <c r="BVU415" s="209"/>
      <c r="BVV415" s="209"/>
      <c r="BVW415" s="209"/>
      <c r="BVX415" s="209"/>
      <c r="BVY415" s="209"/>
      <c r="BVZ415" s="209"/>
      <c r="BWA415" s="209"/>
      <c r="BWB415" s="209"/>
      <c r="BWC415" s="209"/>
      <c r="BWD415" s="209"/>
      <c r="BWE415" s="209"/>
      <c r="BWF415" s="209"/>
      <c r="BWG415" s="209"/>
      <c r="BWH415" s="209"/>
      <c r="BWI415" s="209"/>
      <c r="BWJ415" s="209"/>
      <c r="BWK415" s="209"/>
      <c r="BWL415" s="209"/>
      <c r="BWM415" s="209"/>
      <c r="BWN415" s="209"/>
      <c r="BWO415" s="209"/>
      <c r="BWP415" s="209"/>
      <c r="BWQ415" s="209"/>
      <c r="BWR415" s="209"/>
      <c r="BWS415" s="209"/>
      <c r="BWT415" s="209"/>
      <c r="BWU415" s="209"/>
      <c r="BWV415" s="209"/>
      <c r="BWW415" s="209"/>
      <c r="BWX415" s="209"/>
      <c r="BWY415" s="209"/>
      <c r="BWZ415" s="209"/>
      <c r="BXA415" s="209"/>
      <c r="BXB415" s="209"/>
      <c r="BXC415" s="209"/>
      <c r="BXD415" s="209"/>
      <c r="BXE415" s="209"/>
      <c r="BXF415" s="209"/>
      <c r="BXG415" s="209"/>
      <c r="BXH415" s="209"/>
      <c r="BXI415" s="209"/>
      <c r="BXJ415" s="209"/>
      <c r="BXK415" s="209"/>
      <c r="BXL415" s="209"/>
      <c r="BXM415" s="209"/>
      <c r="BXN415" s="209"/>
      <c r="BXO415" s="209"/>
      <c r="BXP415" s="209"/>
      <c r="BXQ415" s="209"/>
      <c r="BXR415" s="209"/>
      <c r="BXS415" s="209"/>
      <c r="BXT415" s="209"/>
      <c r="BXU415" s="209"/>
      <c r="BXV415" s="209"/>
      <c r="BXW415" s="209"/>
      <c r="BXX415" s="209"/>
      <c r="BXY415" s="209"/>
      <c r="BXZ415" s="209"/>
      <c r="BYA415" s="209"/>
      <c r="BYB415" s="209"/>
      <c r="BYC415" s="209"/>
      <c r="BYD415" s="209"/>
      <c r="BYE415" s="209"/>
      <c r="BYF415" s="209"/>
      <c r="BYG415" s="209"/>
      <c r="BYH415" s="209"/>
      <c r="BYI415" s="209"/>
      <c r="BYJ415" s="209"/>
      <c r="BYK415" s="209"/>
      <c r="BYL415" s="209"/>
      <c r="BYM415" s="209"/>
      <c r="BYN415" s="209"/>
      <c r="BYO415" s="209"/>
      <c r="BYP415" s="209"/>
      <c r="BYQ415" s="209"/>
      <c r="BYR415" s="209"/>
      <c r="BYS415" s="209"/>
      <c r="BYT415" s="209"/>
      <c r="BYU415" s="209"/>
      <c r="BYV415" s="209"/>
      <c r="BYW415" s="209"/>
      <c r="BYX415" s="209"/>
      <c r="BYY415" s="209"/>
      <c r="BYZ415" s="209"/>
      <c r="BZA415" s="209"/>
      <c r="BZB415" s="209"/>
      <c r="BZC415" s="209"/>
      <c r="BZD415" s="209"/>
      <c r="BZE415" s="209"/>
      <c r="BZF415" s="209"/>
      <c r="BZG415" s="209"/>
      <c r="BZH415" s="209"/>
      <c r="BZI415" s="209"/>
      <c r="BZJ415" s="209"/>
      <c r="BZK415" s="209"/>
      <c r="BZL415" s="209"/>
      <c r="BZM415" s="209"/>
      <c r="BZN415" s="209"/>
      <c r="BZO415" s="209"/>
      <c r="BZP415" s="209"/>
      <c r="BZQ415" s="209"/>
      <c r="BZR415" s="209"/>
      <c r="BZS415" s="209"/>
      <c r="BZT415" s="209"/>
      <c r="BZU415" s="209"/>
      <c r="BZV415" s="209"/>
      <c r="BZW415" s="209"/>
      <c r="BZX415" s="209"/>
      <c r="BZY415" s="209"/>
      <c r="BZZ415" s="209"/>
      <c r="CAA415" s="209"/>
      <c r="CAB415" s="209"/>
      <c r="CAC415" s="209"/>
      <c r="CAD415" s="209"/>
      <c r="CAE415" s="209"/>
      <c r="CAF415" s="209"/>
      <c r="CAG415" s="209"/>
      <c r="CAH415" s="209"/>
      <c r="CAI415" s="209"/>
      <c r="CAJ415" s="209"/>
      <c r="CAK415" s="209"/>
      <c r="CAL415" s="209"/>
      <c r="CAM415" s="209"/>
      <c r="CAN415" s="209"/>
      <c r="CAO415" s="209"/>
      <c r="CAP415" s="209"/>
      <c r="CAQ415" s="209"/>
      <c r="CAR415" s="209"/>
      <c r="CAS415" s="209"/>
      <c r="CAT415" s="209"/>
      <c r="CAU415" s="209"/>
      <c r="CAV415" s="209"/>
      <c r="CAW415" s="209"/>
      <c r="CAX415" s="209"/>
      <c r="CAY415" s="209"/>
      <c r="CAZ415" s="209"/>
      <c r="CBA415" s="209"/>
      <c r="CBB415" s="209"/>
      <c r="CBC415" s="209"/>
      <c r="CBD415" s="209"/>
      <c r="CBE415" s="209"/>
      <c r="CBF415" s="209"/>
      <c r="CBG415" s="209"/>
      <c r="CBH415" s="209"/>
      <c r="CBI415" s="209"/>
      <c r="CBJ415" s="209"/>
      <c r="CBK415" s="209"/>
      <c r="CBL415" s="209"/>
      <c r="CBM415" s="209"/>
      <c r="CBN415" s="209"/>
      <c r="CBO415" s="209"/>
      <c r="CBP415" s="209"/>
      <c r="CBQ415" s="209"/>
      <c r="CBR415" s="209"/>
      <c r="CBS415" s="209"/>
      <c r="CBT415" s="209"/>
      <c r="CBU415" s="209"/>
      <c r="CBV415" s="209"/>
      <c r="CBW415" s="209"/>
      <c r="CBX415" s="209"/>
      <c r="CBY415" s="209"/>
      <c r="CBZ415" s="209"/>
      <c r="CCA415" s="209"/>
      <c r="CCB415" s="209"/>
      <c r="CCC415" s="209"/>
      <c r="CCD415" s="209"/>
      <c r="CCE415" s="209"/>
      <c r="CCF415" s="209"/>
      <c r="CCG415" s="209"/>
      <c r="CCH415" s="209"/>
      <c r="CCI415" s="209"/>
      <c r="CCJ415" s="209"/>
      <c r="CCK415" s="209"/>
      <c r="CCL415" s="209"/>
      <c r="CCM415" s="209"/>
      <c r="CCN415" s="209"/>
      <c r="CCO415" s="209"/>
      <c r="CCP415" s="209"/>
      <c r="CCQ415" s="209"/>
      <c r="CCR415" s="209"/>
      <c r="CCS415" s="209"/>
      <c r="CCT415" s="209"/>
      <c r="CCU415" s="209"/>
      <c r="CCV415" s="209"/>
      <c r="CCW415" s="209"/>
      <c r="CCX415" s="209"/>
      <c r="CCY415" s="209"/>
      <c r="CCZ415" s="209"/>
      <c r="CDA415" s="209"/>
      <c r="CDB415" s="209"/>
      <c r="CDC415" s="209"/>
      <c r="CDD415" s="209"/>
      <c r="CDE415" s="209"/>
      <c r="CDF415" s="209"/>
      <c r="CDG415" s="209"/>
      <c r="CDH415" s="209"/>
      <c r="CDI415" s="209"/>
      <c r="CDJ415" s="209"/>
      <c r="CDK415" s="209"/>
      <c r="CDL415" s="209"/>
      <c r="CDM415" s="209"/>
      <c r="CDN415" s="209"/>
      <c r="CDO415" s="209"/>
      <c r="CDP415" s="209"/>
      <c r="CDQ415" s="209"/>
      <c r="CDR415" s="209"/>
      <c r="CDS415" s="209"/>
      <c r="CDT415" s="209"/>
      <c r="CDU415" s="209"/>
      <c r="CDV415" s="209"/>
      <c r="CDW415" s="209"/>
      <c r="CDX415" s="209"/>
      <c r="CDY415" s="209"/>
      <c r="CDZ415" s="209"/>
      <c r="CEA415" s="209"/>
      <c r="CEB415" s="209"/>
      <c r="CEC415" s="209"/>
      <c r="CED415" s="209"/>
      <c r="CEE415" s="209"/>
      <c r="CEF415" s="209"/>
      <c r="CEG415" s="209"/>
      <c r="CEH415" s="209"/>
      <c r="CEI415" s="209"/>
      <c r="CEJ415" s="209"/>
      <c r="CEK415" s="209"/>
      <c r="CEL415" s="209"/>
      <c r="CEM415" s="209"/>
      <c r="CEN415" s="209"/>
      <c r="CEO415" s="209"/>
      <c r="CEP415" s="209"/>
      <c r="CEQ415" s="209"/>
      <c r="CER415" s="209"/>
      <c r="CES415" s="209"/>
      <c r="CET415" s="209"/>
      <c r="CEU415" s="209"/>
      <c r="CEV415" s="209"/>
      <c r="CEW415" s="209"/>
      <c r="CEX415" s="209"/>
      <c r="CEY415" s="209"/>
      <c r="CEZ415" s="209"/>
      <c r="CFA415" s="209"/>
      <c r="CFB415" s="209"/>
      <c r="CFC415" s="209"/>
      <c r="CFD415" s="209"/>
      <c r="CFE415" s="209"/>
      <c r="CFF415" s="209"/>
      <c r="CFG415" s="209"/>
      <c r="CFH415" s="209"/>
      <c r="CFI415" s="209"/>
      <c r="CFJ415" s="209"/>
      <c r="CFK415" s="209"/>
      <c r="CFL415" s="209"/>
      <c r="CFM415" s="209"/>
      <c r="CFN415" s="209"/>
      <c r="CFO415" s="209"/>
      <c r="CFP415" s="209"/>
      <c r="CFQ415" s="209"/>
      <c r="CFR415" s="209"/>
      <c r="CFS415" s="209"/>
      <c r="CFT415" s="209"/>
      <c r="CFU415" s="209"/>
      <c r="CFV415" s="209"/>
      <c r="CFW415" s="209"/>
      <c r="CFX415" s="209"/>
      <c r="CFY415" s="209"/>
      <c r="CFZ415" s="209"/>
      <c r="CGA415" s="209"/>
      <c r="CGB415" s="209"/>
      <c r="CGC415" s="209"/>
      <c r="CGD415" s="209"/>
      <c r="CGE415" s="209"/>
      <c r="CGF415" s="209"/>
      <c r="CGG415" s="209"/>
      <c r="CGH415" s="209"/>
      <c r="CGI415" s="209"/>
      <c r="CGJ415" s="209"/>
      <c r="CGK415" s="209"/>
      <c r="CGL415" s="209"/>
      <c r="CGM415" s="209"/>
      <c r="CGN415" s="209"/>
      <c r="CGO415" s="209"/>
      <c r="CGP415" s="209"/>
      <c r="CGQ415" s="209"/>
      <c r="CGR415" s="209"/>
      <c r="CGS415" s="209"/>
      <c r="CGT415" s="209"/>
      <c r="CGU415" s="209"/>
      <c r="CGV415" s="209"/>
      <c r="CGW415" s="209"/>
      <c r="CGX415" s="209"/>
      <c r="CGY415" s="209"/>
      <c r="CGZ415" s="209"/>
      <c r="CHA415" s="209"/>
      <c r="CHB415" s="209"/>
      <c r="CHC415" s="209"/>
      <c r="CHD415" s="209"/>
      <c r="CHE415" s="209"/>
      <c r="CHF415" s="209"/>
      <c r="CHG415" s="209"/>
      <c r="CHH415" s="209"/>
      <c r="CHI415" s="209"/>
      <c r="CHJ415" s="209"/>
      <c r="CHK415" s="209"/>
      <c r="CHL415" s="209"/>
      <c r="CHM415" s="209"/>
      <c r="CHN415" s="209"/>
      <c r="CHO415" s="209"/>
      <c r="CHP415" s="209"/>
      <c r="CHQ415" s="209"/>
      <c r="CHR415" s="209"/>
      <c r="CHS415" s="209"/>
      <c r="CHT415" s="209"/>
      <c r="CHU415" s="209"/>
      <c r="CHV415" s="209"/>
      <c r="CHW415" s="209"/>
      <c r="CHX415" s="209"/>
      <c r="CHY415" s="209"/>
      <c r="CHZ415" s="209"/>
      <c r="CIA415" s="209"/>
      <c r="CIB415" s="209"/>
      <c r="CIC415" s="209"/>
      <c r="CID415" s="209"/>
      <c r="CIE415" s="209"/>
      <c r="CIF415" s="209"/>
      <c r="CIG415" s="209"/>
      <c r="CIH415" s="209"/>
      <c r="CII415" s="209"/>
      <c r="CIJ415" s="209"/>
      <c r="CIK415" s="209"/>
      <c r="CIL415" s="209"/>
      <c r="CIM415" s="209"/>
      <c r="CIN415" s="209"/>
      <c r="CIO415" s="209"/>
      <c r="CIP415" s="209"/>
      <c r="CIQ415" s="209"/>
      <c r="CIR415" s="209"/>
      <c r="CIS415" s="209"/>
      <c r="CIT415" s="209"/>
      <c r="CIU415" s="209"/>
      <c r="CIV415" s="209"/>
      <c r="CIW415" s="209"/>
      <c r="CIX415" s="209"/>
      <c r="CIY415" s="209"/>
      <c r="CIZ415" s="209"/>
      <c r="CJA415" s="209"/>
      <c r="CJB415" s="209"/>
      <c r="CJC415" s="209"/>
      <c r="CJD415" s="209"/>
      <c r="CJE415" s="209"/>
      <c r="CJF415" s="209"/>
      <c r="CJG415" s="209"/>
      <c r="CJH415" s="209"/>
      <c r="CJI415" s="209"/>
      <c r="CJJ415" s="209"/>
      <c r="CJK415" s="209"/>
      <c r="CJL415" s="209"/>
      <c r="CJM415" s="209"/>
      <c r="CJN415" s="209"/>
      <c r="CJO415" s="209"/>
      <c r="CJP415" s="209"/>
      <c r="CJQ415" s="209"/>
      <c r="CJR415" s="209"/>
      <c r="CJS415" s="209"/>
      <c r="CJT415" s="209"/>
      <c r="CJU415" s="209"/>
      <c r="CJV415" s="209"/>
      <c r="CJW415" s="209"/>
      <c r="CJX415" s="209"/>
      <c r="CJY415" s="209"/>
      <c r="CJZ415" s="209"/>
      <c r="CKA415" s="209"/>
      <c r="CKB415" s="209"/>
      <c r="CKC415" s="209"/>
      <c r="CKD415" s="209"/>
      <c r="CKE415" s="209"/>
      <c r="CKF415" s="209"/>
      <c r="CKG415" s="209"/>
      <c r="CKH415" s="209"/>
      <c r="CKI415" s="209"/>
      <c r="CKJ415" s="209"/>
      <c r="CKK415" s="209"/>
      <c r="CKL415" s="209"/>
      <c r="CKM415" s="209"/>
      <c r="CKN415" s="209"/>
      <c r="CKO415" s="209"/>
      <c r="CKP415" s="209"/>
      <c r="CKQ415" s="209"/>
      <c r="CKR415" s="209"/>
      <c r="CKS415" s="209"/>
      <c r="CKT415" s="209"/>
      <c r="CKU415" s="209"/>
      <c r="CKV415" s="209"/>
      <c r="CKW415" s="209"/>
      <c r="CKX415" s="209"/>
      <c r="CKY415" s="209"/>
      <c r="CKZ415" s="209"/>
      <c r="CLA415" s="209"/>
      <c r="CLB415" s="209"/>
      <c r="CLC415" s="209"/>
      <c r="CLD415" s="209"/>
      <c r="CLE415" s="209"/>
      <c r="CLF415" s="209"/>
      <c r="CLG415" s="209"/>
      <c r="CLH415" s="209"/>
      <c r="CLI415" s="209"/>
      <c r="CLJ415" s="209"/>
      <c r="CLK415" s="209"/>
      <c r="CLL415" s="209"/>
      <c r="CLM415" s="209"/>
      <c r="CLN415" s="209"/>
      <c r="CLO415" s="209"/>
      <c r="CLP415" s="209"/>
      <c r="CLQ415" s="209"/>
      <c r="CLR415" s="209"/>
      <c r="CLS415" s="209"/>
      <c r="CLT415" s="209"/>
      <c r="CLU415" s="209"/>
      <c r="CLV415" s="209"/>
      <c r="CLW415" s="209"/>
      <c r="CLX415" s="209"/>
      <c r="CLY415" s="209"/>
      <c r="CLZ415" s="209"/>
      <c r="CMA415" s="209"/>
      <c r="CMB415" s="209"/>
      <c r="CMC415" s="209"/>
      <c r="CMD415" s="209"/>
      <c r="CME415" s="209"/>
      <c r="CMF415" s="209"/>
      <c r="CMG415" s="209"/>
      <c r="CMH415" s="209"/>
      <c r="CMI415" s="209"/>
      <c r="CMJ415" s="209"/>
      <c r="CMK415" s="209"/>
      <c r="CML415" s="209"/>
      <c r="CMM415" s="209"/>
      <c r="CMN415" s="209"/>
      <c r="CMO415" s="209"/>
      <c r="CMP415" s="209"/>
      <c r="CMQ415" s="209"/>
      <c r="CMR415" s="209"/>
      <c r="CMS415" s="209"/>
      <c r="CMT415" s="209"/>
      <c r="CMU415" s="209"/>
      <c r="CMV415" s="209"/>
      <c r="CMW415" s="209"/>
      <c r="CMX415" s="209"/>
      <c r="CMY415" s="209"/>
      <c r="CMZ415" s="209"/>
      <c r="CNA415" s="209"/>
      <c r="CNB415" s="209"/>
      <c r="CNC415" s="209"/>
      <c r="CND415" s="209"/>
      <c r="CNE415" s="209"/>
      <c r="CNF415" s="209"/>
      <c r="CNG415" s="209"/>
      <c r="CNH415" s="209"/>
      <c r="CNI415" s="209"/>
      <c r="CNJ415" s="209"/>
      <c r="CNK415" s="209"/>
      <c r="CNL415" s="209"/>
      <c r="CNM415" s="209"/>
      <c r="CNN415" s="209"/>
      <c r="CNO415" s="209"/>
      <c r="CNP415" s="209"/>
      <c r="CNQ415" s="209"/>
      <c r="CNR415" s="209"/>
      <c r="CNS415" s="209"/>
      <c r="CNT415" s="209"/>
      <c r="CNU415" s="209"/>
      <c r="CNV415" s="209"/>
      <c r="CNW415" s="209"/>
      <c r="CNX415" s="209"/>
      <c r="CNY415" s="209"/>
      <c r="CNZ415" s="209"/>
      <c r="COA415" s="209"/>
      <c r="COB415" s="209"/>
      <c r="COC415" s="209"/>
      <c r="COD415" s="209"/>
      <c r="COE415" s="209"/>
      <c r="COF415" s="209"/>
      <c r="COG415" s="209"/>
      <c r="COH415" s="209"/>
      <c r="COI415" s="209"/>
      <c r="COJ415" s="209"/>
      <c r="COK415" s="209"/>
      <c r="COL415" s="209"/>
      <c r="COM415" s="209"/>
      <c r="CON415" s="209"/>
      <c r="COO415" s="209"/>
      <c r="COP415" s="209"/>
      <c r="COQ415" s="209"/>
      <c r="COR415" s="209"/>
      <c r="COS415" s="209"/>
      <c r="COT415" s="209"/>
      <c r="COU415" s="209"/>
      <c r="COV415" s="209"/>
      <c r="COW415" s="209"/>
      <c r="COX415" s="209"/>
      <c r="COY415" s="209"/>
      <c r="COZ415" s="209"/>
      <c r="CPA415" s="209"/>
      <c r="CPB415" s="209"/>
      <c r="CPC415" s="209"/>
      <c r="CPD415" s="209"/>
      <c r="CPE415" s="209"/>
      <c r="CPF415" s="209"/>
      <c r="CPG415" s="209"/>
      <c r="CPH415" s="209"/>
      <c r="CPI415" s="209"/>
      <c r="CPJ415" s="209"/>
      <c r="CPK415" s="209"/>
      <c r="CPL415" s="209"/>
      <c r="CPM415" s="209"/>
      <c r="CPN415" s="209"/>
      <c r="CPO415" s="209"/>
      <c r="CPP415" s="209"/>
      <c r="CPQ415" s="209"/>
      <c r="CPR415" s="209"/>
      <c r="CPS415" s="209"/>
      <c r="CPT415" s="209"/>
      <c r="CPU415" s="209"/>
      <c r="CPV415" s="209"/>
      <c r="CPW415" s="209"/>
      <c r="CPX415" s="209"/>
      <c r="CPY415" s="209"/>
      <c r="CPZ415" s="209"/>
      <c r="CQA415" s="209"/>
      <c r="CQB415" s="209"/>
      <c r="CQC415" s="209"/>
      <c r="CQD415" s="209"/>
      <c r="CQE415" s="209"/>
      <c r="CQF415" s="209"/>
      <c r="CQG415" s="209"/>
      <c r="CQH415" s="209"/>
      <c r="CQI415" s="209"/>
      <c r="CQJ415" s="209"/>
      <c r="CQK415" s="209"/>
      <c r="CQL415" s="209"/>
      <c r="CQM415" s="209"/>
      <c r="CQN415" s="209"/>
      <c r="CQO415" s="209"/>
      <c r="CQP415" s="209"/>
      <c r="CQQ415" s="209"/>
      <c r="CQR415" s="209"/>
      <c r="CQS415" s="209"/>
      <c r="CQT415" s="209"/>
      <c r="CQU415" s="209"/>
      <c r="CQV415" s="209"/>
      <c r="CQW415" s="209"/>
      <c r="CQX415" s="209"/>
      <c r="CQY415" s="209"/>
      <c r="CQZ415" s="209"/>
      <c r="CRA415" s="209"/>
      <c r="CRB415" s="209"/>
      <c r="CRC415" s="209"/>
      <c r="CRD415" s="209"/>
      <c r="CRE415" s="209"/>
      <c r="CRF415" s="209"/>
      <c r="CRG415" s="209"/>
      <c r="CRH415" s="209"/>
      <c r="CRI415" s="209"/>
      <c r="CRJ415" s="209"/>
      <c r="CRK415" s="209"/>
      <c r="CRL415" s="209"/>
      <c r="CRM415" s="209"/>
      <c r="CRN415" s="209"/>
      <c r="CRO415" s="209"/>
      <c r="CRP415" s="209"/>
      <c r="CRQ415" s="209"/>
      <c r="CRR415" s="209"/>
      <c r="CRS415" s="209"/>
      <c r="CRT415" s="209"/>
      <c r="CRU415" s="209"/>
      <c r="CRV415" s="209"/>
      <c r="CRW415" s="209"/>
      <c r="CRX415" s="209"/>
      <c r="CRY415" s="209"/>
      <c r="CRZ415" s="209"/>
      <c r="CSA415" s="209"/>
      <c r="CSB415" s="209"/>
      <c r="CSC415" s="209"/>
      <c r="CSD415" s="209"/>
      <c r="CSE415" s="209"/>
      <c r="CSF415" s="209"/>
      <c r="CSG415" s="209"/>
      <c r="CSH415" s="209"/>
      <c r="CSI415" s="209"/>
      <c r="CSJ415" s="209"/>
      <c r="CSK415" s="209"/>
      <c r="CSL415" s="209"/>
      <c r="CSM415" s="209"/>
      <c r="CSN415" s="209"/>
      <c r="CSO415" s="209"/>
      <c r="CSP415" s="209"/>
      <c r="CSQ415" s="209"/>
      <c r="CSR415" s="209"/>
      <c r="CSS415" s="209"/>
      <c r="CST415" s="209"/>
      <c r="CSU415" s="209"/>
      <c r="CSV415" s="209"/>
      <c r="CSW415" s="209"/>
      <c r="CSX415" s="209"/>
      <c r="CSY415" s="209"/>
      <c r="CSZ415" s="209"/>
      <c r="CTA415" s="209"/>
      <c r="CTB415" s="209"/>
      <c r="CTC415" s="209"/>
      <c r="CTD415" s="209"/>
      <c r="CTE415" s="209"/>
      <c r="CTF415" s="209"/>
      <c r="CTG415" s="209"/>
      <c r="CTH415" s="209"/>
      <c r="CTI415" s="209"/>
      <c r="CTJ415" s="209"/>
      <c r="CTK415" s="209"/>
      <c r="CTL415" s="209"/>
      <c r="CTM415" s="209"/>
      <c r="CTN415" s="209"/>
      <c r="CTO415" s="209"/>
      <c r="CTP415" s="209"/>
      <c r="CTQ415" s="209"/>
      <c r="CTR415" s="209"/>
      <c r="CTS415" s="209"/>
      <c r="CTT415" s="209"/>
      <c r="CTU415" s="209"/>
      <c r="CTV415" s="209"/>
      <c r="CTW415" s="209"/>
      <c r="CTX415" s="209"/>
      <c r="CTY415" s="209"/>
      <c r="CTZ415" s="209"/>
      <c r="CUA415" s="209"/>
      <c r="CUB415" s="209"/>
      <c r="CUC415" s="209"/>
      <c r="CUD415" s="209"/>
      <c r="CUE415" s="209"/>
      <c r="CUF415" s="209"/>
      <c r="CUG415" s="209"/>
      <c r="CUH415" s="209"/>
      <c r="CUI415" s="209"/>
      <c r="CUJ415" s="209"/>
      <c r="CUK415" s="209"/>
      <c r="CUL415" s="209"/>
      <c r="CUM415" s="209"/>
      <c r="CUN415" s="209"/>
      <c r="CUO415" s="209"/>
      <c r="CUP415" s="209"/>
      <c r="CUQ415" s="209"/>
      <c r="CUR415" s="209"/>
      <c r="CUS415" s="209"/>
      <c r="CUT415" s="209"/>
      <c r="CUU415" s="209"/>
      <c r="CUV415" s="209"/>
      <c r="CUW415" s="209"/>
      <c r="CUX415" s="209"/>
      <c r="CUY415" s="209"/>
      <c r="CUZ415" s="209"/>
      <c r="CVA415" s="209"/>
      <c r="CVB415" s="209"/>
      <c r="CVC415" s="209"/>
      <c r="CVD415" s="209"/>
      <c r="CVE415" s="209"/>
      <c r="CVF415" s="209"/>
      <c r="CVG415" s="209"/>
      <c r="CVH415" s="209"/>
      <c r="CVI415" s="209"/>
      <c r="CVJ415" s="209"/>
      <c r="CVK415" s="209"/>
      <c r="CVL415" s="209"/>
      <c r="CVM415" s="209"/>
      <c r="CVN415" s="209"/>
      <c r="CVO415" s="209"/>
      <c r="CVP415" s="209"/>
      <c r="CVQ415" s="209"/>
      <c r="CVR415" s="209"/>
      <c r="CVS415" s="209"/>
      <c r="CVT415" s="209"/>
      <c r="CVU415" s="209"/>
      <c r="CVV415" s="209"/>
      <c r="CVW415" s="209"/>
      <c r="CVX415" s="209"/>
      <c r="CVY415" s="209"/>
      <c r="CVZ415" s="209"/>
      <c r="CWA415" s="209"/>
      <c r="CWB415" s="209"/>
      <c r="CWC415" s="209"/>
      <c r="CWD415" s="209"/>
      <c r="CWE415" s="209"/>
      <c r="CWF415" s="209"/>
      <c r="CWG415" s="209"/>
      <c r="CWH415" s="209"/>
      <c r="CWI415" s="209"/>
      <c r="CWJ415" s="209"/>
      <c r="CWK415" s="209"/>
      <c r="CWL415" s="209"/>
      <c r="CWM415" s="209"/>
      <c r="CWN415" s="209"/>
      <c r="CWO415" s="209"/>
      <c r="CWP415" s="209"/>
      <c r="CWQ415" s="209"/>
      <c r="CWR415" s="209"/>
      <c r="CWS415" s="209"/>
      <c r="CWT415" s="209"/>
      <c r="CWU415" s="209"/>
      <c r="CWV415" s="209"/>
      <c r="CWW415" s="209"/>
      <c r="CWX415" s="209"/>
      <c r="CWY415" s="209"/>
      <c r="CWZ415" s="209"/>
      <c r="CXA415" s="209"/>
      <c r="CXB415" s="209"/>
      <c r="CXC415" s="209"/>
      <c r="CXD415" s="209"/>
      <c r="CXE415" s="209"/>
      <c r="CXF415" s="209"/>
      <c r="CXG415" s="209"/>
      <c r="CXH415" s="209"/>
      <c r="CXI415" s="209"/>
      <c r="CXJ415" s="209"/>
      <c r="CXK415" s="209"/>
      <c r="CXL415" s="209"/>
      <c r="CXM415" s="209"/>
      <c r="CXN415" s="209"/>
      <c r="CXO415" s="209"/>
      <c r="CXP415" s="209"/>
      <c r="CXQ415" s="209"/>
      <c r="CXR415" s="209"/>
      <c r="CXS415" s="209"/>
      <c r="CXT415" s="209"/>
      <c r="CXU415" s="209"/>
      <c r="CXV415" s="209"/>
      <c r="CXW415" s="209"/>
      <c r="CXX415" s="209"/>
      <c r="CXY415" s="209"/>
      <c r="CXZ415" s="209"/>
      <c r="CYA415" s="209"/>
      <c r="CYB415" s="209"/>
      <c r="CYC415" s="209"/>
      <c r="CYD415" s="209"/>
      <c r="CYE415" s="209"/>
      <c r="CYF415" s="209"/>
      <c r="CYG415" s="209"/>
      <c r="CYH415" s="209"/>
      <c r="CYI415" s="209"/>
      <c r="CYJ415" s="209"/>
      <c r="CYK415" s="209"/>
      <c r="CYL415" s="209"/>
      <c r="CYM415" s="209"/>
      <c r="CYN415" s="209"/>
      <c r="CYO415" s="209"/>
      <c r="CYP415" s="209"/>
      <c r="CYQ415" s="209"/>
      <c r="CYR415" s="209"/>
      <c r="CYS415" s="209"/>
      <c r="CYT415" s="209"/>
      <c r="CYU415" s="209"/>
      <c r="CYV415" s="209"/>
      <c r="CYW415" s="209"/>
      <c r="CYX415" s="209"/>
      <c r="CYY415" s="209"/>
      <c r="CYZ415" s="209"/>
      <c r="CZA415" s="209"/>
      <c r="CZB415" s="209"/>
      <c r="CZC415" s="209"/>
      <c r="CZD415" s="209"/>
      <c r="CZE415" s="209"/>
      <c r="CZF415" s="209"/>
      <c r="CZG415" s="209"/>
      <c r="CZH415" s="209"/>
      <c r="CZI415" s="209"/>
      <c r="CZJ415" s="209"/>
      <c r="CZK415" s="209"/>
      <c r="CZL415" s="209"/>
      <c r="CZM415" s="209"/>
      <c r="CZN415" s="209"/>
      <c r="CZO415" s="209"/>
      <c r="CZP415" s="209"/>
      <c r="CZQ415" s="209"/>
      <c r="CZR415" s="209"/>
      <c r="CZS415" s="209"/>
      <c r="CZT415" s="209"/>
      <c r="CZU415" s="209"/>
      <c r="CZV415" s="209"/>
      <c r="CZW415" s="209"/>
      <c r="CZX415" s="209"/>
      <c r="CZY415" s="209"/>
      <c r="CZZ415" s="209"/>
      <c r="DAA415" s="209"/>
      <c r="DAB415" s="209"/>
      <c r="DAC415" s="209"/>
      <c r="DAD415" s="209"/>
      <c r="DAE415" s="209"/>
      <c r="DAF415" s="209"/>
      <c r="DAG415" s="209"/>
      <c r="DAH415" s="209"/>
      <c r="DAI415" s="209"/>
      <c r="DAJ415" s="209"/>
      <c r="DAK415" s="209"/>
      <c r="DAL415" s="209"/>
      <c r="DAM415" s="209"/>
      <c r="DAN415" s="209"/>
      <c r="DAO415" s="209"/>
      <c r="DAP415" s="209"/>
      <c r="DAQ415" s="209"/>
      <c r="DAR415" s="209"/>
      <c r="DAS415" s="209"/>
      <c r="DAT415" s="209"/>
      <c r="DAU415" s="209"/>
      <c r="DAV415" s="209"/>
      <c r="DAW415" s="209"/>
      <c r="DAX415" s="209"/>
      <c r="DAY415" s="209"/>
      <c r="DAZ415" s="209"/>
      <c r="DBA415" s="209"/>
      <c r="DBB415" s="209"/>
      <c r="DBC415" s="209"/>
      <c r="DBD415" s="209"/>
      <c r="DBE415" s="209"/>
      <c r="DBF415" s="209"/>
      <c r="DBG415" s="209"/>
      <c r="DBH415" s="209"/>
      <c r="DBI415" s="209"/>
      <c r="DBJ415" s="209"/>
      <c r="DBK415" s="209"/>
      <c r="DBL415" s="209"/>
      <c r="DBM415" s="209"/>
      <c r="DBN415" s="209"/>
      <c r="DBO415" s="209"/>
      <c r="DBP415" s="209"/>
      <c r="DBQ415" s="209"/>
      <c r="DBR415" s="209"/>
      <c r="DBS415" s="209"/>
      <c r="DBT415" s="209"/>
      <c r="DBU415" s="209"/>
      <c r="DBV415" s="209"/>
      <c r="DBW415" s="209"/>
      <c r="DBX415" s="209"/>
      <c r="DBY415" s="209"/>
      <c r="DBZ415" s="209"/>
      <c r="DCA415" s="209"/>
      <c r="DCB415" s="209"/>
      <c r="DCC415" s="209"/>
      <c r="DCD415" s="209"/>
      <c r="DCE415" s="209"/>
      <c r="DCF415" s="209"/>
      <c r="DCG415" s="209"/>
      <c r="DCH415" s="209"/>
      <c r="DCI415" s="209"/>
      <c r="DCJ415" s="209"/>
      <c r="DCK415" s="209"/>
      <c r="DCL415" s="209"/>
      <c r="DCM415" s="209"/>
      <c r="DCN415" s="209"/>
      <c r="DCO415" s="209"/>
      <c r="DCP415" s="209"/>
      <c r="DCQ415" s="209"/>
      <c r="DCR415" s="209"/>
      <c r="DCS415" s="209"/>
      <c r="DCT415" s="209"/>
      <c r="DCU415" s="209"/>
      <c r="DCV415" s="209"/>
      <c r="DCW415" s="209"/>
      <c r="DCX415" s="209"/>
      <c r="DCY415" s="209"/>
      <c r="DCZ415" s="209"/>
      <c r="DDA415" s="209"/>
      <c r="DDB415" s="209"/>
      <c r="DDC415" s="209"/>
      <c r="DDD415" s="209"/>
      <c r="DDE415" s="209"/>
      <c r="DDF415" s="209"/>
      <c r="DDG415" s="209"/>
      <c r="DDH415" s="209"/>
      <c r="DDI415" s="209"/>
      <c r="DDJ415" s="209"/>
      <c r="DDK415" s="209"/>
      <c r="DDL415" s="209"/>
      <c r="DDM415" s="209"/>
      <c r="DDN415" s="209"/>
      <c r="DDO415" s="209"/>
      <c r="DDP415" s="209"/>
      <c r="DDQ415" s="209"/>
      <c r="DDR415" s="209"/>
      <c r="DDS415" s="209"/>
      <c r="DDT415" s="209"/>
      <c r="DDU415" s="209"/>
      <c r="DDV415" s="209"/>
      <c r="DDW415" s="209"/>
      <c r="DDX415" s="209"/>
      <c r="DDY415" s="209"/>
      <c r="DDZ415" s="209"/>
      <c r="DEA415" s="209"/>
      <c r="DEB415" s="209"/>
      <c r="DEC415" s="209"/>
      <c r="DED415" s="209"/>
      <c r="DEE415" s="209"/>
      <c r="DEF415" s="209"/>
      <c r="DEG415" s="209"/>
      <c r="DEH415" s="209"/>
      <c r="DEI415" s="209"/>
      <c r="DEJ415" s="209"/>
      <c r="DEK415" s="209"/>
      <c r="DEL415" s="209"/>
      <c r="DEM415" s="209"/>
      <c r="DEN415" s="209"/>
      <c r="DEO415" s="209"/>
      <c r="DEP415" s="209"/>
      <c r="DEQ415" s="209"/>
      <c r="DER415" s="209"/>
      <c r="DES415" s="209"/>
      <c r="DET415" s="209"/>
      <c r="DEU415" s="209"/>
      <c r="DEV415" s="209"/>
      <c r="DEW415" s="209"/>
      <c r="DEX415" s="209"/>
      <c r="DEY415" s="209"/>
      <c r="DEZ415" s="209"/>
      <c r="DFA415" s="209"/>
      <c r="DFB415" s="209"/>
      <c r="DFC415" s="209"/>
      <c r="DFD415" s="209"/>
      <c r="DFE415" s="209"/>
      <c r="DFF415" s="209"/>
      <c r="DFG415" s="209"/>
      <c r="DFH415" s="209"/>
      <c r="DFI415" s="209"/>
      <c r="DFJ415" s="209"/>
      <c r="DFK415" s="209"/>
      <c r="DFL415" s="209"/>
      <c r="DFM415" s="209"/>
      <c r="DFN415" s="209"/>
      <c r="DFO415" s="209"/>
      <c r="DFP415" s="209"/>
      <c r="DFQ415" s="209"/>
      <c r="DFR415" s="209"/>
      <c r="DFS415" s="209"/>
      <c r="DFT415" s="209"/>
      <c r="DFU415" s="209"/>
      <c r="DFV415" s="209"/>
      <c r="DFW415" s="209"/>
      <c r="DFX415" s="209"/>
      <c r="DFY415" s="209"/>
      <c r="DFZ415" s="209"/>
      <c r="DGA415" s="209"/>
      <c r="DGB415" s="209"/>
      <c r="DGC415" s="209"/>
      <c r="DGD415" s="209"/>
      <c r="DGE415" s="209"/>
      <c r="DGF415" s="209"/>
      <c r="DGG415" s="209"/>
      <c r="DGH415" s="209"/>
      <c r="DGI415" s="209"/>
      <c r="DGJ415" s="209"/>
      <c r="DGK415" s="209"/>
      <c r="DGL415" s="209"/>
      <c r="DGM415" s="209"/>
      <c r="DGN415" s="209"/>
      <c r="DGO415" s="209"/>
      <c r="DGP415" s="209"/>
      <c r="DGQ415" s="209"/>
      <c r="DGR415" s="209"/>
      <c r="DGS415" s="209"/>
      <c r="DGT415" s="209"/>
      <c r="DGU415" s="209"/>
      <c r="DGV415" s="209"/>
      <c r="DGW415" s="209"/>
      <c r="DGX415" s="209"/>
      <c r="DGY415" s="209"/>
      <c r="DGZ415" s="209"/>
      <c r="DHA415" s="209"/>
      <c r="DHB415" s="209"/>
      <c r="DHC415" s="209"/>
      <c r="DHD415" s="209"/>
      <c r="DHE415" s="209"/>
      <c r="DHF415" s="209"/>
      <c r="DHG415" s="209"/>
      <c r="DHH415" s="209"/>
      <c r="DHI415" s="209"/>
      <c r="DHJ415" s="209"/>
      <c r="DHK415" s="209"/>
      <c r="DHL415" s="209"/>
      <c r="DHM415" s="209"/>
      <c r="DHN415" s="209"/>
      <c r="DHO415" s="209"/>
      <c r="DHP415" s="209"/>
      <c r="DHQ415" s="209"/>
      <c r="DHR415" s="209"/>
      <c r="DHS415" s="209"/>
      <c r="DHT415" s="209"/>
      <c r="DHU415" s="209"/>
      <c r="DHV415" s="209"/>
      <c r="DHW415" s="209"/>
      <c r="DHX415" s="209"/>
      <c r="DHY415" s="209"/>
      <c r="DHZ415" s="209"/>
      <c r="DIA415" s="209"/>
      <c r="DIB415" s="209"/>
      <c r="DIC415" s="209"/>
      <c r="DID415" s="209"/>
      <c r="DIE415" s="209"/>
      <c r="DIF415" s="209"/>
      <c r="DIG415" s="209"/>
      <c r="DIH415" s="209"/>
      <c r="DII415" s="209"/>
      <c r="DIJ415" s="209"/>
      <c r="DIK415" s="209"/>
      <c r="DIL415" s="209"/>
      <c r="DIM415" s="209"/>
      <c r="DIN415" s="209"/>
      <c r="DIO415" s="209"/>
      <c r="DIP415" s="209"/>
      <c r="DIQ415" s="209"/>
      <c r="DIR415" s="209"/>
      <c r="DIS415" s="209"/>
      <c r="DIT415" s="209"/>
      <c r="DIU415" s="209"/>
      <c r="DIV415" s="209"/>
      <c r="DIW415" s="209"/>
      <c r="DIX415" s="209"/>
      <c r="DIY415" s="209"/>
      <c r="DIZ415" s="209"/>
      <c r="DJA415" s="209"/>
      <c r="DJB415" s="209"/>
      <c r="DJC415" s="209"/>
      <c r="DJD415" s="209"/>
      <c r="DJE415" s="209"/>
      <c r="DJF415" s="209"/>
      <c r="DJG415" s="209"/>
      <c r="DJH415" s="209"/>
      <c r="DJI415" s="209"/>
      <c r="DJJ415" s="209"/>
      <c r="DJK415" s="209"/>
      <c r="DJL415" s="209"/>
      <c r="DJM415" s="209"/>
      <c r="DJN415" s="209"/>
      <c r="DJO415" s="209"/>
      <c r="DJP415" s="209"/>
      <c r="DJQ415" s="209"/>
      <c r="DJR415" s="209"/>
      <c r="DJS415" s="209"/>
      <c r="DJT415" s="209"/>
      <c r="DJU415" s="209"/>
      <c r="DJV415" s="209"/>
      <c r="DJW415" s="209"/>
      <c r="DJX415" s="209"/>
      <c r="DJY415" s="209"/>
      <c r="DJZ415" s="209"/>
      <c r="DKA415" s="209"/>
      <c r="DKB415" s="209"/>
      <c r="DKC415" s="209"/>
      <c r="DKD415" s="209"/>
      <c r="DKE415" s="209"/>
      <c r="DKF415" s="209"/>
      <c r="DKG415" s="209"/>
      <c r="DKH415" s="209"/>
      <c r="DKI415" s="209"/>
      <c r="DKJ415" s="209"/>
      <c r="DKK415" s="209"/>
      <c r="DKL415" s="209"/>
      <c r="DKM415" s="209"/>
      <c r="DKN415" s="209"/>
      <c r="DKO415" s="209"/>
      <c r="DKP415" s="209"/>
      <c r="DKQ415" s="209"/>
      <c r="DKR415" s="209"/>
      <c r="DKS415" s="209"/>
      <c r="DKT415" s="209"/>
      <c r="DKU415" s="209"/>
      <c r="DKV415" s="209"/>
      <c r="DKW415" s="209"/>
      <c r="DKX415" s="209"/>
      <c r="DKY415" s="209"/>
      <c r="DKZ415" s="209"/>
      <c r="DLA415" s="209"/>
      <c r="DLB415" s="209"/>
      <c r="DLC415" s="209"/>
      <c r="DLD415" s="209"/>
      <c r="DLE415" s="209"/>
      <c r="DLF415" s="209"/>
      <c r="DLG415" s="209"/>
      <c r="DLH415" s="209"/>
      <c r="DLI415" s="209"/>
      <c r="DLJ415" s="209"/>
      <c r="DLK415" s="209"/>
      <c r="DLL415" s="209"/>
      <c r="DLM415" s="209"/>
      <c r="DLN415" s="209"/>
      <c r="DLO415" s="209"/>
      <c r="DLP415" s="209"/>
      <c r="DLQ415" s="209"/>
      <c r="DLR415" s="209"/>
      <c r="DLS415" s="209"/>
      <c r="DLT415" s="209"/>
      <c r="DLU415" s="209"/>
      <c r="DLV415" s="209"/>
      <c r="DLW415" s="209"/>
      <c r="DLX415" s="209"/>
      <c r="DLY415" s="209"/>
      <c r="DLZ415" s="209"/>
      <c r="DMA415" s="209"/>
      <c r="DMB415" s="209"/>
      <c r="DMC415" s="209"/>
      <c r="DMD415" s="209"/>
      <c r="DME415" s="209"/>
      <c r="DMF415" s="209"/>
      <c r="DMG415" s="209"/>
      <c r="DMH415" s="209"/>
      <c r="DMI415" s="209"/>
      <c r="DMJ415" s="209"/>
      <c r="DMK415" s="209"/>
      <c r="DML415" s="209"/>
      <c r="DMM415" s="209"/>
      <c r="DMN415" s="209"/>
      <c r="DMO415" s="209"/>
      <c r="DMP415" s="209"/>
      <c r="DMQ415" s="209"/>
      <c r="DMR415" s="209"/>
      <c r="DMS415" s="209"/>
      <c r="DMT415" s="209"/>
      <c r="DMU415" s="209"/>
      <c r="DMV415" s="209"/>
      <c r="DMW415" s="209"/>
      <c r="DMX415" s="209"/>
      <c r="DMY415" s="209"/>
      <c r="DMZ415" s="209"/>
      <c r="DNA415" s="209"/>
      <c r="DNB415" s="209"/>
      <c r="DNC415" s="209"/>
      <c r="DND415" s="209"/>
      <c r="DNE415" s="209"/>
      <c r="DNF415" s="209"/>
      <c r="DNG415" s="209"/>
      <c r="DNH415" s="209"/>
      <c r="DNI415" s="209"/>
      <c r="DNJ415" s="209"/>
      <c r="DNK415" s="209"/>
      <c r="DNL415" s="209"/>
      <c r="DNM415" s="209"/>
      <c r="DNN415" s="209"/>
      <c r="DNO415" s="209"/>
      <c r="DNP415" s="209"/>
      <c r="DNQ415" s="209"/>
      <c r="DNR415" s="209"/>
      <c r="DNS415" s="209"/>
      <c r="DNT415" s="209"/>
      <c r="DNU415" s="209"/>
      <c r="DNV415" s="209"/>
      <c r="DNW415" s="209"/>
      <c r="DNX415" s="209"/>
      <c r="DNY415" s="209"/>
      <c r="DNZ415" s="209"/>
      <c r="DOA415" s="209"/>
      <c r="DOB415" s="209"/>
      <c r="DOC415" s="209"/>
      <c r="DOD415" s="209"/>
      <c r="DOE415" s="209"/>
      <c r="DOF415" s="209"/>
      <c r="DOG415" s="209"/>
      <c r="DOH415" s="209"/>
      <c r="DOI415" s="209"/>
      <c r="DOJ415" s="209"/>
      <c r="DOK415" s="209"/>
      <c r="DOL415" s="209"/>
      <c r="DOM415" s="209"/>
      <c r="DON415" s="209"/>
      <c r="DOO415" s="209"/>
      <c r="DOP415" s="209"/>
      <c r="DOQ415" s="209"/>
      <c r="DOR415" s="209"/>
      <c r="DOS415" s="209"/>
      <c r="DOT415" s="209"/>
      <c r="DOU415" s="209"/>
      <c r="DOV415" s="209"/>
      <c r="DOW415" s="209"/>
      <c r="DOX415" s="209"/>
      <c r="DOY415" s="209"/>
      <c r="DOZ415" s="209"/>
      <c r="DPA415" s="209"/>
      <c r="DPB415" s="209"/>
      <c r="DPC415" s="209"/>
      <c r="DPD415" s="209"/>
      <c r="DPE415" s="209"/>
      <c r="DPF415" s="209"/>
      <c r="DPG415" s="209"/>
      <c r="DPH415" s="209"/>
      <c r="DPI415" s="209"/>
      <c r="DPJ415" s="209"/>
      <c r="DPK415" s="209"/>
      <c r="DPL415" s="209"/>
      <c r="DPM415" s="209"/>
      <c r="DPN415" s="209"/>
      <c r="DPO415" s="209"/>
      <c r="DPP415" s="209"/>
      <c r="DPQ415" s="209"/>
      <c r="DPR415" s="209"/>
      <c r="DPS415" s="209"/>
      <c r="DPT415" s="209"/>
      <c r="DPU415" s="209"/>
      <c r="DPV415" s="209"/>
      <c r="DPW415" s="209"/>
      <c r="DPX415" s="209"/>
      <c r="DPY415" s="209"/>
      <c r="DPZ415" s="209"/>
      <c r="DQA415" s="209"/>
      <c r="DQB415" s="209"/>
      <c r="DQC415" s="209"/>
      <c r="DQD415" s="209"/>
      <c r="DQE415" s="209"/>
      <c r="DQF415" s="209"/>
      <c r="DQG415" s="209"/>
      <c r="DQH415" s="209"/>
      <c r="DQI415" s="209"/>
      <c r="DQJ415" s="209"/>
      <c r="DQK415" s="209"/>
      <c r="DQL415" s="209"/>
      <c r="DQM415" s="209"/>
      <c r="DQN415" s="209"/>
      <c r="DQO415" s="209"/>
      <c r="DQP415" s="209"/>
      <c r="DQQ415" s="209"/>
      <c r="DQR415" s="209"/>
      <c r="DQS415" s="209"/>
      <c r="DQT415" s="209"/>
      <c r="DQU415" s="209"/>
      <c r="DQV415" s="209"/>
      <c r="DQW415" s="209"/>
      <c r="DQX415" s="209"/>
      <c r="DQY415" s="209"/>
      <c r="DQZ415" s="209"/>
      <c r="DRA415" s="209"/>
      <c r="DRB415" s="209"/>
      <c r="DRC415" s="209"/>
      <c r="DRD415" s="209"/>
      <c r="DRE415" s="209"/>
      <c r="DRF415" s="209"/>
      <c r="DRG415" s="209"/>
      <c r="DRH415" s="209"/>
      <c r="DRI415" s="209"/>
      <c r="DRJ415" s="209"/>
      <c r="DRK415" s="209"/>
      <c r="DRL415" s="209"/>
      <c r="DRM415" s="209"/>
      <c r="DRN415" s="209"/>
      <c r="DRO415" s="209"/>
      <c r="DRP415" s="209"/>
      <c r="DRQ415" s="209"/>
      <c r="DRR415" s="209"/>
      <c r="DRS415" s="209"/>
      <c r="DRT415" s="209"/>
      <c r="DRU415" s="209"/>
      <c r="DRV415" s="209"/>
      <c r="DRW415" s="209"/>
      <c r="DRX415" s="209"/>
      <c r="DRY415" s="209"/>
      <c r="DRZ415" s="209"/>
      <c r="DSA415" s="209"/>
      <c r="DSB415" s="209"/>
      <c r="DSC415" s="209"/>
      <c r="DSD415" s="209"/>
      <c r="DSE415" s="209"/>
      <c r="DSF415" s="209"/>
      <c r="DSG415" s="209"/>
      <c r="DSH415" s="209"/>
      <c r="DSI415" s="209"/>
      <c r="DSJ415" s="209"/>
      <c r="DSK415" s="209"/>
      <c r="DSL415" s="209"/>
      <c r="DSM415" s="209"/>
      <c r="DSN415" s="209"/>
      <c r="DSO415" s="209"/>
      <c r="DSP415" s="209"/>
      <c r="DSQ415" s="209"/>
      <c r="DSR415" s="209"/>
      <c r="DSS415" s="209"/>
      <c r="DST415" s="209"/>
      <c r="DSU415" s="209"/>
      <c r="DSV415" s="209"/>
      <c r="DSW415" s="209"/>
      <c r="DSX415" s="209"/>
      <c r="DSY415" s="209"/>
      <c r="DSZ415" s="209"/>
      <c r="DTA415" s="209"/>
      <c r="DTB415" s="209"/>
      <c r="DTC415" s="209"/>
      <c r="DTD415" s="209"/>
      <c r="DTE415" s="209"/>
      <c r="DTF415" s="209"/>
      <c r="DTG415" s="209"/>
      <c r="DTH415" s="209"/>
      <c r="DTI415" s="209"/>
      <c r="DTJ415" s="209"/>
      <c r="DTK415" s="209"/>
      <c r="DTL415" s="209"/>
      <c r="DTM415" s="209"/>
      <c r="DTN415" s="209"/>
      <c r="DTO415" s="209"/>
      <c r="DTP415" s="209"/>
      <c r="DTQ415" s="209"/>
      <c r="DTR415" s="209"/>
      <c r="DTS415" s="209"/>
      <c r="DTT415" s="209"/>
      <c r="DTU415" s="209"/>
      <c r="DTV415" s="209"/>
      <c r="DTW415" s="209"/>
      <c r="DTX415" s="209"/>
      <c r="DTY415" s="209"/>
      <c r="DTZ415" s="209"/>
      <c r="DUA415" s="209"/>
      <c r="DUB415" s="209"/>
      <c r="DUC415" s="209"/>
      <c r="DUD415" s="209"/>
      <c r="DUE415" s="209"/>
      <c r="DUF415" s="209"/>
      <c r="DUG415" s="209"/>
      <c r="DUH415" s="209"/>
      <c r="DUI415" s="209"/>
      <c r="DUJ415" s="209"/>
      <c r="DUK415" s="209"/>
      <c r="DUL415" s="209"/>
      <c r="DUM415" s="209"/>
      <c r="DUN415" s="209"/>
      <c r="DUO415" s="209"/>
      <c r="DUP415" s="209"/>
      <c r="DUQ415" s="209"/>
      <c r="DUR415" s="209"/>
      <c r="DUS415" s="209"/>
      <c r="DUT415" s="209"/>
      <c r="DUU415" s="209"/>
      <c r="DUV415" s="209"/>
      <c r="DUW415" s="209"/>
      <c r="DUX415" s="209"/>
      <c r="DUY415" s="209"/>
      <c r="DUZ415" s="209"/>
      <c r="DVA415" s="209"/>
      <c r="DVB415" s="209"/>
      <c r="DVC415" s="209"/>
      <c r="DVD415" s="209"/>
      <c r="DVE415" s="209"/>
      <c r="DVF415" s="209"/>
      <c r="DVG415" s="209"/>
      <c r="DVH415" s="209"/>
      <c r="DVI415" s="209"/>
      <c r="DVJ415" s="209"/>
      <c r="DVK415" s="209"/>
      <c r="DVL415" s="209"/>
      <c r="DVM415" s="209"/>
      <c r="DVN415" s="209"/>
      <c r="DVO415" s="209"/>
      <c r="DVP415" s="209"/>
      <c r="DVQ415" s="209"/>
      <c r="DVR415" s="209"/>
      <c r="DVS415" s="209"/>
      <c r="DVT415" s="209"/>
      <c r="DVU415" s="209"/>
      <c r="DVV415" s="209"/>
      <c r="DVW415" s="209"/>
      <c r="DVX415" s="209"/>
      <c r="DVY415" s="209"/>
      <c r="DVZ415" s="209"/>
      <c r="DWA415" s="209"/>
      <c r="DWB415" s="209"/>
      <c r="DWC415" s="209"/>
      <c r="DWD415" s="209"/>
      <c r="DWE415" s="209"/>
      <c r="DWF415" s="209"/>
      <c r="DWG415" s="209"/>
      <c r="DWH415" s="209"/>
      <c r="DWI415" s="209"/>
      <c r="DWJ415" s="209"/>
      <c r="DWK415" s="209"/>
      <c r="DWL415" s="209"/>
      <c r="DWM415" s="209"/>
      <c r="DWN415" s="209"/>
      <c r="DWO415" s="209"/>
      <c r="DWP415" s="209"/>
      <c r="DWQ415" s="209"/>
      <c r="DWR415" s="209"/>
      <c r="DWS415" s="209"/>
      <c r="DWT415" s="209"/>
      <c r="DWU415" s="209"/>
      <c r="DWV415" s="209"/>
      <c r="DWW415" s="209"/>
      <c r="DWX415" s="209"/>
      <c r="DWY415" s="209"/>
      <c r="DWZ415" s="209"/>
      <c r="DXA415" s="209"/>
      <c r="DXB415" s="209"/>
      <c r="DXC415" s="209"/>
      <c r="DXD415" s="209"/>
      <c r="DXE415" s="209"/>
      <c r="DXF415" s="209"/>
      <c r="DXG415" s="209"/>
      <c r="DXH415" s="209"/>
      <c r="DXI415" s="209"/>
      <c r="DXJ415" s="209"/>
      <c r="DXK415" s="209"/>
      <c r="DXL415" s="209"/>
      <c r="DXM415" s="209"/>
      <c r="DXN415" s="209"/>
      <c r="DXO415" s="209"/>
      <c r="DXP415" s="209"/>
      <c r="DXQ415" s="209"/>
      <c r="DXR415" s="209"/>
      <c r="DXS415" s="209"/>
      <c r="DXT415" s="209"/>
      <c r="DXU415" s="209"/>
      <c r="DXV415" s="209"/>
      <c r="DXW415" s="209"/>
      <c r="DXX415" s="209"/>
      <c r="DXY415" s="209"/>
      <c r="DXZ415" s="209"/>
      <c r="DYA415" s="209"/>
      <c r="DYB415" s="209"/>
      <c r="DYC415" s="209"/>
      <c r="DYD415" s="209"/>
      <c r="DYE415" s="209"/>
      <c r="DYF415" s="209"/>
      <c r="DYG415" s="209"/>
      <c r="DYH415" s="209"/>
      <c r="DYI415" s="209"/>
      <c r="DYJ415" s="209"/>
      <c r="DYK415" s="209"/>
      <c r="DYL415" s="209"/>
      <c r="DYM415" s="209"/>
      <c r="DYN415" s="209"/>
      <c r="DYO415" s="209"/>
      <c r="DYP415" s="209"/>
      <c r="DYQ415" s="209"/>
      <c r="DYR415" s="209"/>
      <c r="DYS415" s="209"/>
      <c r="DYT415" s="209"/>
      <c r="DYU415" s="209"/>
      <c r="DYV415" s="209"/>
      <c r="DYW415" s="209"/>
      <c r="DYX415" s="209"/>
      <c r="DYY415" s="209"/>
      <c r="DYZ415" s="209"/>
      <c r="DZA415" s="209"/>
      <c r="DZB415" s="209"/>
      <c r="DZC415" s="209"/>
      <c r="DZD415" s="209"/>
      <c r="DZE415" s="209"/>
      <c r="DZF415" s="209"/>
      <c r="DZG415" s="209"/>
      <c r="DZH415" s="209"/>
      <c r="DZI415" s="209"/>
      <c r="DZJ415" s="209"/>
      <c r="DZK415" s="209"/>
      <c r="DZL415" s="209"/>
      <c r="DZM415" s="209"/>
      <c r="DZN415" s="209"/>
      <c r="DZO415" s="209"/>
      <c r="DZP415" s="209"/>
      <c r="DZQ415" s="209"/>
      <c r="DZR415" s="209"/>
      <c r="DZS415" s="209"/>
      <c r="DZT415" s="209"/>
      <c r="DZU415" s="209"/>
      <c r="DZV415" s="209"/>
      <c r="DZW415" s="209"/>
      <c r="DZX415" s="209"/>
      <c r="DZY415" s="209"/>
      <c r="DZZ415" s="209"/>
      <c r="EAA415" s="209"/>
      <c r="EAB415" s="209"/>
      <c r="EAC415" s="209"/>
      <c r="EAD415" s="209"/>
      <c r="EAE415" s="209"/>
      <c r="EAF415" s="209"/>
      <c r="EAG415" s="209"/>
      <c r="EAH415" s="209"/>
      <c r="EAI415" s="209"/>
      <c r="EAJ415" s="209"/>
      <c r="EAK415" s="209"/>
      <c r="EAL415" s="209"/>
      <c r="EAM415" s="209"/>
      <c r="EAN415" s="209"/>
      <c r="EAO415" s="209"/>
      <c r="EAP415" s="209"/>
      <c r="EAQ415" s="209"/>
      <c r="EAR415" s="209"/>
      <c r="EAS415" s="209"/>
      <c r="EAT415" s="209"/>
      <c r="EAU415" s="209"/>
      <c r="EAV415" s="209"/>
      <c r="EAW415" s="209"/>
      <c r="EAX415" s="209"/>
      <c r="EAY415" s="209"/>
      <c r="EAZ415" s="209"/>
      <c r="EBA415" s="209"/>
      <c r="EBB415" s="209"/>
      <c r="EBC415" s="209"/>
      <c r="EBD415" s="209"/>
      <c r="EBE415" s="209"/>
      <c r="EBF415" s="209"/>
      <c r="EBG415" s="209"/>
      <c r="EBH415" s="209"/>
      <c r="EBI415" s="209"/>
      <c r="EBJ415" s="209"/>
      <c r="EBK415" s="209"/>
      <c r="EBL415" s="209"/>
      <c r="EBM415" s="209"/>
      <c r="EBN415" s="209"/>
      <c r="EBO415" s="209"/>
      <c r="EBP415" s="209"/>
      <c r="EBQ415" s="209"/>
      <c r="EBR415" s="209"/>
      <c r="EBS415" s="209"/>
      <c r="EBT415" s="209"/>
      <c r="EBU415" s="209"/>
      <c r="EBV415" s="209"/>
      <c r="EBW415" s="209"/>
      <c r="EBX415" s="209"/>
      <c r="EBY415" s="209"/>
      <c r="EBZ415" s="209"/>
      <c r="ECA415" s="209"/>
      <c r="ECB415" s="209"/>
      <c r="ECC415" s="209"/>
      <c r="ECD415" s="209"/>
      <c r="ECE415" s="209"/>
      <c r="ECF415" s="209"/>
      <c r="ECG415" s="209"/>
      <c r="ECH415" s="209"/>
      <c r="ECI415" s="209"/>
      <c r="ECJ415" s="209"/>
      <c r="ECK415" s="209"/>
      <c r="ECL415" s="209"/>
      <c r="ECM415" s="209"/>
      <c r="ECN415" s="209"/>
      <c r="ECO415" s="209"/>
      <c r="ECP415" s="209"/>
      <c r="ECQ415" s="209"/>
      <c r="ECR415" s="209"/>
      <c r="ECS415" s="209"/>
      <c r="ECT415" s="209"/>
      <c r="ECU415" s="209"/>
      <c r="ECV415" s="209"/>
      <c r="ECW415" s="209"/>
      <c r="ECX415" s="209"/>
      <c r="ECY415" s="209"/>
      <c r="ECZ415" s="209"/>
      <c r="EDA415" s="209"/>
      <c r="EDB415" s="209"/>
      <c r="EDC415" s="209"/>
      <c r="EDD415" s="209"/>
      <c r="EDE415" s="209"/>
      <c r="EDF415" s="209"/>
      <c r="EDG415" s="209"/>
      <c r="EDH415" s="209"/>
      <c r="EDI415" s="209"/>
      <c r="EDJ415" s="209"/>
      <c r="EDK415" s="209"/>
      <c r="EDL415" s="209"/>
      <c r="EDM415" s="209"/>
      <c r="EDN415" s="209"/>
      <c r="EDO415" s="209"/>
      <c r="EDP415" s="209"/>
      <c r="EDQ415" s="209"/>
      <c r="EDR415" s="209"/>
      <c r="EDS415" s="209"/>
      <c r="EDT415" s="209"/>
      <c r="EDU415" s="209"/>
      <c r="EDV415" s="209"/>
      <c r="EDW415" s="209"/>
      <c r="EDX415" s="209"/>
      <c r="EDY415" s="209"/>
      <c r="EDZ415" s="209"/>
      <c r="EEA415" s="209"/>
      <c r="EEB415" s="209"/>
      <c r="EEC415" s="209"/>
      <c r="EED415" s="209"/>
      <c r="EEE415" s="209"/>
      <c r="EEF415" s="209"/>
      <c r="EEG415" s="209"/>
      <c r="EEH415" s="209"/>
      <c r="EEI415" s="209"/>
      <c r="EEJ415" s="209"/>
      <c r="EEK415" s="209"/>
      <c r="EEL415" s="209"/>
      <c r="EEM415" s="209"/>
      <c r="EEN415" s="209"/>
      <c r="EEO415" s="209"/>
      <c r="EEP415" s="209"/>
      <c r="EEQ415" s="209"/>
      <c r="EER415" s="209"/>
      <c r="EES415" s="209"/>
      <c r="EET415" s="209"/>
      <c r="EEU415" s="209"/>
      <c r="EEV415" s="209"/>
      <c r="EEW415" s="209"/>
      <c r="EEX415" s="209"/>
      <c r="EEY415" s="209"/>
      <c r="EEZ415" s="209"/>
      <c r="EFA415" s="209"/>
      <c r="EFB415" s="209"/>
      <c r="EFC415" s="209"/>
      <c r="EFD415" s="209"/>
      <c r="EFE415" s="209"/>
      <c r="EFF415" s="209"/>
      <c r="EFG415" s="209"/>
      <c r="EFH415" s="209"/>
      <c r="EFI415" s="209"/>
      <c r="EFJ415" s="209"/>
      <c r="EFK415" s="209"/>
      <c r="EFL415" s="209"/>
      <c r="EFM415" s="209"/>
      <c r="EFN415" s="209"/>
      <c r="EFO415" s="209"/>
      <c r="EFP415" s="209"/>
      <c r="EFQ415" s="209"/>
      <c r="EFR415" s="209"/>
      <c r="EFS415" s="209"/>
      <c r="EFT415" s="209"/>
      <c r="EFU415" s="209"/>
      <c r="EFV415" s="209"/>
      <c r="EFW415" s="209"/>
      <c r="EFX415" s="209"/>
      <c r="EFY415" s="209"/>
      <c r="EFZ415" s="209"/>
      <c r="EGA415" s="209"/>
      <c r="EGB415" s="209"/>
      <c r="EGC415" s="209"/>
      <c r="EGD415" s="209"/>
      <c r="EGE415" s="209"/>
      <c r="EGF415" s="209"/>
      <c r="EGG415" s="209"/>
      <c r="EGH415" s="209"/>
      <c r="EGI415" s="209"/>
      <c r="EGJ415" s="209"/>
      <c r="EGK415" s="209"/>
      <c r="EGL415" s="209"/>
      <c r="EGM415" s="209"/>
      <c r="EGN415" s="209"/>
      <c r="EGO415" s="209"/>
      <c r="EGP415" s="209"/>
      <c r="EGQ415" s="209"/>
      <c r="EGR415" s="209"/>
      <c r="EGS415" s="209"/>
      <c r="EGT415" s="209"/>
      <c r="EGU415" s="209"/>
      <c r="EGV415" s="209"/>
      <c r="EGW415" s="209"/>
      <c r="EGX415" s="209"/>
      <c r="EGY415" s="209"/>
      <c r="EGZ415" s="209"/>
      <c r="EHA415" s="209"/>
      <c r="EHB415" s="209"/>
      <c r="EHC415" s="209"/>
      <c r="EHD415" s="209"/>
      <c r="EHE415" s="209"/>
      <c r="EHF415" s="209"/>
      <c r="EHG415" s="209"/>
      <c r="EHH415" s="209"/>
      <c r="EHI415" s="209"/>
      <c r="EHJ415" s="209"/>
      <c r="EHK415" s="209"/>
      <c r="EHL415" s="209"/>
      <c r="EHM415" s="209"/>
      <c r="EHN415" s="209"/>
      <c r="EHO415" s="209"/>
      <c r="EHP415" s="209"/>
      <c r="EHQ415" s="209"/>
      <c r="EHR415" s="209"/>
      <c r="EHS415" s="209"/>
      <c r="EHT415" s="209"/>
      <c r="EHU415" s="209"/>
      <c r="EHV415" s="209"/>
      <c r="EHW415" s="209"/>
      <c r="EHX415" s="209"/>
      <c r="EHY415" s="209"/>
      <c r="EHZ415" s="209"/>
      <c r="EIA415" s="209"/>
      <c r="EIB415" s="209"/>
      <c r="EIC415" s="209"/>
      <c r="EID415" s="209"/>
      <c r="EIE415" s="209"/>
      <c r="EIF415" s="209"/>
      <c r="EIG415" s="209"/>
      <c r="EIH415" s="209"/>
      <c r="EII415" s="209"/>
      <c r="EIJ415" s="209"/>
      <c r="EIK415" s="209"/>
      <c r="EIL415" s="209"/>
      <c r="EIM415" s="209"/>
      <c r="EIN415" s="209"/>
      <c r="EIO415" s="209"/>
      <c r="EIP415" s="209"/>
      <c r="EIQ415" s="209"/>
      <c r="EIR415" s="209"/>
      <c r="EIS415" s="209"/>
      <c r="EIT415" s="209"/>
      <c r="EIU415" s="209"/>
      <c r="EIV415" s="209"/>
      <c r="EIW415" s="209"/>
      <c r="EIX415" s="209"/>
      <c r="EIY415" s="209"/>
      <c r="EIZ415" s="209"/>
      <c r="EJA415" s="209"/>
      <c r="EJB415" s="209"/>
      <c r="EJC415" s="209"/>
      <c r="EJD415" s="209"/>
      <c r="EJE415" s="209"/>
      <c r="EJF415" s="209"/>
      <c r="EJG415" s="209"/>
      <c r="EJH415" s="209"/>
      <c r="EJI415" s="209"/>
      <c r="EJJ415" s="209"/>
      <c r="EJK415" s="209"/>
      <c r="EJL415" s="209"/>
      <c r="EJM415" s="209"/>
      <c r="EJN415" s="209"/>
      <c r="EJO415" s="209"/>
      <c r="EJP415" s="209"/>
      <c r="EJQ415" s="209"/>
      <c r="EJR415" s="209"/>
      <c r="EJS415" s="209"/>
      <c r="EJT415" s="209"/>
      <c r="EJU415" s="209"/>
      <c r="EJV415" s="209"/>
      <c r="EJW415" s="209"/>
      <c r="EJX415" s="209"/>
      <c r="EJY415" s="209"/>
      <c r="EJZ415" s="209"/>
      <c r="EKA415" s="209"/>
      <c r="EKB415" s="209"/>
      <c r="EKC415" s="209"/>
      <c r="EKD415" s="209"/>
      <c r="EKE415" s="209"/>
      <c r="EKF415" s="209"/>
      <c r="EKG415" s="209"/>
      <c r="EKH415" s="209"/>
      <c r="EKI415" s="209"/>
      <c r="EKJ415" s="209"/>
      <c r="EKK415" s="209"/>
      <c r="EKL415" s="209"/>
      <c r="EKM415" s="209"/>
      <c r="EKN415" s="209"/>
      <c r="EKO415" s="209"/>
      <c r="EKP415" s="209"/>
      <c r="EKQ415" s="209"/>
      <c r="EKR415" s="209"/>
      <c r="EKS415" s="209"/>
      <c r="EKT415" s="209"/>
      <c r="EKU415" s="209"/>
      <c r="EKV415" s="209"/>
      <c r="EKW415" s="209"/>
      <c r="EKX415" s="209"/>
      <c r="EKY415" s="209"/>
      <c r="EKZ415" s="209"/>
      <c r="ELA415" s="209"/>
      <c r="ELB415" s="209"/>
      <c r="ELC415" s="209"/>
      <c r="ELD415" s="209"/>
      <c r="ELE415" s="209"/>
      <c r="ELF415" s="209"/>
      <c r="ELG415" s="209"/>
      <c r="ELH415" s="209"/>
      <c r="ELI415" s="209"/>
      <c r="ELJ415" s="209"/>
      <c r="ELK415" s="209"/>
      <c r="ELL415" s="209"/>
      <c r="ELM415" s="209"/>
      <c r="ELN415" s="209"/>
      <c r="ELO415" s="209"/>
      <c r="ELP415" s="209"/>
      <c r="ELQ415" s="209"/>
      <c r="ELR415" s="209"/>
      <c r="ELS415" s="209"/>
      <c r="ELT415" s="209"/>
      <c r="ELU415" s="209"/>
      <c r="ELV415" s="209"/>
      <c r="ELW415" s="209"/>
      <c r="ELX415" s="209"/>
      <c r="ELY415" s="209"/>
      <c r="ELZ415" s="209"/>
      <c r="EMA415" s="209"/>
      <c r="EMB415" s="209"/>
      <c r="EMC415" s="209"/>
      <c r="EMD415" s="209"/>
      <c r="EME415" s="209"/>
      <c r="EMF415" s="209"/>
      <c r="EMG415" s="209"/>
      <c r="EMH415" s="209"/>
      <c r="EMI415" s="209"/>
      <c r="EMJ415" s="209"/>
      <c r="EMK415" s="209"/>
      <c r="EML415" s="209"/>
      <c r="EMM415" s="209"/>
      <c r="EMN415" s="209"/>
      <c r="EMO415" s="209"/>
      <c r="EMP415" s="209"/>
      <c r="EMQ415" s="209"/>
      <c r="EMR415" s="209"/>
      <c r="EMS415" s="209"/>
      <c r="EMT415" s="209"/>
      <c r="EMU415" s="209"/>
      <c r="EMV415" s="209"/>
      <c r="EMW415" s="209"/>
      <c r="EMX415" s="209"/>
      <c r="EMY415" s="209"/>
      <c r="EMZ415" s="209"/>
      <c r="ENA415" s="209"/>
      <c r="ENB415" s="209"/>
      <c r="ENC415" s="209"/>
      <c r="END415" s="209"/>
      <c r="ENE415" s="209"/>
      <c r="ENF415" s="209"/>
      <c r="ENG415" s="209"/>
      <c r="ENH415" s="209"/>
      <c r="ENI415" s="209"/>
      <c r="ENJ415" s="209"/>
      <c r="ENK415" s="209"/>
      <c r="ENL415" s="209"/>
      <c r="ENM415" s="209"/>
      <c r="ENN415" s="209"/>
      <c r="ENO415" s="209"/>
      <c r="ENP415" s="209"/>
      <c r="ENQ415" s="209"/>
      <c r="ENR415" s="209"/>
      <c r="ENS415" s="209"/>
      <c r="ENT415" s="209"/>
      <c r="ENU415" s="209"/>
      <c r="ENV415" s="209"/>
      <c r="ENW415" s="209"/>
      <c r="ENX415" s="209"/>
      <c r="ENY415" s="209"/>
      <c r="ENZ415" s="209"/>
      <c r="EOA415" s="209"/>
      <c r="EOB415" s="209"/>
      <c r="EOC415" s="209"/>
      <c r="EOD415" s="209"/>
      <c r="EOE415" s="209"/>
      <c r="EOF415" s="209"/>
      <c r="EOG415" s="209"/>
      <c r="EOH415" s="209"/>
      <c r="EOI415" s="209"/>
      <c r="EOJ415" s="209"/>
      <c r="EOK415" s="209"/>
      <c r="EOL415" s="209"/>
      <c r="EOM415" s="209"/>
      <c r="EON415" s="209"/>
      <c r="EOO415" s="209"/>
      <c r="EOP415" s="209"/>
      <c r="EOQ415" s="209"/>
      <c r="EOR415" s="209"/>
      <c r="EOS415" s="209"/>
      <c r="EOT415" s="209"/>
      <c r="EOU415" s="209"/>
      <c r="EOV415" s="209"/>
      <c r="EOW415" s="209"/>
      <c r="EOX415" s="209"/>
      <c r="EOY415" s="209"/>
      <c r="EOZ415" s="209"/>
      <c r="EPA415" s="209"/>
      <c r="EPB415" s="209"/>
      <c r="EPC415" s="209"/>
      <c r="EPD415" s="209"/>
      <c r="EPE415" s="209"/>
      <c r="EPF415" s="209"/>
      <c r="EPG415" s="209"/>
      <c r="EPH415" s="209"/>
      <c r="EPI415" s="209"/>
      <c r="EPJ415" s="209"/>
      <c r="EPK415" s="209"/>
      <c r="EPL415" s="209"/>
      <c r="EPM415" s="209"/>
      <c r="EPN415" s="209"/>
      <c r="EPO415" s="209"/>
      <c r="EPP415" s="209"/>
      <c r="EPQ415" s="209"/>
      <c r="EPR415" s="209"/>
      <c r="EPS415" s="209"/>
      <c r="EPT415" s="209"/>
      <c r="EPU415" s="209"/>
      <c r="EPV415" s="209"/>
      <c r="EPW415" s="209"/>
      <c r="EPX415" s="209"/>
      <c r="EPY415" s="209"/>
      <c r="EPZ415" s="209"/>
      <c r="EQA415" s="209"/>
      <c r="EQB415" s="209"/>
      <c r="EQC415" s="209"/>
      <c r="EQD415" s="209"/>
      <c r="EQE415" s="209"/>
      <c r="EQF415" s="209"/>
      <c r="EQG415" s="209"/>
      <c r="EQH415" s="209"/>
      <c r="EQI415" s="209"/>
      <c r="EQJ415" s="209"/>
      <c r="EQK415" s="209"/>
      <c r="EQL415" s="209"/>
      <c r="EQM415" s="209"/>
      <c r="EQN415" s="209"/>
      <c r="EQO415" s="209"/>
      <c r="EQP415" s="209"/>
      <c r="EQQ415" s="209"/>
      <c r="EQR415" s="209"/>
      <c r="EQS415" s="209"/>
      <c r="EQT415" s="209"/>
      <c r="EQU415" s="209"/>
      <c r="EQV415" s="209"/>
      <c r="EQW415" s="209"/>
      <c r="EQX415" s="209"/>
      <c r="EQY415" s="209"/>
      <c r="EQZ415" s="209"/>
      <c r="ERA415" s="209"/>
      <c r="ERB415" s="209"/>
      <c r="ERC415" s="209"/>
      <c r="ERD415" s="209"/>
      <c r="ERE415" s="209"/>
      <c r="ERF415" s="209"/>
      <c r="ERG415" s="209"/>
      <c r="ERH415" s="209"/>
      <c r="ERI415" s="209"/>
      <c r="ERJ415" s="209"/>
      <c r="ERK415" s="209"/>
      <c r="ERL415" s="209"/>
      <c r="ERM415" s="209"/>
      <c r="ERN415" s="209"/>
      <c r="ERO415" s="209"/>
      <c r="ERP415" s="209"/>
      <c r="ERQ415" s="209"/>
      <c r="ERR415" s="209"/>
      <c r="ERS415" s="209"/>
      <c r="ERT415" s="209"/>
      <c r="ERU415" s="209"/>
      <c r="ERV415" s="209"/>
      <c r="ERW415" s="209"/>
      <c r="ERX415" s="209"/>
      <c r="ERY415" s="209"/>
      <c r="ERZ415" s="209"/>
      <c r="ESA415" s="209"/>
      <c r="ESB415" s="209"/>
      <c r="ESC415" s="209"/>
      <c r="ESD415" s="209"/>
      <c r="ESE415" s="209"/>
      <c r="ESF415" s="209"/>
      <c r="ESG415" s="209"/>
      <c r="ESH415" s="209"/>
      <c r="ESI415" s="209"/>
      <c r="ESJ415" s="209"/>
      <c r="ESK415" s="209"/>
      <c r="ESL415" s="209"/>
      <c r="ESM415" s="209"/>
      <c r="ESN415" s="209"/>
      <c r="ESO415" s="209"/>
      <c r="ESP415" s="209"/>
      <c r="ESQ415" s="209"/>
      <c r="ESR415" s="209"/>
      <c r="ESS415" s="209"/>
      <c r="EST415" s="209"/>
      <c r="ESU415" s="209"/>
      <c r="ESV415" s="209"/>
      <c r="ESW415" s="209"/>
      <c r="ESX415" s="209"/>
      <c r="ESY415" s="209"/>
      <c r="ESZ415" s="209"/>
      <c r="ETA415" s="209"/>
      <c r="ETB415" s="209"/>
      <c r="ETC415" s="209"/>
      <c r="ETD415" s="209"/>
      <c r="ETE415" s="209"/>
      <c r="ETF415" s="209"/>
      <c r="ETG415" s="209"/>
      <c r="ETH415" s="209"/>
      <c r="ETI415" s="209"/>
      <c r="ETJ415" s="209"/>
      <c r="ETK415" s="209"/>
      <c r="ETL415" s="209"/>
      <c r="ETM415" s="209"/>
      <c r="ETN415" s="209"/>
      <c r="ETO415" s="209"/>
      <c r="ETP415" s="209"/>
      <c r="ETQ415" s="209"/>
      <c r="ETR415" s="209"/>
      <c r="ETS415" s="209"/>
      <c r="ETT415" s="209"/>
      <c r="ETU415" s="209"/>
      <c r="ETV415" s="209"/>
      <c r="ETW415" s="209"/>
      <c r="ETX415" s="209"/>
      <c r="ETY415" s="209"/>
      <c r="ETZ415" s="209"/>
      <c r="EUA415" s="209"/>
      <c r="EUB415" s="209"/>
      <c r="EUC415" s="209"/>
      <c r="EUD415" s="209"/>
      <c r="EUE415" s="209"/>
      <c r="EUF415" s="209"/>
      <c r="EUG415" s="209"/>
      <c r="EUH415" s="209"/>
      <c r="EUI415" s="209"/>
      <c r="EUJ415" s="209"/>
      <c r="EUK415" s="209"/>
      <c r="EUL415" s="209"/>
      <c r="EUM415" s="209"/>
      <c r="EUN415" s="209"/>
      <c r="EUO415" s="209"/>
      <c r="EUP415" s="209"/>
      <c r="EUQ415" s="209"/>
      <c r="EUR415" s="209"/>
      <c r="EUS415" s="209"/>
      <c r="EUT415" s="209"/>
      <c r="EUU415" s="209"/>
      <c r="EUV415" s="209"/>
      <c r="EUW415" s="209"/>
      <c r="EUX415" s="209"/>
      <c r="EUY415" s="209"/>
      <c r="EUZ415" s="209"/>
      <c r="EVA415" s="209"/>
      <c r="EVB415" s="209"/>
      <c r="EVC415" s="209"/>
      <c r="EVD415" s="209"/>
      <c r="EVE415" s="209"/>
      <c r="EVF415" s="209"/>
      <c r="EVG415" s="209"/>
      <c r="EVH415" s="209"/>
      <c r="EVI415" s="209"/>
      <c r="EVJ415" s="209"/>
      <c r="EVK415" s="209"/>
      <c r="EVL415" s="209"/>
      <c r="EVM415" s="209"/>
      <c r="EVN415" s="209"/>
      <c r="EVO415" s="209"/>
      <c r="EVP415" s="209"/>
      <c r="EVQ415" s="209"/>
      <c r="EVR415" s="209"/>
      <c r="EVS415" s="209"/>
      <c r="EVT415" s="209"/>
      <c r="EVU415" s="209"/>
      <c r="EVV415" s="209"/>
      <c r="EVW415" s="209"/>
      <c r="EVX415" s="209"/>
      <c r="EVY415" s="209"/>
      <c r="EVZ415" s="209"/>
      <c r="EWA415" s="209"/>
      <c r="EWB415" s="209"/>
      <c r="EWC415" s="209"/>
      <c r="EWD415" s="209"/>
      <c r="EWE415" s="209"/>
      <c r="EWF415" s="209"/>
      <c r="EWG415" s="209"/>
      <c r="EWH415" s="209"/>
      <c r="EWI415" s="209"/>
      <c r="EWJ415" s="209"/>
      <c r="EWK415" s="209"/>
      <c r="EWL415" s="209"/>
      <c r="EWM415" s="209"/>
      <c r="EWN415" s="209"/>
      <c r="EWO415" s="209"/>
      <c r="EWP415" s="209"/>
      <c r="EWQ415" s="209"/>
      <c r="EWR415" s="209"/>
      <c r="EWS415" s="209"/>
      <c r="EWT415" s="209"/>
      <c r="EWU415" s="209"/>
      <c r="EWV415" s="209"/>
      <c r="EWW415" s="209"/>
      <c r="EWX415" s="209"/>
      <c r="EWY415" s="209"/>
      <c r="EWZ415" s="209"/>
      <c r="EXA415" s="209"/>
      <c r="EXB415" s="209"/>
      <c r="EXC415" s="209"/>
      <c r="EXD415" s="209"/>
      <c r="EXE415" s="209"/>
      <c r="EXF415" s="209"/>
      <c r="EXG415" s="209"/>
      <c r="EXH415" s="209"/>
      <c r="EXI415" s="209"/>
      <c r="EXJ415" s="209"/>
      <c r="EXK415" s="209"/>
      <c r="EXL415" s="209"/>
      <c r="EXM415" s="209"/>
      <c r="EXN415" s="209"/>
      <c r="EXO415" s="209"/>
      <c r="EXP415" s="209"/>
      <c r="EXQ415" s="209"/>
      <c r="EXR415" s="209"/>
      <c r="EXS415" s="209"/>
      <c r="EXT415" s="209"/>
      <c r="EXU415" s="209"/>
      <c r="EXV415" s="209"/>
      <c r="EXW415" s="209"/>
      <c r="EXX415" s="209"/>
      <c r="EXY415" s="209"/>
      <c r="EXZ415" s="209"/>
      <c r="EYA415" s="209"/>
      <c r="EYB415" s="209"/>
      <c r="EYC415" s="209"/>
      <c r="EYD415" s="209"/>
      <c r="EYE415" s="209"/>
      <c r="EYF415" s="209"/>
      <c r="EYG415" s="209"/>
      <c r="EYH415" s="209"/>
      <c r="EYI415" s="209"/>
      <c r="EYJ415" s="209"/>
      <c r="EYK415" s="209"/>
      <c r="EYL415" s="209"/>
      <c r="EYM415" s="209"/>
      <c r="EYN415" s="209"/>
      <c r="EYO415" s="209"/>
      <c r="EYP415" s="209"/>
      <c r="EYQ415" s="209"/>
      <c r="EYR415" s="209"/>
      <c r="EYS415" s="209"/>
      <c r="EYT415" s="209"/>
      <c r="EYU415" s="209"/>
      <c r="EYV415" s="209"/>
      <c r="EYW415" s="209"/>
      <c r="EYX415" s="209"/>
      <c r="EYY415" s="209"/>
      <c r="EYZ415" s="209"/>
      <c r="EZA415" s="209"/>
      <c r="EZB415" s="209"/>
      <c r="EZC415" s="209"/>
      <c r="EZD415" s="209"/>
      <c r="EZE415" s="209"/>
      <c r="EZF415" s="209"/>
      <c r="EZG415" s="209"/>
      <c r="EZH415" s="209"/>
      <c r="EZI415" s="209"/>
      <c r="EZJ415" s="209"/>
      <c r="EZK415" s="209"/>
      <c r="EZL415" s="209"/>
      <c r="EZM415" s="209"/>
      <c r="EZN415" s="209"/>
      <c r="EZO415" s="209"/>
      <c r="EZP415" s="209"/>
      <c r="EZQ415" s="209"/>
      <c r="EZR415" s="209"/>
      <c r="EZS415" s="209"/>
      <c r="EZT415" s="209"/>
      <c r="EZU415" s="209"/>
      <c r="EZV415" s="209"/>
      <c r="EZW415" s="209"/>
      <c r="EZX415" s="209"/>
      <c r="EZY415" s="209"/>
      <c r="EZZ415" s="209"/>
      <c r="FAA415" s="209"/>
      <c r="FAB415" s="209"/>
      <c r="FAC415" s="209"/>
      <c r="FAD415" s="209"/>
      <c r="FAE415" s="209"/>
      <c r="FAF415" s="209"/>
      <c r="FAG415" s="209"/>
      <c r="FAH415" s="209"/>
      <c r="FAI415" s="209"/>
      <c r="FAJ415" s="209"/>
      <c r="FAK415" s="209"/>
      <c r="FAL415" s="209"/>
      <c r="FAM415" s="209"/>
      <c r="FAN415" s="209"/>
      <c r="FAO415" s="209"/>
      <c r="FAP415" s="209"/>
      <c r="FAQ415" s="209"/>
      <c r="FAR415" s="209"/>
      <c r="FAS415" s="209"/>
      <c r="FAT415" s="209"/>
      <c r="FAU415" s="209"/>
      <c r="FAV415" s="209"/>
      <c r="FAW415" s="209"/>
      <c r="FAX415" s="209"/>
      <c r="FAY415" s="209"/>
      <c r="FAZ415" s="209"/>
      <c r="FBA415" s="209"/>
      <c r="FBB415" s="209"/>
      <c r="FBC415" s="209"/>
      <c r="FBD415" s="209"/>
      <c r="FBE415" s="209"/>
      <c r="FBF415" s="209"/>
      <c r="FBG415" s="209"/>
      <c r="FBH415" s="209"/>
      <c r="FBI415" s="209"/>
      <c r="FBJ415" s="209"/>
      <c r="FBK415" s="209"/>
      <c r="FBL415" s="209"/>
      <c r="FBM415" s="209"/>
      <c r="FBN415" s="209"/>
      <c r="FBO415" s="209"/>
      <c r="FBP415" s="209"/>
      <c r="FBQ415" s="209"/>
      <c r="FBR415" s="209"/>
      <c r="FBS415" s="209"/>
      <c r="FBT415" s="209"/>
      <c r="FBU415" s="209"/>
      <c r="FBV415" s="209"/>
      <c r="FBW415" s="209"/>
      <c r="FBX415" s="209"/>
      <c r="FBY415" s="209"/>
      <c r="FBZ415" s="209"/>
      <c r="FCA415" s="209"/>
      <c r="FCB415" s="209"/>
      <c r="FCC415" s="209"/>
      <c r="FCD415" s="209"/>
      <c r="FCE415" s="209"/>
      <c r="FCF415" s="209"/>
      <c r="FCG415" s="209"/>
      <c r="FCH415" s="209"/>
      <c r="FCI415" s="209"/>
      <c r="FCJ415" s="209"/>
      <c r="FCK415" s="209"/>
      <c r="FCL415" s="209"/>
      <c r="FCM415" s="209"/>
      <c r="FCN415" s="209"/>
      <c r="FCO415" s="209"/>
      <c r="FCP415" s="209"/>
      <c r="FCQ415" s="209"/>
      <c r="FCR415" s="209"/>
      <c r="FCS415" s="209"/>
      <c r="FCT415" s="209"/>
      <c r="FCU415" s="209"/>
      <c r="FCV415" s="209"/>
      <c r="FCW415" s="209"/>
      <c r="FCX415" s="209"/>
      <c r="FCY415" s="209"/>
      <c r="FCZ415" s="209"/>
      <c r="FDA415" s="209"/>
      <c r="FDB415" s="209"/>
      <c r="FDC415" s="209"/>
      <c r="FDD415" s="209"/>
      <c r="FDE415" s="209"/>
      <c r="FDF415" s="209"/>
      <c r="FDG415" s="209"/>
      <c r="FDH415" s="209"/>
      <c r="FDI415" s="209"/>
      <c r="FDJ415" s="209"/>
      <c r="FDK415" s="209"/>
      <c r="FDL415" s="209"/>
      <c r="FDM415" s="209"/>
      <c r="FDN415" s="209"/>
      <c r="FDO415" s="209"/>
      <c r="FDP415" s="209"/>
      <c r="FDQ415" s="209"/>
      <c r="FDR415" s="209"/>
      <c r="FDS415" s="209"/>
      <c r="FDT415" s="209"/>
      <c r="FDU415" s="209"/>
      <c r="FDV415" s="209"/>
      <c r="FDW415" s="209"/>
      <c r="FDX415" s="209"/>
      <c r="FDY415" s="209"/>
      <c r="FDZ415" s="209"/>
      <c r="FEA415" s="209"/>
      <c r="FEB415" s="209"/>
      <c r="FEC415" s="209"/>
      <c r="FED415" s="209"/>
      <c r="FEE415" s="209"/>
      <c r="FEF415" s="209"/>
      <c r="FEG415" s="209"/>
      <c r="FEH415" s="209"/>
      <c r="FEI415" s="209"/>
      <c r="FEJ415" s="209"/>
      <c r="FEK415" s="209"/>
      <c r="FEL415" s="209"/>
      <c r="FEM415" s="209"/>
      <c r="FEN415" s="209"/>
      <c r="FEO415" s="209"/>
      <c r="FEP415" s="209"/>
      <c r="FEQ415" s="209"/>
      <c r="FER415" s="209"/>
      <c r="FES415" s="209"/>
      <c r="FET415" s="209"/>
      <c r="FEU415" s="209"/>
      <c r="FEV415" s="209"/>
      <c r="FEW415" s="209"/>
      <c r="FEX415" s="209"/>
      <c r="FEY415" s="209"/>
      <c r="FEZ415" s="209"/>
      <c r="FFA415" s="209"/>
      <c r="FFB415" s="209"/>
      <c r="FFC415" s="209"/>
      <c r="FFD415" s="209"/>
      <c r="FFE415" s="209"/>
      <c r="FFF415" s="209"/>
      <c r="FFG415" s="209"/>
      <c r="FFH415" s="209"/>
      <c r="FFI415" s="209"/>
      <c r="FFJ415" s="209"/>
      <c r="FFK415" s="209"/>
      <c r="FFL415" s="209"/>
      <c r="FFM415" s="209"/>
      <c r="FFN415" s="209"/>
      <c r="FFO415" s="209"/>
      <c r="FFP415" s="209"/>
      <c r="FFQ415" s="209"/>
      <c r="FFR415" s="209"/>
      <c r="FFS415" s="209"/>
      <c r="FFT415" s="209"/>
      <c r="FFU415" s="209"/>
      <c r="FFV415" s="209"/>
      <c r="FFW415" s="209"/>
      <c r="FFX415" s="209"/>
      <c r="FFY415" s="209"/>
      <c r="FFZ415" s="209"/>
      <c r="FGA415" s="209"/>
      <c r="FGB415" s="209"/>
      <c r="FGC415" s="209"/>
      <c r="FGD415" s="209"/>
      <c r="FGE415" s="209"/>
      <c r="FGF415" s="209"/>
      <c r="FGG415" s="209"/>
      <c r="FGH415" s="209"/>
      <c r="FGI415" s="209"/>
      <c r="FGJ415" s="209"/>
      <c r="FGK415" s="209"/>
      <c r="FGL415" s="209"/>
      <c r="FGM415" s="209"/>
      <c r="FGN415" s="209"/>
      <c r="FGO415" s="209"/>
      <c r="FGP415" s="209"/>
      <c r="FGQ415" s="209"/>
      <c r="FGR415" s="209"/>
      <c r="FGS415" s="209"/>
      <c r="FGT415" s="209"/>
      <c r="FGU415" s="209"/>
      <c r="FGV415" s="209"/>
      <c r="FGW415" s="209"/>
      <c r="FGX415" s="209"/>
      <c r="FGY415" s="209"/>
      <c r="FGZ415" s="209"/>
      <c r="FHA415" s="209"/>
      <c r="FHB415" s="209"/>
      <c r="FHC415" s="209"/>
      <c r="FHD415" s="209"/>
      <c r="FHE415" s="209"/>
      <c r="FHF415" s="209"/>
      <c r="FHG415" s="209"/>
      <c r="FHH415" s="209"/>
      <c r="FHI415" s="209"/>
      <c r="FHJ415" s="209"/>
      <c r="FHK415" s="209"/>
      <c r="FHL415" s="209"/>
      <c r="FHM415" s="209"/>
      <c r="FHN415" s="209"/>
      <c r="FHO415" s="209"/>
      <c r="FHP415" s="209"/>
      <c r="FHQ415" s="209"/>
      <c r="FHR415" s="209"/>
      <c r="FHS415" s="209"/>
      <c r="FHT415" s="209"/>
      <c r="FHU415" s="209"/>
      <c r="FHV415" s="209"/>
      <c r="FHW415" s="209"/>
      <c r="FHX415" s="209"/>
      <c r="FHY415" s="209"/>
      <c r="FHZ415" s="209"/>
      <c r="FIA415" s="209"/>
      <c r="FIB415" s="209"/>
      <c r="FIC415" s="209"/>
      <c r="FID415" s="209"/>
      <c r="FIE415" s="209"/>
      <c r="FIF415" s="209"/>
      <c r="FIG415" s="209"/>
      <c r="FIH415" s="209"/>
      <c r="FII415" s="209"/>
      <c r="FIJ415" s="209"/>
      <c r="FIK415" s="209"/>
      <c r="FIL415" s="209"/>
      <c r="FIM415" s="209"/>
      <c r="FIN415" s="209"/>
      <c r="FIO415" s="209"/>
      <c r="FIP415" s="209"/>
      <c r="FIQ415" s="209"/>
      <c r="FIR415" s="209"/>
      <c r="FIS415" s="209"/>
      <c r="FIT415" s="209"/>
      <c r="FIU415" s="209"/>
      <c r="FIV415" s="209"/>
      <c r="FIW415" s="209"/>
      <c r="FIX415" s="209"/>
      <c r="FIY415" s="209"/>
      <c r="FIZ415" s="209"/>
      <c r="FJA415" s="209"/>
      <c r="FJB415" s="209"/>
      <c r="FJC415" s="209"/>
      <c r="FJD415" s="209"/>
      <c r="FJE415" s="209"/>
      <c r="FJF415" s="209"/>
      <c r="FJG415" s="209"/>
      <c r="FJH415" s="209"/>
      <c r="FJI415" s="209"/>
      <c r="FJJ415" s="209"/>
      <c r="FJK415" s="209"/>
      <c r="FJL415" s="209"/>
      <c r="FJM415" s="209"/>
      <c r="FJN415" s="209"/>
      <c r="FJO415" s="209"/>
      <c r="FJP415" s="209"/>
      <c r="FJQ415" s="209"/>
      <c r="FJR415" s="209"/>
      <c r="FJS415" s="209"/>
      <c r="FJT415" s="209"/>
      <c r="FJU415" s="209"/>
      <c r="FJV415" s="209"/>
      <c r="FJW415" s="209"/>
      <c r="FJX415" s="209"/>
      <c r="FJY415" s="209"/>
      <c r="FJZ415" s="209"/>
      <c r="FKA415" s="209"/>
      <c r="FKB415" s="209"/>
      <c r="FKC415" s="209"/>
      <c r="FKD415" s="209"/>
      <c r="FKE415" s="209"/>
      <c r="FKF415" s="209"/>
      <c r="FKG415" s="209"/>
      <c r="FKH415" s="209"/>
      <c r="FKI415" s="209"/>
      <c r="FKJ415" s="209"/>
      <c r="FKK415" s="209"/>
      <c r="FKL415" s="209"/>
      <c r="FKM415" s="209"/>
      <c r="FKN415" s="209"/>
      <c r="FKO415" s="209"/>
      <c r="FKP415" s="209"/>
      <c r="FKQ415" s="209"/>
      <c r="FKR415" s="209"/>
      <c r="FKS415" s="209"/>
      <c r="FKT415" s="209"/>
      <c r="FKU415" s="209"/>
      <c r="FKV415" s="209"/>
      <c r="FKW415" s="209"/>
      <c r="FKX415" s="209"/>
      <c r="FKY415" s="209"/>
      <c r="FKZ415" s="209"/>
      <c r="FLA415" s="209"/>
      <c r="FLB415" s="209"/>
      <c r="FLC415" s="209"/>
      <c r="FLD415" s="209"/>
      <c r="FLE415" s="209"/>
      <c r="FLF415" s="209"/>
      <c r="FLG415" s="209"/>
      <c r="FLH415" s="209"/>
      <c r="FLI415" s="209"/>
      <c r="FLJ415" s="209"/>
      <c r="FLK415" s="209"/>
      <c r="FLL415" s="209"/>
      <c r="FLM415" s="209"/>
      <c r="FLN415" s="209"/>
      <c r="FLO415" s="209"/>
      <c r="FLP415" s="209"/>
      <c r="FLQ415" s="209"/>
      <c r="FLR415" s="209"/>
      <c r="FLS415" s="209"/>
      <c r="FLT415" s="209"/>
      <c r="FLU415" s="209"/>
      <c r="FLV415" s="209"/>
      <c r="FLW415" s="209"/>
      <c r="FLX415" s="209"/>
      <c r="FLY415" s="209"/>
      <c r="FLZ415" s="209"/>
      <c r="FMA415" s="209"/>
      <c r="FMB415" s="209"/>
      <c r="FMC415" s="209"/>
      <c r="FMD415" s="209"/>
      <c r="FME415" s="209"/>
      <c r="FMF415" s="209"/>
      <c r="FMG415" s="209"/>
      <c r="FMH415" s="209"/>
      <c r="FMI415" s="209"/>
      <c r="FMJ415" s="209"/>
      <c r="FMK415" s="209"/>
      <c r="FML415" s="209"/>
      <c r="FMM415" s="209"/>
      <c r="FMN415" s="209"/>
      <c r="FMO415" s="209"/>
      <c r="FMP415" s="209"/>
      <c r="FMQ415" s="209"/>
      <c r="FMR415" s="209"/>
      <c r="FMS415" s="209"/>
      <c r="FMT415" s="209"/>
      <c r="FMU415" s="209"/>
      <c r="FMV415" s="209"/>
      <c r="FMW415" s="209"/>
      <c r="FMX415" s="209"/>
      <c r="FMY415" s="209"/>
      <c r="FMZ415" s="209"/>
      <c r="FNA415" s="209"/>
      <c r="FNB415" s="209"/>
      <c r="FNC415" s="209"/>
      <c r="FND415" s="209"/>
      <c r="FNE415" s="209"/>
      <c r="FNF415" s="209"/>
      <c r="FNG415" s="209"/>
      <c r="FNH415" s="209"/>
      <c r="FNI415" s="209"/>
      <c r="FNJ415" s="209"/>
      <c r="FNK415" s="209"/>
      <c r="FNL415" s="209"/>
      <c r="FNM415" s="209"/>
      <c r="FNN415" s="209"/>
      <c r="FNO415" s="209"/>
      <c r="FNP415" s="209"/>
      <c r="FNQ415" s="209"/>
      <c r="FNR415" s="209"/>
      <c r="FNS415" s="209"/>
      <c r="FNT415" s="209"/>
      <c r="FNU415" s="209"/>
      <c r="FNV415" s="209"/>
      <c r="FNW415" s="209"/>
      <c r="FNX415" s="209"/>
      <c r="FNY415" s="209"/>
      <c r="FNZ415" s="209"/>
      <c r="FOA415" s="209"/>
      <c r="FOB415" s="209"/>
      <c r="FOC415" s="209"/>
      <c r="FOD415" s="209"/>
      <c r="FOE415" s="209"/>
      <c r="FOF415" s="209"/>
      <c r="FOG415" s="209"/>
      <c r="FOH415" s="209"/>
      <c r="FOI415" s="209"/>
      <c r="FOJ415" s="209"/>
      <c r="FOK415" s="209"/>
      <c r="FOL415" s="209"/>
      <c r="FOM415" s="209"/>
      <c r="FON415" s="209"/>
      <c r="FOO415" s="209"/>
      <c r="FOP415" s="209"/>
      <c r="FOQ415" s="209"/>
      <c r="FOR415" s="209"/>
      <c r="FOS415" s="209"/>
      <c r="FOT415" s="209"/>
      <c r="FOU415" s="209"/>
      <c r="FOV415" s="209"/>
      <c r="FOW415" s="209"/>
      <c r="FOX415" s="209"/>
      <c r="FOY415" s="209"/>
      <c r="FOZ415" s="209"/>
      <c r="FPA415" s="209"/>
      <c r="FPB415" s="209"/>
      <c r="FPC415" s="209"/>
      <c r="FPD415" s="209"/>
      <c r="FPE415" s="209"/>
      <c r="FPF415" s="209"/>
      <c r="FPG415" s="209"/>
      <c r="FPH415" s="209"/>
      <c r="FPI415" s="209"/>
      <c r="FPJ415" s="209"/>
      <c r="FPK415" s="209"/>
      <c r="FPL415" s="209"/>
      <c r="FPM415" s="209"/>
      <c r="FPN415" s="209"/>
      <c r="FPO415" s="209"/>
      <c r="FPP415" s="209"/>
      <c r="FPQ415" s="209"/>
      <c r="FPR415" s="209"/>
      <c r="FPS415" s="209"/>
      <c r="FPT415" s="209"/>
      <c r="FPU415" s="209"/>
      <c r="FPV415" s="209"/>
      <c r="FPW415" s="209"/>
      <c r="FPX415" s="209"/>
      <c r="FPY415" s="209"/>
      <c r="FPZ415" s="209"/>
      <c r="FQA415" s="209"/>
      <c r="FQB415" s="209"/>
      <c r="FQC415" s="209"/>
      <c r="FQD415" s="209"/>
      <c r="FQE415" s="209"/>
      <c r="FQF415" s="209"/>
      <c r="FQG415" s="209"/>
      <c r="FQH415" s="209"/>
      <c r="FQI415" s="209"/>
      <c r="FQJ415" s="209"/>
      <c r="FQK415" s="209"/>
      <c r="FQL415" s="209"/>
      <c r="FQM415" s="209"/>
      <c r="FQN415" s="209"/>
      <c r="FQO415" s="209"/>
      <c r="FQP415" s="209"/>
      <c r="FQQ415" s="209"/>
      <c r="FQR415" s="209"/>
      <c r="FQS415" s="209"/>
      <c r="FQT415" s="209"/>
      <c r="FQU415" s="209"/>
      <c r="FQV415" s="209"/>
      <c r="FQW415" s="209"/>
      <c r="FQX415" s="209"/>
      <c r="FQY415" s="209"/>
      <c r="FQZ415" s="209"/>
      <c r="FRA415" s="209"/>
      <c r="FRB415" s="209"/>
      <c r="FRC415" s="209"/>
      <c r="FRD415" s="209"/>
      <c r="FRE415" s="209"/>
      <c r="FRF415" s="209"/>
      <c r="FRG415" s="209"/>
      <c r="FRH415" s="209"/>
      <c r="FRI415" s="209"/>
      <c r="FRJ415" s="209"/>
      <c r="FRK415" s="209"/>
      <c r="FRL415" s="209"/>
      <c r="FRM415" s="209"/>
      <c r="FRN415" s="209"/>
      <c r="FRO415" s="209"/>
      <c r="FRP415" s="209"/>
      <c r="FRQ415" s="209"/>
      <c r="FRR415" s="209"/>
      <c r="FRS415" s="209"/>
      <c r="FRT415" s="209"/>
      <c r="FRU415" s="209"/>
      <c r="FRV415" s="209"/>
      <c r="FRW415" s="209"/>
      <c r="FRX415" s="209"/>
      <c r="FRY415" s="209"/>
      <c r="FRZ415" s="209"/>
      <c r="FSA415" s="209"/>
      <c r="FSB415" s="209"/>
      <c r="FSC415" s="209"/>
      <c r="FSD415" s="209"/>
      <c r="FSE415" s="209"/>
      <c r="FSF415" s="209"/>
      <c r="FSG415" s="209"/>
      <c r="FSH415" s="209"/>
      <c r="FSI415" s="209"/>
      <c r="FSJ415" s="209"/>
      <c r="FSK415" s="209"/>
      <c r="FSL415" s="209"/>
      <c r="FSM415" s="209"/>
      <c r="FSN415" s="209"/>
      <c r="FSO415" s="209"/>
      <c r="FSP415" s="209"/>
      <c r="FSQ415" s="209"/>
      <c r="FSR415" s="209"/>
      <c r="FSS415" s="209"/>
      <c r="FST415" s="209"/>
      <c r="FSU415" s="209"/>
      <c r="FSV415" s="209"/>
      <c r="FSW415" s="209"/>
      <c r="FSX415" s="209"/>
      <c r="FSY415" s="209"/>
      <c r="FSZ415" s="209"/>
      <c r="FTA415" s="209"/>
      <c r="FTB415" s="209"/>
      <c r="FTC415" s="209"/>
      <c r="FTD415" s="209"/>
      <c r="FTE415" s="209"/>
      <c r="FTF415" s="209"/>
      <c r="FTG415" s="209"/>
      <c r="FTH415" s="209"/>
      <c r="FTI415" s="209"/>
      <c r="FTJ415" s="209"/>
      <c r="FTK415" s="209"/>
      <c r="FTL415" s="209"/>
      <c r="FTM415" s="209"/>
      <c r="FTN415" s="209"/>
      <c r="FTO415" s="209"/>
      <c r="FTP415" s="209"/>
      <c r="FTQ415" s="209"/>
      <c r="FTR415" s="209"/>
      <c r="FTS415" s="209"/>
      <c r="FTT415" s="209"/>
      <c r="FTU415" s="209"/>
      <c r="FTV415" s="209"/>
      <c r="FTW415" s="209"/>
      <c r="FTX415" s="209"/>
      <c r="FTY415" s="209"/>
      <c r="FTZ415" s="209"/>
      <c r="FUA415" s="209"/>
      <c r="FUB415" s="209"/>
      <c r="FUC415" s="209"/>
      <c r="FUD415" s="209"/>
      <c r="FUE415" s="209"/>
      <c r="FUF415" s="209"/>
      <c r="FUG415" s="209"/>
      <c r="FUH415" s="209"/>
      <c r="FUI415" s="209"/>
      <c r="FUJ415" s="209"/>
      <c r="FUK415" s="209"/>
      <c r="FUL415" s="209"/>
      <c r="FUM415" s="209"/>
      <c r="FUN415" s="209"/>
      <c r="FUO415" s="209"/>
      <c r="FUP415" s="209"/>
      <c r="FUQ415" s="209"/>
      <c r="FUR415" s="209"/>
      <c r="FUS415" s="209"/>
      <c r="FUT415" s="209"/>
      <c r="FUU415" s="209"/>
      <c r="FUV415" s="209"/>
      <c r="FUW415" s="209"/>
      <c r="FUX415" s="209"/>
      <c r="FUY415" s="209"/>
      <c r="FUZ415" s="209"/>
      <c r="FVA415" s="209"/>
      <c r="FVB415" s="209"/>
      <c r="FVC415" s="209"/>
      <c r="FVD415" s="209"/>
      <c r="FVE415" s="209"/>
      <c r="FVF415" s="209"/>
      <c r="FVG415" s="209"/>
      <c r="FVH415" s="209"/>
      <c r="FVI415" s="209"/>
      <c r="FVJ415" s="209"/>
      <c r="FVK415" s="209"/>
      <c r="FVL415" s="209"/>
      <c r="FVM415" s="209"/>
      <c r="FVN415" s="209"/>
      <c r="FVO415" s="209"/>
      <c r="FVP415" s="209"/>
      <c r="FVQ415" s="209"/>
      <c r="FVR415" s="209"/>
      <c r="FVS415" s="209"/>
      <c r="FVT415" s="209"/>
      <c r="FVU415" s="209"/>
      <c r="FVV415" s="209"/>
      <c r="FVW415" s="209"/>
      <c r="FVX415" s="209"/>
      <c r="FVY415" s="209"/>
      <c r="FVZ415" s="209"/>
      <c r="FWA415" s="209"/>
      <c r="FWB415" s="209"/>
      <c r="FWC415" s="209"/>
      <c r="FWD415" s="209"/>
      <c r="FWE415" s="209"/>
      <c r="FWF415" s="209"/>
      <c r="FWG415" s="209"/>
      <c r="FWH415" s="209"/>
      <c r="FWI415" s="209"/>
      <c r="FWJ415" s="209"/>
      <c r="FWK415" s="209"/>
      <c r="FWL415" s="209"/>
      <c r="FWM415" s="209"/>
      <c r="FWN415" s="209"/>
      <c r="FWO415" s="209"/>
      <c r="FWP415" s="209"/>
      <c r="FWQ415" s="209"/>
      <c r="FWR415" s="209"/>
      <c r="FWS415" s="209"/>
      <c r="FWT415" s="209"/>
      <c r="FWU415" s="209"/>
      <c r="FWV415" s="209"/>
      <c r="FWW415" s="209"/>
      <c r="FWX415" s="209"/>
      <c r="FWY415" s="209"/>
      <c r="FWZ415" s="209"/>
      <c r="FXA415" s="209"/>
      <c r="FXB415" s="209"/>
      <c r="FXC415" s="209"/>
      <c r="FXD415" s="209"/>
      <c r="FXE415" s="209"/>
      <c r="FXF415" s="209"/>
      <c r="FXG415" s="209"/>
      <c r="FXH415" s="209"/>
      <c r="FXI415" s="209"/>
      <c r="FXJ415" s="209"/>
      <c r="FXK415" s="209"/>
      <c r="FXL415" s="209"/>
      <c r="FXM415" s="209"/>
      <c r="FXN415" s="209"/>
      <c r="FXO415" s="209"/>
      <c r="FXP415" s="209"/>
      <c r="FXQ415" s="209"/>
      <c r="FXR415" s="209"/>
      <c r="FXS415" s="209"/>
      <c r="FXT415" s="209"/>
      <c r="FXU415" s="209"/>
      <c r="FXV415" s="209"/>
      <c r="FXW415" s="209"/>
      <c r="FXX415" s="209"/>
      <c r="FXY415" s="209"/>
      <c r="FXZ415" s="209"/>
      <c r="FYA415" s="209"/>
      <c r="FYB415" s="209"/>
      <c r="FYC415" s="209"/>
      <c r="FYD415" s="209"/>
      <c r="FYE415" s="209"/>
      <c r="FYF415" s="209"/>
      <c r="FYG415" s="209"/>
      <c r="FYH415" s="209"/>
      <c r="FYI415" s="209"/>
      <c r="FYJ415" s="209"/>
      <c r="FYK415" s="209"/>
      <c r="FYL415" s="209"/>
      <c r="FYM415" s="209"/>
      <c r="FYN415" s="209"/>
      <c r="FYO415" s="209"/>
      <c r="FYP415" s="209"/>
      <c r="FYQ415" s="209"/>
      <c r="FYR415" s="209"/>
      <c r="FYS415" s="209"/>
      <c r="FYT415" s="209"/>
      <c r="FYU415" s="209"/>
      <c r="FYV415" s="209"/>
      <c r="FYW415" s="209"/>
      <c r="FYX415" s="209"/>
      <c r="FYY415" s="209"/>
      <c r="FYZ415" s="209"/>
      <c r="FZA415" s="209"/>
      <c r="FZB415" s="209"/>
      <c r="FZC415" s="209"/>
      <c r="FZD415" s="209"/>
      <c r="FZE415" s="209"/>
      <c r="FZF415" s="209"/>
      <c r="FZG415" s="209"/>
      <c r="FZH415" s="209"/>
      <c r="FZI415" s="209"/>
      <c r="FZJ415" s="209"/>
      <c r="FZK415" s="209"/>
      <c r="FZL415" s="209"/>
      <c r="FZM415" s="209"/>
      <c r="FZN415" s="209"/>
      <c r="FZO415" s="209"/>
      <c r="FZP415" s="209"/>
      <c r="FZQ415" s="209"/>
      <c r="FZR415" s="209"/>
      <c r="FZS415" s="209"/>
      <c r="FZT415" s="209"/>
      <c r="FZU415" s="209"/>
      <c r="FZV415" s="209"/>
      <c r="FZW415" s="209"/>
      <c r="FZX415" s="209"/>
      <c r="FZY415" s="209"/>
      <c r="FZZ415" s="209"/>
      <c r="GAA415" s="209"/>
      <c r="GAB415" s="209"/>
      <c r="GAC415" s="209"/>
      <c r="GAD415" s="209"/>
      <c r="GAE415" s="209"/>
      <c r="GAF415" s="209"/>
      <c r="GAG415" s="209"/>
      <c r="GAH415" s="209"/>
      <c r="GAI415" s="209"/>
      <c r="GAJ415" s="209"/>
      <c r="GAK415" s="209"/>
      <c r="GAL415" s="209"/>
      <c r="GAM415" s="209"/>
      <c r="GAN415" s="209"/>
      <c r="GAO415" s="209"/>
      <c r="GAP415" s="209"/>
      <c r="GAQ415" s="209"/>
      <c r="GAR415" s="209"/>
      <c r="GAS415" s="209"/>
      <c r="GAT415" s="209"/>
      <c r="GAU415" s="209"/>
      <c r="GAV415" s="209"/>
      <c r="GAW415" s="209"/>
      <c r="GAX415" s="209"/>
      <c r="GAY415" s="209"/>
      <c r="GAZ415" s="209"/>
      <c r="GBA415" s="209"/>
      <c r="GBB415" s="209"/>
      <c r="GBC415" s="209"/>
      <c r="GBD415" s="209"/>
      <c r="GBE415" s="209"/>
      <c r="GBF415" s="209"/>
      <c r="GBG415" s="209"/>
      <c r="GBH415" s="209"/>
      <c r="GBI415" s="209"/>
      <c r="GBJ415" s="209"/>
      <c r="GBK415" s="209"/>
      <c r="GBL415" s="209"/>
      <c r="GBM415" s="209"/>
      <c r="GBN415" s="209"/>
      <c r="GBO415" s="209"/>
      <c r="GBP415" s="209"/>
      <c r="GBQ415" s="209"/>
      <c r="GBR415" s="209"/>
      <c r="GBS415" s="209"/>
      <c r="GBT415" s="209"/>
      <c r="GBU415" s="209"/>
      <c r="GBV415" s="209"/>
      <c r="GBW415" s="209"/>
      <c r="GBX415" s="209"/>
      <c r="GBY415" s="209"/>
      <c r="GBZ415" s="209"/>
      <c r="GCA415" s="209"/>
      <c r="GCB415" s="209"/>
      <c r="GCC415" s="209"/>
      <c r="GCD415" s="209"/>
      <c r="GCE415" s="209"/>
      <c r="GCF415" s="209"/>
      <c r="GCG415" s="209"/>
      <c r="GCH415" s="209"/>
      <c r="GCI415" s="209"/>
      <c r="GCJ415" s="209"/>
      <c r="GCK415" s="209"/>
      <c r="GCL415" s="209"/>
      <c r="GCM415" s="209"/>
      <c r="GCN415" s="209"/>
      <c r="GCO415" s="209"/>
      <c r="GCP415" s="209"/>
      <c r="GCQ415" s="209"/>
      <c r="GCR415" s="209"/>
      <c r="GCS415" s="209"/>
      <c r="GCT415" s="209"/>
      <c r="GCU415" s="209"/>
      <c r="GCV415" s="209"/>
      <c r="GCW415" s="209"/>
      <c r="GCX415" s="209"/>
      <c r="GCY415" s="209"/>
      <c r="GCZ415" s="209"/>
      <c r="GDA415" s="209"/>
      <c r="GDB415" s="209"/>
      <c r="GDC415" s="209"/>
      <c r="GDD415" s="209"/>
      <c r="GDE415" s="209"/>
      <c r="GDF415" s="209"/>
      <c r="GDG415" s="209"/>
      <c r="GDH415" s="209"/>
      <c r="GDI415" s="209"/>
      <c r="GDJ415" s="209"/>
      <c r="GDK415" s="209"/>
      <c r="GDL415" s="209"/>
      <c r="GDM415" s="209"/>
      <c r="GDN415" s="209"/>
      <c r="GDO415" s="209"/>
      <c r="GDP415" s="209"/>
      <c r="GDQ415" s="209"/>
      <c r="GDR415" s="209"/>
      <c r="GDS415" s="209"/>
      <c r="GDT415" s="209"/>
      <c r="GDU415" s="209"/>
      <c r="GDV415" s="209"/>
      <c r="GDW415" s="209"/>
      <c r="GDX415" s="209"/>
      <c r="GDY415" s="209"/>
      <c r="GDZ415" s="209"/>
      <c r="GEA415" s="209"/>
      <c r="GEB415" s="209"/>
      <c r="GEC415" s="209"/>
      <c r="GED415" s="209"/>
      <c r="GEE415" s="209"/>
      <c r="GEF415" s="209"/>
      <c r="GEG415" s="209"/>
      <c r="GEH415" s="209"/>
      <c r="GEI415" s="209"/>
      <c r="GEJ415" s="209"/>
      <c r="GEK415" s="209"/>
      <c r="GEL415" s="209"/>
      <c r="GEM415" s="209"/>
      <c r="GEN415" s="209"/>
      <c r="GEO415" s="209"/>
      <c r="GEP415" s="209"/>
      <c r="GEQ415" s="209"/>
      <c r="GER415" s="209"/>
      <c r="GES415" s="209"/>
      <c r="GET415" s="209"/>
      <c r="GEU415" s="209"/>
      <c r="GEV415" s="209"/>
      <c r="GEW415" s="209"/>
      <c r="GEX415" s="209"/>
      <c r="GEY415" s="209"/>
      <c r="GEZ415" s="209"/>
      <c r="GFA415" s="209"/>
      <c r="GFB415" s="209"/>
      <c r="GFC415" s="209"/>
      <c r="GFD415" s="209"/>
      <c r="GFE415" s="209"/>
      <c r="GFF415" s="209"/>
      <c r="GFG415" s="209"/>
      <c r="GFH415" s="209"/>
      <c r="GFI415" s="209"/>
      <c r="GFJ415" s="209"/>
      <c r="GFK415" s="209"/>
      <c r="GFL415" s="209"/>
      <c r="GFM415" s="209"/>
      <c r="GFN415" s="209"/>
      <c r="GFO415" s="209"/>
      <c r="GFP415" s="209"/>
      <c r="GFQ415" s="209"/>
      <c r="GFR415" s="209"/>
      <c r="GFS415" s="209"/>
      <c r="GFT415" s="209"/>
      <c r="GFU415" s="209"/>
      <c r="GFV415" s="209"/>
      <c r="GFW415" s="209"/>
      <c r="GFX415" s="209"/>
      <c r="GFY415" s="209"/>
      <c r="GFZ415" s="209"/>
      <c r="GGA415" s="209"/>
      <c r="GGB415" s="209"/>
      <c r="GGC415" s="209"/>
      <c r="GGD415" s="209"/>
      <c r="GGE415" s="209"/>
      <c r="GGF415" s="209"/>
      <c r="GGG415" s="209"/>
      <c r="GGH415" s="209"/>
      <c r="GGI415" s="209"/>
      <c r="GGJ415" s="209"/>
      <c r="GGK415" s="209"/>
      <c r="GGL415" s="209"/>
      <c r="GGM415" s="209"/>
      <c r="GGN415" s="209"/>
      <c r="GGO415" s="209"/>
      <c r="GGP415" s="209"/>
      <c r="GGQ415" s="209"/>
      <c r="GGR415" s="209"/>
      <c r="GGS415" s="209"/>
      <c r="GGT415" s="209"/>
      <c r="GGU415" s="209"/>
      <c r="GGV415" s="209"/>
      <c r="GGW415" s="209"/>
      <c r="GGX415" s="209"/>
      <c r="GGY415" s="209"/>
      <c r="GGZ415" s="209"/>
      <c r="GHA415" s="209"/>
      <c r="GHB415" s="209"/>
      <c r="GHC415" s="209"/>
      <c r="GHD415" s="209"/>
      <c r="GHE415" s="209"/>
      <c r="GHF415" s="209"/>
      <c r="GHG415" s="209"/>
      <c r="GHH415" s="209"/>
      <c r="GHI415" s="209"/>
      <c r="GHJ415" s="209"/>
      <c r="GHK415" s="209"/>
      <c r="GHL415" s="209"/>
      <c r="GHM415" s="209"/>
      <c r="GHN415" s="209"/>
      <c r="GHO415" s="209"/>
      <c r="GHP415" s="209"/>
      <c r="GHQ415" s="209"/>
      <c r="GHR415" s="209"/>
      <c r="GHS415" s="209"/>
      <c r="GHT415" s="209"/>
      <c r="GHU415" s="209"/>
      <c r="GHV415" s="209"/>
      <c r="GHW415" s="209"/>
      <c r="GHX415" s="209"/>
      <c r="GHY415" s="209"/>
      <c r="GHZ415" s="209"/>
      <c r="GIA415" s="209"/>
      <c r="GIB415" s="209"/>
      <c r="GIC415" s="209"/>
      <c r="GID415" s="209"/>
      <c r="GIE415" s="209"/>
      <c r="GIF415" s="209"/>
      <c r="GIG415" s="209"/>
      <c r="GIH415" s="209"/>
      <c r="GII415" s="209"/>
      <c r="GIJ415" s="209"/>
      <c r="GIK415" s="209"/>
      <c r="GIL415" s="209"/>
      <c r="GIM415" s="209"/>
      <c r="GIN415" s="209"/>
      <c r="GIO415" s="209"/>
      <c r="GIP415" s="209"/>
      <c r="GIQ415" s="209"/>
      <c r="GIR415" s="209"/>
      <c r="GIS415" s="209"/>
      <c r="GIT415" s="209"/>
      <c r="GIU415" s="209"/>
      <c r="GIV415" s="209"/>
      <c r="GIW415" s="209"/>
      <c r="GIX415" s="209"/>
      <c r="GIY415" s="209"/>
      <c r="GIZ415" s="209"/>
      <c r="GJA415" s="209"/>
      <c r="GJB415" s="209"/>
      <c r="GJC415" s="209"/>
      <c r="GJD415" s="209"/>
      <c r="GJE415" s="209"/>
      <c r="GJF415" s="209"/>
      <c r="GJG415" s="209"/>
      <c r="GJH415" s="209"/>
      <c r="GJI415" s="209"/>
      <c r="GJJ415" s="209"/>
      <c r="GJK415" s="209"/>
      <c r="GJL415" s="209"/>
      <c r="GJM415" s="209"/>
      <c r="GJN415" s="209"/>
      <c r="GJO415" s="209"/>
      <c r="GJP415" s="209"/>
      <c r="GJQ415" s="209"/>
      <c r="GJR415" s="209"/>
      <c r="GJS415" s="209"/>
      <c r="GJT415" s="209"/>
      <c r="GJU415" s="209"/>
      <c r="GJV415" s="209"/>
      <c r="GJW415" s="209"/>
      <c r="GJX415" s="209"/>
      <c r="GJY415" s="209"/>
      <c r="GJZ415" s="209"/>
      <c r="GKA415" s="209"/>
      <c r="GKB415" s="209"/>
      <c r="GKC415" s="209"/>
      <c r="GKD415" s="209"/>
      <c r="GKE415" s="209"/>
      <c r="GKF415" s="209"/>
      <c r="GKG415" s="209"/>
      <c r="GKH415" s="209"/>
      <c r="GKI415" s="209"/>
      <c r="GKJ415" s="209"/>
      <c r="GKK415" s="209"/>
      <c r="GKL415" s="209"/>
      <c r="GKM415" s="209"/>
      <c r="GKN415" s="209"/>
      <c r="GKO415" s="209"/>
      <c r="GKP415" s="209"/>
      <c r="GKQ415" s="209"/>
      <c r="GKR415" s="209"/>
      <c r="GKS415" s="209"/>
      <c r="GKT415" s="209"/>
      <c r="GKU415" s="209"/>
      <c r="GKV415" s="209"/>
      <c r="GKW415" s="209"/>
      <c r="GKX415" s="209"/>
      <c r="GKY415" s="209"/>
      <c r="GKZ415" s="209"/>
      <c r="GLA415" s="209"/>
      <c r="GLB415" s="209"/>
      <c r="GLC415" s="209"/>
      <c r="GLD415" s="209"/>
      <c r="GLE415" s="209"/>
      <c r="GLF415" s="209"/>
      <c r="GLG415" s="209"/>
      <c r="GLH415" s="209"/>
      <c r="GLI415" s="209"/>
      <c r="GLJ415" s="209"/>
      <c r="GLK415" s="209"/>
      <c r="GLL415" s="209"/>
      <c r="GLM415" s="209"/>
      <c r="GLN415" s="209"/>
      <c r="GLO415" s="209"/>
      <c r="GLP415" s="209"/>
      <c r="GLQ415" s="209"/>
      <c r="GLR415" s="209"/>
      <c r="GLS415" s="209"/>
      <c r="GLT415" s="209"/>
      <c r="GLU415" s="209"/>
      <c r="GLV415" s="209"/>
      <c r="GLW415" s="209"/>
      <c r="GLX415" s="209"/>
      <c r="GLY415" s="209"/>
      <c r="GLZ415" s="209"/>
      <c r="GMA415" s="209"/>
      <c r="GMB415" s="209"/>
      <c r="GMC415" s="209"/>
      <c r="GMD415" s="209"/>
      <c r="GME415" s="209"/>
      <c r="GMF415" s="209"/>
      <c r="GMG415" s="209"/>
      <c r="GMH415" s="209"/>
      <c r="GMI415" s="209"/>
      <c r="GMJ415" s="209"/>
      <c r="GMK415" s="209"/>
      <c r="GML415" s="209"/>
      <c r="GMM415" s="209"/>
      <c r="GMN415" s="209"/>
      <c r="GMO415" s="209"/>
      <c r="GMP415" s="209"/>
      <c r="GMQ415" s="209"/>
      <c r="GMR415" s="209"/>
      <c r="GMS415" s="209"/>
      <c r="GMT415" s="209"/>
      <c r="GMU415" s="209"/>
      <c r="GMV415" s="209"/>
      <c r="GMW415" s="209"/>
      <c r="GMX415" s="209"/>
      <c r="GMY415" s="209"/>
      <c r="GMZ415" s="209"/>
      <c r="GNA415" s="209"/>
      <c r="GNB415" s="209"/>
      <c r="GNC415" s="209"/>
      <c r="GND415" s="209"/>
      <c r="GNE415" s="209"/>
      <c r="GNF415" s="209"/>
      <c r="GNG415" s="209"/>
      <c r="GNH415" s="209"/>
      <c r="GNI415" s="209"/>
      <c r="GNJ415" s="209"/>
      <c r="GNK415" s="209"/>
      <c r="GNL415" s="209"/>
      <c r="GNM415" s="209"/>
      <c r="GNN415" s="209"/>
      <c r="GNO415" s="209"/>
      <c r="GNP415" s="209"/>
      <c r="GNQ415" s="209"/>
      <c r="GNR415" s="209"/>
      <c r="GNS415" s="209"/>
      <c r="GNT415" s="209"/>
      <c r="GNU415" s="209"/>
      <c r="GNV415" s="209"/>
      <c r="GNW415" s="209"/>
      <c r="GNX415" s="209"/>
      <c r="GNY415" s="209"/>
      <c r="GNZ415" s="209"/>
      <c r="GOA415" s="209"/>
      <c r="GOB415" s="209"/>
      <c r="GOC415" s="209"/>
      <c r="GOD415" s="209"/>
      <c r="GOE415" s="209"/>
      <c r="GOF415" s="209"/>
      <c r="GOG415" s="209"/>
      <c r="GOH415" s="209"/>
      <c r="GOI415" s="209"/>
      <c r="GOJ415" s="209"/>
      <c r="GOK415" s="209"/>
      <c r="GOL415" s="209"/>
      <c r="GOM415" s="209"/>
      <c r="GON415" s="209"/>
      <c r="GOO415" s="209"/>
      <c r="GOP415" s="209"/>
      <c r="GOQ415" s="209"/>
      <c r="GOR415" s="209"/>
      <c r="GOS415" s="209"/>
      <c r="GOT415" s="209"/>
      <c r="GOU415" s="209"/>
      <c r="GOV415" s="209"/>
      <c r="GOW415" s="209"/>
      <c r="GOX415" s="209"/>
      <c r="GOY415" s="209"/>
      <c r="GOZ415" s="209"/>
      <c r="GPA415" s="209"/>
      <c r="GPB415" s="209"/>
      <c r="GPC415" s="209"/>
      <c r="GPD415" s="209"/>
      <c r="GPE415" s="209"/>
      <c r="GPF415" s="209"/>
      <c r="GPG415" s="209"/>
      <c r="GPH415" s="209"/>
      <c r="GPI415" s="209"/>
      <c r="GPJ415" s="209"/>
      <c r="GPK415" s="209"/>
      <c r="GPL415" s="209"/>
      <c r="GPM415" s="209"/>
      <c r="GPN415" s="209"/>
      <c r="GPO415" s="209"/>
      <c r="GPP415" s="209"/>
      <c r="GPQ415" s="209"/>
      <c r="GPR415" s="209"/>
      <c r="GPS415" s="209"/>
      <c r="GPT415" s="209"/>
      <c r="GPU415" s="209"/>
      <c r="GPV415" s="209"/>
      <c r="GPW415" s="209"/>
      <c r="GPX415" s="209"/>
      <c r="GPY415" s="209"/>
      <c r="GPZ415" s="209"/>
      <c r="GQA415" s="209"/>
      <c r="GQB415" s="209"/>
      <c r="GQC415" s="209"/>
      <c r="GQD415" s="209"/>
      <c r="GQE415" s="209"/>
      <c r="GQF415" s="209"/>
      <c r="GQG415" s="209"/>
      <c r="GQH415" s="209"/>
      <c r="GQI415" s="209"/>
      <c r="GQJ415" s="209"/>
      <c r="GQK415" s="209"/>
      <c r="GQL415" s="209"/>
      <c r="GQM415" s="209"/>
      <c r="GQN415" s="209"/>
      <c r="GQO415" s="209"/>
      <c r="GQP415" s="209"/>
      <c r="GQQ415" s="209"/>
      <c r="GQR415" s="209"/>
      <c r="GQS415" s="209"/>
      <c r="GQT415" s="209"/>
      <c r="GQU415" s="209"/>
      <c r="GQV415" s="209"/>
      <c r="GQW415" s="209"/>
      <c r="GQX415" s="209"/>
      <c r="GQY415" s="209"/>
      <c r="GQZ415" s="209"/>
      <c r="GRA415" s="209"/>
      <c r="GRB415" s="209"/>
      <c r="GRC415" s="209"/>
      <c r="GRD415" s="209"/>
      <c r="GRE415" s="209"/>
      <c r="GRF415" s="209"/>
      <c r="GRG415" s="209"/>
      <c r="GRH415" s="209"/>
      <c r="GRI415" s="209"/>
      <c r="GRJ415" s="209"/>
      <c r="GRK415" s="209"/>
      <c r="GRL415" s="209"/>
      <c r="GRM415" s="209"/>
      <c r="GRN415" s="209"/>
      <c r="GRO415" s="209"/>
      <c r="GRP415" s="209"/>
      <c r="GRQ415" s="209"/>
      <c r="GRR415" s="209"/>
      <c r="GRS415" s="209"/>
      <c r="GRT415" s="209"/>
      <c r="GRU415" s="209"/>
      <c r="GRV415" s="209"/>
      <c r="GRW415" s="209"/>
      <c r="GRX415" s="209"/>
      <c r="GRY415" s="209"/>
      <c r="GRZ415" s="209"/>
      <c r="GSA415" s="209"/>
      <c r="GSB415" s="209"/>
      <c r="GSC415" s="209"/>
      <c r="GSD415" s="209"/>
      <c r="GSE415" s="209"/>
      <c r="GSF415" s="209"/>
      <c r="GSG415" s="209"/>
      <c r="GSH415" s="209"/>
      <c r="GSI415" s="209"/>
      <c r="GSJ415" s="209"/>
      <c r="GSK415" s="209"/>
      <c r="GSL415" s="209"/>
      <c r="GSM415" s="209"/>
      <c r="GSN415" s="209"/>
      <c r="GSO415" s="209"/>
      <c r="GSP415" s="209"/>
      <c r="GSQ415" s="209"/>
      <c r="GSR415" s="209"/>
      <c r="GSS415" s="209"/>
      <c r="GST415" s="209"/>
      <c r="GSU415" s="209"/>
      <c r="GSV415" s="209"/>
      <c r="GSW415" s="209"/>
      <c r="GSX415" s="209"/>
      <c r="GSY415" s="209"/>
      <c r="GSZ415" s="209"/>
      <c r="GTA415" s="209"/>
      <c r="GTB415" s="209"/>
      <c r="GTC415" s="209"/>
      <c r="GTD415" s="209"/>
      <c r="GTE415" s="209"/>
      <c r="GTF415" s="209"/>
      <c r="GTG415" s="209"/>
      <c r="GTH415" s="209"/>
      <c r="GTI415" s="209"/>
      <c r="GTJ415" s="209"/>
      <c r="GTK415" s="209"/>
      <c r="GTL415" s="209"/>
      <c r="GTM415" s="209"/>
      <c r="GTN415" s="209"/>
      <c r="GTO415" s="209"/>
      <c r="GTP415" s="209"/>
      <c r="GTQ415" s="209"/>
      <c r="GTR415" s="209"/>
      <c r="GTS415" s="209"/>
      <c r="GTT415" s="209"/>
      <c r="GTU415" s="209"/>
      <c r="GTV415" s="209"/>
      <c r="GTW415" s="209"/>
      <c r="GTX415" s="209"/>
      <c r="GTY415" s="209"/>
      <c r="GTZ415" s="209"/>
      <c r="GUA415" s="209"/>
      <c r="GUB415" s="209"/>
      <c r="GUC415" s="209"/>
      <c r="GUD415" s="209"/>
      <c r="GUE415" s="209"/>
      <c r="GUF415" s="209"/>
      <c r="GUG415" s="209"/>
      <c r="GUH415" s="209"/>
      <c r="GUI415" s="209"/>
      <c r="GUJ415" s="209"/>
      <c r="GUK415" s="209"/>
      <c r="GUL415" s="209"/>
      <c r="GUM415" s="209"/>
      <c r="GUN415" s="209"/>
      <c r="GUO415" s="209"/>
      <c r="GUP415" s="209"/>
      <c r="GUQ415" s="209"/>
      <c r="GUR415" s="209"/>
      <c r="GUS415" s="209"/>
      <c r="GUT415" s="209"/>
      <c r="GUU415" s="209"/>
      <c r="GUV415" s="209"/>
      <c r="GUW415" s="209"/>
      <c r="GUX415" s="209"/>
      <c r="GUY415" s="209"/>
      <c r="GUZ415" s="209"/>
      <c r="GVA415" s="209"/>
      <c r="GVB415" s="209"/>
      <c r="GVC415" s="209"/>
      <c r="GVD415" s="209"/>
      <c r="GVE415" s="209"/>
      <c r="GVF415" s="209"/>
      <c r="GVG415" s="209"/>
      <c r="GVH415" s="209"/>
      <c r="GVI415" s="209"/>
      <c r="GVJ415" s="209"/>
      <c r="GVK415" s="209"/>
      <c r="GVL415" s="209"/>
      <c r="GVM415" s="209"/>
      <c r="GVN415" s="209"/>
      <c r="GVO415" s="209"/>
      <c r="GVP415" s="209"/>
      <c r="GVQ415" s="209"/>
      <c r="GVR415" s="209"/>
      <c r="GVS415" s="209"/>
      <c r="GVT415" s="209"/>
      <c r="GVU415" s="209"/>
      <c r="GVV415" s="209"/>
      <c r="GVW415" s="209"/>
      <c r="GVX415" s="209"/>
      <c r="GVY415" s="209"/>
      <c r="GVZ415" s="209"/>
      <c r="GWA415" s="209"/>
      <c r="GWB415" s="209"/>
      <c r="GWC415" s="209"/>
      <c r="GWD415" s="209"/>
      <c r="GWE415" s="209"/>
      <c r="GWF415" s="209"/>
      <c r="GWG415" s="209"/>
      <c r="GWH415" s="209"/>
      <c r="GWI415" s="209"/>
      <c r="GWJ415" s="209"/>
      <c r="GWK415" s="209"/>
      <c r="GWL415" s="209"/>
      <c r="GWM415" s="209"/>
      <c r="GWN415" s="209"/>
      <c r="GWO415" s="209"/>
      <c r="GWP415" s="209"/>
      <c r="GWQ415" s="209"/>
      <c r="GWR415" s="209"/>
      <c r="GWS415" s="209"/>
      <c r="GWT415" s="209"/>
      <c r="GWU415" s="209"/>
      <c r="GWV415" s="209"/>
      <c r="GWW415" s="209"/>
      <c r="GWX415" s="209"/>
      <c r="GWY415" s="209"/>
      <c r="GWZ415" s="209"/>
      <c r="GXA415" s="209"/>
      <c r="GXB415" s="209"/>
      <c r="GXC415" s="209"/>
      <c r="GXD415" s="209"/>
      <c r="GXE415" s="209"/>
      <c r="GXF415" s="209"/>
      <c r="GXG415" s="209"/>
      <c r="GXH415" s="209"/>
      <c r="GXI415" s="209"/>
      <c r="GXJ415" s="209"/>
      <c r="GXK415" s="209"/>
      <c r="GXL415" s="209"/>
      <c r="GXM415" s="209"/>
      <c r="GXN415" s="209"/>
      <c r="GXO415" s="209"/>
      <c r="GXP415" s="209"/>
      <c r="GXQ415" s="209"/>
      <c r="GXR415" s="209"/>
      <c r="GXS415" s="209"/>
      <c r="GXT415" s="209"/>
      <c r="GXU415" s="209"/>
      <c r="GXV415" s="209"/>
      <c r="GXW415" s="209"/>
      <c r="GXX415" s="209"/>
      <c r="GXY415" s="209"/>
      <c r="GXZ415" s="209"/>
      <c r="GYA415" s="209"/>
      <c r="GYB415" s="209"/>
      <c r="GYC415" s="209"/>
      <c r="GYD415" s="209"/>
      <c r="GYE415" s="209"/>
      <c r="GYF415" s="209"/>
      <c r="GYG415" s="209"/>
      <c r="GYH415" s="209"/>
      <c r="GYI415" s="209"/>
      <c r="GYJ415" s="209"/>
      <c r="GYK415" s="209"/>
      <c r="GYL415" s="209"/>
      <c r="GYM415" s="209"/>
      <c r="GYN415" s="209"/>
      <c r="GYO415" s="209"/>
      <c r="GYP415" s="209"/>
      <c r="GYQ415" s="209"/>
      <c r="GYR415" s="209"/>
      <c r="GYS415" s="209"/>
      <c r="GYT415" s="209"/>
      <c r="GYU415" s="209"/>
      <c r="GYV415" s="209"/>
      <c r="GYW415" s="209"/>
      <c r="GYX415" s="209"/>
      <c r="GYY415" s="209"/>
      <c r="GYZ415" s="209"/>
      <c r="GZA415" s="209"/>
      <c r="GZB415" s="209"/>
      <c r="GZC415" s="209"/>
      <c r="GZD415" s="209"/>
      <c r="GZE415" s="209"/>
      <c r="GZF415" s="209"/>
      <c r="GZG415" s="209"/>
      <c r="GZH415" s="209"/>
      <c r="GZI415" s="209"/>
      <c r="GZJ415" s="209"/>
      <c r="GZK415" s="209"/>
      <c r="GZL415" s="209"/>
      <c r="GZM415" s="209"/>
      <c r="GZN415" s="209"/>
      <c r="GZO415" s="209"/>
      <c r="GZP415" s="209"/>
      <c r="GZQ415" s="209"/>
      <c r="GZR415" s="209"/>
      <c r="GZS415" s="209"/>
      <c r="GZT415" s="209"/>
      <c r="GZU415" s="209"/>
      <c r="GZV415" s="209"/>
      <c r="GZW415" s="209"/>
      <c r="GZX415" s="209"/>
      <c r="GZY415" s="209"/>
      <c r="GZZ415" s="209"/>
      <c r="HAA415" s="209"/>
      <c r="HAB415" s="209"/>
      <c r="HAC415" s="209"/>
      <c r="HAD415" s="209"/>
      <c r="HAE415" s="209"/>
      <c r="HAF415" s="209"/>
      <c r="HAG415" s="209"/>
      <c r="HAH415" s="209"/>
      <c r="HAI415" s="209"/>
      <c r="HAJ415" s="209"/>
      <c r="HAK415" s="209"/>
      <c r="HAL415" s="209"/>
      <c r="HAM415" s="209"/>
      <c r="HAN415" s="209"/>
      <c r="HAO415" s="209"/>
      <c r="HAP415" s="209"/>
      <c r="HAQ415" s="209"/>
      <c r="HAR415" s="209"/>
      <c r="HAS415" s="209"/>
      <c r="HAT415" s="209"/>
      <c r="HAU415" s="209"/>
      <c r="HAV415" s="209"/>
      <c r="HAW415" s="209"/>
      <c r="HAX415" s="209"/>
      <c r="HAY415" s="209"/>
      <c r="HAZ415" s="209"/>
      <c r="HBA415" s="209"/>
      <c r="HBB415" s="209"/>
      <c r="HBC415" s="209"/>
      <c r="HBD415" s="209"/>
      <c r="HBE415" s="209"/>
      <c r="HBF415" s="209"/>
      <c r="HBG415" s="209"/>
      <c r="HBH415" s="209"/>
      <c r="HBI415" s="209"/>
      <c r="HBJ415" s="209"/>
      <c r="HBK415" s="209"/>
      <c r="HBL415" s="209"/>
      <c r="HBM415" s="209"/>
      <c r="HBN415" s="209"/>
      <c r="HBO415" s="209"/>
      <c r="HBP415" s="209"/>
      <c r="HBQ415" s="209"/>
      <c r="HBR415" s="209"/>
      <c r="HBS415" s="209"/>
      <c r="HBT415" s="209"/>
      <c r="HBU415" s="209"/>
      <c r="HBV415" s="209"/>
      <c r="HBW415" s="209"/>
      <c r="HBX415" s="209"/>
      <c r="HBY415" s="209"/>
      <c r="HBZ415" s="209"/>
      <c r="HCA415" s="209"/>
      <c r="HCB415" s="209"/>
      <c r="HCC415" s="209"/>
      <c r="HCD415" s="209"/>
      <c r="HCE415" s="209"/>
      <c r="HCF415" s="209"/>
      <c r="HCG415" s="209"/>
      <c r="HCH415" s="209"/>
      <c r="HCI415" s="209"/>
      <c r="HCJ415" s="209"/>
      <c r="HCK415" s="209"/>
      <c r="HCL415" s="209"/>
      <c r="HCM415" s="209"/>
      <c r="HCN415" s="209"/>
      <c r="HCO415" s="209"/>
      <c r="HCP415" s="209"/>
      <c r="HCQ415" s="209"/>
      <c r="HCR415" s="209"/>
      <c r="HCS415" s="209"/>
      <c r="HCT415" s="209"/>
      <c r="HCU415" s="209"/>
      <c r="HCV415" s="209"/>
      <c r="HCW415" s="209"/>
      <c r="HCX415" s="209"/>
      <c r="HCY415" s="209"/>
      <c r="HCZ415" s="209"/>
      <c r="HDA415" s="209"/>
      <c r="HDB415" s="209"/>
      <c r="HDC415" s="209"/>
      <c r="HDD415" s="209"/>
      <c r="HDE415" s="209"/>
      <c r="HDF415" s="209"/>
      <c r="HDG415" s="209"/>
      <c r="HDH415" s="209"/>
      <c r="HDI415" s="209"/>
      <c r="HDJ415" s="209"/>
      <c r="HDK415" s="209"/>
      <c r="HDL415" s="209"/>
      <c r="HDM415" s="209"/>
      <c r="HDN415" s="209"/>
      <c r="HDO415" s="209"/>
      <c r="HDP415" s="209"/>
      <c r="HDQ415" s="209"/>
      <c r="HDR415" s="209"/>
      <c r="HDS415" s="209"/>
      <c r="HDT415" s="209"/>
      <c r="HDU415" s="209"/>
      <c r="HDV415" s="209"/>
      <c r="HDW415" s="209"/>
      <c r="HDX415" s="209"/>
      <c r="HDY415" s="209"/>
      <c r="HDZ415" s="209"/>
      <c r="HEA415" s="209"/>
      <c r="HEB415" s="209"/>
      <c r="HEC415" s="209"/>
      <c r="HED415" s="209"/>
      <c r="HEE415" s="209"/>
      <c r="HEF415" s="209"/>
      <c r="HEG415" s="209"/>
      <c r="HEH415" s="209"/>
      <c r="HEI415" s="209"/>
      <c r="HEJ415" s="209"/>
      <c r="HEK415" s="209"/>
      <c r="HEL415" s="209"/>
      <c r="HEM415" s="209"/>
      <c r="HEN415" s="209"/>
      <c r="HEO415" s="209"/>
      <c r="HEP415" s="209"/>
      <c r="HEQ415" s="209"/>
      <c r="HER415" s="209"/>
      <c r="HES415" s="209"/>
      <c r="HET415" s="209"/>
      <c r="HEU415" s="209"/>
      <c r="HEV415" s="209"/>
      <c r="HEW415" s="209"/>
      <c r="HEX415" s="209"/>
      <c r="HEY415" s="209"/>
      <c r="HEZ415" s="209"/>
      <c r="HFA415" s="209"/>
      <c r="HFB415" s="209"/>
      <c r="HFC415" s="209"/>
      <c r="HFD415" s="209"/>
      <c r="HFE415" s="209"/>
      <c r="HFF415" s="209"/>
      <c r="HFG415" s="209"/>
      <c r="HFH415" s="209"/>
      <c r="HFI415" s="209"/>
      <c r="HFJ415" s="209"/>
      <c r="HFK415" s="209"/>
      <c r="HFL415" s="209"/>
      <c r="HFM415" s="209"/>
      <c r="HFN415" s="209"/>
      <c r="HFO415" s="209"/>
      <c r="HFP415" s="209"/>
      <c r="HFQ415" s="209"/>
      <c r="HFR415" s="209"/>
      <c r="HFS415" s="209"/>
      <c r="HFT415" s="209"/>
      <c r="HFU415" s="209"/>
      <c r="HFV415" s="209"/>
      <c r="HFW415" s="209"/>
      <c r="HFX415" s="209"/>
      <c r="HFY415" s="209"/>
      <c r="HFZ415" s="209"/>
      <c r="HGA415" s="209"/>
      <c r="HGB415" s="209"/>
      <c r="HGC415" s="209"/>
      <c r="HGD415" s="209"/>
      <c r="HGE415" s="209"/>
      <c r="HGF415" s="209"/>
      <c r="HGG415" s="209"/>
      <c r="HGH415" s="209"/>
      <c r="HGI415" s="209"/>
      <c r="HGJ415" s="209"/>
      <c r="HGK415" s="209"/>
      <c r="HGL415" s="209"/>
      <c r="HGM415" s="209"/>
      <c r="HGN415" s="209"/>
      <c r="HGO415" s="209"/>
      <c r="HGP415" s="209"/>
      <c r="HGQ415" s="209"/>
      <c r="HGR415" s="209"/>
      <c r="HGS415" s="209"/>
      <c r="HGT415" s="209"/>
      <c r="HGU415" s="209"/>
      <c r="HGV415" s="209"/>
      <c r="HGW415" s="209"/>
      <c r="HGX415" s="209"/>
      <c r="HGY415" s="209"/>
      <c r="HGZ415" s="209"/>
      <c r="HHA415" s="209"/>
      <c r="HHB415" s="209"/>
      <c r="HHC415" s="209"/>
      <c r="HHD415" s="209"/>
      <c r="HHE415" s="209"/>
      <c r="HHF415" s="209"/>
      <c r="HHG415" s="209"/>
      <c r="HHH415" s="209"/>
      <c r="HHI415" s="209"/>
      <c r="HHJ415" s="209"/>
      <c r="HHK415" s="209"/>
      <c r="HHL415" s="209"/>
      <c r="HHM415" s="209"/>
      <c r="HHN415" s="209"/>
      <c r="HHO415" s="209"/>
      <c r="HHP415" s="209"/>
      <c r="HHQ415" s="209"/>
      <c r="HHR415" s="209"/>
      <c r="HHS415" s="209"/>
      <c r="HHT415" s="209"/>
      <c r="HHU415" s="209"/>
      <c r="HHV415" s="209"/>
      <c r="HHW415" s="209"/>
      <c r="HHX415" s="209"/>
      <c r="HHY415" s="209"/>
      <c r="HHZ415" s="209"/>
      <c r="HIA415" s="209"/>
      <c r="HIB415" s="209"/>
      <c r="HIC415" s="209"/>
      <c r="HID415" s="209"/>
      <c r="HIE415" s="209"/>
      <c r="HIF415" s="209"/>
      <c r="HIG415" s="209"/>
      <c r="HIH415" s="209"/>
      <c r="HII415" s="209"/>
      <c r="HIJ415" s="209"/>
      <c r="HIK415" s="209"/>
      <c r="HIL415" s="209"/>
      <c r="HIM415" s="209"/>
      <c r="HIN415" s="209"/>
      <c r="HIO415" s="209"/>
      <c r="HIP415" s="209"/>
      <c r="HIQ415" s="209"/>
      <c r="HIR415" s="209"/>
      <c r="HIS415" s="209"/>
      <c r="HIT415" s="209"/>
      <c r="HIU415" s="209"/>
      <c r="HIV415" s="209"/>
      <c r="HIW415" s="209"/>
      <c r="HIX415" s="209"/>
      <c r="HIY415" s="209"/>
      <c r="HIZ415" s="209"/>
      <c r="HJA415" s="209"/>
      <c r="HJB415" s="209"/>
      <c r="HJC415" s="209"/>
      <c r="HJD415" s="209"/>
      <c r="HJE415" s="209"/>
      <c r="HJF415" s="209"/>
      <c r="HJG415" s="209"/>
      <c r="HJH415" s="209"/>
      <c r="HJI415" s="209"/>
      <c r="HJJ415" s="209"/>
      <c r="HJK415" s="209"/>
      <c r="HJL415" s="209"/>
      <c r="HJM415" s="209"/>
      <c r="HJN415" s="209"/>
      <c r="HJO415" s="209"/>
      <c r="HJP415" s="209"/>
      <c r="HJQ415" s="209"/>
      <c r="HJR415" s="209"/>
      <c r="HJS415" s="209"/>
      <c r="HJT415" s="209"/>
      <c r="HJU415" s="209"/>
      <c r="HJV415" s="209"/>
      <c r="HJW415" s="209"/>
      <c r="HJX415" s="209"/>
      <c r="HJY415" s="209"/>
      <c r="HJZ415" s="209"/>
      <c r="HKA415" s="209"/>
      <c r="HKB415" s="209"/>
      <c r="HKC415" s="209"/>
      <c r="HKD415" s="209"/>
      <c r="HKE415" s="209"/>
      <c r="HKF415" s="209"/>
      <c r="HKG415" s="209"/>
      <c r="HKH415" s="209"/>
      <c r="HKI415" s="209"/>
      <c r="HKJ415" s="209"/>
      <c r="HKK415" s="209"/>
      <c r="HKL415" s="209"/>
      <c r="HKM415" s="209"/>
      <c r="HKN415" s="209"/>
      <c r="HKO415" s="209"/>
      <c r="HKP415" s="209"/>
      <c r="HKQ415" s="209"/>
      <c r="HKR415" s="209"/>
      <c r="HKS415" s="209"/>
      <c r="HKT415" s="209"/>
      <c r="HKU415" s="209"/>
      <c r="HKV415" s="209"/>
      <c r="HKW415" s="209"/>
      <c r="HKX415" s="209"/>
      <c r="HKY415" s="209"/>
      <c r="HKZ415" s="209"/>
      <c r="HLA415" s="209"/>
      <c r="HLB415" s="209"/>
      <c r="HLC415" s="209"/>
      <c r="HLD415" s="209"/>
      <c r="HLE415" s="209"/>
      <c r="HLF415" s="209"/>
      <c r="HLG415" s="209"/>
      <c r="HLH415" s="209"/>
      <c r="HLI415" s="209"/>
      <c r="HLJ415" s="209"/>
      <c r="HLK415" s="209"/>
      <c r="HLL415" s="209"/>
      <c r="HLM415" s="209"/>
      <c r="HLN415" s="209"/>
      <c r="HLO415" s="209"/>
      <c r="HLP415" s="209"/>
      <c r="HLQ415" s="209"/>
      <c r="HLR415" s="209"/>
      <c r="HLS415" s="209"/>
      <c r="HLT415" s="209"/>
      <c r="HLU415" s="209"/>
      <c r="HLV415" s="209"/>
      <c r="HLW415" s="209"/>
      <c r="HLX415" s="209"/>
      <c r="HLY415" s="209"/>
      <c r="HLZ415" s="209"/>
      <c r="HMA415" s="209"/>
      <c r="HMB415" s="209"/>
      <c r="HMC415" s="209"/>
      <c r="HMD415" s="209"/>
      <c r="HME415" s="209"/>
      <c r="HMF415" s="209"/>
      <c r="HMG415" s="209"/>
      <c r="HMH415" s="209"/>
      <c r="HMI415" s="209"/>
      <c r="HMJ415" s="209"/>
      <c r="HMK415" s="209"/>
      <c r="HML415" s="209"/>
      <c r="HMM415" s="209"/>
      <c r="HMN415" s="209"/>
      <c r="HMO415" s="209"/>
      <c r="HMP415" s="209"/>
      <c r="HMQ415" s="209"/>
      <c r="HMR415" s="209"/>
      <c r="HMS415" s="209"/>
      <c r="HMT415" s="209"/>
      <c r="HMU415" s="209"/>
      <c r="HMV415" s="209"/>
      <c r="HMW415" s="209"/>
      <c r="HMX415" s="209"/>
      <c r="HMY415" s="209"/>
      <c r="HMZ415" s="209"/>
      <c r="HNA415" s="209"/>
      <c r="HNB415" s="209"/>
      <c r="HNC415" s="209"/>
      <c r="HND415" s="209"/>
      <c r="HNE415" s="209"/>
      <c r="HNF415" s="209"/>
      <c r="HNG415" s="209"/>
      <c r="HNH415" s="209"/>
      <c r="HNI415" s="209"/>
      <c r="HNJ415" s="209"/>
      <c r="HNK415" s="209"/>
      <c r="HNL415" s="209"/>
      <c r="HNM415" s="209"/>
      <c r="HNN415" s="209"/>
      <c r="HNO415" s="209"/>
      <c r="HNP415" s="209"/>
      <c r="HNQ415" s="209"/>
      <c r="HNR415" s="209"/>
      <c r="HNS415" s="209"/>
      <c r="HNT415" s="209"/>
      <c r="HNU415" s="209"/>
      <c r="HNV415" s="209"/>
      <c r="HNW415" s="209"/>
      <c r="HNX415" s="209"/>
      <c r="HNY415" s="209"/>
      <c r="HNZ415" s="209"/>
      <c r="HOA415" s="209"/>
      <c r="HOB415" s="209"/>
      <c r="HOC415" s="209"/>
      <c r="HOD415" s="209"/>
      <c r="HOE415" s="209"/>
      <c r="HOF415" s="209"/>
      <c r="HOG415" s="209"/>
      <c r="HOH415" s="209"/>
      <c r="HOI415" s="209"/>
      <c r="HOJ415" s="209"/>
      <c r="HOK415" s="209"/>
      <c r="HOL415" s="209"/>
      <c r="HOM415" s="209"/>
      <c r="HON415" s="209"/>
      <c r="HOO415" s="209"/>
      <c r="HOP415" s="209"/>
      <c r="HOQ415" s="209"/>
      <c r="HOR415" s="209"/>
      <c r="HOS415" s="209"/>
      <c r="HOT415" s="209"/>
      <c r="HOU415" s="209"/>
      <c r="HOV415" s="209"/>
      <c r="HOW415" s="209"/>
      <c r="HOX415" s="209"/>
      <c r="HOY415" s="209"/>
      <c r="HOZ415" s="209"/>
      <c r="HPA415" s="209"/>
      <c r="HPB415" s="209"/>
      <c r="HPC415" s="209"/>
      <c r="HPD415" s="209"/>
      <c r="HPE415" s="209"/>
      <c r="HPF415" s="209"/>
      <c r="HPG415" s="209"/>
      <c r="HPH415" s="209"/>
      <c r="HPI415" s="209"/>
      <c r="HPJ415" s="209"/>
      <c r="HPK415" s="209"/>
      <c r="HPL415" s="209"/>
      <c r="HPM415" s="209"/>
      <c r="HPN415" s="209"/>
      <c r="HPO415" s="209"/>
      <c r="HPP415" s="209"/>
      <c r="HPQ415" s="209"/>
      <c r="HPR415" s="209"/>
      <c r="HPS415" s="209"/>
      <c r="HPT415" s="209"/>
      <c r="HPU415" s="209"/>
      <c r="HPV415" s="209"/>
      <c r="HPW415" s="209"/>
      <c r="HPX415" s="209"/>
      <c r="HPY415" s="209"/>
      <c r="HPZ415" s="209"/>
      <c r="HQA415" s="209"/>
      <c r="HQB415" s="209"/>
      <c r="HQC415" s="209"/>
      <c r="HQD415" s="209"/>
      <c r="HQE415" s="209"/>
      <c r="HQF415" s="209"/>
      <c r="HQG415" s="209"/>
      <c r="HQH415" s="209"/>
      <c r="HQI415" s="209"/>
      <c r="HQJ415" s="209"/>
      <c r="HQK415" s="209"/>
      <c r="HQL415" s="209"/>
      <c r="HQM415" s="209"/>
      <c r="HQN415" s="209"/>
      <c r="HQO415" s="209"/>
      <c r="HQP415" s="209"/>
      <c r="HQQ415" s="209"/>
      <c r="HQR415" s="209"/>
      <c r="HQS415" s="209"/>
      <c r="HQT415" s="209"/>
      <c r="HQU415" s="209"/>
      <c r="HQV415" s="209"/>
      <c r="HQW415" s="209"/>
      <c r="HQX415" s="209"/>
      <c r="HQY415" s="209"/>
      <c r="HQZ415" s="209"/>
      <c r="HRA415" s="209"/>
      <c r="HRB415" s="209"/>
      <c r="HRC415" s="209"/>
      <c r="HRD415" s="209"/>
      <c r="HRE415" s="209"/>
      <c r="HRF415" s="209"/>
      <c r="HRG415" s="209"/>
      <c r="HRH415" s="209"/>
      <c r="HRI415" s="209"/>
      <c r="HRJ415" s="209"/>
      <c r="HRK415" s="209"/>
      <c r="HRL415" s="209"/>
      <c r="HRM415" s="209"/>
      <c r="HRN415" s="209"/>
      <c r="HRO415" s="209"/>
      <c r="HRP415" s="209"/>
      <c r="HRQ415" s="209"/>
      <c r="HRR415" s="209"/>
      <c r="HRS415" s="209"/>
      <c r="HRT415" s="209"/>
      <c r="HRU415" s="209"/>
      <c r="HRV415" s="209"/>
      <c r="HRW415" s="209"/>
      <c r="HRX415" s="209"/>
      <c r="HRY415" s="209"/>
      <c r="HRZ415" s="209"/>
      <c r="HSA415" s="209"/>
      <c r="HSB415" s="209"/>
      <c r="HSC415" s="209"/>
      <c r="HSD415" s="209"/>
      <c r="HSE415" s="209"/>
      <c r="HSF415" s="209"/>
      <c r="HSG415" s="209"/>
      <c r="HSH415" s="209"/>
      <c r="HSI415" s="209"/>
      <c r="HSJ415" s="209"/>
      <c r="HSK415" s="209"/>
      <c r="HSL415" s="209"/>
      <c r="HSM415" s="209"/>
      <c r="HSN415" s="209"/>
      <c r="HSO415" s="209"/>
      <c r="HSP415" s="209"/>
      <c r="HSQ415" s="209"/>
      <c r="HSR415" s="209"/>
      <c r="HSS415" s="209"/>
      <c r="HST415" s="209"/>
      <c r="HSU415" s="209"/>
      <c r="HSV415" s="209"/>
      <c r="HSW415" s="209"/>
      <c r="HSX415" s="209"/>
      <c r="HSY415" s="209"/>
      <c r="HSZ415" s="209"/>
      <c r="HTA415" s="209"/>
      <c r="HTB415" s="209"/>
      <c r="HTC415" s="209"/>
      <c r="HTD415" s="209"/>
      <c r="HTE415" s="209"/>
      <c r="HTF415" s="209"/>
      <c r="HTG415" s="209"/>
      <c r="HTH415" s="209"/>
      <c r="HTI415" s="209"/>
      <c r="HTJ415" s="209"/>
      <c r="HTK415" s="209"/>
      <c r="HTL415" s="209"/>
      <c r="HTM415" s="209"/>
      <c r="HTN415" s="209"/>
      <c r="HTO415" s="209"/>
      <c r="HTP415" s="209"/>
      <c r="HTQ415" s="209"/>
      <c r="HTR415" s="209"/>
      <c r="HTS415" s="209"/>
      <c r="HTT415" s="209"/>
      <c r="HTU415" s="209"/>
      <c r="HTV415" s="209"/>
      <c r="HTW415" s="209"/>
      <c r="HTX415" s="209"/>
      <c r="HTY415" s="209"/>
      <c r="HTZ415" s="209"/>
      <c r="HUA415" s="209"/>
      <c r="HUB415" s="209"/>
      <c r="HUC415" s="209"/>
      <c r="HUD415" s="209"/>
      <c r="HUE415" s="209"/>
      <c r="HUF415" s="209"/>
      <c r="HUG415" s="209"/>
      <c r="HUH415" s="209"/>
      <c r="HUI415" s="209"/>
      <c r="HUJ415" s="209"/>
      <c r="HUK415" s="209"/>
      <c r="HUL415" s="209"/>
      <c r="HUM415" s="209"/>
      <c r="HUN415" s="209"/>
      <c r="HUO415" s="209"/>
      <c r="HUP415" s="209"/>
      <c r="HUQ415" s="209"/>
      <c r="HUR415" s="209"/>
      <c r="HUS415" s="209"/>
      <c r="HUT415" s="209"/>
      <c r="HUU415" s="209"/>
      <c r="HUV415" s="209"/>
      <c r="HUW415" s="209"/>
      <c r="HUX415" s="209"/>
      <c r="HUY415" s="209"/>
      <c r="HUZ415" s="209"/>
      <c r="HVA415" s="209"/>
      <c r="HVB415" s="209"/>
      <c r="HVC415" s="209"/>
      <c r="HVD415" s="209"/>
      <c r="HVE415" s="209"/>
      <c r="HVF415" s="209"/>
      <c r="HVG415" s="209"/>
      <c r="HVH415" s="209"/>
      <c r="HVI415" s="209"/>
      <c r="HVJ415" s="209"/>
      <c r="HVK415" s="209"/>
      <c r="HVL415" s="209"/>
      <c r="HVM415" s="209"/>
      <c r="HVN415" s="209"/>
      <c r="HVO415" s="209"/>
      <c r="HVP415" s="209"/>
      <c r="HVQ415" s="209"/>
      <c r="HVR415" s="209"/>
      <c r="HVS415" s="209"/>
      <c r="HVT415" s="209"/>
      <c r="HVU415" s="209"/>
      <c r="HVV415" s="209"/>
      <c r="HVW415" s="209"/>
      <c r="HVX415" s="209"/>
      <c r="HVY415" s="209"/>
      <c r="HVZ415" s="209"/>
      <c r="HWA415" s="209"/>
      <c r="HWB415" s="209"/>
      <c r="HWC415" s="209"/>
      <c r="HWD415" s="209"/>
      <c r="HWE415" s="209"/>
      <c r="HWF415" s="209"/>
      <c r="HWG415" s="209"/>
      <c r="HWH415" s="209"/>
      <c r="HWI415" s="209"/>
      <c r="HWJ415" s="209"/>
      <c r="HWK415" s="209"/>
      <c r="HWL415" s="209"/>
      <c r="HWM415" s="209"/>
      <c r="HWN415" s="209"/>
      <c r="HWO415" s="209"/>
      <c r="HWP415" s="209"/>
      <c r="HWQ415" s="209"/>
      <c r="HWR415" s="209"/>
      <c r="HWS415" s="209"/>
      <c r="HWT415" s="209"/>
      <c r="HWU415" s="209"/>
      <c r="HWV415" s="209"/>
      <c r="HWW415" s="209"/>
      <c r="HWX415" s="209"/>
      <c r="HWY415" s="209"/>
      <c r="HWZ415" s="209"/>
      <c r="HXA415" s="209"/>
      <c r="HXB415" s="209"/>
      <c r="HXC415" s="209"/>
      <c r="HXD415" s="209"/>
      <c r="HXE415" s="209"/>
      <c r="HXF415" s="209"/>
      <c r="HXG415" s="209"/>
      <c r="HXH415" s="209"/>
      <c r="HXI415" s="209"/>
      <c r="HXJ415" s="209"/>
      <c r="HXK415" s="209"/>
      <c r="HXL415" s="209"/>
      <c r="HXM415" s="209"/>
      <c r="HXN415" s="209"/>
      <c r="HXO415" s="209"/>
      <c r="HXP415" s="209"/>
      <c r="HXQ415" s="209"/>
      <c r="HXR415" s="209"/>
      <c r="HXS415" s="209"/>
      <c r="HXT415" s="209"/>
      <c r="HXU415" s="209"/>
      <c r="HXV415" s="209"/>
      <c r="HXW415" s="209"/>
      <c r="HXX415" s="209"/>
      <c r="HXY415" s="209"/>
      <c r="HXZ415" s="209"/>
      <c r="HYA415" s="209"/>
      <c r="HYB415" s="209"/>
      <c r="HYC415" s="209"/>
      <c r="HYD415" s="209"/>
      <c r="HYE415" s="209"/>
      <c r="HYF415" s="209"/>
      <c r="HYG415" s="209"/>
      <c r="HYH415" s="209"/>
      <c r="HYI415" s="209"/>
      <c r="HYJ415" s="209"/>
      <c r="HYK415" s="209"/>
      <c r="HYL415" s="209"/>
      <c r="HYM415" s="209"/>
      <c r="HYN415" s="209"/>
      <c r="HYO415" s="209"/>
      <c r="HYP415" s="209"/>
      <c r="HYQ415" s="209"/>
      <c r="HYR415" s="209"/>
      <c r="HYS415" s="209"/>
      <c r="HYT415" s="209"/>
      <c r="HYU415" s="209"/>
      <c r="HYV415" s="209"/>
      <c r="HYW415" s="209"/>
      <c r="HYX415" s="209"/>
      <c r="HYY415" s="209"/>
      <c r="HYZ415" s="209"/>
      <c r="HZA415" s="209"/>
      <c r="HZB415" s="209"/>
      <c r="HZC415" s="209"/>
      <c r="HZD415" s="209"/>
      <c r="HZE415" s="209"/>
      <c r="HZF415" s="209"/>
      <c r="HZG415" s="209"/>
      <c r="HZH415" s="209"/>
      <c r="HZI415" s="209"/>
      <c r="HZJ415" s="209"/>
      <c r="HZK415" s="209"/>
      <c r="HZL415" s="209"/>
      <c r="HZM415" s="209"/>
      <c r="HZN415" s="209"/>
      <c r="HZO415" s="209"/>
      <c r="HZP415" s="209"/>
      <c r="HZQ415" s="209"/>
      <c r="HZR415" s="209"/>
      <c r="HZS415" s="209"/>
      <c r="HZT415" s="209"/>
      <c r="HZU415" s="209"/>
      <c r="HZV415" s="209"/>
      <c r="HZW415" s="209"/>
      <c r="HZX415" s="209"/>
      <c r="HZY415" s="209"/>
      <c r="HZZ415" s="209"/>
      <c r="IAA415" s="209"/>
      <c r="IAB415" s="209"/>
      <c r="IAC415" s="209"/>
      <c r="IAD415" s="209"/>
      <c r="IAE415" s="209"/>
      <c r="IAF415" s="209"/>
      <c r="IAG415" s="209"/>
      <c r="IAH415" s="209"/>
      <c r="IAI415" s="209"/>
      <c r="IAJ415" s="209"/>
      <c r="IAK415" s="209"/>
      <c r="IAL415" s="209"/>
      <c r="IAM415" s="209"/>
      <c r="IAN415" s="209"/>
      <c r="IAO415" s="209"/>
      <c r="IAP415" s="209"/>
      <c r="IAQ415" s="209"/>
      <c r="IAR415" s="209"/>
      <c r="IAS415" s="209"/>
      <c r="IAT415" s="209"/>
      <c r="IAU415" s="209"/>
      <c r="IAV415" s="209"/>
      <c r="IAW415" s="209"/>
      <c r="IAX415" s="209"/>
      <c r="IAY415" s="209"/>
      <c r="IAZ415" s="209"/>
      <c r="IBA415" s="209"/>
      <c r="IBB415" s="209"/>
      <c r="IBC415" s="209"/>
      <c r="IBD415" s="209"/>
      <c r="IBE415" s="209"/>
      <c r="IBF415" s="209"/>
      <c r="IBG415" s="209"/>
      <c r="IBH415" s="209"/>
      <c r="IBI415" s="209"/>
      <c r="IBJ415" s="209"/>
      <c r="IBK415" s="209"/>
      <c r="IBL415" s="209"/>
      <c r="IBM415" s="209"/>
      <c r="IBN415" s="209"/>
      <c r="IBO415" s="209"/>
      <c r="IBP415" s="209"/>
      <c r="IBQ415" s="209"/>
      <c r="IBR415" s="209"/>
      <c r="IBS415" s="209"/>
      <c r="IBT415" s="209"/>
      <c r="IBU415" s="209"/>
      <c r="IBV415" s="209"/>
      <c r="IBW415" s="209"/>
      <c r="IBX415" s="209"/>
      <c r="IBY415" s="209"/>
      <c r="IBZ415" s="209"/>
      <c r="ICA415" s="209"/>
      <c r="ICB415" s="209"/>
      <c r="ICC415" s="209"/>
      <c r="ICD415" s="209"/>
      <c r="ICE415" s="209"/>
      <c r="ICF415" s="209"/>
      <c r="ICG415" s="209"/>
      <c r="ICH415" s="209"/>
      <c r="ICI415" s="209"/>
      <c r="ICJ415" s="209"/>
      <c r="ICK415" s="209"/>
      <c r="ICL415" s="209"/>
      <c r="ICM415" s="209"/>
      <c r="ICN415" s="209"/>
      <c r="ICO415" s="209"/>
      <c r="ICP415" s="209"/>
      <c r="ICQ415" s="209"/>
      <c r="ICR415" s="209"/>
      <c r="ICS415" s="209"/>
      <c r="ICT415" s="209"/>
      <c r="ICU415" s="209"/>
      <c r="ICV415" s="209"/>
      <c r="ICW415" s="209"/>
      <c r="ICX415" s="209"/>
      <c r="ICY415" s="209"/>
      <c r="ICZ415" s="209"/>
      <c r="IDA415" s="209"/>
      <c r="IDB415" s="209"/>
      <c r="IDC415" s="209"/>
      <c r="IDD415" s="209"/>
      <c r="IDE415" s="209"/>
      <c r="IDF415" s="209"/>
      <c r="IDG415" s="209"/>
      <c r="IDH415" s="209"/>
      <c r="IDI415" s="209"/>
      <c r="IDJ415" s="209"/>
      <c r="IDK415" s="209"/>
      <c r="IDL415" s="209"/>
      <c r="IDM415" s="209"/>
      <c r="IDN415" s="209"/>
      <c r="IDO415" s="209"/>
      <c r="IDP415" s="209"/>
      <c r="IDQ415" s="209"/>
      <c r="IDR415" s="209"/>
      <c r="IDS415" s="209"/>
      <c r="IDT415" s="209"/>
      <c r="IDU415" s="209"/>
      <c r="IDV415" s="209"/>
      <c r="IDW415" s="209"/>
      <c r="IDX415" s="209"/>
      <c r="IDY415" s="209"/>
      <c r="IDZ415" s="209"/>
      <c r="IEA415" s="209"/>
      <c r="IEB415" s="209"/>
      <c r="IEC415" s="209"/>
      <c r="IED415" s="209"/>
      <c r="IEE415" s="209"/>
      <c r="IEF415" s="209"/>
      <c r="IEG415" s="209"/>
      <c r="IEH415" s="209"/>
      <c r="IEI415" s="209"/>
      <c r="IEJ415" s="209"/>
      <c r="IEK415" s="209"/>
      <c r="IEL415" s="209"/>
      <c r="IEM415" s="209"/>
      <c r="IEN415" s="209"/>
      <c r="IEO415" s="209"/>
      <c r="IEP415" s="209"/>
      <c r="IEQ415" s="209"/>
      <c r="IER415" s="209"/>
      <c r="IES415" s="209"/>
      <c r="IET415" s="209"/>
      <c r="IEU415" s="209"/>
      <c r="IEV415" s="209"/>
      <c r="IEW415" s="209"/>
      <c r="IEX415" s="209"/>
      <c r="IEY415" s="209"/>
      <c r="IEZ415" s="209"/>
      <c r="IFA415" s="209"/>
      <c r="IFB415" s="209"/>
      <c r="IFC415" s="209"/>
      <c r="IFD415" s="209"/>
      <c r="IFE415" s="209"/>
      <c r="IFF415" s="209"/>
      <c r="IFG415" s="209"/>
      <c r="IFH415" s="209"/>
      <c r="IFI415" s="209"/>
      <c r="IFJ415" s="209"/>
      <c r="IFK415" s="209"/>
      <c r="IFL415" s="209"/>
      <c r="IFM415" s="209"/>
      <c r="IFN415" s="209"/>
      <c r="IFO415" s="209"/>
      <c r="IFP415" s="209"/>
      <c r="IFQ415" s="209"/>
      <c r="IFR415" s="209"/>
      <c r="IFS415" s="209"/>
      <c r="IFT415" s="209"/>
      <c r="IFU415" s="209"/>
      <c r="IFV415" s="209"/>
      <c r="IFW415" s="209"/>
      <c r="IFX415" s="209"/>
      <c r="IFY415" s="209"/>
      <c r="IFZ415" s="209"/>
      <c r="IGA415" s="209"/>
      <c r="IGB415" s="209"/>
      <c r="IGC415" s="209"/>
      <c r="IGD415" s="209"/>
      <c r="IGE415" s="209"/>
      <c r="IGF415" s="209"/>
      <c r="IGG415" s="209"/>
      <c r="IGH415" s="209"/>
      <c r="IGI415" s="209"/>
      <c r="IGJ415" s="209"/>
      <c r="IGK415" s="209"/>
      <c r="IGL415" s="209"/>
      <c r="IGM415" s="209"/>
      <c r="IGN415" s="209"/>
      <c r="IGO415" s="209"/>
      <c r="IGP415" s="209"/>
      <c r="IGQ415" s="209"/>
      <c r="IGR415" s="209"/>
      <c r="IGS415" s="209"/>
      <c r="IGT415" s="209"/>
      <c r="IGU415" s="209"/>
      <c r="IGV415" s="209"/>
      <c r="IGW415" s="209"/>
      <c r="IGX415" s="209"/>
      <c r="IGY415" s="209"/>
      <c r="IGZ415" s="209"/>
      <c r="IHA415" s="209"/>
      <c r="IHB415" s="209"/>
      <c r="IHC415" s="209"/>
      <c r="IHD415" s="209"/>
      <c r="IHE415" s="209"/>
      <c r="IHF415" s="209"/>
      <c r="IHG415" s="209"/>
      <c r="IHH415" s="209"/>
      <c r="IHI415" s="209"/>
      <c r="IHJ415" s="209"/>
      <c r="IHK415" s="209"/>
      <c r="IHL415" s="209"/>
      <c r="IHM415" s="209"/>
      <c r="IHN415" s="209"/>
      <c r="IHO415" s="209"/>
      <c r="IHP415" s="209"/>
      <c r="IHQ415" s="209"/>
      <c r="IHR415" s="209"/>
      <c r="IHS415" s="209"/>
      <c r="IHT415" s="209"/>
      <c r="IHU415" s="209"/>
      <c r="IHV415" s="209"/>
      <c r="IHW415" s="209"/>
      <c r="IHX415" s="209"/>
      <c r="IHY415" s="209"/>
      <c r="IHZ415" s="209"/>
      <c r="IIA415" s="209"/>
      <c r="IIB415" s="209"/>
      <c r="IIC415" s="209"/>
      <c r="IID415" s="209"/>
      <c r="IIE415" s="209"/>
      <c r="IIF415" s="209"/>
      <c r="IIG415" s="209"/>
      <c r="IIH415" s="209"/>
      <c r="III415" s="209"/>
      <c r="IIJ415" s="209"/>
      <c r="IIK415" s="209"/>
      <c r="IIL415" s="209"/>
      <c r="IIM415" s="209"/>
      <c r="IIN415" s="209"/>
      <c r="IIO415" s="209"/>
      <c r="IIP415" s="209"/>
      <c r="IIQ415" s="209"/>
      <c r="IIR415" s="209"/>
      <c r="IIS415" s="209"/>
      <c r="IIT415" s="209"/>
      <c r="IIU415" s="209"/>
      <c r="IIV415" s="209"/>
      <c r="IIW415" s="209"/>
      <c r="IIX415" s="209"/>
      <c r="IIY415" s="209"/>
      <c r="IIZ415" s="209"/>
      <c r="IJA415" s="209"/>
      <c r="IJB415" s="209"/>
      <c r="IJC415" s="209"/>
      <c r="IJD415" s="209"/>
      <c r="IJE415" s="209"/>
      <c r="IJF415" s="209"/>
      <c r="IJG415" s="209"/>
      <c r="IJH415" s="209"/>
      <c r="IJI415" s="209"/>
      <c r="IJJ415" s="209"/>
      <c r="IJK415" s="209"/>
      <c r="IJL415" s="209"/>
      <c r="IJM415" s="209"/>
      <c r="IJN415" s="209"/>
      <c r="IJO415" s="209"/>
      <c r="IJP415" s="209"/>
      <c r="IJQ415" s="209"/>
      <c r="IJR415" s="209"/>
      <c r="IJS415" s="209"/>
      <c r="IJT415" s="209"/>
      <c r="IJU415" s="209"/>
      <c r="IJV415" s="209"/>
      <c r="IJW415" s="209"/>
      <c r="IJX415" s="209"/>
      <c r="IJY415" s="209"/>
      <c r="IJZ415" s="209"/>
      <c r="IKA415" s="209"/>
      <c r="IKB415" s="209"/>
      <c r="IKC415" s="209"/>
      <c r="IKD415" s="209"/>
      <c r="IKE415" s="209"/>
      <c r="IKF415" s="209"/>
      <c r="IKG415" s="209"/>
      <c r="IKH415" s="209"/>
      <c r="IKI415" s="209"/>
      <c r="IKJ415" s="209"/>
      <c r="IKK415" s="209"/>
      <c r="IKL415" s="209"/>
      <c r="IKM415" s="209"/>
      <c r="IKN415" s="209"/>
      <c r="IKO415" s="209"/>
      <c r="IKP415" s="209"/>
      <c r="IKQ415" s="209"/>
      <c r="IKR415" s="209"/>
      <c r="IKS415" s="209"/>
      <c r="IKT415" s="209"/>
      <c r="IKU415" s="209"/>
      <c r="IKV415" s="209"/>
      <c r="IKW415" s="209"/>
      <c r="IKX415" s="209"/>
      <c r="IKY415" s="209"/>
      <c r="IKZ415" s="209"/>
      <c r="ILA415" s="209"/>
      <c r="ILB415" s="209"/>
      <c r="ILC415" s="209"/>
      <c r="ILD415" s="209"/>
      <c r="ILE415" s="209"/>
      <c r="ILF415" s="209"/>
      <c r="ILG415" s="209"/>
      <c r="ILH415" s="209"/>
      <c r="ILI415" s="209"/>
      <c r="ILJ415" s="209"/>
      <c r="ILK415" s="209"/>
      <c r="ILL415" s="209"/>
      <c r="ILM415" s="209"/>
      <c r="ILN415" s="209"/>
      <c r="ILO415" s="209"/>
      <c r="ILP415" s="209"/>
      <c r="ILQ415" s="209"/>
      <c r="ILR415" s="209"/>
      <c r="ILS415" s="209"/>
      <c r="ILT415" s="209"/>
      <c r="ILU415" s="209"/>
      <c r="ILV415" s="209"/>
      <c r="ILW415" s="209"/>
      <c r="ILX415" s="209"/>
      <c r="ILY415" s="209"/>
      <c r="ILZ415" s="209"/>
      <c r="IMA415" s="209"/>
      <c r="IMB415" s="209"/>
      <c r="IMC415" s="209"/>
      <c r="IMD415" s="209"/>
      <c r="IME415" s="209"/>
      <c r="IMF415" s="209"/>
      <c r="IMG415" s="209"/>
      <c r="IMH415" s="209"/>
      <c r="IMI415" s="209"/>
      <c r="IMJ415" s="209"/>
      <c r="IMK415" s="209"/>
      <c r="IML415" s="209"/>
      <c r="IMM415" s="209"/>
      <c r="IMN415" s="209"/>
      <c r="IMO415" s="209"/>
      <c r="IMP415" s="209"/>
      <c r="IMQ415" s="209"/>
      <c r="IMR415" s="209"/>
      <c r="IMS415" s="209"/>
      <c r="IMT415" s="209"/>
      <c r="IMU415" s="209"/>
      <c r="IMV415" s="209"/>
      <c r="IMW415" s="209"/>
      <c r="IMX415" s="209"/>
      <c r="IMY415" s="209"/>
      <c r="IMZ415" s="209"/>
      <c r="INA415" s="209"/>
      <c r="INB415" s="209"/>
      <c r="INC415" s="209"/>
      <c r="IND415" s="209"/>
      <c r="INE415" s="209"/>
      <c r="INF415" s="209"/>
      <c r="ING415" s="209"/>
      <c r="INH415" s="209"/>
      <c r="INI415" s="209"/>
      <c r="INJ415" s="209"/>
      <c r="INK415" s="209"/>
      <c r="INL415" s="209"/>
      <c r="INM415" s="209"/>
      <c r="INN415" s="209"/>
      <c r="INO415" s="209"/>
      <c r="INP415" s="209"/>
      <c r="INQ415" s="209"/>
      <c r="INR415" s="209"/>
      <c r="INS415" s="209"/>
      <c r="INT415" s="209"/>
      <c r="INU415" s="209"/>
      <c r="INV415" s="209"/>
      <c r="INW415" s="209"/>
      <c r="INX415" s="209"/>
      <c r="INY415" s="209"/>
      <c r="INZ415" s="209"/>
      <c r="IOA415" s="209"/>
      <c r="IOB415" s="209"/>
      <c r="IOC415" s="209"/>
      <c r="IOD415" s="209"/>
      <c r="IOE415" s="209"/>
      <c r="IOF415" s="209"/>
      <c r="IOG415" s="209"/>
      <c r="IOH415" s="209"/>
      <c r="IOI415" s="209"/>
      <c r="IOJ415" s="209"/>
      <c r="IOK415" s="209"/>
      <c r="IOL415" s="209"/>
      <c r="IOM415" s="209"/>
      <c r="ION415" s="209"/>
      <c r="IOO415" s="209"/>
      <c r="IOP415" s="209"/>
      <c r="IOQ415" s="209"/>
      <c r="IOR415" s="209"/>
      <c r="IOS415" s="209"/>
      <c r="IOT415" s="209"/>
      <c r="IOU415" s="209"/>
      <c r="IOV415" s="209"/>
      <c r="IOW415" s="209"/>
      <c r="IOX415" s="209"/>
      <c r="IOY415" s="209"/>
      <c r="IOZ415" s="209"/>
      <c r="IPA415" s="209"/>
      <c r="IPB415" s="209"/>
      <c r="IPC415" s="209"/>
      <c r="IPD415" s="209"/>
      <c r="IPE415" s="209"/>
      <c r="IPF415" s="209"/>
      <c r="IPG415" s="209"/>
      <c r="IPH415" s="209"/>
      <c r="IPI415" s="209"/>
      <c r="IPJ415" s="209"/>
      <c r="IPK415" s="209"/>
      <c r="IPL415" s="209"/>
      <c r="IPM415" s="209"/>
      <c r="IPN415" s="209"/>
      <c r="IPO415" s="209"/>
      <c r="IPP415" s="209"/>
      <c r="IPQ415" s="209"/>
      <c r="IPR415" s="209"/>
      <c r="IPS415" s="209"/>
      <c r="IPT415" s="209"/>
      <c r="IPU415" s="209"/>
      <c r="IPV415" s="209"/>
      <c r="IPW415" s="209"/>
      <c r="IPX415" s="209"/>
      <c r="IPY415" s="209"/>
      <c r="IPZ415" s="209"/>
      <c r="IQA415" s="209"/>
      <c r="IQB415" s="209"/>
      <c r="IQC415" s="209"/>
      <c r="IQD415" s="209"/>
      <c r="IQE415" s="209"/>
      <c r="IQF415" s="209"/>
      <c r="IQG415" s="209"/>
      <c r="IQH415" s="209"/>
      <c r="IQI415" s="209"/>
      <c r="IQJ415" s="209"/>
      <c r="IQK415" s="209"/>
      <c r="IQL415" s="209"/>
      <c r="IQM415" s="209"/>
      <c r="IQN415" s="209"/>
      <c r="IQO415" s="209"/>
      <c r="IQP415" s="209"/>
      <c r="IQQ415" s="209"/>
      <c r="IQR415" s="209"/>
      <c r="IQS415" s="209"/>
      <c r="IQT415" s="209"/>
      <c r="IQU415" s="209"/>
      <c r="IQV415" s="209"/>
      <c r="IQW415" s="209"/>
      <c r="IQX415" s="209"/>
      <c r="IQY415" s="209"/>
      <c r="IQZ415" s="209"/>
      <c r="IRA415" s="209"/>
      <c r="IRB415" s="209"/>
      <c r="IRC415" s="209"/>
      <c r="IRD415" s="209"/>
      <c r="IRE415" s="209"/>
      <c r="IRF415" s="209"/>
      <c r="IRG415" s="209"/>
      <c r="IRH415" s="209"/>
      <c r="IRI415" s="209"/>
      <c r="IRJ415" s="209"/>
      <c r="IRK415" s="209"/>
      <c r="IRL415" s="209"/>
      <c r="IRM415" s="209"/>
      <c r="IRN415" s="209"/>
      <c r="IRO415" s="209"/>
      <c r="IRP415" s="209"/>
      <c r="IRQ415" s="209"/>
      <c r="IRR415" s="209"/>
      <c r="IRS415" s="209"/>
      <c r="IRT415" s="209"/>
      <c r="IRU415" s="209"/>
      <c r="IRV415" s="209"/>
      <c r="IRW415" s="209"/>
      <c r="IRX415" s="209"/>
      <c r="IRY415" s="209"/>
      <c r="IRZ415" s="209"/>
      <c r="ISA415" s="209"/>
      <c r="ISB415" s="209"/>
      <c r="ISC415" s="209"/>
      <c r="ISD415" s="209"/>
      <c r="ISE415" s="209"/>
      <c r="ISF415" s="209"/>
      <c r="ISG415" s="209"/>
      <c r="ISH415" s="209"/>
      <c r="ISI415" s="209"/>
      <c r="ISJ415" s="209"/>
      <c r="ISK415" s="209"/>
      <c r="ISL415" s="209"/>
      <c r="ISM415" s="209"/>
      <c r="ISN415" s="209"/>
      <c r="ISO415" s="209"/>
      <c r="ISP415" s="209"/>
      <c r="ISQ415" s="209"/>
      <c r="ISR415" s="209"/>
      <c r="ISS415" s="209"/>
      <c r="IST415" s="209"/>
      <c r="ISU415" s="209"/>
      <c r="ISV415" s="209"/>
      <c r="ISW415" s="209"/>
      <c r="ISX415" s="209"/>
      <c r="ISY415" s="209"/>
      <c r="ISZ415" s="209"/>
      <c r="ITA415" s="209"/>
      <c r="ITB415" s="209"/>
      <c r="ITC415" s="209"/>
      <c r="ITD415" s="209"/>
      <c r="ITE415" s="209"/>
      <c r="ITF415" s="209"/>
      <c r="ITG415" s="209"/>
      <c r="ITH415" s="209"/>
      <c r="ITI415" s="209"/>
      <c r="ITJ415" s="209"/>
      <c r="ITK415" s="209"/>
      <c r="ITL415" s="209"/>
      <c r="ITM415" s="209"/>
      <c r="ITN415" s="209"/>
      <c r="ITO415" s="209"/>
      <c r="ITP415" s="209"/>
      <c r="ITQ415" s="209"/>
      <c r="ITR415" s="209"/>
      <c r="ITS415" s="209"/>
      <c r="ITT415" s="209"/>
      <c r="ITU415" s="209"/>
      <c r="ITV415" s="209"/>
      <c r="ITW415" s="209"/>
      <c r="ITX415" s="209"/>
      <c r="ITY415" s="209"/>
      <c r="ITZ415" s="209"/>
      <c r="IUA415" s="209"/>
      <c r="IUB415" s="209"/>
      <c r="IUC415" s="209"/>
      <c r="IUD415" s="209"/>
      <c r="IUE415" s="209"/>
      <c r="IUF415" s="209"/>
      <c r="IUG415" s="209"/>
      <c r="IUH415" s="209"/>
      <c r="IUI415" s="209"/>
      <c r="IUJ415" s="209"/>
      <c r="IUK415" s="209"/>
      <c r="IUL415" s="209"/>
      <c r="IUM415" s="209"/>
      <c r="IUN415" s="209"/>
      <c r="IUO415" s="209"/>
      <c r="IUP415" s="209"/>
      <c r="IUQ415" s="209"/>
      <c r="IUR415" s="209"/>
      <c r="IUS415" s="209"/>
      <c r="IUT415" s="209"/>
      <c r="IUU415" s="209"/>
      <c r="IUV415" s="209"/>
      <c r="IUW415" s="209"/>
      <c r="IUX415" s="209"/>
      <c r="IUY415" s="209"/>
      <c r="IUZ415" s="209"/>
      <c r="IVA415" s="209"/>
      <c r="IVB415" s="209"/>
      <c r="IVC415" s="209"/>
      <c r="IVD415" s="209"/>
      <c r="IVE415" s="209"/>
      <c r="IVF415" s="209"/>
      <c r="IVG415" s="209"/>
      <c r="IVH415" s="209"/>
      <c r="IVI415" s="209"/>
      <c r="IVJ415" s="209"/>
      <c r="IVK415" s="209"/>
      <c r="IVL415" s="209"/>
      <c r="IVM415" s="209"/>
      <c r="IVN415" s="209"/>
      <c r="IVO415" s="209"/>
      <c r="IVP415" s="209"/>
      <c r="IVQ415" s="209"/>
      <c r="IVR415" s="209"/>
      <c r="IVS415" s="209"/>
      <c r="IVT415" s="209"/>
      <c r="IVU415" s="209"/>
      <c r="IVV415" s="209"/>
      <c r="IVW415" s="209"/>
      <c r="IVX415" s="209"/>
      <c r="IVY415" s="209"/>
      <c r="IVZ415" s="209"/>
      <c r="IWA415" s="209"/>
      <c r="IWB415" s="209"/>
      <c r="IWC415" s="209"/>
      <c r="IWD415" s="209"/>
      <c r="IWE415" s="209"/>
      <c r="IWF415" s="209"/>
      <c r="IWG415" s="209"/>
      <c r="IWH415" s="209"/>
      <c r="IWI415" s="209"/>
      <c r="IWJ415" s="209"/>
      <c r="IWK415" s="209"/>
      <c r="IWL415" s="209"/>
      <c r="IWM415" s="209"/>
      <c r="IWN415" s="209"/>
      <c r="IWO415" s="209"/>
      <c r="IWP415" s="209"/>
      <c r="IWQ415" s="209"/>
      <c r="IWR415" s="209"/>
      <c r="IWS415" s="209"/>
      <c r="IWT415" s="209"/>
      <c r="IWU415" s="209"/>
      <c r="IWV415" s="209"/>
      <c r="IWW415" s="209"/>
      <c r="IWX415" s="209"/>
      <c r="IWY415" s="209"/>
      <c r="IWZ415" s="209"/>
      <c r="IXA415" s="209"/>
      <c r="IXB415" s="209"/>
      <c r="IXC415" s="209"/>
      <c r="IXD415" s="209"/>
      <c r="IXE415" s="209"/>
      <c r="IXF415" s="209"/>
      <c r="IXG415" s="209"/>
      <c r="IXH415" s="209"/>
      <c r="IXI415" s="209"/>
      <c r="IXJ415" s="209"/>
      <c r="IXK415" s="209"/>
      <c r="IXL415" s="209"/>
      <c r="IXM415" s="209"/>
      <c r="IXN415" s="209"/>
      <c r="IXO415" s="209"/>
      <c r="IXP415" s="209"/>
      <c r="IXQ415" s="209"/>
      <c r="IXR415" s="209"/>
      <c r="IXS415" s="209"/>
      <c r="IXT415" s="209"/>
      <c r="IXU415" s="209"/>
      <c r="IXV415" s="209"/>
      <c r="IXW415" s="209"/>
      <c r="IXX415" s="209"/>
      <c r="IXY415" s="209"/>
      <c r="IXZ415" s="209"/>
      <c r="IYA415" s="209"/>
      <c r="IYB415" s="209"/>
      <c r="IYC415" s="209"/>
      <c r="IYD415" s="209"/>
      <c r="IYE415" s="209"/>
      <c r="IYF415" s="209"/>
      <c r="IYG415" s="209"/>
      <c r="IYH415" s="209"/>
      <c r="IYI415" s="209"/>
      <c r="IYJ415" s="209"/>
      <c r="IYK415" s="209"/>
      <c r="IYL415" s="209"/>
      <c r="IYM415" s="209"/>
      <c r="IYN415" s="209"/>
      <c r="IYO415" s="209"/>
      <c r="IYP415" s="209"/>
      <c r="IYQ415" s="209"/>
      <c r="IYR415" s="209"/>
      <c r="IYS415" s="209"/>
      <c r="IYT415" s="209"/>
      <c r="IYU415" s="209"/>
      <c r="IYV415" s="209"/>
      <c r="IYW415" s="209"/>
      <c r="IYX415" s="209"/>
      <c r="IYY415" s="209"/>
      <c r="IYZ415" s="209"/>
      <c r="IZA415" s="209"/>
      <c r="IZB415" s="209"/>
      <c r="IZC415" s="209"/>
      <c r="IZD415" s="209"/>
      <c r="IZE415" s="209"/>
      <c r="IZF415" s="209"/>
      <c r="IZG415" s="209"/>
      <c r="IZH415" s="209"/>
      <c r="IZI415" s="209"/>
      <c r="IZJ415" s="209"/>
      <c r="IZK415" s="209"/>
      <c r="IZL415" s="209"/>
      <c r="IZM415" s="209"/>
      <c r="IZN415" s="209"/>
      <c r="IZO415" s="209"/>
      <c r="IZP415" s="209"/>
      <c r="IZQ415" s="209"/>
      <c r="IZR415" s="209"/>
      <c r="IZS415" s="209"/>
      <c r="IZT415" s="209"/>
      <c r="IZU415" s="209"/>
      <c r="IZV415" s="209"/>
      <c r="IZW415" s="209"/>
      <c r="IZX415" s="209"/>
      <c r="IZY415" s="209"/>
      <c r="IZZ415" s="209"/>
      <c r="JAA415" s="209"/>
      <c r="JAB415" s="209"/>
      <c r="JAC415" s="209"/>
      <c r="JAD415" s="209"/>
      <c r="JAE415" s="209"/>
      <c r="JAF415" s="209"/>
      <c r="JAG415" s="209"/>
      <c r="JAH415" s="209"/>
      <c r="JAI415" s="209"/>
      <c r="JAJ415" s="209"/>
      <c r="JAK415" s="209"/>
      <c r="JAL415" s="209"/>
      <c r="JAM415" s="209"/>
      <c r="JAN415" s="209"/>
      <c r="JAO415" s="209"/>
      <c r="JAP415" s="209"/>
      <c r="JAQ415" s="209"/>
      <c r="JAR415" s="209"/>
      <c r="JAS415" s="209"/>
      <c r="JAT415" s="209"/>
      <c r="JAU415" s="209"/>
      <c r="JAV415" s="209"/>
      <c r="JAW415" s="209"/>
      <c r="JAX415" s="209"/>
      <c r="JAY415" s="209"/>
      <c r="JAZ415" s="209"/>
      <c r="JBA415" s="209"/>
      <c r="JBB415" s="209"/>
      <c r="JBC415" s="209"/>
      <c r="JBD415" s="209"/>
      <c r="JBE415" s="209"/>
      <c r="JBF415" s="209"/>
      <c r="JBG415" s="209"/>
      <c r="JBH415" s="209"/>
      <c r="JBI415" s="209"/>
      <c r="JBJ415" s="209"/>
      <c r="JBK415" s="209"/>
      <c r="JBL415" s="209"/>
      <c r="JBM415" s="209"/>
      <c r="JBN415" s="209"/>
      <c r="JBO415" s="209"/>
      <c r="JBP415" s="209"/>
      <c r="JBQ415" s="209"/>
      <c r="JBR415" s="209"/>
      <c r="JBS415" s="209"/>
      <c r="JBT415" s="209"/>
      <c r="JBU415" s="209"/>
      <c r="JBV415" s="209"/>
      <c r="JBW415" s="209"/>
      <c r="JBX415" s="209"/>
      <c r="JBY415" s="209"/>
      <c r="JBZ415" s="209"/>
      <c r="JCA415" s="209"/>
      <c r="JCB415" s="209"/>
      <c r="JCC415" s="209"/>
      <c r="JCD415" s="209"/>
      <c r="JCE415" s="209"/>
      <c r="JCF415" s="209"/>
      <c r="JCG415" s="209"/>
      <c r="JCH415" s="209"/>
      <c r="JCI415" s="209"/>
      <c r="JCJ415" s="209"/>
      <c r="JCK415" s="209"/>
      <c r="JCL415" s="209"/>
      <c r="JCM415" s="209"/>
      <c r="JCN415" s="209"/>
      <c r="JCO415" s="209"/>
      <c r="JCP415" s="209"/>
      <c r="JCQ415" s="209"/>
      <c r="JCR415" s="209"/>
      <c r="JCS415" s="209"/>
      <c r="JCT415" s="209"/>
      <c r="JCU415" s="209"/>
      <c r="JCV415" s="209"/>
      <c r="JCW415" s="209"/>
      <c r="JCX415" s="209"/>
      <c r="JCY415" s="209"/>
      <c r="JCZ415" s="209"/>
      <c r="JDA415" s="209"/>
      <c r="JDB415" s="209"/>
      <c r="JDC415" s="209"/>
      <c r="JDD415" s="209"/>
      <c r="JDE415" s="209"/>
      <c r="JDF415" s="209"/>
      <c r="JDG415" s="209"/>
      <c r="JDH415" s="209"/>
      <c r="JDI415" s="209"/>
      <c r="JDJ415" s="209"/>
      <c r="JDK415" s="209"/>
      <c r="JDL415" s="209"/>
      <c r="JDM415" s="209"/>
      <c r="JDN415" s="209"/>
      <c r="JDO415" s="209"/>
      <c r="JDP415" s="209"/>
      <c r="JDQ415" s="209"/>
      <c r="JDR415" s="209"/>
      <c r="JDS415" s="209"/>
      <c r="JDT415" s="209"/>
      <c r="JDU415" s="209"/>
      <c r="JDV415" s="209"/>
      <c r="JDW415" s="209"/>
      <c r="JDX415" s="209"/>
      <c r="JDY415" s="209"/>
      <c r="JDZ415" s="209"/>
      <c r="JEA415" s="209"/>
      <c r="JEB415" s="209"/>
      <c r="JEC415" s="209"/>
      <c r="JED415" s="209"/>
      <c r="JEE415" s="209"/>
      <c r="JEF415" s="209"/>
      <c r="JEG415" s="209"/>
      <c r="JEH415" s="209"/>
      <c r="JEI415" s="209"/>
      <c r="JEJ415" s="209"/>
      <c r="JEK415" s="209"/>
      <c r="JEL415" s="209"/>
      <c r="JEM415" s="209"/>
      <c r="JEN415" s="209"/>
      <c r="JEO415" s="209"/>
      <c r="JEP415" s="209"/>
      <c r="JEQ415" s="209"/>
      <c r="JER415" s="209"/>
      <c r="JES415" s="209"/>
      <c r="JET415" s="209"/>
      <c r="JEU415" s="209"/>
      <c r="JEV415" s="209"/>
      <c r="JEW415" s="209"/>
      <c r="JEX415" s="209"/>
      <c r="JEY415" s="209"/>
      <c r="JEZ415" s="209"/>
      <c r="JFA415" s="209"/>
      <c r="JFB415" s="209"/>
      <c r="JFC415" s="209"/>
      <c r="JFD415" s="209"/>
      <c r="JFE415" s="209"/>
      <c r="JFF415" s="209"/>
      <c r="JFG415" s="209"/>
      <c r="JFH415" s="209"/>
      <c r="JFI415" s="209"/>
      <c r="JFJ415" s="209"/>
      <c r="JFK415" s="209"/>
      <c r="JFL415" s="209"/>
      <c r="JFM415" s="209"/>
      <c r="JFN415" s="209"/>
      <c r="JFO415" s="209"/>
      <c r="JFP415" s="209"/>
      <c r="JFQ415" s="209"/>
      <c r="JFR415" s="209"/>
      <c r="JFS415" s="209"/>
      <c r="JFT415" s="209"/>
      <c r="JFU415" s="209"/>
      <c r="JFV415" s="209"/>
      <c r="JFW415" s="209"/>
      <c r="JFX415" s="209"/>
      <c r="JFY415" s="209"/>
      <c r="JFZ415" s="209"/>
      <c r="JGA415" s="209"/>
      <c r="JGB415" s="209"/>
      <c r="JGC415" s="209"/>
      <c r="JGD415" s="209"/>
      <c r="JGE415" s="209"/>
      <c r="JGF415" s="209"/>
      <c r="JGG415" s="209"/>
      <c r="JGH415" s="209"/>
      <c r="JGI415" s="209"/>
      <c r="JGJ415" s="209"/>
      <c r="JGK415" s="209"/>
      <c r="JGL415" s="209"/>
      <c r="JGM415" s="209"/>
      <c r="JGN415" s="209"/>
      <c r="JGO415" s="209"/>
      <c r="JGP415" s="209"/>
      <c r="JGQ415" s="209"/>
      <c r="JGR415" s="209"/>
      <c r="JGS415" s="209"/>
      <c r="JGT415" s="209"/>
      <c r="JGU415" s="209"/>
      <c r="JGV415" s="209"/>
      <c r="JGW415" s="209"/>
      <c r="JGX415" s="209"/>
      <c r="JGY415" s="209"/>
      <c r="JGZ415" s="209"/>
      <c r="JHA415" s="209"/>
      <c r="JHB415" s="209"/>
      <c r="JHC415" s="209"/>
      <c r="JHD415" s="209"/>
      <c r="JHE415" s="209"/>
      <c r="JHF415" s="209"/>
      <c r="JHG415" s="209"/>
      <c r="JHH415" s="209"/>
      <c r="JHI415" s="209"/>
      <c r="JHJ415" s="209"/>
      <c r="JHK415" s="209"/>
      <c r="JHL415" s="209"/>
      <c r="JHM415" s="209"/>
      <c r="JHN415" s="209"/>
      <c r="JHO415" s="209"/>
      <c r="JHP415" s="209"/>
      <c r="JHQ415" s="209"/>
      <c r="JHR415" s="209"/>
      <c r="JHS415" s="209"/>
      <c r="JHT415" s="209"/>
      <c r="JHU415" s="209"/>
      <c r="JHV415" s="209"/>
      <c r="JHW415" s="209"/>
      <c r="JHX415" s="209"/>
      <c r="JHY415" s="209"/>
      <c r="JHZ415" s="209"/>
      <c r="JIA415" s="209"/>
      <c r="JIB415" s="209"/>
      <c r="JIC415" s="209"/>
      <c r="JID415" s="209"/>
      <c r="JIE415" s="209"/>
      <c r="JIF415" s="209"/>
      <c r="JIG415" s="209"/>
      <c r="JIH415" s="209"/>
      <c r="JII415" s="209"/>
      <c r="JIJ415" s="209"/>
      <c r="JIK415" s="209"/>
      <c r="JIL415" s="209"/>
      <c r="JIM415" s="209"/>
      <c r="JIN415" s="209"/>
      <c r="JIO415" s="209"/>
      <c r="JIP415" s="209"/>
      <c r="JIQ415" s="209"/>
      <c r="JIR415" s="209"/>
      <c r="JIS415" s="209"/>
      <c r="JIT415" s="209"/>
      <c r="JIU415" s="209"/>
      <c r="JIV415" s="209"/>
      <c r="JIW415" s="209"/>
      <c r="JIX415" s="209"/>
      <c r="JIY415" s="209"/>
      <c r="JIZ415" s="209"/>
      <c r="JJA415" s="209"/>
      <c r="JJB415" s="209"/>
      <c r="JJC415" s="209"/>
      <c r="JJD415" s="209"/>
      <c r="JJE415" s="209"/>
      <c r="JJF415" s="209"/>
      <c r="JJG415" s="209"/>
      <c r="JJH415" s="209"/>
      <c r="JJI415" s="209"/>
      <c r="JJJ415" s="209"/>
      <c r="JJK415" s="209"/>
      <c r="JJL415" s="209"/>
      <c r="JJM415" s="209"/>
      <c r="JJN415" s="209"/>
      <c r="JJO415" s="209"/>
      <c r="JJP415" s="209"/>
      <c r="JJQ415" s="209"/>
      <c r="JJR415" s="209"/>
      <c r="JJS415" s="209"/>
      <c r="JJT415" s="209"/>
      <c r="JJU415" s="209"/>
      <c r="JJV415" s="209"/>
      <c r="JJW415" s="209"/>
      <c r="JJX415" s="209"/>
      <c r="JJY415" s="209"/>
      <c r="JJZ415" s="209"/>
      <c r="JKA415" s="209"/>
      <c r="JKB415" s="209"/>
      <c r="JKC415" s="209"/>
      <c r="JKD415" s="209"/>
      <c r="JKE415" s="209"/>
      <c r="JKF415" s="209"/>
      <c r="JKG415" s="209"/>
      <c r="JKH415" s="209"/>
      <c r="JKI415" s="209"/>
      <c r="JKJ415" s="209"/>
      <c r="JKK415" s="209"/>
      <c r="JKL415" s="209"/>
      <c r="JKM415" s="209"/>
      <c r="JKN415" s="209"/>
      <c r="JKO415" s="209"/>
      <c r="JKP415" s="209"/>
      <c r="JKQ415" s="209"/>
      <c r="JKR415" s="209"/>
      <c r="JKS415" s="209"/>
      <c r="JKT415" s="209"/>
      <c r="JKU415" s="209"/>
      <c r="JKV415" s="209"/>
      <c r="JKW415" s="209"/>
      <c r="JKX415" s="209"/>
      <c r="JKY415" s="209"/>
      <c r="JKZ415" s="209"/>
      <c r="JLA415" s="209"/>
      <c r="JLB415" s="209"/>
      <c r="JLC415" s="209"/>
      <c r="JLD415" s="209"/>
      <c r="JLE415" s="209"/>
      <c r="JLF415" s="209"/>
      <c r="JLG415" s="209"/>
      <c r="JLH415" s="209"/>
      <c r="JLI415" s="209"/>
      <c r="JLJ415" s="209"/>
      <c r="JLK415" s="209"/>
      <c r="JLL415" s="209"/>
      <c r="JLM415" s="209"/>
      <c r="JLN415" s="209"/>
      <c r="JLO415" s="209"/>
      <c r="JLP415" s="209"/>
      <c r="JLQ415" s="209"/>
      <c r="JLR415" s="209"/>
      <c r="JLS415" s="209"/>
      <c r="JLT415" s="209"/>
      <c r="JLU415" s="209"/>
      <c r="JLV415" s="209"/>
      <c r="JLW415" s="209"/>
      <c r="JLX415" s="209"/>
      <c r="JLY415" s="209"/>
      <c r="JLZ415" s="209"/>
      <c r="JMA415" s="209"/>
      <c r="JMB415" s="209"/>
      <c r="JMC415" s="209"/>
      <c r="JMD415" s="209"/>
      <c r="JME415" s="209"/>
      <c r="JMF415" s="209"/>
      <c r="JMG415" s="209"/>
      <c r="JMH415" s="209"/>
      <c r="JMI415" s="209"/>
      <c r="JMJ415" s="209"/>
      <c r="JMK415" s="209"/>
      <c r="JML415" s="209"/>
      <c r="JMM415" s="209"/>
      <c r="JMN415" s="209"/>
      <c r="JMO415" s="209"/>
      <c r="JMP415" s="209"/>
      <c r="JMQ415" s="209"/>
      <c r="JMR415" s="209"/>
      <c r="JMS415" s="209"/>
      <c r="JMT415" s="209"/>
      <c r="JMU415" s="209"/>
      <c r="JMV415" s="209"/>
      <c r="JMW415" s="209"/>
      <c r="JMX415" s="209"/>
      <c r="JMY415" s="209"/>
      <c r="JMZ415" s="209"/>
      <c r="JNA415" s="209"/>
      <c r="JNB415" s="209"/>
      <c r="JNC415" s="209"/>
      <c r="JND415" s="209"/>
      <c r="JNE415" s="209"/>
      <c r="JNF415" s="209"/>
      <c r="JNG415" s="209"/>
      <c r="JNH415" s="209"/>
      <c r="JNI415" s="209"/>
      <c r="JNJ415" s="209"/>
      <c r="JNK415" s="209"/>
      <c r="JNL415" s="209"/>
      <c r="JNM415" s="209"/>
      <c r="JNN415" s="209"/>
      <c r="JNO415" s="209"/>
      <c r="JNP415" s="209"/>
      <c r="JNQ415" s="209"/>
      <c r="JNR415" s="209"/>
      <c r="JNS415" s="209"/>
      <c r="JNT415" s="209"/>
      <c r="JNU415" s="209"/>
      <c r="JNV415" s="209"/>
      <c r="JNW415" s="209"/>
      <c r="JNX415" s="209"/>
      <c r="JNY415" s="209"/>
      <c r="JNZ415" s="209"/>
      <c r="JOA415" s="209"/>
      <c r="JOB415" s="209"/>
      <c r="JOC415" s="209"/>
      <c r="JOD415" s="209"/>
      <c r="JOE415" s="209"/>
      <c r="JOF415" s="209"/>
      <c r="JOG415" s="209"/>
      <c r="JOH415" s="209"/>
      <c r="JOI415" s="209"/>
      <c r="JOJ415" s="209"/>
      <c r="JOK415" s="209"/>
      <c r="JOL415" s="209"/>
      <c r="JOM415" s="209"/>
      <c r="JON415" s="209"/>
      <c r="JOO415" s="209"/>
      <c r="JOP415" s="209"/>
      <c r="JOQ415" s="209"/>
      <c r="JOR415" s="209"/>
      <c r="JOS415" s="209"/>
      <c r="JOT415" s="209"/>
      <c r="JOU415" s="209"/>
      <c r="JOV415" s="209"/>
      <c r="JOW415" s="209"/>
      <c r="JOX415" s="209"/>
      <c r="JOY415" s="209"/>
      <c r="JOZ415" s="209"/>
      <c r="JPA415" s="209"/>
      <c r="JPB415" s="209"/>
      <c r="JPC415" s="209"/>
      <c r="JPD415" s="209"/>
      <c r="JPE415" s="209"/>
      <c r="JPF415" s="209"/>
      <c r="JPG415" s="209"/>
      <c r="JPH415" s="209"/>
      <c r="JPI415" s="209"/>
      <c r="JPJ415" s="209"/>
      <c r="JPK415" s="209"/>
      <c r="JPL415" s="209"/>
      <c r="JPM415" s="209"/>
      <c r="JPN415" s="209"/>
      <c r="JPO415" s="209"/>
      <c r="JPP415" s="209"/>
      <c r="JPQ415" s="209"/>
      <c r="JPR415" s="209"/>
      <c r="JPS415" s="209"/>
      <c r="JPT415" s="209"/>
      <c r="JPU415" s="209"/>
      <c r="JPV415" s="209"/>
      <c r="JPW415" s="209"/>
      <c r="JPX415" s="209"/>
      <c r="JPY415" s="209"/>
      <c r="JPZ415" s="209"/>
      <c r="JQA415" s="209"/>
      <c r="JQB415" s="209"/>
      <c r="JQC415" s="209"/>
      <c r="JQD415" s="209"/>
      <c r="JQE415" s="209"/>
      <c r="JQF415" s="209"/>
      <c r="JQG415" s="209"/>
      <c r="JQH415" s="209"/>
      <c r="JQI415" s="209"/>
      <c r="JQJ415" s="209"/>
      <c r="JQK415" s="209"/>
      <c r="JQL415" s="209"/>
      <c r="JQM415" s="209"/>
      <c r="JQN415" s="209"/>
      <c r="JQO415" s="209"/>
      <c r="JQP415" s="209"/>
      <c r="JQQ415" s="209"/>
      <c r="JQR415" s="209"/>
      <c r="JQS415" s="209"/>
      <c r="JQT415" s="209"/>
      <c r="JQU415" s="209"/>
      <c r="JQV415" s="209"/>
      <c r="JQW415" s="209"/>
      <c r="JQX415" s="209"/>
      <c r="JQY415" s="209"/>
      <c r="JQZ415" s="209"/>
      <c r="JRA415" s="209"/>
      <c r="JRB415" s="209"/>
      <c r="JRC415" s="209"/>
      <c r="JRD415" s="209"/>
      <c r="JRE415" s="209"/>
      <c r="JRF415" s="209"/>
      <c r="JRG415" s="209"/>
      <c r="JRH415" s="209"/>
      <c r="JRI415" s="209"/>
      <c r="JRJ415" s="209"/>
      <c r="JRK415" s="209"/>
      <c r="JRL415" s="209"/>
      <c r="JRM415" s="209"/>
      <c r="JRN415" s="209"/>
      <c r="JRO415" s="209"/>
      <c r="JRP415" s="209"/>
      <c r="JRQ415" s="209"/>
      <c r="JRR415" s="209"/>
      <c r="JRS415" s="209"/>
      <c r="JRT415" s="209"/>
      <c r="JRU415" s="209"/>
      <c r="JRV415" s="209"/>
      <c r="JRW415" s="209"/>
      <c r="JRX415" s="209"/>
      <c r="JRY415" s="209"/>
      <c r="JRZ415" s="209"/>
      <c r="JSA415" s="209"/>
      <c r="JSB415" s="209"/>
      <c r="JSC415" s="209"/>
      <c r="JSD415" s="209"/>
      <c r="JSE415" s="209"/>
      <c r="JSF415" s="209"/>
      <c r="JSG415" s="209"/>
      <c r="JSH415" s="209"/>
      <c r="JSI415" s="209"/>
      <c r="JSJ415" s="209"/>
      <c r="JSK415" s="209"/>
      <c r="JSL415" s="209"/>
      <c r="JSM415" s="209"/>
      <c r="JSN415" s="209"/>
      <c r="JSO415" s="209"/>
      <c r="JSP415" s="209"/>
      <c r="JSQ415" s="209"/>
      <c r="JSR415" s="209"/>
      <c r="JSS415" s="209"/>
      <c r="JST415" s="209"/>
      <c r="JSU415" s="209"/>
      <c r="JSV415" s="209"/>
      <c r="JSW415" s="209"/>
      <c r="JSX415" s="209"/>
      <c r="JSY415" s="209"/>
      <c r="JSZ415" s="209"/>
      <c r="JTA415" s="209"/>
      <c r="JTB415" s="209"/>
      <c r="JTC415" s="209"/>
      <c r="JTD415" s="209"/>
      <c r="JTE415" s="209"/>
      <c r="JTF415" s="209"/>
      <c r="JTG415" s="209"/>
      <c r="JTH415" s="209"/>
      <c r="JTI415" s="209"/>
      <c r="JTJ415" s="209"/>
      <c r="JTK415" s="209"/>
      <c r="JTL415" s="209"/>
      <c r="JTM415" s="209"/>
      <c r="JTN415" s="209"/>
      <c r="JTO415" s="209"/>
      <c r="JTP415" s="209"/>
      <c r="JTQ415" s="209"/>
      <c r="JTR415" s="209"/>
      <c r="JTS415" s="209"/>
      <c r="JTT415" s="209"/>
      <c r="JTU415" s="209"/>
      <c r="JTV415" s="209"/>
      <c r="JTW415" s="209"/>
      <c r="JTX415" s="209"/>
      <c r="JTY415" s="209"/>
      <c r="JTZ415" s="209"/>
      <c r="JUA415" s="209"/>
      <c r="JUB415" s="209"/>
      <c r="JUC415" s="209"/>
      <c r="JUD415" s="209"/>
      <c r="JUE415" s="209"/>
      <c r="JUF415" s="209"/>
      <c r="JUG415" s="209"/>
      <c r="JUH415" s="209"/>
      <c r="JUI415" s="209"/>
      <c r="JUJ415" s="209"/>
      <c r="JUK415" s="209"/>
      <c r="JUL415" s="209"/>
      <c r="JUM415" s="209"/>
      <c r="JUN415" s="209"/>
      <c r="JUO415" s="209"/>
      <c r="JUP415" s="209"/>
      <c r="JUQ415" s="209"/>
      <c r="JUR415" s="209"/>
      <c r="JUS415" s="209"/>
      <c r="JUT415" s="209"/>
      <c r="JUU415" s="209"/>
      <c r="JUV415" s="209"/>
      <c r="JUW415" s="209"/>
      <c r="JUX415" s="209"/>
      <c r="JUY415" s="209"/>
      <c r="JUZ415" s="209"/>
      <c r="JVA415" s="209"/>
      <c r="JVB415" s="209"/>
      <c r="JVC415" s="209"/>
      <c r="JVD415" s="209"/>
      <c r="JVE415" s="209"/>
      <c r="JVF415" s="209"/>
      <c r="JVG415" s="209"/>
      <c r="JVH415" s="209"/>
      <c r="JVI415" s="209"/>
      <c r="JVJ415" s="209"/>
      <c r="JVK415" s="209"/>
      <c r="JVL415" s="209"/>
      <c r="JVM415" s="209"/>
      <c r="JVN415" s="209"/>
      <c r="JVO415" s="209"/>
      <c r="JVP415" s="209"/>
      <c r="JVQ415" s="209"/>
      <c r="JVR415" s="209"/>
      <c r="JVS415" s="209"/>
      <c r="JVT415" s="209"/>
      <c r="JVU415" s="209"/>
      <c r="JVV415" s="209"/>
      <c r="JVW415" s="209"/>
      <c r="JVX415" s="209"/>
      <c r="JVY415" s="209"/>
      <c r="JVZ415" s="209"/>
      <c r="JWA415" s="209"/>
      <c r="JWB415" s="209"/>
      <c r="JWC415" s="209"/>
      <c r="JWD415" s="209"/>
      <c r="JWE415" s="209"/>
      <c r="JWF415" s="209"/>
      <c r="JWG415" s="209"/>
      <c r="JWH415" s="209"/>
      <c r="JWI415" s="209"/>
      <c r="JWJ415" s="209"/>
      <c r="JWK415" s="209"/>
      <c r="JWL415" s="209"/>
      <c r="JWM415" s="209"/>
      <c r="JWN415" s="209"/>
      <c r="JWO415" s="209"/>
      <c r="JWP415" s="209"/>
      <c r="JWQ415" s="209"/>
      <c r="JWR415" s="209"/>
      <c r="JWS415" s="209"/>
      <c r="JWT415" s="209"/>
      <c r="JWU415" s="209"/>
      <c r="JWV415" s="209"/>
      <c r="JWW415" s="209"/>
      <c r="JWX415" s="209"/>
      <c r="JWY415" s="209"/>
      <c r="JWZ415" s="209"/>
      <c r="JXA415" s="209"/>
      <c r="JXB415" s="209"/>
      <c r="JXC415" s="209"/>
      <c r="JXD415" s="209"/>
      <c r="JXE415" s="209"/>
      <c r="JXF415" s="209"/>
      <c r="JXG415" s="209"/>
      <c r="JXH415" s="209"/>
      <c r="JXI415" s="209"/>
      <c r="JXJ415" s="209"/>
      <c r="JXK415" s="209"/>
      <c r="JXL415" s="209"/>
      <c r="JXM415" s="209"/>
      <c r="JXN415" s="209"/>
      <c r="JXO415" s="209"/>
      <c r="JXP415" s="209"/>
      <c r="JXQ415" s="209"/>
      <c r="JXR415" s="209"/>
      <c r="JXS415" s="209"/>
      <c r="JXT415" s="209"/>
      <c r="JXU415" s="209"/>
      <c r="JXV415" s="209"/>
      <c r="JXW415" s="209"/>
      <c r="JXX415" s="209"/>
      <c r="JXY415" s="209"/>
      <c r="JXZ415" s="209"/>
      <c r="JYA415" s="209"/>
      <c r="JYB415" s="209"/>
      <c r="JYC415" s="209"/>
      <c r="JYD415" s="209"/>
      <c r="JYE415" s="209"/>
      <c r="JYF415" s="209"/>
      <c r="JYG415" s="209"/>
      <c r="JYH415" s="209"/>
      <c r="JYI415" s="209"/>
      <c r="JYJ415" s="209"/>
      <c r="JYK415" s="209"/>
      <c r="JYL415" s="209"/>
      <c r="JYM415" s="209"/>
      <c r="JYN415" s="209"/>
      <c r="JYO415" s="209"/>
      <c r="JYP415" s="209"/>
      <c r="JYQ415" s="209"/>
      <c r="JYR415" s="209"/>
      <c r="JYS415" s="209"/>
      <c r="JYT415" s="209"/>
      <c r="JYU415" s="209"/>
      <c r="JYV415" s="209"/>
      <c r="JYW415" s="209"/>
      <c r="JYX415" s="209"/>
      <c r="JYY415" s="209"/>
      <c r="JYZ415" s="209"/>
      <c r="JZA415" s="209"/>
      <c r="JZB415" s="209"/>
      <c r="JZC415" s="209"/>
      <c r="JZD415" s="209"/>
      <c r="JZE415" s="209"/>
      <c r="JZF415" s="209"/>
      <c r="JZG415" s="209"/>
      <c r="JZH415" s="209"/>
      <c r="JZI415" s="209"/>
      <c r="JZJ415" s="209"/>
      <c r="JZK415" s="209"/>
      <c r="JZL415" s="209"/>
      <c r="JZM415" s="209"/>
      <c r="JZN415" s="209"/>
      <c r="JZO415" s="209"/>
      <c r="JZP415" s="209"/>
      <c r="JZQ415" s="209"/>
      <c r="JZR415" s="209"/>
      <c r="JZS415" s="209"/>
      <c r="JZT415" s="209"/>
      <c r="JZU415" s="209"/>
      <c r="JZV415" s="209"/>
      <c r="JZW415" s="209"/>
      <c r="JZX415" s="209"/>
      <c r="JZY415" s="209"/>
      <c r="JZZ415" s="209"/>
      <c r="KAA415" s="209"/>
      <c r="KAB415" s="209"/>
      <c r="KAC415" s="209"/>
      <c r="KAD415" s="209"/>
      <c r="KAE415" s="209"/>
      <c r="KAF415" s="209"/>
      <c r="KAG415" s="209"/>
      <c r="KAH415" s="209"/>
      <c r="KAI415" s="209"/>
      <c r="KAJ415" s="209"/>
      <c r="KAK415" s="209"/>
      <c r="KAL415" s="209"/>
      <c r="KAM415" s="209"/>
      <c r="KAN415" s="209"/>
      <c r="KAO415" s="209"/>
      <c r="KAP415" s="209"/>
      <c r="KAQ415" s="209"/>
      <c r="KAR415" s="209"/>
      <c r="KAS415" s="209"/>
      <c r="KAT415" s="209"/>
      <c r="KAU415" s="209"/>
      <c r="KAV415" s="209"/>
      <c r="KAW415" s="209"/>
      <c r="KAX415" s="209"/>
      <c r="KAY415" s="209"/>
      <c r="KAZ415" s="209"/>
      <c r="KBA415" s="209"/>
      <c r="KBB415" s="209"/>
      <c r="KBC415" s="209"/>
      <c r="KBD415" s="209"/>
      <c r="KBE415" s="209"/>
      <c r="KBF415" s="209"/>
      <c r="KBG415" s="209"/>
      <c r="KBH415" s="209"/>
      <c r="KBI415" s="209"/>
      <c r="KBJ415" s="209"/>
      <c r="KBK415" s="209"/>
      <c r="KBL415" s="209"/>
      <c r="KBM415" s="209"/>
      <c r="KBN415" s="209"/>
      <c r="KBO415" s="209"/>
      <c r="KBP415" s="209"/>
      <c r="KBQ415" s="209"/>
      <c r="KBR415" s="209"/>
      <c r="KBS415" s="209"/>
      <c r="KBT415" s="209"/>
      <c r="KBU415" s="209"/>
      <c r="KBV415" s="209"/>
      <c r="KBW415" s="209"/>
      <c r="KBX415" s="209"/>
      <c r="KBY415" s="209"/>
      <c r="KBZ415" s="209"/>
      <c r="KCA415" s="209"/>
      <c r="KCB415" s="209"/>
      <c r="KCC415" s="209"/>
      <c r="KCD415" s="209"/>
      <c r="KCE415" s="209"/>
      <c r="KCF415" s="209"/>
      <c r="KCG415" s="209"/>
      <c r="KCH415" s="209"/>
      <c r="KCI415" s="209"/>
      <c r="KCJ415" s="209"/>
      <c r="KCK415" s="209"/>
      <c r="KCL415" s="209"/>
      <c r="KCM415" s="209"/>
      <c r="KCN415" s="209"/>
      <c r="KCO415" s="209"/>
      <c r="KCP415" s="209"/>
      <c r="KCQ415" s="209"/>
      <c r="KCR415" s="209"/>
      <c r="KCS415" s="209"/>
      <c r="KCT415" s="209"/>
      <c r="KCU415" s="209"/>
      <c r="KCV415" s="209"/>
      <c r="KCW415" s="209"/>
      <c r="KCX415" s="209"/>
      <c r="KCY415" s="209"/>
      <c r="KCZ415" s="209"/>
      <c r="KDA415" s="209"/>
      <c r="KDB415" s="209"/>
      <c r="KDC415" s="209"/>
      <c r="KDD415" s="209"/>
      <c r="KDE415" s="209"/>
      <c r="KDF415" s="209"/>
      <c r="KDG415" s="209"/>
      <c r="KDH415" s="209"/>
      <c r="KDI415" s="209"/>
      <c r="KDJ415" s="209"/>
      <c r="KDK415" s="209"/>
      <c r="KDL415" s="209"/>
      <c r="KDM415" s="209"/>
      <c r="KDN415" s="209"/>
      <c r="KDO415" s="209"/>
      <c r="KDP415" s="209"/>
      <c r="KDQ415" s="209"/>
      <c r="KDR415" s="209"/>
      <c r="KDS415" s="209"/>
      <c r="KDT415" s="209"/>
      <c r="KDU415" s="209"/>
      <c r="KDV415" s="209"/>
      <c r="KDW415" s="209"/>
      <c r="KDX415" s="209"/>
      <c r="KDY415" s="209"/>
      <c r="KDZ415" s="209"/>
      <c r="KEA415" s="209"/>
      <c r="KEB415" s="209"/>
      <c r="KEC415" s="209"/>
      <c r="KED415" s="209"/>
      <c r="KEE415" s="209"/>
      <c r="KEF415" s="209"/>
      <c r="KEG415" s="209"/>
      <c r="KEH415" s="209"/>
      <c r="KEI415" s="209"/>
      <c r="KEJ415" s="209"/>
      <c r="KEK415" s="209"/>
      <c r="KEL415" s="209"/>
      <c r="KEM415" s="209"/>
      <c r="KEN415" s="209"/>
      <c r="KEO415" s="209"/>
      <c r="KEP415" s="209"/>
      <c r="KEQ415" s="209"/>
      <c r="KER415" s="209"/>
      <c r="KES415" s="209"/>
      <c r="KET415" s="209"/>
      <c r="KEU415" s="209"/>
      <c r="KEV415" s="209"/>
      <c r="KEW415" s="209"/>
      <c r="KEX415" s="209"/>
      <c r="KEY415" s="209"/>
      <c r="KEZ415" s="209"/>
      <c r="KFA415" s="209"/>
      <c r="KFB415" s="209"/>
      <c r="KFC415" s="209"/>
      <c r="KFD415" s="209"/>
      <c r="KFE415" s="209"/>
      <c r="KFF415" s="209"/>
      <c r="KFG415" s="209"/>
      <c r="KFH415" s="209"/>
      <c r="KFI415" s="209"/>
      <c r="KFJ415" s="209"/>
      <c r="KFK415" s="209"/>
      <c r="KFL415" s="209"/>
      <c r="KFM415" s="209"/>
      <c r="KFN415" s="209"/>
      <c r="KFO415" s="209"/>
      <c r="KFP415" s="209"/>
      <c r="KFQ415" s="209"/>
      <c r="KFR415" s="209"/>
      <c r="KFS415" s="209"/>
      <c r="KFT415" s="209"/>
      <c r="KFU415" s="209"/>
      <c r="KFV415" s="209"/>
      <c r="KFW415" s="209"/>
      <c r="KFX415" s="209"/>
      <c r="KFY415" s="209"/>
      <c r="KFZ415" s="209"/>
      <c r="KGA415" s="209"/>
      <c r="KGB415" s="209"/>
      <c r="KGC415" s="209"/>
      <c r="KGD415" s="209"/>
      <c r="KGE415" s="209"/>
      <c r="KGF415" s="209"/>
      <c r="KGG415" s="209"/>
      <c r="KGH415" s="209"/>
      <c r="KGI415" s="209"/>
      <c r="KGJ415" s="209"/>
      <c r="KGK415" s="209"/>
      <c r="KGL415" s="209"/>
      <c r="KGM415" s="209"/>
      <c r="KGN415" s="209"/>
      <c r="KGO415" s="209"/>
      <c r="KGP415" s="209"/>
      <c r="KGQ415" s="209"/>
      <c r="KGR415" s="209"/>
      <c r="KGS415" s="209"/>
      <c r="KGT415" s="209"/>
      <c r="KGU415" s="209"/>
      <c r="KGV415" s="209"/>
      <c r="KGW415" s="209"/>
      <c r="KGX415" s="209"/>
      <c r="KGY415" s="209"/>
      <c r="KGZ415" s="209"/>
      <c r="KHA415" s="209"/>
      <c r="KHB415" s="209"/>
      <c r="KHC415" s="209"/>
      <c r="KHD415" s="209"/>
      <c r="KHE415" s="209"/>
      <c r="KHF415" s="209"/>
      <c r="KHG415" s="209"/>
      <c r="KHH415" s="209"/>
      <c r="KHI415" s="209"/>
      <c r="KHJ415" s="209"/>
      <c r="KHK415" s="209"/>
      <c r="KHL415" s="209"/>
      <c r="KHM415" s="209"/>
      <c r="KHN415" s="209"/>
      <c r="KHO415" s="209"/>
      <c r="KHP415" s="209"/>
      <c r="KHQ415" s="209"/>
      <c r="KHR415" s="209"/>
      <c r="KHS415" s="209"/>
      <c r="KHT415" s="209"/>
      <c r="KHU415" s="209"/>
      <c r="KHV415" s="209"/>
      <c r="KHW415" s="209"/>
      <c r="KHX415" s="209"/>
      <c r="KHY415" s="209"/>
      <c r="KHZ415" s="209"/>
      <c r="KIA415" s="209"/>
      <c r="KIB415" s="209"/>
      <c r="KIC415" s="209"/>
      <c r="KID415" s="209"/>
      <c r="KIE415" s="209"/>
      <c r="KIF415" s="209"/>
      <c r="KIG415" s="209"/>
      <c r="KIH415" s="209"/>
      <c r="KII415" s="209"/>
      <c r="KIJ415" s="209"/>
      <c r="KIK415" s="209"/>
      <c r="KIL415" s="209"/>
      <c r="KIM415" s="209"/>
      <c r="KIN415" s="209"/>
      <c r="KIO415" s="209"/>
      <c r="KIP415" s="209"/>
      <c r="KIQ415" s="209"/>
      <c r="KIR415" s="209"/>
      <c r="KIS415" s="209"/>
      <c r="KIT415" s="209"/>
      <c r="KIU415" s="209"/>
      <c r="KIV415" s="209"/>
      <c r="KIW415" s="209"/>
      <c r="KIX415" s="209"/>
      <c r="KIY415" s="209"/>
      <c r="KIZ415" s="209"/>
      <c r="KJA415" s="209"/>
      <c r="KJB415" s="209"/>
      <c r="KJC415" s="209"/>
      <c r="KJD415" s="209"/>
      <c r="KJE415" s="209"/>
      <c r="KJF415" s="209"/>
      <c r="KJG415" s="209"/>
      <c r="KJH415" s="209"/>
      <c r="KJI415" s="209"/>
      <c r="KJJ415" s="209"/>
      <c r="KJK415" s="209"/>
      <c r="KJL415" s="209"/>
      <c r="KJM415" s="209"/>
      <c r="KJN415" s="209"/>
      <c r="KJO415" s="209"/>
      <c r="KJP415" s="209"/>
      <c r="KJQ415" s="209"/>
      <c r="KJR415" s="209"/>
      <c r="KJS415" s="209"/>
      <c r="KJT415" s="209"/>
      <c r="KJU415" s="209"/>
      <c r="KJV415" s="209"/>
      <c r="KJW415" s="209"/>
      <c r="KJX415" s="209"/>
      <c r="KJY415" s="209"/>
      <c r="KJZ415" s="209"/>
      <c r="KKA415" s="209"/>
      <c r="KKB415" s="209"/>
      <c r="KKC415" s="209"/>
      <c r="KKD415" s="209"/>
      <c r="KKE415" s="209"/>
      <c r="KKF415" s="209"/>
      <c r="KKG415" s="209"/>
      <c r="KKH415" s="209"/>
      <c r="KKI415" s="209"/>
      <c r="KKJ415" s="209"/>
      <c r="KKK415" s="209"/>
      <c r="KKL415" s="209"/>
      <c r="KKM415" s="209"/>
      <c r="KKN415" s="209"/>
      <c r="KKO415" s="209"/>
      <c r="KKP415" s="209"/>
      <c r="KKQ415" s="209"/>
      <c r="KKR415" s="209"/>
      <c r="KKS415" s="209"/>
      <c r="KKT415" s="209"/>
      <c r="KKU415" s="209"/>
      <c r="KKV415" s="209"/>
      <c r="KKW415" s="209"/>
      <c r="KKX415" s="209"/>
      <c r="KKY415" s="209"/>
      <c r="KKZ415" s="209"/>
      <c r="KLA415" s="209"/>
      <c r="KLB415" s="209"/>
      <c r="KLC415" s="209"/>
      <c r="KLD415" s="209"/>
      <c r="KLE415" s="209"/>
      <c r="KLF415" s="209"/>
      <c r="KLG415" s="209"/>
      <c r="KLH415" s="209"/>
      <c r="KLI415" s="209"/>
      <c r="KLJ415" s="209"/>
      <c r="KLK415" s="209"/>
      <c r="KLL415" s="209"/>
      <c r="KLM415" s="209"/>
      <c r="KLN415" s="209"/>
      <c r="KLO415" s="209"/>
      <c r="KLP415" s="209"/>
      <c r="KLQ415" s="209"/>
      <c r="KLR415" s="209"/>
      <c r="KLS415" s="209"/>
      <c r="KLT415" s="209"/>
      <c r="KLU415" s="209"/>
      <c r="KLV415" s="209"/>
      <c r="KLW415" s="209"/>
      <c r="KLX415" s="209"/>
      <c r="KLY415" s="209"/>
      <c r="KLZ415" s="209"/>
      <c r="KMA415" s="209"/>
      <c r="KMB415" s="209"/>
      <c r="KMC415" s="209"/>
      <c r="KMD415" s="209"/>
      <c r="KME415" s="209"/>
      <c r="KMF415" s="209"/>
      <c r="KMG415" s="209"/>
      <c r="KMH415" s="209"/>
      <c r="KMI415" s="209"/>
      <c r="KMJ415" s="209"/>
      <c r="KMK415" s="209"/>
      <c r="KML415" s="209"/>
      <c r="KMM415" s="209"/>
      <c r="KMN415" s="209"/>
      <c r="KMO415" s="209"/>
      <c r="KMP415" s="209"/>
      <c r="KMQ415" s="209"/>
      <c r="KMR415" s="209"/>
      <c r="KMS415" s="209"/>
      <c r="KMT415" s="209"/>
      <c r="KMU415" s="209"/>
      <c r="KMV415" s="209"/>
      <c r="KMW415" s="209"/>
      <c r="KMX415" s="209"/>
      <c r="KMY415" s="209"/>
      <c r="KMZ415" s="209"/>
      <c r="KNA415" s="209"/>
      <c r="KNB415" s="209"/>
      <c r="KNC415" s="209"/>
      <c r="KND415" s="209"/>
      <c r="KNE415" s="209"/>
      <c r="KNF415" s="209"/>
      <c r="KNG415" s="209"/>
      <c r="KNH415" s="209"/>
      <c r="KNI415" s="209"/>
      <c r="KNJ415" s="209"/>
      <c r="KNK415" s="209"/>
      <c r="KNL415" s="209"/>
      <c r="KNM415" s="209"/>
      <c r="KNN415" s="209"/>
      <c r="KNO415" s="209"/>
      <c r="KNP415" s="209"/>
      <c r="KNQ415" s="209"/>
      <c r="KNR415" s="209"/>
      <c r="KNS415" s="209"/>
      <c r="KNT415" s="209"/>
      <c r="KNU415" s="209"/>
      <c r="KNV415" s="209"/>
      <c r="KNW415" s="209"/>
      <c r="KNX415" s="209"/>
      <c r="KNY415" s="209"/>
      <c r="KNZ415" s="209"/>
      <c r="KOA415" s="209"/>
      <c r="KOB415" s="209"/>
      <c r="KOC415" s="209"/>
      <c r="KOD415" s="209"/>
      <c r="KOE415" s="209"/>
      <c r="KOF415" s="209"/>
      <c r="KOG415" s="209"/>
      <c r="KOH415" s="209"/>
      <c r="KOI415" s="209"/>
      <c r="KOJ415" s="209"/>
      <c r="KOK415" s="209"/>
      <c r="KOL415" s="209"/>
      <c r="KOM415" s="209"/>
      <c r="KON415" s="209"/>
      <c r="KOO415" s="209"/>
      <c r="KOP415" s="209"/>
      <c r="KOQ415" s="209"/>
      <c r="KOR415" s="209"/>
      <c r="KOS415" s="209"/>
      <c r="KOT415" s="209"/>
      <c r="KOU415" s="209"/>
      <c r="KOV415" s="209"/>
      <c r="KOW415" s="209"/>
      <c r="KOX415" s="209"/>
      <c r="KOY415" s="209"/>
      <c r="KOZ415" s="209"/>
      <c r="KPA415" s="209"/>
      <c r="KPB415" s="209"/>
      <c r="KPC415" s="209"/>
      <c r="KPD415" s="209"/>
      <c r="KPE415" s="209"/>
      <c r="KPF415" s="209"/>
      <c r="KPG415" s="209"/>
      <c r="KPH415" s="209"/>
      <c r="KPI415" s="209"/>
      <c r="KPJ415" s="209"/>
      <c r="KPK415" s="209"/>
      <c r="KPL415" s="209"/>
      <c r="KPM415" s="209"/>
      <c r="KPN415" s="209"/>
      <c r="KPO415" s="209"/>
      <c r="KPP415" s="209"/>
      <c r="KPQ415" s="209"/>
      <c r="KPR415" s="209"/>
      <c r="KPS415" s="209"/>
      <c r="KPT415" s="209"/>
      <c r="KPU415" s="209"/>
      <c r="KPV415" s="209"/>
      <c r="KPW415" s="209"/>
      <c r="KPX415" s="209"/>
      <c r="KPY415" s="209"/>
      <c r="KPZ415" s="209"/>
      <c r="KQA415" s="209"/>
      <c r="KQB415" s="209"/>
      <c r="KQC415" s="209"/>
      <c r="KQD415" s="209"/>
      <c r="KQE415" s="209"/>
      <c r="KQF415" s="209"/>
      <c r="KQG415" s="209"/>
      <c r="KQH415" s="209"/>
      <c r="KQI415" s="209"/>
      <c r="KQJ415" s="209"/>
      <c r="KQK415" s="209"/>
      <c r="KQL415" s="209"/>
      <c r="KQM415" s="209"/>
      <c r="KQN415" s="209"/>
      <c r="KQO415" s="209"/>
      <c r="KQP415" s="209"/>
      <c r="KQQ415" s="209"/>
      <c r="KQR415" s="209"/>
      <c r="KQS415" s="209"/>
      <c r="KQT415" s="209"/>
      <c r="KQU415" s="209"/>
      <c r="KQV415" s="209"/>
      <c r="KQW415" s="209"/>
      <c r="KQX415" s="209"/>
      <c r="KQY415" s="209"/>
      <c r="KQZ415" s="209"/>
      <c r="KRA415" s="209"/>
      <c r="KRB415" s="209"/>
      <c r="KRC415" s="209"/>
      <c r="KRD415" s="209"/>
      <c r="KRE415" s="209"/>
      <c r="KRF415" s="209"/>
      <c r="KRG415" s="209"/>
      <c r="KRH415" s="209"/>
      <c r="KRI415" s="209"/>
      <c r="KRJ415" s="209"/>
      <c r="KRK415" s="209"/>
      <c r="KRL415" s="209"/>
      <c r="KRM415" s="209"/>
      <c r="KRN415" s="209"/>
      <c r="KRO415" s="209"/>
      <c r="KRP415" s="209"/>
      <c r="KRQ415" s="209"/>
      <c r="KRR415" s="209"/>
      <c r="KRS415" s="209"/>
      <c r="KRT415" s="209"/>
      <c r="KRU415" s="209"/>
      <c r="KRV415" s="209"/>
      <c r="KRW415" s="209"/>
      <c r="KRX415" s="209"/>
      <c r="KRY415" s="209"/>
      <c r="KRZ415" s="209"/>
      <c r="KSA415" s="209"/>
      <c r="KSB415" s="209"/>
      <c r="KSC415" s="209"/>
      <c r="KSD415" s="209"/>
      <c r="KSE415" s="209"/>
      <c r="KSF415" s="209"/>
      <c r="KSG415" s="209"/>
      <c r="KSH415" s="209"/>
      <c r="KSI415" s="209"/>
      <c r="KSJ415" s="209"/>
      <c r="KSK415" s="209"/>
      <c r="KSL415" s="209"/>
      <c r="KSM415" s="209"/>
      <c r="KSN415" s="209"/>
      <c r="KSO415" s="209"/>
      <c r="KSP415" s="209"/>
      <c r="KSQ415" s="209"/>
      <c r="KSR415" s="209"/>
      <c r="KSS415" s="209"/>
      <c r="KST415" s="209"/>
      <c r="KSU415" s="209"/>
      <c r="KSV415" s="209"/>
      <c r="KSW415" s="209"/>
      <c r="KSX415" s="209"/>
      <c r="KSY415" s="209"/>
      <c r="KSZ415" s="209"/>
      <c r="KTA415" s="209"/>
      <c r="KTB415" s="209"/>
      <c r="KTC415" s="209"/>
      <c r="KTD415" s="209"/>
      <c r="KTE415" s="209"/>
      <c r="KTF415" s="209"/>
      <c r="KTG415" s="209"/>
      <c r="KTH415" s="209"/>
      <c r="KTI415" s="209"/>
      <c r="KTJ415" s="209"/>
      <c r="KTK415" s="209"/>
      <c r="KTL415" s="209"/>
      <c r="KTM415" s="209"/>
      <c r="KTN415" s="209"/>
      <c r="KTO415" s="209"/>
      <c r="KTP415" s="209"/>
      <c r="KTQ415" s="209"/>
      <c r="KTR415" s="209"/>
      <c r="KTS415" s="209"/>
      <c r="KTT415" s="209"/>
      <c r="KTU415" s="209"/>
      <c r="KTV415" s="209"/>
      <c r="KTW415" s="209"/>
      <c r="KTX415" s="209"/>
      <c r="KTY415" s="209"/>
      <c r="KTZ415" s="209"/>
      <c r="KUA415" s="209"/>
      <c r="KUB415" s="209"/>
      <c r="KUC415" s="209"/>
      <c r="KUD415" s="209"/>
      <c r="KUE415" s="209"/>
      <c r="KUF415" s="209"/>
      <c r="KUG415" s="209"/>
      <c r="KUH415" s="209"/>
      <c r="KUI415" s="209"/>
      <c r="KUJ415" s="209"/>
      <c r="KUK415" s="209"/>
      <c r="KUL415" s="209"/>
      <c r="KUM415" s="209"/>
      <c r="KUN415" s="209"/>
      <c r="KUO415" s="209"/>
      <c r="KUP415" s="209"/>
      <c r="KUQ415" s="209"/>
      <c r="KUR415" s="209"/>
      <c r="KUS415" s="209"/>
      <c r="KUT415" s="209"/>
      <c r="KUU415" s="209"/>
      <c r="KUV415" s="209"/>
      <c r="KUW415" s="209"/>
      <c r="KUX415" s="209"/>
      <c r="KUY415" s="209"/>
      <c r="KUZ415" s="209"/>
      <c r="KVA415" s="209"/>
      <c r="KVB415" s="209"/>
      <c r="KVC415" s="209"/>
      <c r="KVD415" s="209"/>
      <c r="KVE415" s="209"/>
      <c r="KVF415" s="209"/>
      <c r="KVG415" s="209"/>
      <c r="KVH415" s="209"/>
      <c r="KVI415" s="209"/>
      <c r="KVJ415" s="209"/>
      <c r="KVK415" s="209"/>
      <c r="KVL415" s="209"/>
      <c r="KVM415" s="209"/>
      <c r="KVN415" s="209"/>
      <c r="KVO415" s="209"/>
      <c r="KVP415" s="209"/>
      <c r="KVQ415" s="209"/>
      <c r="KVR415" s="209"/>
      <c r="KVS415" s="209"/>
      <c r="KVT415" s="209"/>
      <c r="KVU415" s="209"/>
      <c r="KVV415" s="209"/>
      <c r="KVW415" s="209"/>
      <c r="KVX415" s="209"/>
      <c r="KVY415" s="209"/>
      <c r="KVZ415" s="209"/>
      <c r="KWA415" s="209"/>
      <c r="KWB415" s="209"/>
      <c r="KWC415" s="209"/>
      <c r="KWD415" s="209"/>
      <c r="KWE415" s="209"/>
      <c r="KWF415" s="209"/>
      <c r="KWG415" s="209"/>
      <c r="KWH415" s="209"/>
      <c r="KWI415" s="209"/>
      <c r="KWJ415" s="209"/>
      <c r="KWK415" s="209"/>
      <c r="KWL415" s="209"/>
      <c r="KWM415" s="209"/>
      <c r="KWN415" s="209"/>
      <c r="KWO415" s="209"/>
      <c r="KWP415" s="209"/>
      <c r="KWQ415" s="209"/>
      <c r="KWR415" s="209"/>
      <c r="KWS415" s="209"/>
      <c r="KWT415" s="209"/>
      <c r="KWU415" s="209"/>
      <c r="KWV415" s="209"/>
      <c r="KWW415" s="209"/>
      <c r="KWX415" s="209"/>
      <c r="KWY415" s="209"/>
      <c r="KWZ415" s="209"/>
      <c r="KXA415" s="209"/>
      <c r="KXB415" s="209"/>
      <c r="KXC415" s="209"/>
      <c r="KXD415" s="209"/>
      <c r="KXE415" s="209"/>
      <c r="KXF415" s="209"/>
      <c r="KXG415" s="209"/>
      <c r="KXH415" s="209"/>
      <c r="KXI415" s="209"/>
      <c r="KXJ415" s="209"/>
      <c r="KXK415" s="209"/>
      <c r="KXL415" s="209"/>
      <c r="KXM415" s="209"/>
      <c r="KXN415" s="209"/>
      <c r="KXO415" s="209"/>
      <c r="KXP415" s="209"/>
      <c r="KXQ415" s="209"/>
      <c r="KXR415" s="209"/>
      <c r="KXS415" s="209"/>
      <c r="KXT415" s="209"/>
      <c r="KXU415" s="209"/>
      <c r="KXV415" s="209"/>
      <c r="KXW415" s="209"/>
      <c r="KXX415" s="209"/>
      <c r="KXY415" s="209"/>
      <c r="KXZ415" s="209"/>
      <c r="KYA415" s="209"/>
      <c r="KYB415" s="209"/>
      <c r="KYC415" s="209"/>
      <c r="KYD415" s="209"/>
      <c r="KYE415" s="209"/>
      <c r="KYF415" s="209"/>
      <c r="KYG415" s="209"/>
      <c r="KYH415" s="209"/>
      <c r="KYI415" s="209"/>
      <c r="KYJ415" s="209"/>
      <c r="KYK415" s="209"/>
      <c r="KYL415" s="209"/>
      <c r="KYM415" s="209"/>
      <c r="KYN415" s="209"/>
      <c r="KYO415" s="209"/>
      <c r="KYP415" s="209"/>
      <c r="KYQ415" s="209"/>
      <c r="KYR415" s="209"/>
      <c r="KYS415" s="209"/>
      <c r="KYT415" s="209"/>
      <c r="KYU415" s="209"/>
      <c r="KYV415" s="209"/>
      <c r="KYW415" s="209"/>
      <c r="KYX415" s="209"/>
      <c r="KYY415" s="209"/>
      <c r="KYZ415" s="209"/>
      <c r="KZA415" s="209"/>
      <c r="KZB415" s="209"/>
      <c r="KZC415" s="209"/>
      <c r="KZD415" s="209"/>
      <c r="KZE415" s="209"/>
      <c r="KZF415" s="209"/>
      <c r="KZG415" s="209"/>
      <c r="KZH415" s="209"/>
      <c r="KZI415" s="209"/>
      <c r="KZJ415" s="209"/>
      <c r="KZK415" s="209"/>
      <c r="KZL415" s="209"/>
      <c r="KZM415" s="209"/>
      <c r="KZN415" s="209"/>
      <c r="KZO415" s="209"/>
      <c r="KZP415" s="209"/>
      <c r="KZQ415" s="209"/>
      <c r="KZR415" s="209"/>
      <c r="KZS415" s="209"/>
      <c r="KZT415" s="209"/>
      <c r="KZU415" s="209"/>
      <c r="KZV415" s="209"/>
      <c r="KZW415" s="209"/>
      <c r="KZX415" s="209"/>
      <c r="KZY415" s="209"/>
      <c r="KZZ415" s="209"/>
      <c r="LAA415" s="209"/>
      <c r="LAB415" s="209"/>
      <c r="LAC415" s="209"/>
      <c r="LAD415" s="209"/>
      <c r="LAE415" s="209"/>
      <c r="LAF415" s="209"/>
      <c r="LAG415" s="209"/>
      <c r="LAH415" s="209"/>
      <c r="LAI415" s="209"/>
      <c r="LAJ415" s="209"/>
      <c r="LAK415" s="209"/>
      <c r="LAL415" s="209"/>
      <c r="LAM415" s="209"/>
      <c r="LAN415" s="209"/>
      <c r="LAO415" s="209"/>
      <c r="LAP415" s="209"/>
      <c r="LAQ415" s="209"/>
      <c r="LAR415" s="209"/>
      <c r="LAS415" s="209"/>
      <c r="LAT415" s="209"/>
      <c r="LAU415" s="209"/>
      <c r="LAV415" s="209"/>
      <c r="LAW415" s="209"/>
      <c r="LAX415" s="209"/>
      <c r="LAY415" s="209"/>
      <c r="LAZ415" s="209"/>
      <c r="LBA415" s="209"/>
      <c r="LBB415" s="209"/>
      <c r="LBC415" s="209"/>
      <c r="LBD415" s="209"/>
      <c r="LBE415" s="209"/>
      <c r="LBF415" s="209"/>
      <c r="LBG415" s="209"/>
      <c r="LBH415" s="209"/>
      <c r="LBI415" s="209"/>
      <c r="LBJ415" s="209"/>
      <c r="LBK415" s="209"/>
      <c r="LBL415" s="209"/>
      <c r="LBM415" s="209"/>
      <c r="LBN415" s="209"/>
      <c r="LBO415" s="209"/>
      <c r="LBP415" s="209"/>
      <c r="LBQ415" s="209"/>
      <c r="LBR415" s="209"/>
      <c r="LBS415" s="209"/>
      <c r="LBT415" s="209"/>
      <c r="LBU415" s="209"/>
      <c r="LBV415" s="209"/>
      <c r="LBW415" s="209"/>
      <c r="LBX415" s="209"/>
      <c r="LBY415" s="209"/>
      <c r="LBZ415" s="209"/>
      <c r="LCA415" s="209"/>
      <c r="LCB415" s="209"/>
      <c r="LCC415" s="209"/>
      <c r="LCD415" s="209"/>
      <c r="LCE415" s="209"/>
      <c r="LCF415" s="209"/>
      <c r="LCG415" s="209"/>
      <c r="LCH415" s="209"/>
      <c r="LCI415" s="209"/>
      <c r="LCJ415" s="209"/>
      <c r="LCK415" s="209"/>
      <c r="LCL415" s="209"/>
      <c r="LCM415" s="209"/>
      <c r="LCN415" s="209"/>
      <c r="LCO415" s="209"/>
      <c r="LCP415" s="209"/>
      <c r="LCQ415" s="209"/>
      <c r="LCR415" s="209"/>
      <c r="LCS415" s="209"/>
      <c r="LCT415" s="209"/>
      <c r="LCU415" s="209"/>
      <c r="LCV415" s="209"/>
      <c r="LCW415" s="209"/>
      <c r="LCX415" s="209"/>
      <c r="LCY415" s="209"/>
      <c r="LCZ415" s="209"/>
      <c r="LDA415" s="209"/>
      <c r="LDB415" s="209"/>
      <c r="LDC415" s="209"/>
      <c r="LDD415" s="209"/>
      <c r="LDE415" s="209"/>
      <c r="LDF415" s="209"/>
      <c r="LDG415" s="209"/>
      <c r="LDH415" s="209"/>
      <c r="LDI415" s="209"/>
      <c r="LDJ415" s="209"/>
      <c r="LDK415" s="209"/>
      <c r="LDL415" s="209"/>
      <c r="LDM415" s="209"/>
      <c r="LDN415" s="209"/>
      <c r="LDO415" s="209"/>
      <c r="LDP415" s="209"/>
      <c r="LDQ415" s="209"/>
      <c r="LDR415" s="209"/>
      <c r="LDS415" s="209"/>
      <c r="LDT415" s="209"/>
      <c r="LDU415" s="209"/>
      <c r="LDV415" s="209"/>
      <c r="LDW415" s="209"/>
      <c r="LDX415" s="209"/>
      <c r="LDY415" s="209"/>
      <c r="LDZ415" s="209"/>
      <c r="LEA415" s="209"/>
      <c r="LEB415" s="209"/>
      <c r="LEC415" s="209"/>
      <c r="LED415" s="209"/>
      <c r="LEE415" s="209"/>
      <c r="LEF415" s="209"/>
      <c r="LEG415" s="209"/>
      <c r="LEH415" s="209"/>
      <c r="LEI415" s="209"/>
      <c r="LEJ415" s="209"/>
      <c r="LEK415" s="209"/>
      <c r="LEL415" s="209"/>
      <c r="LEM415" s="209"/>
      <c r="LEN415" s="209"/>
      <c r="LEO415" s="209"/>
      <c r="LEP415" s="209"/>
      <c r="LEQ415" s="209"/>
      <c r="LER415" s="209"/>
      <c r="LES415" s="209"/>
      <c r="LET415" s="209"/>
      <c r="LEU415" s="209"/>
      <c r="LEV415" s="209"/>
      <c r="LEW415" s="209"/>
      <c r="LEX415" s="209"/>
      <c r="LEY415" s="209"/>
      <c r="LEZ415" s="209"/>
      <c r="LFA415" s="209"/>
      <c r="LFB415" s="209"/>
      <c r="LFC415" s="209"/>
      <c r="LFD415" s="209"/>
      <c r="LFE415" s="209"/>
      <c r="LFF415" s="209"/>
      <c r="LFG415" s="209"/>
      <c r="LFH415" s="209"/>
      <c r="LFI415" s="209"/>
      <c r="LFJ415" s="209"/>
      <c r="LFK415" s="209"/>
      <c r="LFL415" s="209"/>
      <c r="LFM415" s="209"/>
      <c r="LFN415" s="209"/>
      <c r="LFO415" s="209"/>
      <c r="LFP415" s="209"/>
      <c r="LFQ415" s="209"/>
      <c r="LFR415" s="209"/>
      <c r="LFS415" s="209"/>
      <c r="LFT415" s="209"/>
      <c r="LFU415" s="209"/>
      <c r="LFV415" s="209"/>
      <c r="LFW415" s="209"/>
      <c r="LFX415" s="209"/>
      <c r="LFY415" s="209"/>
      <c r="LFZ415" s="209"/>
      <c r="LGA415" s="209"/>
      <c r="LGB415" s="209"/>
      <c r="LGC415" s="209"/>
      <c r="LGD415" s="209"/>
      <c r="LGE415" s="209"/>
      <c r="LGF415" s="209"/>
      <c r="LGG415" s="209"/>
      <c r="LGH415" s="209"/>
      <c r="LGI415" s="209"/>
      <c r="LGJ415" s="209"/>
      <c r="LGK415" s="209"/>
      <c r="LGL415" s="209"/>
      <c r="LGM415" s="209"/>
      <c r="LGN415" s="209"/>
      <c r="LGO415" s="209"/>
      <c r="LGP415" s="209"/>
      <c r="LGQ415" s="209"/>
      <c r="LGR415" s="209"/>
      <c r="LGS415" s="209"/>
      <c r="LGT415" s="209"/>
      <c r="LGU415" s="209"/>
      <c r="LGV415" s="209"/>
      <c r="LGW415" s="209"/>
      <c r="LGX415" s="209"/>
      <c r="LGY415" s="209"/>
      <c r="LGZ415" s="209"/>
      <c r="LHA415" s="209"/>
      <c r="LHB415" s="209"/>
      <c r="LHC415" s="209"/>
      <c r="LHD415" s="209"/>
      <c r="LHE415" s="209"/>
      <c r="LHF415" s="209"/>
      <c r="LHG415" s="209"/>
      <c r="LHH415" s="209"/>
      <c r="LHI415" s="209"/>
      <c r="LHJ415" s="209"/>
      <c r="LHK415" s="209"/>
      <c r="LHL415" s="209"/>
      <c r="LHM415" s="209"/>
      <c r="LHN415" s="209"/>
      <c r="LHO415" s="209"/>
      <c r="LHP415" s="209"/>
      <c r="LHQ415" s="209"/>
      <c r="LHR415" s="209"/>
      <c r="LHS415" s="209"/>
      <c r="LHT415" s="209"/>
      <c r="LHU415" s="209"/>
      <c r="LHV415" s="209"/>
      <c r="LHW415" s="209"/>
      <c r="LHX415" s="209"/>
      <c r="LHY415" s="209"/>
      <c r="LHZ415" s="209"/>
      <c r="LIA415" s="209"/>
      <c r="LIB415" s="209"/>
      <c r="LIC415" s="209"/>
      <c r="LID415" s="209"/>
      <c r="LIE415" s="209"/>
      <c r="LIF415" s="209"/>
      <c r="LIG415" s="209"/>
      <c r="LIH415" s="209"/>
      <c r="LII415" s="209"/>
      <c r="LIJ415" s="209"/>
      <c r="LIK415" s="209"/>
      <c r="LIL415" s="209"/>
      <c r="LIM415" s="209"/>
      <c r="LIN415" s="209"/>
      <c r="LIO415" s="209"/>
      <c r="LIP415" s="209"/>
      <c r="LIQ415" s="209"/>
      <c r="LIR415" s="209"/>
      <c r="LIS415" s="209"/>
      <c r="LIT415" s="209"/>
      <c r="LIU415" s="209"/>
      <c r="LIV415" s="209"/>
      <c r="LIW415" s="209"/>
      <c r="LIX415" s="209"/>
      <c r="LIY415" s="209"/>
      <c r="LIZ415" s="209"/>
      <c r="LJA415" s="209"/>
      <c r="LJB415" s="209"/>
      <c r="LJC415" s="209"/>
      <c r="LJD415" s="209"/>
      <c r="LJE415" s="209"/>
      <c r="LJF415" s="209"/>
      <c r="LJG415" s="209"/>
      <c r="LJH415" s="209"/>
      <c r="LJI415" s="209"/>
      <c r="LJJ415" s="209"/>
      <c r="LJK415" s="209"/>
      <c r="LJL415" s="209"/>
      <c r="LJM415" s="209"/>
      <c r="LJN415" s="209"/>
      <c r="LJO415" s="209"/>
      <c r="LJP415" s="209"/>
      <c r="LJQ415" s="209"/>
      <c r="LJR415" s="209"/>
      <c r="LJS415" s="209"/>
      <c r="LJT415" s="209"/>
      <c r="LJU415" s="209"/>
      <c r="LJV415" s="209"/>
      <c r="LJW415" s="209"/>
      <c r="LJX415" s="209"/>
      <c r="LJY415" s="209"/>
      <c r="LJZ415" s="209"/>
      <c r="LKA415" s="209"/>
      <c r="LKB415" s="209"/>
      <c r="LKC415" s="209"/>
      <c r="LKD415" s="209"/>
      <c r="LKE415" s="209"/>
      <c r="LKF415" s="209"/>
      <c r="LKG415" s="209"/>
      <c r="LKH415" s="209"/>
      <c r="LKI415" s="209"/>
      <c r="LKJ415" s="209"/>
      <c r="LKK415" s="209"/>
      <c r="LKL415" s="209"/>
      <c r="LKM415" s="209"/>
      <c r="LKN415" s="209"/>
      <c r="LKO415" s="209"/>
      <c r="LKP415" s="209"/>
      <c r="LKQ415" s="209"/>
      <c r="LKR415" s="209"/>
      <c r="LKS415" s="209"/>
      <c r="LKT415" s="209"/>
      <c r="LKU415" s="209"/>
      <c r="LKV415" s="209"/>
      <c r="LKW415" s="209"/>
      <c r="LKX415" s="209"/>
      <c r="LKY415" s="209"/>
      <c r="LKZ415" s="209"/>
      <c r="LLA415" s="209"/>
      <c r="LLB415" s="209"/>
      <c r="LLC415" s="209"/>
      <c r="LLD415" s="209"/>
      <c r="LLE415" s="209"/>
      <c r="LLF415" s="209"/>
      <c r="LLG415" s="209"/>
      <c r="LLH415" s="209"/>
      <c r="LLI415" s="209"/>
      <c r="LLJ415" s="209"/>
      <c r="LLK415" s="209"/>
      <c r="LLL415" s="209"/>
      <c r="LLM415" s="209"/>
      <c r="LLN415" s="209"/>
      <c r="LLO415" s="209"/>
      <c r="LLP415" s="209"/>
      <c r="LLQ415" s="209"/>
      <c r="LLR415" s="209"/>
      <c r="LLS415" s="209"/>
      <c r="LLT415" s="209"/>
      <c r="LLU415" s="209"/>
      <c r="LLV415" s="209"/>
      <c r="LLW415" s="209"/>
      <c r="LLX415" s="209"/>
      <c r="LLY415" s="209"/>
      <c r="LLZ415" s="209"/>
      <c r="LMA415" s="209"/>
      <c r="LMB415" s="209"/>
      <c r="LMC415" s="209"/>
      <c r="LMD415" s="209"/>
      <c r="LME415" s="209"/>
      <c r="LMF415" s="209"/>
      <c r="LMG415" s="209"/>
      <c r="LMH415" s="209"/>
      <c r="LMI415" s="209"/>
      <c r="LMJ415" s="209"/>
      <c r="LMK415" s="209"/>
      <c r="LML415" s="209"/>
      <c r="LMM415" s="209"/>
      <c r="LMN415" s="209"/>
      <c r="LMO415" s="209"/>
      <c r="LMP415" s="209"/>
      <c r="LMQ415" s="209"/>
      <c r="LMR415" s="209"/>
      <c r="LMS415" s="209"/>
      <c r="LMT415" s="209"/>
      <c r="LMU415" s="209"/>
      <c r="LMV415" s="209"/>
      <c r="LMW415" s="209"/>
      <c r="LMX415" s="209"/>
      <c r="LMY415" s="209"/>
      <c r="LMZ415" s="209"/>
      <c r="LNA415" s="209"/>
      <c r="LNB415" s="209"/>
      <c r="LNC415" s="209"/>
      <c r="LND415" s="209"/>
      <c r="LNE415" s="209"/>
      <c r="LNF415" s="209"/>
      <c r="LNG415" s="209"/>
      <c r="LNH415" s="209"/>
      <c r="LNI415" s="209"/>
      <c r="LNJ415" s="209"/>
      <c r="LNK415" s="209"/>
      <c r="LNL415" s="209"/>
      <c r="LNM415" s="209"/>
      <c r="LNN415" s="209"/>
      <c r="LNO415" s="209"/>
      <c r="LNP415" s="209"/>
      <c r="LNQ415" s="209"/>
      <c r="LNR415" s="209"/>
      <c r="LNS415" s="209"/>
      <c r="LNT415" s="209"/>
      <c r="LNU415" s="209"/>
      <c r="LNV415" s="209"/>
      <c r="LNW415" s="209"/>
      <c r="LNX415" s="209"/>
      <c r="LNY415" s="209"/>
      <c r="LNZ415" s="209"/>
      <c r="LOA415" s="209"/>
      <c r="LOB415" s="209"/>
      <c r="LOC415" s="209"/>
      <c r="LOD415" s="209"/>
      <c r="LOE415" s="209"/>
      <c r="LOF415" s="209"/>
      <c r="LOG415" s="209"/>
      <c r="LOH415" s="209"/>
      <c r="LOI415" s="209"/>
      <c r="LOJ415" s="209"/>
      <c r="LOK415" s="209"/>
      <c r="LOL415" s="209"/>
      <c r="LOM415" s="209"/>
      <c r="LON415" s="209"/>
      <c r="LOO415" s="209"/>
      <c r="LOP415" s="209"/>
      <c r="LOQ415" s="209"/>
      <c r="LOR415" s="209"/>
      <c r="LOS415" s="209"/>
      <c r="LOT415" s="209"/>
      <c r="LOU415" s="209"/>
      <c r="LOV415" s="209"/>
      <c r="LOW415" s="209"/>
      <c r="LOX415" s="209"/>
      <c r="LOY415" s="209"/>
      <c r="LOZ415" s="209"/>
      <c r="LPA415" s="209"/>
      <c r="LPB415" s="209"/>
      <c r="LPC415" s="209"/>
      <c r="LPD415" s="209"/>
      <c r="LPE415" s="209"/>
      <c r="LPF415" s="209"/>
      <c r="LPG415" s="209"/>
      <c r="LPH415" s="209"/>
      <c r="LPI415" s="209"/>
      <c r="LPJ415" s="209"/>
      <c r="LPK415" s="209"/>
      <c r="LPL415" s="209"/>
      <c r="LPM415" s="209"/>
      <c r="LPN415" s="209"/>
      <c r="LPO415" s="209"/>
      <c r="LPP415" s="209"/>
      <c r="LPQ415" s="209"/>
      <c r="LPR415" s="209"/>
      <c r="LPS415" s="209"/>
      <c r="LPT415" s="209"/>
      <c r="LPU415" s="209"/>
      <c r="LPV415" s="209"/>
      <c r="LPW415" s="209"/>
      <c r="LPX415" s="209"/>
      <c r="LPY415" s="209"/>
      <c r="LPZ415" s="209"/>
      <c r="LQA415" s="209"/>
      <c r="LQB415" s="209"/>
      <c r="LQC415" s="209"/>
      <c r="LQD415" s="209"/>
      <c r="LQE415" s="209"/>
      <c r="LQF415" s="209"/>
      <c r="LQG415" s="209"/>
      <c r="LQH415" s="209"/>
      <c r="LQI415" s="209"/>
      <c r="LQJ415" s="209"/>
      <c r="LQK415" s="209"/>
      <c r="LQL415" s="209"/>
      <c r="LQM415" s="209"/>
      <c r="LQN415" s="209"/>
      <c r="LQO415" s="209"/>
      <c r="LQP415" s="209"/>
      <c r="LQQ415" s="209"/>
      <c r="LQR415" s="209"/>
      <c r="LQS415" s="209"/>
      <c r="LQT415" s="209"/>
      <c r="LQU415" s="209"/>
      <c r="LQV415" s="209"/>
      <c r="LQW415" s="209"/>
      <c r="LQX415" s="209"/>
      <c r="LQY415" s="209"/>
      <c r="LQZ415" s="209"/>
      <c r="LRA415" s="209"/>
      <c r="LRB415" s="209"/>
      <c r="LRC415" s="209"/>
      <c r="LRD415" s="209"/>
      <c r="LRE415" s="209"/>
      <c r="LRF415" s="209"/>
      <c r="LRG415" s="209"/>
      <c r="LRH415" s="209"/>
      <c r="LRI415" s="209"/>
      <c r="LRJ415" s="209"/>
      <c r="LRK415" s="209"/>
      <c r="LRL415" s="209"/>
      <c r="LRM415" s="209"/>
      <c r="LRN415" s="209"/>
      <c r="LRO415" s="209"/>
      <c r="LRP415" s="209"/>
      <c r="LRQ415" s="209"/>
      <c r="LRR415" s="209"/>
      <c r="LRS415" s="209"/>
      <c r="LRT415" s="209"/>
      <c r="LRU415" s="209"/>
      <c r="LRV415" s="209"/>
      <c r="LRW415" s="209"/>
      <c r="LRX415" s="209"/>
      <c r="LRY415" s="209"/>
      <c r="LRZ415" s="209"/>
      <c r="LSA415" s="209"/>
      <c r="LSB415" s="209"/>
      <c r="LSC415" s="209"/>
      <c r="LSD415" s="209"/>
      <c r="LSE415" s="209"/>
      <c r="LSF415" s="209"/>
      <c r="LSG415" s="209"/>
      <c r="LSH415" s="209"/>
      <c r="LSI415" s="209"/>
      <c r="LSJ415" s="209"/>
      <c r="LSK415" s="209"/>
      <c r="LSL415" s="209"/>
      <c r="LSM415" s="209"/>
      <c r="LSN415" s="209"/>
      <c r="LSO415" s="209"/>
      <c r="LSP415" s="209"/>
      <c r="LSQ415" s="209"/>
      <c r="LSR415" s="209"/>
      <c r="LSS415" s="209"/>
      <c r="LST415" s="209"/>
      <c r="LSU415" s="209"/>
      <c r="LSV415" s="209"/>
      <c r="LSW415" s="209"/>
      <c r="LSX415" s="209"/>
      <c r="LSY415" s="209"/>
      <c r="LSZ415" s="209"/>
      <c r="LTA415" s="209"/>
      <c r="LTB415" s="209"/>
      <c r="LTC415" s="209"/>
      <c r="LTD415" s="209"/>
      <c r="LTE415" s="209"/>
      <c r="LTF415" s="209"/>
      <c r="LTG415" s="209"/>
      <c r="LTH415" s="209"/>
      <c r="LTI415" s="209"/>
      <c r="LTJ415" s="209"/>
      <c r="LTK415" s="209"/>
      <c r="LTL415" s="209"/>
      <c r="LTM415" s="209"/>
      <c r="LTN415" s="209"/>
      <c r="LTO415" s="209"/>
      <c r="LTP415" s="209"/>
      <c r="LTQ415" s="209"/>
      <c r="LTR415" s="209"/>
      <c r="LTS415" s="209"/>
      <c r="LTT415" s="209"/>
      <c r="LTU415" s="209"/>
      <c r="LTV415" s="209"/>
      <c r="LTW415" s="209"/>
      <c r="LTX415" s="209"/>
      <c r="LTY415" s="209"/>
      <c r="LTZ415" s="209"/>
      <c r="LUA415" s="209"/>
      <c r="LUB415" s="209"/>
      <c r="LUC415" s="209"/>
      <c r="LUD415" s="209"/>
      <c r="LUE415" s="209"/>
      <c r="LUF415" s="209"/>
      <c r="LUG415" s="209"/>
      <c r="LUH415" s="209"/>
      <c r="LUI415" s="209"/>
      <c r="LUJ415" s="209"/>
      <c r="LUK415" s="209"/>
      <c r="LUL415" s="209"/>
      <c r="LUM415" s="209"/>
      <c r="LUN415" s="209"/>
      <c r="LUO415" s="209"/>
      <c r="LUP415" s="209"/>
      <c r="LUQ415" s="209"/>
      <c r="LUR415" s="209"/>
      <c r="LUS415" s="209"/>
      <c r="LUT415" s="209"/>
      <c r="LUU415" s="209"/>
      <c r="LUV415" s="209"/>
      <c r="LUW415" s="209"/>
      <c r="LUX415" s="209"/>
      <c r="LUY415" s="209"/>
      <c r="LUZ415" s="209"/>
      <c r="LVA415" s="209"/>
      <c r="LVB415" s="209"/>
      <c r="LVC415" s="209"/>
      <c r="LVD415" s="209"/>
      <c r="LVE415" s="209"/>
      <c r="LVF415" s="209"/>
      <c r="LVG415" s="209"/>
      <c r="LVH415" s="209"/>
      <c r="LVI415" s="209"/>
      <c r="LVJ415" s="209"/>
      <c r="LVK415" s="209"/>
      <c r="LVL415" s="209"/>
      <c r="LVM415" s="209"/>
      <c r="LVN415" s="209"/>
      <c r="LVO415" s="209"/>
      <c r="LVP415" s="209"/>
      <c r="LVQ415" s="209"/>
      <c r="LVR415" s="209"/>
      <c r="LVS415" s="209"/>
      <c r="LVT415" s="209"/>
      <c r="LVU415" s="209"/>
      <c r="LVV415" s="209"/>
      <c r="LVW415" s="209"/>
      <c r="LVX415" s="209"/>
      <c r="LVY415" s="209"/>
      <c r="LVZ415" s="209"/>
      <c r="LWA415" s="209"/>
      <c r="LWB415" s="209"/>
      <c r="LWC415" s="209"/>
      <c r="LWD415" s="209"/>
      <c r="LWE415" s="209"/>
      <c r="LWF415" s="209"/>
      <c r="LWG415" s="209"/>
      <c r="LWH415" s="209"/>
      <c r="LWI415" s="209"/>
      <c r="LWJ415" s="209"/>
      <c r="LWK415" s="209"/>
      <c r="LWL415" s="209"/>
      <c r="LWM415" s="209"/>
      <c r="LWN415" s="209"/>
      <c r="LWO415" s="209"/>
      <c r="LWP415" s="209"/>
      <c r="LWQ415" s="209"/>
      <c r="LWR415" s="209"/>
      <c r="LWS415" s="209"/>
      <c r="LWT415" s="209"/>
      <c r="LWU415" s="209"/>
      <c r="LWV415" s="209"/>
      <c r="LWW415" s="209"/>
      <c r="LWX415" s="209"/>
      <c r="LWY415" s="209"/>
      <c r="LWZ415" s="209"/>
      <c r="LXA415" s="209"/>
      <c r="LXB415" s="209"/>
      <c r="LXC415" s="209"/>
      <c r="LXD415" s="209"/>
      <c r="LXE415" s="209"/>
      <c r="LXF415" s="209"/>
      <c r="LXG415" s="209"/>
      <c r="LXH415" s="209"/>
      <c r="LXI415" s="209"/>
      <c r="LXJ415" s="209"/>
      <c r="LXK415" s="209"/>
      <c r="LXL415" s="209"/>
      <c r="LXM415" s="209"/>
      <c r="LXN415" s="209"/>
      <c r="LXO415" s="209"/>
      <c r="LXP415" s="209"/>
      <c r="LXQ415" s="209"/>
      <c r="LXR415" s="209"/>
      <c r="LXS415" s="209"/>
      <c r="LXT415" s="209"/>
      <c r="LXU415" s="209"/>
      <c r="LXV415" s="209"/>
      <c r="LXW415" s="209"/>
      <c r="LXX415" s="209"/>
      <c r="LXY415" s="209"/>
      <c r="LXZ415" s="209"/>
      <c r="LYA415" s="209"/>
      <c r="LYB415" s="209"/>
      <c r="LYC415" s="209"/>
      <c r="LYD415" s="209"/>
      <c r="LYE415" s="209"/>
      <c r="LYF415" s="209"/>
      <c r="LYG415" s="209"/>
      <c r="LYH415" s="209"/>
      <c r="LYI415" s="209"/>
      <c r="LYJ415" s="209"/>
      <c r="LYK415" s="209"/>
      <c r="LYL415" s="209"/>
      <c r="LYM415" s="209"/>
      <c r="LYN415" s="209"/>
      <c r="LYO415" s="209"/>
      <c r="LYP415" s="209"/>
      <c r="LYQ415" s="209"/>
      <c r="LYR415" s="209"/>
      <c r="LYS415" s="209"/>
      <c r="LYT415" s="209"/>
      <c r="LYU415" s="209"/>
      <c r="LYV415" s="209"/>
      <c r="LYW415" s="209"/>
      <c r="LYX415" s="209"/>
      <c r="LYY415" s="209"/>
      <c r="LYZ415" s="209"/>
      <c r="LZA415" s="209"/>
      <c r="LZB415" s="209"/>
      <c r="LZC415" s="209"/>
      <c r="LZD415" s="209"/>
      <c r="LZE415" s="209"/>
      <c r="LZF415" s="209"/>
      <c r="LZG415" s="209"/>
      <c r="LZH415" s="209"/>
      <c r="LZI415" s="209"/>
      <c r="LZJ415" s="209"/>
      <c r="LZK415" s="209"/>
      <c r="LZL415" s="209"/>
      <c r="LZM415" s="209"/>
      <c r="LZN415" s="209"/>
      <c r="LZO415" s="209"/>
      <c r="LZP415" s="209"/>
      <c r="LZQ415" s="209"/>
      <c r="LZR415" s="209"/>
      <c r="LZS415" s="209"/>
      <c r="LZT415" s="209"/>
      <c r="LZU415" s="209"/>
      <c r="LZV415" s="209"/>
      <c r="LZW415" s="209"/>
      <c r="LZX415" s="209"/>
      <c r="LZY415" s="209"/>
      <c r="LZZ415" s="209"/>
      <c r="MAA415" s="209"/>
      <c r="MAB415" s="209"/>
      <c r="MAC415" s="209"/>
      <c r="MAD415" s="209"/>
      <c r="MAE415" s="209"/>
      <c r="MAF415" s="209"/>
      <c r="MAG415" s="209"/>
      <c r="MAH415" s="209"/>
      <c r="MAI415" s="209"/>
      <c r="MAJ415" s="209"/>
      <c r="MAK415" s="209"/>
      <c r="MAL415" s="209"/>
      <c r="MAM415" s="209"/>
      <c r="MAN415" s="209"/>
      <c r="MAO415" s="209"/>
      <c r="MAP415" s="209"/>
      <c r="MAQ415" s="209"/>
      <c r="MAR415" s="209"/>
      <c r="MAS415" s="209"/>
      <c r="MAT415" s="209"/>
      <c r="MAU415" s="209"/>
      <c r="MAV415" s="209"/>
      <c r="MAW415" s="209"/>
      <c r="MAX415" s="209"/>
      <c r="MAY415" s="209"/>
      <c r="MAZ415" s="209"/>
      <c r="MBA415" s="209"/>
      <c r="MBB415" s="209"/>
      <c r="MBC415" s="209"/>
      <c r="MBD415" s="209"/>
      <c r="MBE415" s="209"/>
      <c r="MBF415" s="209"/>
      <c r="MBG415" s="209"/>
      <c r="MBH415" s="209"/>
      <c r="MBI415" s="209"/>
      <c r="MBJ415" s="209"/>
      <c r="MBK415" s="209"/>
      <c r="MBL415" s="209"/>
      <c r="MBM415" s="209"/>
      <c r="MBN415" s="209"/>
      <c r="MBO415" s="209"/>
      <c r="MBP415" s="209"/>
      <c r="MBQ415" s="209"/>
      <c r="MBR415" s="209"/>
      <c r="MBS415" s="209"/>
      <c r="MBT415" s="209"/>
      <c r="MBU415" s="209"/>
      <c r="MBV415" s="209"/>
      <c r="MBW415" s="209"/>
      <c r="MBX415" s="209"/>
      <c r="MBY415" s="209"/>
      <c r="MBZ415" s="209"/>
      <c r="MCA415" s="209"/>
      <c r="MCB415" s="209"/>
      <c r="MCC415" s="209"/>
      <c r="MCD415" s="209"/>
      <c r="MCE415" s="209"/>
      <c r="MCF415" s="209"/>
      <c r="MCG415" s="209"/>
      <c r="MCH415" s="209"/>
      <c r="MCI415" s="209"/>
      <c r="MCJ415" s="209"/>
      <c r="MCK415" s="209"/>
      <c r="MCL415" s="209"/>
      <c r="MCM415" s="209"/>
      <c r="MCN415" s="209"/>
      <c r="MCO415" s="209"/>
      <c r="MCP415" s="209"/>
      <c r="MCQ415" s="209"/>
      <c r="MCR415" s="209"/>
      <c r="MCS415" s="209"/>
      <c r="MCT415" s="209"/>
      <c r="MCU415" s="209"/>
      <c r="MCV415" s="209"/>
      <c r="MCW415" s="209"/>
      <c r="MCX415" s="209"/>
      <c r="MCY415" s="209"/>
      <c r="MCZ415" s="209"/>
      <c r="MDA415" s="209"/>
      <c r="MDB415" s="209"/>
      <c r="MDC415" s="209"/>
      <c r="MDD415" s="209"/>
      <c r="MDE415" s="209"/>
      <c r="MDF415" s="209"/>
      <c r="MDG415" s="209"/>
      <c r="MDH415" s="209"/>
      <c r="MDI415" s="209"/>
      <c r="MDJ415" s="209"/>
      <c r="MDK415" s="209"/>
      <c r="MDL415" s="209"/>
      <c r="MDM415" s="209"/>
      <c r="MDN415" s="209"/>
      <c r="MDO415" s="209"/>
      <c r="MDP415" s="209"/>
      <c r="MDQ415" s="209"/>
      <c r="MDR415" s="209"/>
      <c r="MDS415" s="209"/>
      <c r="MDT415" s="209"/>
      <c r="MDU415" s="209"/>
      <c r="MDV415" s="209"/>
      <c r="MDW415" s="209"/>
      <c r="MDX415" s="209"/>
      <c r="MDY415" s="209"/>
      <c r="MDZ415" s="209"/>
      <c r="MEA415" s="209"/>
      <c r="MEB415" s="209"/>
      <c r="MEC415" s="209"/>
      <c r="MED415" s="209"/>
      <c r="MEE415" s="209"/>
      <c r="MEF415" s="209"/>
      <c r="MEG415" s="209"/>
      <c r="MEH415" s="209"/>
      <c r="MEI415" s="209"/>
      <c r="MEJ415" s="209"/>
      <c r="MEK415" s="209"/>
      <c r="MEL415" s="209"/>
      <c r="MEM415" s="209"/>
      <c r="MEN415" s="209"/>
      <c r="MEO415" s="209"/>
      <c r="MEP415" s="209"/>
      <c r="MEQ415" s="209"/>
      <c r="MER415" s="209"/>
      <c r="MES415" s="209"/>
      <c r="MET415" s="209"/>
      <c r="MEU415" s="209"/>
      <c r="MEV415" s="209"/>
      <c r="MEW415" s="209"/>
      <c r="MEX415" s="209"/>
      <c r="MEY415" s="209"/>
      <c r="MEZ415" s="209"/>
      <c r="MFA415" s="209"/>
      <c r="MFB415" s="209"/>
      <c r="MFC415" s="209"/>
      <c r="MFD415" s="209"/>
      <c r="MFE415" s="209"/>
      <c r="MFF415" s="209"/>
      <c r="MFG415" s="209"/>
      <c r="MFH415" s="209"/>
      <c r="MFI415" s="209"/>
      <c r="MFJ415" s="209"/>
      <c r="MFK415" s="209"/>
      <c r="MFL415" s="209"/>
      <c r="MFM415" s="209"/>
      <c r="MFN415" s="209"/>
      <c r="MFO415" s="209"/>
      <c r="MFP415" s="209"/>
      <c r="MFQ415" s="209"/>
      <c r="MFR415" s="209"/>
      <c r="MFS415" s="209"/>
      <c r="MFT415" s="209"/>
      <c r="MFU415" s="209"/>
      <c r="MFV415" s="209"/>
      <c r="MFW415" s="209"/>
      <c r="MFX415" s="209"/>
      <c r="MFY415" s="209"/>
      <c r="MFZ415" s="209"/>
      <c r="MGA415" s="209"/>
      <c r="MGB415" s="209"/>
      <c r="MGC415" s="209"/>
      <c r="MGD415" s="209"/>
      <c r="MGE415" s="209"/>
      <c r="MGF415" s="209"/>
      <c r="MGG415" s="209"/>
      <c r="MGH415" s="209"/>
      <c r="MGI415" s="209"/>
      <c r="MGJ415" s="209"/>
      <c r="MGK415" s="209"/>
      <c r="MGL415" s="209"/>
      <c r="MGM415" s="209"/>
      <c r="MGN415" s="209"/>
      <c r="MGO415" s="209"/>
      <c r="MGP415" s="209"/>
      <c r="MGQ415" s="209"/>
      <c r="MGR415" s="209"/>
      <c r="MGS415" s="209"/>
      <c r="MGT415" s="209"/>
      <c r="MGU415" s="209"/>
      <c r="MGV415" s="209"/>
      <c r="MGW415" s="209"/>
      <c r="MGX415" s="209"/>
      <c r="MGY415" s="209"/>
      <c r="MGZ415" s="209"/>
      <c r="MHA415" s="209"/>
      <c r="MHB415" s="209"/>
      <c r="MHC415" s="209"/>
      <c r="MHD415" s="209"/>
      <c r="MHE415" s="209"/>
      <c r="MHF415" s="209"/>
      <c r="MHG415" s="209"/>
      <c r="MHH415" s="209"/>
      <c r="MHI415" s="209"/>
      <c r="MHJ415" s="209"/>
      <c r="MHK415" s="209"/>
      <c r="MHL415" s="209"/>
      <c r="MHM415" s="209"/>
      <c r="MHN415" s="209"/>
      <c r="MHO415" s="209"/>
      <c r="MHP415" s="209"/>
      <c r="MHQ415" s="209"/>
      <c r="MHR415" s="209"/>
      <c r="MHS415" s="209"/>
      <c r="MHT415" s="209"/>
      <c r="MHU415" s="209"/>
      <c r="MHV415" s="209"/>
      <c r="MHW415" s="209"/>
      <c r="MHX415" s="209"/>
      <c r="MHY415" s="209"/>
      <c r="MHZ415" s="209"/>
      <c r="MIA415" s="209"/>
      <c r="MIB415" s="209"/>
      <c r="MIC415" s="209"/>
      <c r="MID415" s="209"/>
      <c r="MIE415" s="209"/>
      <c r="MIF415" s="209"/>
      <c r="MIG415" s="209"/>
      <c r="MIH415" s="209"/>
      <c r="MII415" s="209"/>
      <c r="MIJ415" s="209"/>
      <c r="MIK415" s="209"/>
      <c r="MIL415" s="209"/>
      <c r="MIM415" s="209"/>
      <c r="MIN415" s="209"/>
      <c r="MIO415" s="209"/>
      <c r="MIP415" s="209"/>
      <c r="MIQ415" s="209"/>
      <c r="MIR415" s="209"/>
      <c r="MIS415" s="209"/>
      <c r="MIT415" s="209"/>
      <c r="MIU415" s="209"/>
      <c r="MIV415" s="209"/>
      <c r="MIW415" s="209"/>
      <c r="MIX415" s="209"/>
      <c r="MIY415" s="209"/>
      <c r="MIZ415" s="209"/>
      <c r="MJA415" s="209"/>
      <c r="MJB415" s="209"/>
      <c r="MJC415" s="209"/>
      <c r="MJD415" s="209"/>
      <c r="MJE415" s="209"/>
      <c r="MJF415" s="209"/>
      <c r="MJG415" s="209"/>
      <c r="MJH415" s="209"/>
      <c r="MJI415" s="209"/>
      <c r="MJJ415" s="209"/>
      <c r="MJK415" s="209"/>
      <c r="MJL415" s="209"/>
      <c r="MJM415" s="209"/>
      <c r="MJN415" s="209"/>
      <c r="MJO415" s="209"/>
      <c r="MJP415" s="209"/>
      <c r="MJQ415" s="209"/>
      <c r="MJR415" s="209"/>
      <c r="MJS415" s="209"/>
      <c r="MJT415" s="209"/>
      <c r="MJU415" s="209"/>
      <c r="MJV415" s="209"/>
      <c r="MJW415" s="209"/>
      <c r="MJX415" s="209"/>
      <c r="MJY415" s="209"/>
      <c r="MJZ415" s="209"/>
      <c r="MKA415" s="209"/>
      <c r="MKB415" s="209"/>
      <c r="MKC415" s="209"/>
      <c r="MKD415" s="209"/>
      <c r="MKE415" s="209"/>
      <c r="MKF415" s="209"/>
      <c r="MKG415" s="209"/>
      <c r="MKH415" s="209"/>
      <c r="MKI415" s="209"/>
      <c r="MKJ415" s="209"/>
      <c r="MKK415" s="209"/>
      <c r="MKL415" s="209"/>
      <c r="MKM415" s="209"/>
      <c r="MKN415" s="209"/>
      <c r="MKO415" s="209"/>
      <c r="MKP415" s="209"/>
      <c r="MKQ415" s="209"/>
      <c r="MKR415" s="209"/>
      <c r="MKS415" s="209"/>
      <c r="MKT415" s="209"/>
      <c r="MKU415" s="209"/>
      <c r="MKV415" s="209"/>
      <c r="MKW415" s="209"/>
      <c r="MKX415" s="209"/>
      <c r="MKY415" s="209"/>
      <c r="MKZ415" s="209"/>
      <c r="MLA415" s="209"/>
      <c r="MLB415" s="209"/>
      <c r="MLC415" s="209"/>
      <c r="MLD415" s="209"/>
      <c r="MLE415" s="209"/>
      <c r="MLF415" s="209"/>
      <c r="MLG415" s="209"/>
      <c r="MLH415" s="209"/>
      <c r="MLI415" s="209"/>
      <c r="MLJ415" s="209"/>
      <c r="MLK415" s="209"/>
      <c r="MLL415" s="209"/>
      <c r="MLM415" s="209"/>
      <c r="MLN415" s="209"/>
      <c r="MLO415" s="209"/>
      <c r="MLP415" s="209"/>
      <c r="MLQ415" s="209"/>
      <c r="MLR415" s="209"/>
      <c r="MLS415" s="209"/>
      <c r="MLT415" s="209"/>
      <c r="MLU415" s="209"/>
      <c r="MLV415" s="209"/>
      <c r="MLW415" s="209"/>
      <c r="MLX415" s="209"/>
      <c r="MLY415" s="209"/>
      <c r="MLZ415" s="209"/>
      <c r="MMA415" s="209"/>
      <c r="MMB415" s="209"/>
      <c r="MMC415" s="209"/>
      <c r="MMD415" s="209"/>
      <c r="MME415" s="209"/>
      <c r="MMF415" s="209"/>
      <c r="MMG415" s="209"/>
      <c r="MMH415" s="209"/>
      <c r="MMI415" s="209"/>
      <c r="MMJ415" s="209"/>
      <c r="MMK415" s="209"/>
      <c r="MML415" s="209"/>
      <c r="MMM415" s="209"/>
      <c r="MMN415" s="209"/>
      <c r="MMO415" s="209"/>
      <c r="MMP415" s="209"/>
      <c r="MMQ415" s="209"/>
      <c r="MMR415" s="209"/>
      <c r="MMS415" s="209"/>
      <c r="MMT415" s="209"/>
      <c r="MMU415" s="209"/>
      <c r="MMV415" s="209"/>
      <c r="MMW415" s="209"/>
      <c r="MMX415" s="209"/>
      <c r="MMY415" s="209"/>
      <c r="MMZ415" s="209"/>
      <c r="MNA415" s="209"/>
      <c r="MNB415" s="209"/>
      <c r="MNC415" s="209"/>
      <c r="MND415" s="209"/>
      <c r="MNE415" s="209"/>
      <c r="MNF415" s="209"/>
      <c r="MNG415" s="209"/>
      <c r="MNH415" s="209"/>
      <c r="MNI415" s="209"/>
      <c r="MNJ415" s="209"/>
      <c r="MNK415" s="209"/>
      <c r="MNL415" s="209"/>
      <c r="MNM415" s="209"/>
      <c r="MNN415" s="209"/>
      <c r="MNO415" s="209"/>
      <c r="MNP415" s="209"/>
      <c r="MNQ415" s="209"/>
      <c r="MNR415" s="209"/>
      <c r="MNS415" s="209"/>
      <c r="MNT415" s="209"/>
      <c r="MNU415" s="209"/>
      <c r="MNV415" s="209"/>
      <c r="MNW415" s="209"/>
      <c r="MNX415" s="209"/>
      <c r="MNY415" s="209"/>
      <c r="MNZ415" s="209"/>
      <c r="MOA415" s="209"/>
      <c r="MOB415" s="209"/>
      <c r="MOC415" s="209"/>
      <c r="MOD415" s="209"/>
      <c r="MOE415" s="209"/>
      <c r="MOF415" s="209"/>
      <c r="MOG415" s="209"/>
      <c r="MOH415" s="209"/>
      <c r="MOI415" s="209"/>
      <c r="MOJ415" s="209"/>
      <c r="MOK415" s="209"/>
      <c r="MOL415" s="209"/>
      <c r="MOM415" s="209"/>
      <c r="MON415" s="209"/>
      <c r="MOO415" s="209"/>
      <c r="MOP415" s="209"/>
      <c r="MOQ415" s="209"/>
      <c r="MOR415" s="209"/>
      <c r="MOS415" s="209"/>
      <c r="MOT415" s="209"/>
      <c r="MOU415" s="209"/>
      <c r="MOV415" s="209"/>
      <c r="MOW415" s="209"/>
      <c r="MOX415" s="209"/>
      <c r="MOY415" s="209"/>
      <c r="MOZ415" s="209"/>
      <c r="MPA415" s="209"/>
      <c r="MPB415" s="209"/>
      <c r="MPC415" s="209"/>
      <c r="MPD415" s="209"/>
      <c r="MPE415" s="209"/>
      <c r="MPF415" s="209"/>
      <c r="MPG415" s="209"/>
      <c r="MPH415" s="209"/>
      <c r="MPI415" s="209"/>
      <c r="MPJ415" s="209"/>
      <c r="MPK415" s="209"/>
      <c r="MPL415" s="209"/>
      <c r="MPM415" s="209"/>
      <c r="MPN415" s="209"/>
      <c r="MPO415" s="209"/>
      <c r="MPP415" s="209"/>
      <c r="MPQ415" s="209"/>
      <c r="MPR415" s="209"/>
      <c r="MPS415" s="209"/>
      <c r="MPT415" s="209"/>
      <c r="MPU415" s="209"/>
      <c r="MPV415" s="209"/>
      <c r="MPW415" s="209"/>
      <c r="MPX415" s="209"/>
      <c r="MPY415" s="209"/>
      <c r="MPZ415" s="209"/>
      <c r="MQA415" s="209"/>
      <c r="MQB415" s="209"/>
      <c r="MQC415" s="209"/>
      <c r="MQD415" s="209"/>
      <c r="MQE415" s="209"/>
      <c r="MQF415" s="209"/>
      <c r="MQG415" s="209"/>
      <c r="MQH415" s="209"/>
      <c r="MQI415" s="209"/>
      <c r="MQJ415" s="209"/>
      <c r="MQK415" s="209"/>
      <c r="MQL415" s="209"/>
      <c r="MQM415" s="209"/>
      <c r="MQN415" s="209"/>
      <c r="MQO415" s="209"/>
      <c r="MQP415" s="209"/>
      <c r="MQQ415" s="209"/>
      <c r="MQR415" s="209"/>
      <c r="MQS415" s="209"/>
      <c r="MQT415" s="209"/>
      <c r="MQU415" s="209"/>
      <c r="MQV415" s="209"/>
      <c r="MQW415" s="209"/>
      <c r="MQX415" s="209"/>
      <c r="MQY415" s="209"/>
      <c r="MQZ415" s="209"/>
      <c r="MRA415" s="209"/>
      <c r="MRB415" s="209"/>
      <c r="MRC415" s="209"/>
      <c r="MRD415" s="209"/>
      <c r="MRE415" s="209"/>
      <c r="MRF415" s="209"/>
      <c r="MRG415" s="209"/>
      <c r="MRH415" s="209"/>
      <c r="MRI415" s="209"/>
      <c r="MRJ415" s="209"/>
      <c r="MRK415" s="209"/>
      <c r="MRL415" s="209"/>
      <c r="MRM415" s="209"/>
      <c r="MRN415" s="209"/>
      <c r="MRO415" s="209"/>
      <c r="MRP415" s="209"/>
      <c r="MRQ415" s="209"/>
      <c r="MRR415" s="209"/>
      <c r="MRS415" s="209"/>
      <c r="MRT415" s="209"/>
      <c r="MRU415" s="209"/>
      <c r="MRV415" s="209"/>
      <c r="MRW415" s="209"/>
      <c r="MRX415" s="209"/>
      <c r="MRY415" s="209"/>
      <c r="MRZ415" s="209"/>
      <c r="MSA415" s="209"/>
      <c r="MSB415" s="209"/>
      <c r="MSC415" s="209"/>
      <c r="MSD415" s="209"/>
      <c r="MSE415" s="209"/>
      <c r="MSF415" s="209"/>
      <c r="MSG415" s="209"/>
      <c r="MSH415" s="209"/>
      <c r="MSI415" s="209"/>
      <c r="MSJ415" s="209"/>
      <c r="MSK415" s="209"/>
      <c r="MSL415" s="209"/>
      <c r="MSM415" s="209"/>
      <c r="MSN415" s="209"/>
      <c r="MSO415" s="209"/>
      <c r="MSP415" s="209"/>
      <c r="MSQ415" s="209"/>
      <c r="MSR415" s="209"/>
      <c r="MSS415" s="209"/>
      <c r="MST415" s="209"/>
      <c r="MSU415" s="209"/>
      <c r="MSV415" s="209"/>
      <c r="MSW415" s="209"/>
      <c r="MSX415" s="209"/>
      <c r="MSY415" s="209"/>
      <c r="MSZ415" s="209"/>
      <c r="MTA415" s="209"/>
      <c r="MTB415" s="209"/>
      <c r="MTC415" s="209"/>
      <c r="MTD415" s="209"/>
      <c r="MTE415" s="209"/>
      <c r="MTF415" s="209"/>
      <c r="MTG415" s="209"/>
      <c r="MTH415" s="209"/>
      <c r="MTI415" s="209"/>
      <c r="MTJ415" s="209"/>
      <c r="MTK415" s="209"/>
      <c r="MTL415" s="209"/>
      <c r="MTM415" s="209"/>
      <c r="MTN415" s="209"/>
      <c r="MTO415" s="209"/>
      <c r="MTP415" s="209"/>
      <c r="MTQ415" s="209"/>
      <c r="MTR415" s="209"/>
      <c r="MTS415" s="209"/>
      <c r="MTT415" s="209"/>
      <c r="MTU415" s="209"/>
      <c r="MTV415" s="209"/>
      <c r="MTW415" s="209"/>
      <c r="MTX415" s="209"/>
      <c r="MTY415" s="209"/>
      <c r="MTZ415" s="209"/>
      <c r="MUA415" s="209"/>
      <c r="MUB415" s="209"/>
      <c r="MUC415" s="209"/>
      <c r="MUD415" s="209"/>
      <c r="MUE415" s="209"/>
      <c r="MUF415" s="209"/>
      <c r="MUG415" s="209"/>
      <c r="MUH415" s="209"/>
      <c r="MUI415" s="209"/>
      <c r="MUJ415" s="209"/>
      <c r="MUK415" s="209"/>
      <c r="MUL415" s="209"/>
      <c r="MUM415" s="209"/>
      <c r="MUN415" s="209"/>
      <c r="MUO415" s="209"/>
      <c r="MUP415" s="209"/>
      <c r="MUQ415" s="209"/>
      <c r="MUR415" s="209"/>
      <c r="MUS415" s="209"/>
      <c r="MUT415" s="209"/>
      <c r="MUU415" s="209"/>
      <c r="MUV415" s="209"/>
      <c r="MUW415" s="209"/>
      <c r="MUX415" s="209"/>
      <c r="MUY415" s="209"/>
      <c r="MUZ415" s="209"/>
      <c r="MVA415" s="209"/>
      <c r="MVB415" s="209"/>
      <c r="MVC415" s="209"/>
      <c r="MVD415" s="209"/>
      <c r="MVE415" s="209"/>
      <c r="MVF415" s="209"/>
      <c r="MVG415" s="209"/>
      <c r="MVH415" s="209"/>
      <c r="MVI415" s="209"/>
      <c r="MVJ415" s="209"/>
      <c r="MVK415" s="209"/>
      <c r="MVL415" s="209"/>
      <c r="MVM415" s="209"/>
      <c r="MVN415" s="209"/>
      <c r="MVO415" s="209"/>
      <c r="MVP415" s="209"/>
      <c r="MVQ415" s="209"/>
      <c r="MVR415" s="209"/>
      <c r="MVS415" s="209"/>
      <c r="MVT415" s="209"/>
      <c r="MVU415" s="209"/>
      <c r="MVV415" s="209"/>
      <c r="MVW415" s="209"/>
      <c r="MVX415" s="209"/>
      <c r="MVY415" s="209"/>
      <c r="MVZ415" s="209"/>
      <c r="MWA415" s="209"/>
      <c r="MWB415" s="209"/>
      <c r="MWC415" s="209"/>
      <c r="MWD415" s="209"/>
      <c r="MWE415" s="209"/>
      <c r="MWF415" s="209"/>
      <c r="MWG415" s="209"/>
      <c r="MWH415" s="209"/>
      <c r="MWI415" s="209"/>
      <c r="MWJ415" s="209"/>
      <c r="MWK415" s="209"/>
      <c r="MWL415" s="209"/>
      <c r="MWM415" s="209"/>
      <c r="MWN415" s="209"/>
      <c r="MWO415" s="209"/>
      <c r="MWP415" s="209"/>
      <c r="MWQ415" s="209"/>
      <c r="MWR415" s="209"/>
      <c r="MWS415" s="209"/>
      <c r="MWT415" s="209"/>
      <c r="MWU415" s="209"/>
      <c r="MWV415" s="209"/>
      <c r="MWW415" s="209"/>
      <c r="MWX415" s="209"/>
      <c r="MWY415" s="209"/>
      <c r="MWZ415" s="209"/>
      <c r="MXA415" s="209"/>
      <c r="MXB415" s="209"/>
      <c r="MXC415" s="209"/>
      <c r="MXD415" s="209"/>
      <c r="MXE415" s="209"/>
      <c r="MXF415" s="209"/>
      <c r="MXG415" s="209"/>
      <c r="MXH415" s="209"/>
      <c r="MXI415" s="209"/>
      <c r="MXJ415" s="209"/>
      <c r="MXK415" s="209"/>
      <c r="MXL415" s="209"/>
      <c r="MXM415" s="209"/>
      <c r="MXN415" s="209"/>
      <c r="MXO415" s="209"/>
      <c r="MXP415" s="209"/>
      <c r="MXQ415" s="209"/>
      <c r="MXR415" s="209"/>
      <c r="MXS415" s="209"/>
      <c r="MXT415" s="209"/>
      <c r="MXU415" s="209"/>
      <c r="MXV415" s="209"/>
      <c r="MXW415" s="209"/>
      <c r="MXX415" s="209"/>
      <c r="MXY415" s="209"/>
      <c r="MXZ415" s="209"/>
      <c r="MYA415" s="209"/>
      <c r="MYB415" s="209"/>
      <c r="MYC415" s="209"/>
      <c r="MYD415" s="209"/>
      <c r="MYE415" s="209"/>
      <c r="MYF415" s="209"/>
      <c r="MYG415" s="209"/>
      <c r="MYH415" s="209"/>
      <c r="MYI415" s="209"/>
      <c r="MYJ415" s="209"/>
      <c r="MYK415" s="209"/>
      <c r="MYL415" s="209"/>
      <c r="MYM415" s="209"/>
      <c r="MYN415" s="209"/>
      <c r="MYO415" s="209"/>
      <c r="MYP415" s="209"/>
      <c r="MYQ415" s="209"/>
      <c r="MYR415" s="209"/>
      <c r="MYS415" s="209"/>
      <c r="MYT415" s="209"/>
      <c r="MYU415" s="209"/>
      <c r="MYV415" s="209"/>
      <c r="MYW415" s="209"/>
      <c r="MYX415" s="209"/>
      <c r="MYY415" s="209"/>
      <c r="MYZ415" s="209"/>
      <c r="MZA415" s="209"/>
      <c r="MZB415" s="209"/>
      <c r="MZC415" s="209"/>
      <c r="MZD415" s="209"/>
      <c r="MZE415" s="209"/>
      <c r="MZF415" s="209"/>
      <c r="MZG415" s="209"/>
      <c r="MZH415" s="209"/>
      <c r="MZI415" s="209"/>
      <c r="MZJ415" s="209"/>
      <c r="MZK415" s="209"/>
      <c r="MZL415" s="209"/>
      <c r="MZM415" s="209"/>
      <c r="MZN415" s="209"/>
      <c r="MZO415" s="209"/>
      <c r="MZP415" s="209"/>
      <c r="MZQ415" s="209"/>
      <c r="MZR415" s="209"/>
      <c r="MZS415" s="209"/>
      <c r="MZT415" s="209"/>
      <c r="MZU415" s="209"/>
      <c r="MZV415" s="209"/>
      <c r="MZW415" s="209"/>
      <c r="MZX415" s="209"/>
      <c r="MZY415" s="209"/>
      <c r="MZZ415" s="209"/>
      <c r="NAA415" s="209"/>
      <c r="NAB415" s="209"/>
      <c r="NAC415" s="209"/>
      <c r="NAD415" s="209"/>
      <c r="NAE415" s="209"/>
      <c r="NAF415" s="209"/>
      <c r="NAG415" s="209"/>
      <c r="NAH415" s="209"/>
      <c r="NAI415" s="209"/>
      <c r="NAJ415" s="209"/>
      <c r="NAK415" s="209"/>
      <c r="NAL415" s="209"/>
      <c r="NAM415" s="209"/>
      <c r="NAN415" s="209"/>
      <c r="NAO415" s="209"/>
      <c r="NAP415" s="209"/>
      <c r="NAQ415" s="209"/>
      <c r="NAR415" s="209"/>
      <c r="NAS415" s="209"/>
      <c r="NAT415" s="209"/>
      <c r="NAU415" s="209"/>
      <c r="NAV415" s="209"/>
      <c r="NAW415" s="209"/>
      <c r="NAX415" s="209"/>
      <c r="NAY415" s="209"/>
      <c r="NAZ415" s="209"/>
      <c r="NBA415" s="209"/>
      <c r="NBB415" s="209"/>
      <c r="NBC415" s="209"/>
      <c r="NBD415" s="209"/>
      <c r="NBE415" s="209"/>
      <c r="NBF415" s="209"/>
      <c r="NBG415" s="209"/>
      <c r="NBH415" s="209"/>
      <c r="NBI415" s="209"/>
      <c r="NBJ415" s="209"/>
      <c r="NBK415" s="209"/>
      <c r="NBL415" s="209"/>
      <c r="NBM415" s="209"/>
      <c r="NBN415" s="209"/>
      <c r="NBO415" s="209"/>
      <c r="NBP415" s="209"/>
      <c r="NBQ415" s="209"/>
      <c r="NBR415" s="209"/>
      <c r="NBS415" s="209"/>
      <c r="NBT415" s="209"/>
      <c r="NBU415" s="209"/>
      <c r="NBV415" s="209"/>
      <c r="NBW415" s="209"/>
      <c r="NBX415" s="209"/>
      <c r="NBY415" s="209"/>
      <c r="NBZ415" s="209"/>
      <c r="NCA415" s="209"/>
      <c r="NCB415" s="209"/>
      <c r="NCC415" s="209"/>
      <c r="NCD415" s="209"/>
      <c r="NCE415" s="209"/>
      <c r="NCF415" s="209"/>
      <c r="NCG415" s="209"/>
      <c r="NCH415" s="209"/>
      <c r="NCI415" s="209"/>
      <c r="NCJ415" s="209"/>
      <c r="NCK415" s="209"/>
      <c r="NCL415" s="209"/>
      <c r="NCM415" s="209"/>
      <c r="NCN415" s="209"/>
      <c r="NCO415" s="209"/>
      <c r="NCP415" s="209"/>
      <c r="NCQ415" s="209"/>
      <c r="NCR415" s="209"/>
      <c r="NCS415" s="209"/>
      <c r="NCT415" s="209"/>
      <c r="NCU415" s="209"/>
      <c r="NCV415" s="209"/>
      <c r="NCW415" s="209"/>
      <c r="NCX415" s="209"/>
      <c r="NCY415" s="209"/>
      <c r="NCZ415" s="209"/>
      <c r="NDA415" s="209"/>
      <c r="NDB415" s="209"/>
      <c r="NDC415" s="209"/>
      <c r="NDD415" s="209"/>
      <c r="NDE415" s="209"/>
      <c r="NDF415" s="209"/>
      <c r="NDG415" s="209"/>
      <c r="NDH415" s="209"/>
      <c r="NDI415" s="209"/>
      <c r="NDJ415" s="209"/>
      <c r="NDK415" s="209"/>
      <c r="NDL415" s="209"/>
      <c r="NDM415" s="209"/>
      <c r="NDN415" s="209"/>
      <c r="NDO415" s="209"/>
      <c r="NDP415" s="209"/>
      <c r="NDQ415" s="209"/>
      <c r="NDR415" s="209"/>
      <c r="NDS415" s="209"/>
      <c r="NDT415" s="209"/>
      <c r="NDU415" s="209"/>
      <c r="NDV415" s="209"/>
      <c r="NDW415" s="209"/>
      <c r="NDX415" s="209"/>
      <c r="NDY415" s="209"/>
      <c r="NDZ415" s="209"/>
      <c r="NEA415" s="209"/>
      <c r="NEB415" s="209"/>
      <c r="NEC415" s="209"/>
      <c r="NED415" s="209"/>
      <c r="NEE415" s="209"/>
      <c r="NEF415" s="209"/>
      <c r="NEG415" s="209"/>
      <c r="NEH415" s="209"/>
      <c r="NEI415" s="209"/>
      <c r="NEJ415" s="209"/>
      <c r="NEK415" s="209"/>
      <c r="NEL415" s="209"/>
      <c r="NEM415" s="209"/>
      <c r="NEN415" s="209"/>
      <c r="NEO415" s="209"/>
      <c r="NEP415" s="209"/>
      <c r="NEQ415" s="209"/>
      <c r="NER415" s="209"/>
      <c r="NES415" s="209"/>
      <c r="NET415" s="209"/>
      <c r="NEU415" s="209"/>
      <c r="NEV415" s="209"/>
      <c r="NEW415" s="209"/>
      <c r="NEX415" s="209"/>
      <c r="NEY415" s="209"/>
      <c r="NEZ415" s="209"/>
      <c r="NFA415" s="209"/>
      <c r="NFB415" s="209"/>
      <c r="NFC415" s="209"/>
      <c r="NFD415" s="209"/>
      <c r="NFE415" s="209"/>
      <c r="NFF415" s="209"/>
      <c r="NFG415" s="209"/>
      <c r="NFH415" s="209"/>
      <c r="NFI415" s="209"/>
      <c r="NFJ415" s="209"/>
      <c r="NFK415" s="209"/>
      <c r="NFL415" s="209"/>
      <c r="NFM415" s="209"/>
      <c r="NFN415" s="209"/>
      <c r="NFO415" s="209"/>
      <c r="NFP415" s="209"/>
      <c r="NFQ415" s="209"/>
      <c r="NFR415" s="209"/>
      <c r="NFS415" s="209"/>
      <c r="NFT415" s="209"/>
      <c r="NFU415" s="209"/>
      <c r="NFV415" s="209"/>
      <c r="NFW415" s="209"/>
      <c r="NFX415" s="209"/>
      <c r="NFY415" s="209"/>
      <c r="NFZ415" s="209"/>
      <c r="NGA415" s="209"/>
      <c r="NGB415" s="209"/>
      <c r="NGC415" s="209"/>
      <c r="NGD415" s="209"/>
      <c r="NGE415" s="209"/>
      <c r="NGF415" s="209"/>
      <c r="NGG415" s="209"/>
      <c r="NGH415" s="209"/>
      <c r="NGI415" s="209"/>
      <c r="NGJ415" s="209"/>
      <c r="NGK415" s="209"/>
      <c r="NGL415" s="209"/>
      <c r="NGM415" s="209"/>
      <c r="NGN415" s="209"/>
      <c r="NGO415" s="209"/>
      <c r="NGP415" s="209"/>
      <c r="NGQ415" s="209"/>
      <c r="NGR415" s="209"/>
      <c r="NGS415" s="209"/>
      <c r="NGT415" s="209"/>
      <c r="NGU415" s="209"/>
      <c r="NGV415" s="209"/>
      <c r="NGW415" s="209"/>
      <c r="NGX415" s="209"/>
      <c r="NGY415" s="209"/>
      <c r="NGZ415" s="209"/>
      <c r="NHA415" s="209"/>
      <c r="NHB415" s="209"/>
      <c r="NHC415" s="209"/>
      <c r="NHD415" s="209"/>
      <c r="NHE415" s="209"/>
      <c r="NHF415" s="209"/>
      <c r="NHG415" s="209"/>
      <c r="NHH415" s="209"/>
      <c r="NHI415" s="209"/>
      <c r="NHJ415" s="209"/>
      <c r="NHK415" s="209"/>
      <c r="NHL415" s="209"/>
      <c r="NHM415" s="209"/>
      <c r="NHN415" s="209"/>
      <c r="NHO415" s="209"/>
      <c r="NHP415" s="209"/>
      <c r="NHQ415" s="209"/>
      <c r="NHR415" s="209"/>
      <c r="NHS415" s="209"/>
      <c r="NHT415" s="209"/>
      <c r="NHU415" s="209"/>
      <c r="NHV415" s="209"/>
      <c r="NHW415" s="209"/>
      <c r="NHX415" s="209"/>
      <c r="NHY415" s="209"/>
      <c r="NHZ415" s="209"/>
      <c r="NIA415" s="209"/>
      <c r="NIB415" s="209"/>
      <c r="NIC415" s="209"/>
      <c r="NID415" s="209"/>
      <c r="NIE415" s="209"/>
      <c r="NIF415" s="209"/>
      <c r="NIG415" s="209"/>
      <c r="NIH415" s="209"/>
      <c r="NII415" s="209"/>
      <c r="NIJ415" s="209"/>
      <c r="NIK415" s="209"/>
      <c r="NIL415" s="209"/>
      <c r="NIM415" s="209"/>
      <c r="NIN415" s="209"/>
      <c r="NIO415" s="209"/>
      <c r="NIP415" s="209"/>
      <c r="NIQ415" s="209"/>
      <c r="NIR415" s="209"/>
      <c r="NIS415" s="209"/>
      <c r="NIT415" s="209"/>
      <c r="NIU415" s="209"/>
      <c r="NIV415" s="209"/>
      <c r="NIW415" s="209"/>
      <c r="NIX415" s="209"/>
      <c r="NIY415" s="209"/>
      <c r="NIZ415" s="209"/>
      <c r="NJA415" s="209"/>
      <c r="NJB415" s="209"/>
      <c r="NJC415" s="209"/>
      <c r="NJD415" s="209"/>
      <c r="NJE415" s="209"/>
      <c r="NJF415" s="209"/>
      <c r="NJG415" s="209"/>
      <c r="NJH415" s="209"/>
      <c r="NJI415" s="209"/>
      <c r="NJJ415" s="209"/>
      <c r="NJK415" s="209"/>
      <c r="NJL415" s="209"/>
      <c r="NJM415" s="209"/>
      <c r="NJN415" s="209"/>
      <c r="NJO415" s="209"/>
      <c r="NJP415" s="209"/>
      <c r="NJQ415" s="209"/>
      <c r="NJR415" s="209"/>
      <c r="NJS415" s="209"/>
      <c r="NJT415" s="209"/>
      <c r="NJU415" s="209"/>
      <c r="NJV415" s="209"/>
      <c r="NJW415" s="209"/>
      <c r="NJX415" s="209"/>
      <c r="NJY415" s="209"/>
      <c r="NJZ415" s="209"/>
      <c r="NKA415" s="209"/>
      <c r="NKB415" s="209"/>
      <c r="NKC415" s="209"/>
      <c r="NKD415" s="209"/>
      <c r="NKE415" s="209"/>
      <c r="NKF415" s="209"/>
      <c r="NKG415" s="209"/>
      <c r="NKH415" s="209"/>
      <c r="NKI415" s="209"/>
      <c r="NKJ415" s="209"/>
      <c r="NKK415" s="209"/>
      <c r="NKL415" s="209"/>
      <c r="NKM415" s="209"/>
      <c r="NKN415" s="209"/>
      <c r="NKO415" s="209"/>
      <c r="NKP415" s="209"/>
      <c r="NKQ415" s="209"/>
      <c r="NKR415" s="209"/>
      <c r="NKS415" s="209"/>
      <c r="NKT415" s="209"/>
      <c r="NKU415" s="209"/>
      <c r="NKV415" s="209"/>
      <c r="NKW415" s="209"/>
      <c r="NKX415" s="209"/>
      <c r="NKY415" s="209"/>
      <c r="NKZ415" s="209"/>
      <c r="NLA415" s="209"/>
      <c r="NLB415" s="209"/>
      <c r="NLC415" s="209"/>
      <c r="NLD415" s="209"/>
      <c r="NLE415" s="209"/>
      <c r="NLF415" s="209"/>
      <c r="NLG415" s="209"/>
      <c r="NLH415" s="209"/>
      <c r="NLI415" s="209"/>
      <c r="NLJ415" s="209"/>
      <c r="NLK415" s="209"/>
      <c r="NLL415" s="209"/>
      <c r="NLM415" s="209"/>
      <c r="NLN415" s="209"/>
      <c r="NLO415" s="209"/>
      <c r="NLP415" s="209"/>
      <c r="NLQ415" s="209"/>
      <c r="NLR415" s="209"/>
      <c r="NLS415" s="209"/>
      <c r="NLT415" s="209"/>
      <c r="NLU415" s="209"/>
      <c r="NLV415" s="209"/>
      <c r="NLW415" s="209"/>
      <c r="NLX415" s="209"/>
      <c r="NLY415" s="209"/>
      <c r="NLZ415" s="209"/>
      <c r="NMA415" s="209"/>
      <c r="NMB415" s="209"/>
      <c r="NMC415" s="209"/>
      <c r="NMD415" s="209"/>
      <c r="NME415" s="209"/>
      <c r="NMF415" s="209"/>
      <c r="NMG415" s="209"/>
      <c r="NMH415" s="209"/>
      <c r="NMI415" s="209"/>
      <c r="NMJ415" s="209"/>
      <c r="NMK415" s="209"/>
      <c r="NML415" s="209"/>
      <c r="NMM415" s="209"/>
      <c r="NMN415" s="209"/>
      <c r="NMO415" s="209"/>
      <c r="NMP415" s="209"/>
      <c r="NMQ415" s="209"/>
      <c r="NMR415" s="209"/>
      <c r="NMS415" s="209"/>
      <c r="NMT415" s="209"/>
      <c r="NMU415" s="209"/>
      <c r="NMV415" s="209"/>
      <c r="NMW415" s="209"/>
      <c r="NMX415" s="209"/>
      <c r="NMY415" s="209"/>
      <c r="NMZ415" s="209"/>
      <c r="NNA415" s="209"/>
      <c r="NNB415" s="209"/>
      <c r="NNC415" s="209"/>
      <c r="NND415" s="209"/>
      <c r="NNE415" s="209"/>
      <c r="NNF415" s="209"/>
      <c r="NNG415" s="209"/>
      <c r="NNH415" s="209"/>
      <c r="NNI415" s="209"/>
      <c r="NNJ415" s="209"/>
      <c r="NNK415" s="209"/>
      <c r="NNL415" s="209"/>
      <c r="NNM415" s="209"/>
      <c r="NNN415" s="209"/>
      <c r="NNO415" s="209"/>
      <c r="NNP415" s="209"/>
      <c r="NNQ415" s="209"/>
      <c r="NNR415" s="209"/>
      <c r="NNS415" s="209"/>
      <c r="NNT415" s="209"/>
      <c r="NNU415" s="209"/>
      <c r="NNV415" s="209"/>
      <c r="NNW415" s="209"/>
      <c r="NNX415" s="209"/>
      <c r="NNY415" s="209"/>
      <c r="NNZ415" s="209"/>
      <c r="NOA415" s="209"/>
      <c r="NOB415" s="209"/>
      <c r="NOC415" s="209"/>
      <c r="NOD415" s="209"/>
      <c r="NOE415" s="209"/>
      <c r="NOF415" s="209"/>
      <c r="NOG415" s="209"/>
      <c r="NOH415" s="209"/>
      <c r="NOI415" s="209"/>
      <c r="NOJ415" s="209"/>
      <c r="NOK415" s="209"/>
      <c r="NOL415" s="209"/>
      <c r="NOM415" s="209"/>
      <c r="NON415" s="209"/>
      <c r="NOO415" s="209"/>
      <c r="NOP415" s="209"/>
      <c r="NOQ415" s="209"/>
      <c r="NOR415" s="209"/>
      <c r="NOS415" s="209"/>
      <c r="NOT415" s="209"/>
      <c r="NOU415" s="209"/>
      <c r="NOV415" s="209"/>
      <c r="NOW415" s="209"/>
      <c r="NOX415" s="209"/>
      <c r="NOY415" s="209"/>
      <c r="NOZ415" s="209"/>
      <c r="NPA415" s="209"/>
      <c r="NPB415" s="209"/>
      <c r="NPC415" s="209"/>
      <c r="NPD415" s="209"/>
      <c r="NPE415" s="209"/>
      <c r="NPF415" s="209"/>
      <c r="NPG415" s="209"/>
      <c r="NPH415" s="209"/>
      <c r="NPI415" s="209"/>
      <c r="NPJ415" s="209"/>
      <c r="NPK415" s="209"/>
      <c r="NPL415" s="209"/>
      <c r="NPM415" s="209"/>
      <c r="NPN415" s="209"/>
      <c r="NPO415" s="209"/>
      <c r="NPP415" s="209"/>
      <c r="NPQ415" s="209"/>
      <c r="NPR415" s="209"/>
      <c r="NPS415" s="209"/>
      <c r="NPT415" s="209"/>
      <c r="NPU415" s="209"/>
      <c r="NPV415" s="209"/>
      <c r="NPW415" s="209"/>
      <c r="NPX415" s="209"/>
      <c r="NPY415" s="209"/>
      <c r="NPZ415" s="209"/>
      <c r="NQA415" s="209"/>
      <c r="NQB415" s="209"/>
      <c r="NQC415" s="209"/>
      <c r="NQD415" s="209"/>
      <c r="NQE415" s="209"/>
      <c r="NQF415" s="209"/>
      <c r="NQG415" s="209"/>
      <c r="NQH415" s="209"/>
      <c r="NQI415" s="209"/>
      <c r="NQJ415" s="209"/>
      <c r="NQK415" s="209"/>
      <c r="NQL415" s="209"/>
      <c r="NQM415" s="209"/>
      <c r="NQN415" s="209"/>
      <c r="NQO415" s="209"/>
      <c r="NQP415" s="209"/>
      <c r="NQQ415" s="209"/>
      <c r="NQR415" s="209"/>
      <c r="NQS415" s="209"/>
      <c r="NQT415" s="209"/>
      <c r="NQU415" s="209"/>
      <c r="NQV415" s="209"/>
      <c r="NQW415" s="209"/>
      <c r="NQX415" s="209"/>
      <c r="NQY415" s="209"/>
      <c r="NQZ415" s="209"/>
      <c r="NRA415" s="209"/>
      <c r="NRB415" s="209"/>
      <c r="NRC415" s="209"/>
      <c r="NRD415" s="209"/>
      <c r="NRE415" s="209"/>
      <c r="NRF415" s="209"/>
      <c r="NRG415" s="209"/>
      <c r="NRH415" s="209"/>
      <c r="NRI415" s="209"/>
      <c r="NRJ415" s="209"/>
      <c r="NRK415" s="209"/>
      <c r="NRL415" s="209"/>
      <c r="NRM415" s="209"/>
      <c r="NRN415" s="209"/>
      <c r="NRO415" s="209"/>
      <c r="NRP415" s="209"/>
      <c r="NRQ415" s="209"/>
      <c r="NRR415" s="209"/>
      <c r="NRS415" s="209"/>
      <c r="NRT415" s="209"/>
      <c r="NRU415" s="209"/>
      <c r="NRV415" s="209"/>
      <c r="NRW415" s="209"/>
      <c r="NRX415" s="209"/>
      <c r="NRY415" s="209"/>
      <c r="NRZ415" s="209"/>
      <c r="NSA415" s="209"/>
      <c r="NSB415" s="209"/>
      <c r="NSC415" s="209"/>
      <c r="NSD415" s="209"/>
      <c r="NSE415" s="209"/>
      <c r="NSF415" s="209"/>
      <c r="NSG415" s="209"/>
      <c r="NSH415" s="209"/>
      <c r="NSI415" s="209"/>
      <c r="NSJ415" s="209"/>
      <c r="NSK415" s="209"/>
      <c r="NSL415" s="209"/>
      <c r="NSM415" s="209"/>
      <c r="NSN415" s="209"/>
      <c r="NSO415" s="209"/>
      <c r="NSP415" s="209"/>
      <c r="NSQ415" s="209"/>
      <c r="NSR415" s="209"/>
      <c r="NSS415" s="209"/>
      <c r="NST415" s="209"/>
      <c r="NSU415" s="209"/>
      <c r="NSV415" s="209"/>
      <c r="NSW415" s="209"/>
      <c r="NSX415" s="209"/>
      <c r="NSY415" s="209"/>
      <c r="NSZ415" s="209"/>
      <c r="NTA415" s="209"/>
      <c r="NTB415" s="209"/>
      <c r="NTC415" s="209"/>
      <c r="NTD415" s="209"/>
      <c r="NTE415" s="209"/>
      <c r="NTF415" s="209"/>
      <c r="NTG415" s="209"/>
      <c r="NTH415" s="209"/>
      <c r="NTI415" s="209"/>
      <c r="NTJ415" s="209"/>
      <c r="NTK415" s="209"/>
      <c r="NTL415" s="209"/>
      <c r="NTM415" s="209"/>
      <c r="NTN415" s="209"/>
      <c r="NTO415" s="209"/>
      <c r="NTP415" s="209"/>
      <c r="NTQ415" s="209"/>
      <c r="NTR415" s="209"/>
      <c r="NTS415" s="209"/>
      <c r="NTT415" s="209"/>
      <c r="NTU415" s="209"/>
      <c r="NTV415" s="209"/>
      <c r="NTW415" s="209"/>
      <c r="NTX415" s="209"/>
      <c r="NTY415" s="209"/>
      <c r="NTZ415" s="209"/>
      <c r="NUA415" s="209"/>
      <c r="NUB415" s="209"/>
      <c r="NUC415" s="209"/>
      <c r="NUD415" s="209"/>
      <c r="NUE415" s="209"/>
      <c r="NUF415" s="209"/>
      <c r="NUG415" s="209"/>
      <c r="NUH415" s="209"/>
      <c r="NUI415" s="209"/>
      <c r="NUJ415" s="209"/>
      <c r="NUK415" s="209"/>
      <c r="NUL415" s="209"/>
      <c r="NUM415" s="209"/>
      <c r="NUN415" s="209"/>
      <c r="NUO415" s="209"/>
      <c r="NUP415" s="209"/>
      <c r="NUQ415" s="209"/>
      <c r="NUR415" s="209"/>
      <c r="NUS415" s="209"/>
      <c r="NUT415" s="209"/>
      <c r="NUU415" s="209"/>
      <c r="NUV415" s="209"/>
      <c r="NUW415" s="209"/>
      <c r="NUX415" s="209"/>
      <c r="NUY415" s="209"/>
      <c r="NUZ415" s="209"/>
      <c r="NVA415" s="209"/>
      <c r="NVB415" s="209"/>
      <c r="NVC415" s="209"/>
      <c r="NVD415" s="209"/>
      <c r="NVE415" s="209"/>
      <c r="NVF415" s="209"/>
      <c r="NVG415" s="209"/>
      <c r="NVH415" s="209"/>
      <c r="NVI415" s="209"/>
      <c r="NVJ415" s="209"/>
      <c r="NVK415" s="209"/>
      <c r="NVL415" s="209"/>
      <c r="NVM415" s="209"/>
      <c r="NVN415" s="209"/>
      <c r="NVO415" s="209"/>
      <c r="NVP415" s="209"/>
      <c r="NVQ415" s="209"/>
      <c r="NVR415" s="209"/>
      <c r="NVS415" s="209"/>
      <c r="NVT415" s="209"/>
      <c r="NVU415" s="209"/>
      <c r="NVV415" s="209"/>
      <c r="NVW415" s="209"/>
      <c r="NVX415" s="209"/>
      <c r="NVY415" s="209"/>
      <c r="NVZ415" s="209"/>
      <c r="NWA415" s="209"/>
      <c r="NWB415" s="209"/>
      <c r="NWC415" s="209"/>
      <c r="NWD415" s="209"/>
      <c r="NWE415" s="209"/>
      <c r="NWF415" s="209"/>
      <c r="NWG415" s="209"/>
      <c r="NWH415" s="209"/>
      <c r="NWI415" s="209"/>
      <c r="NWJ415" s="209"/>
      <c r="NWK415" s="209"/>
      <c r="NWL415" s="209"/>
      <c r="NWM415" s="209"/>
      <c r="NWN415" s="209"/>
      <c r="NWO415" s="209"/>
      <c r="NWP415" s="209"/>
      <c r="NWQ415" s="209"/>
      <c r="NWR415" s="209"/>
      <c r="NWS415" s="209"/>
      <c r="NWT415" s="209"/>
      <c r="NWU415" s="209"/>
      <c r="NWV415" s="209"/>
      <c r="NWW415" s="209"/>
      <c r="NWX415" s="209"/>
      <c r="NWY415" s="209"/>
      <c r="NWZ415" s="209"/>
      <c r="NXA415" s="209"/>
      <c r="NXB415" s="209"/>
      <c r="NXC415" s="209"/>
      <c r="NXD415" s="209"/>
      <c r="NXE415" s="209"/>
      <c r="NXF415" s="209"/>
      <c r="NXG415" s="209"/>
      <c r="NXH415" s="209"/>
      <c r="NXI415" s="209"/>
      <c r="NXJ415" s="209"/>
      <c r="NXK415" s="209"/>
      <c r="NXL415" s="209"/>
      <c r="NXM415" s="209"/>
      <c r="NXN415" s="209"/>
      <c r="NXO415" s="209"/>
      <c r="NXP415" s="209"/>
      <c r="NXQ415" s="209"/>
      <c r="NXR415" s="209"/>
      <c r="NXS415" s="209"/>
      <c r="NXT415" s="209"/>
      <c r="NXU415" s="209"/>
      <c r="NXV415" s="209"/>
      <c r="NXW415" s="209"/>
      <c r="NXX415" s="209"/>
      <c r="NXY415" s="209"/>
      <c r="NXZ415" s="209"/>
      <c r="NYA415" s="209"/>
      <c r="NYB415" s="209"/>
      <c r="NYC415" s="209"/>
      <c r="NYD415" s="209"/>
      <c r="NYE415" s="209"/>
      <c r="NYF415" s="209"/>
      <c r="NYG415" s="209"/>
      <c r="NYH415" s="209"/>
      <c r="NYI415" s="209"/>
      <c r="NYJ415" s="209"/>
      <c r="NYK415" s="209"/>
      <c r="NYL415" s="209"/>
      <c r="NYM415" s="209"/>
      <c r="NYN415" s="209"/>
      <c r="NYO415" s="209"/>
      <c r="NYP415" s="209"/>
      <c r="NYQ415" s="209"/>
      <c r="NYR415" s="209"/>
      <c r="NYS415" s="209"/>
      <c r="NYT415" s="209"/>
      <c r="NYU415" s="209"/>
      <c r="NYV415" s="209"/>
      <c r="NYW415" s="209"/>
      <c r="NYX415" s="209"/>
      <c r="NYY415" s="209"/>
      <c r="NYZ415" s="209"/>
      <c r="NZA415" s="209"/>
      <c r="NZB415" s="209"/>
      <c r="NZC415" s="209"/>
      <c r="NZD415" s="209"/>
      <c r="NZE415" s="209"/>
      <c r="NZF415" s="209"/>
      <c r="NZG415" s="209"/>
      <c r="NZH415" s="209"/>
      <c r="NZI415" s="209"/>
      <c r="NZJ415" s="209"/>
      <c r="NZK415" s="209"/>
      <c r="NZL415" s="209"/>
      <c r="NZM415" s="209"/>
      <c r="NZN415" s="209"/>
      <c r="NZO415" s="209"/>
      <c r="NZP415" s="209"/>
      <c r="NZQ415" s="209"/>
      <c r="NZR415" s="209"/>
      <c r="NZS415" s="209"/>
      <c r="NZT415" s="209"/>
      <c r="NZU415" s="209"/>
      <c r="NZV415" s="209"/>
      <c r="NZW415" s="209"/>
      <c r="NZX415" s="209"/>
      <c r="NZY415" s="209"/>
      <c r="NZZ415" s="209"/>
      <c r="OAA415" s="209"/>
      <c r="OAB415" s="209"/>
      <c r="OAC415" s="209"/>
      <c r="OAD415" s="209"/>
      <c r="OAE415" s="209"/>
      <c r="OAF415" s="209"/>
      <c r="OAG415" s="209"/>
      <c r="OAH415" s="209"/>
      <c r="OAI415" s="209"/>
      <c r="OAJ415" s="209"/>
      <c r="OAK415" s="209"/>
      <c r="OAL415" s="209"/>
      <c r="OAM415" s="209"/>
      <c r="OAN415" s="209"/>
      <c r="OAO415" s="209"/>
      <c r="OAP415" s="209"/>
      <c r="OAQ415" s="209"/>
      <c r="OAR415" s="209"/>
      <c r="OAS415" s="209"/>
      <c r="OAT415" s="209"/>
      <c r="OAU415" s="209"/>
      <c r="OAV415" s="209"/>
      <c r="OAW415" s="209"/>
      <c r="OAX415" s="209"/>
      <c r="OAY415" s="209"/>
      <c r="OAZ415" s="209"/>
      <c r="OBA415" s="209"/>
      <c r="OBB415" s="209"/>
      <c r="OBC415" s="209"/>
      <c r="OBD415" s="209"/>
      <c r="OBE415" s="209"/>
      <c r="OBF415" s="209"/>
      <c r="OBG415" s="209"/>
      <c r="OBH415" s="209"/>
      <c r="OBI415" s="209"/>
      <c r="OBJ415" s="209"/>
      <c r="OBK415" s="209"/>
      <c r="OBL415" s="209"/>
      <c r="OBM415" s="209"/>
      <c r="OBN415" s="209"/>
      <c r="OBO415" s="209"/>
      <c r="OBP415" s="209"/>
      <c r="OBQ415" s="209"/>
      <c r="OBR415" s="209"/>
      <c r="OBS415" s="209"/>
      <c r="OBT415" s="209"/>
      <c r="OBU415" s="209"/>
      <c r="OBV415" s="209"/>
      <c r="OBW415" s="209"/>
      <c r="OBX415" s="209"/>
      <c r="OBY415" s="209"/>
      <c r="OBZ415" s="209"/>
      <c r="OCA415" s="209"/>
      <c r="OCB415" s="209"/>
      <c r="OCC415" s="209"/>
      <c r="OCD415" s="209"/>
      <c r="OCE415" s="209"/>
      <c r="OCF415" s="209"/>
      <c r="OCG415" s="209"/>
      <c r="OCH415" s="209"/>
      <c r="OCI415" s="209"/>
      <c r="OCJ415" s="209"/>
      <c r="OCK415" s="209"/>
      <c r="OCL415" s="209"/>
      <c r="OCM415" s="209"/>
      <c r="OCN415" s="209"/>
      <c r="OCO415" s="209"/>
      <c r="OCP415" s="209"/>
      <c r="OCQ415" s="209"/>
      <c r="OCR415" s="209"/>
      <c r="OCS415" s="209"/>
      <c r="OCT415" s="209"/>
      <c r="OCU415" s="209"/>
      <c r="OCV415" s="209"/>
      <c r="OCW415" s="209"/>
      <c r="OCX415" s="209"/>
      <c r="OCY415" s="209"/>
      <c r="OCZ415" s="209"/>
      <c r="ODA415" s="209"/>
      <c r="ODB415" s="209"/>
      <c r="ODC415" s="209"/>
      <c r="ODD415" s="209"/>
      <c r="ODE415" s="209"/>
      <c r="ODF415" s="209"/>
      <c r="ODG415" s="209"/>
      <c r="ODH415" s="209"/>
      <c r="ODI415" s="209"/>
      <c r="ODJ415" s="209"/>
      <c r="ODK415" s="209"/>
      <c r="ODL415" s="209"/>
      <c r="ODM415" s="209"/>
      <c r="ODN415" s="209"/>
      <c r="ODO415" s="209"/>
      <c r="ODP415" s="209"/>
      <c r="ODQ415" s="209"/>
      <c r="ODR415" s="209"/>
      <c r="ODS415" s="209"/>
      <c r="ODT415" s="209"/>
      <c r="ODU415" s="209"/>
      <c r="ODV415" s="209"/>
      <c r="ODW415" s="209"/>
      <c r="ODX415" s="209"/>
      <c r="ODY415" s="209"/>
      <c r="ODZ415" s="209"/>
      <c r="OEA415" s="209"/>
      <c r="OEB415" s="209"/>
      <c r="OEC415" s="209"/>
      <c r="OED415" s="209"/>
      <c r="OEE415" s="209"/>
      <c r="OEF415" s="209"/>
      <c r="OEG415" s="209"/>
      <c r="OEH415" s="209"/>
      <c r="OEI415" s="209"/>
      <c r="OEJ415" s="209"/>
      <c r="OEK415" s="209"/>
      <c r="OEL415" s="209"/>
      <c r="OEM415" s="209"/>
      <c r="OEN415" s="209"/>
      <c r="OEO415" s="209"/>
      <c r="OEP415" s="209"/>
      <c r="OEQ415" s="209"/>
      <c r="OER415" s="209"/>
      <c r="OES415" s="209"/>
      <c r="OET415" s="209"/>
      <c r="OEU415" s="209"/>
      <c r="OEV415" s="209"/>
      <c r="OEW415" s="209"/>
      <c r="OEX415" s="209"/>
      <c r="OEY415" s="209"/>
      <c r="OEZ415" s="209"/>
      <c r="OFA415" s="209"/>
      <c r="OFB415" s="209"/>
      <c r="OFC415" s="209"/>
      <c r="OFD415" s="209"/>
      <c r="OFE415" s="209"/>
      <c r="OFF415" s="209"/>
      <c r="OFG415" s="209"/>
      <c r="OFH415" s="209"/>
      <c r="OFI415" s="209"/>
      <c r="OFJ415" s="209"/>
      <c r="OFK415" s="209"/>
      <c r="OFL415" s="209"/>
      <c r="OFM415" s="209"/>
      <c r="OFN415" s="209"/>
      <c r="OFO415" s="209"/>
      <c r="OFP415" s="209"/>
      <c r="OFQ415" s="209"/>
      <c r="OFR415" s="209"/>
      <c r="OFS415" s="209"/>
      <c r="OFT415" s="209"/>
      <c r="OFU415" s="209"/>
      <c r="OFV415" s="209"/>
      <c r="OFW415" s="209"/>
      <c r="OFX415" s="209"/>
      <c r="OFY415" s="209"/>
      <c r="OFZ415" s="209"/>
      <c r="OGA415" s="209"/>
      <c r="OGB415" s="209"/>
      <c r="OGC415" s="209"/>
      <c r="OGD415" s="209"/>
      <c r="OGE415" s="209"/>
      <c r="OGF415" s="209"/>
      <c r="OGG415" s="209"/>
      <c r="OGH415" s="209"/>
      <c r="OGI415" s="209"/>
      <c r="OGJ415" s="209"/>
      <c r="OGK415" s="209"/>
      <c r="OGL415" s="209"/>
      <c r="OGM415" s="209"/>
      <c r="OGN415" s="209"/>
      <c r="OGO415" s="209"/>
      <c r="OGP415" s="209"/>
      <c r="OGQ415" s="209"/>
      <c r="OGR415" s="209"/>
      <c r="OGS415" s="209"/>
      <c r="OGT415" s="209"/>
      <c r="OGU415" s="209"/>
      <c r="OGV415" s="209"/>
      <c r="OGW415" s="209"/>
      <c r="OGX415" s="209"/>
      <c r="OGY415" s="209"/>
      <c r="OGZ415" s="209"/>
      <c r="OHA415" s="209"/>
      <c r="OHB415" s="209"/>
      <c r="OHC415" s="209"/>
      <c r="OHD415" s="209"/>
      <c r="OHE415" s="209"/>
      <c r="OHF415" s="209"/>
      <c r="OHG415" s="209"/>
      <c r="OHH415" s="209"/>
      <c r="OHI415" s="209"/>
      <c r="OHJ415" s="209"/>
      <c r="OHK415" s="209"/>
      <c r="OHL415" s="209"/>
      <c r="OHM415" s="209"/>
      <c r="OHN415" s="209"/>
      <c r="OHO415" s="209"/>
      <c r="OHP415" s="209"/>
      <c r="OHQ415" s="209"/>
      <c r="OHR415" s="209"/>
      <c r="OHS415" s="209"/>
      <c r="OHT415" s="209"/>
      <c r="OHU415" s="209"/>
      <c r="OHV415" s="209"/>
      <c r="OHW415" s="209"/>
      <c r="OHX415" s="209"/>
      <c r="OHY415" s="209"/>
      <c r="OHZ415" s="209"/>
      <c r="OIA415" s="209"/>
      <c r="OIB415" s="209"/>
      <c r="OIC415" s="209"/>
      <c r="OID415" s="209"/>
      <c r="OIE415" s="209"/>
      <c r="OIF415" s="209"/>
      <c r="OIG415" s="209"/>
      <c r="OIH415" s="209"/>
      <c r="OII415" s="209"/>
      <c r="OIJ415" s="209"/>
      <c r="OIK415" s="209"/>
      <c r="OIL415" s="209"/>
      <c r="OIM415" s="209"/>
      <c r="OIN415" s="209"/>
      <c r="OIO415" s="209"/>
      <c r="OIP415" s="209"/>
      <c r="OIQ415" s="209"/>
      <c r="OIR415" s="209"/>
      <c r="OIS415" s="209"/>
      <c r="OIT415" s="209"/>
      <c r="OIU415" s="209"/>
      <c r="OIV415" s="209"/>
      <c r="OIW415" s="209"/>
      <c r="OIX415" s="209"/>
      <c r="OIY415" s="209"/>
      <c r="OIZ415" s="209"/>
      <c r="OJA415" s="209"/>
      <c r="OJB415" s="209"/>
      <c r="OJC415" s="209"/>
      <c r="OJD415" s="209"/>
      <c r="OJE415" s="209"/>
      <c r="OJF415" s="209"/>
      <c r="OJG415" s="209"/>
      <c r="OJH415" s="209"/>
      <c r="OJI415" s="209"/>
      <c r="OJJ415" s="209"/>
      <c r="OJK415" s="209"/>
      <c r="OJL415" s="209"/>
      <c r="OJM415" s="209"/>
      <c r="OJN415" s="209"/>
      <c r="OJO415" s="209"/>
      <c r="OJP415" s="209"/>
      <c r="OJQ415" s="209"/>
      <c r="OJR415" s="209"/>
      <c r="OJS415" s="209"/>
      <c r="OJT415" s="209"/>
      <c r="OJU415" s="209"/>
      <c r="OJV415" s="209"/>
      <c r="OJW415" s="209"/>
      <c r="OJX415" s="209"/>
      <c r="OJY415" s="209"/>
      <c r="OJZ415" s="209"/>
      <c r="OKA415" s="209"/>
      <c r="OKB415" s="209"/>
      <c r="OKC415" s="209"/>
      <c r="OKD415" s="209"/>
      <c r="OKE415" s="209"/>
      <c r="OKF415" s="209"/>
      <c r="OKG415" s="209"/>
      <c r="OKH415" s="209"/>
      <c r="OKI415" s="209"/>
      <c r="OKJ415" s="209"/>
      <c r="OKK415" s="209"/>
      <c r="OKL415" s="209"/>
      <c r="OKM415" s="209"/>
      <c r="OKN415" s="209"/>
      <c r="OKO415" s="209"/>
      <c r="OKP415" s="209"/>
      <c r="OKQ415" s="209"/>
      <c r="OKR415" s="209"/>
      <c r="OKS415" s="209"/>
      <c r="OKT415" s="209"/>
      <c r="OKU415" s="209"/>
      <c r="OKV415" s="209"/>
      <c r="OKW415" s="209"/>
      <c r="OKX415" s="209"/>
      <c r="OKY415" s="209"/>
      <c r="OKZ415" s="209"/>
      <c r="OLA415" s="209"/>
      <c r="OLB415" s="209"/>
      <c r="OLC415" s="209"/>
      <c r="OLD415" s="209"/>
      <c r="OLE415" s="209"/>
      <c r="OLF415" s="209"/>
      <c r="OLG415" s="209"/>
      <c r="OLH415" s="209"/>
      <c r="OLI415" s="209"/>
      <c r="OLJ415" s="209"/>
      <c r="OLK415" s="209"/>
      <c r="OLL415" s="209"/>
      <c r="OLM415" s="209"/>
      <c r="OLN415" s="209"/>
      <c r="OLO415" s="209"/>
      <c r="OLP415" s="209"/>
      <c r="OLQ415" s="209"/>
      <c r="OLR415" s="209"/>
      <c r="OLS415" s="209"/>
      <c r="OLT415" s="209"/>
      <c r="OLU415" s="209"/>
      <c r="OLV415" s="209"/>
      <c r="OLW415" s="209"/>
      <c r="OLX415" s="209"/>
      <c r="OLY415" s="209"/>
      <c r="OLZ415" s="209"/>
      <c r="OMA415" s="209"/>
      <c r="OMB415" s="209"/>
      <c r="OMC415" s="209"/>
      <c r="OMD415" s="209"/>
      <c r="OME415" s="209"/>
      <c r="OMF415" s="209"/>
      <c r="OMG415" s="209"/>
      <c r="OMH415" s="209"/>
      <c r="OMI415" s="209"/>
      <c r="OMJ415" s="209"/>
      <c r="OMK415" s="209"/>
      <c r="OML415" s="209"/>
      <c r="OMM415" s="209"/>
      <c r="OMN415" s="209"/>
      <c r="OMO415" s="209"/>
      <c r="OMP415" s="209"/>
      <c r="OMQ415" s="209"/>
      <c r="OMR415" s="209"/>
      <c r="OMS415" s="209"/>
      <c r="OMT415" s="209"/>
      <c r="OMU415" s="209"/>
      <c r="OMV415" s="209"/>
      <c r="OMW415" s="209"/>
      <c r="OMX415" s="209"/>
      <c r="OMY415" s="209"/>
      <c r="OMZ415" s="209"/>
      <c r="ONA415" s="209"/>
      <c r="ONB415" s="209"/>
      <c r="ONC415" s="209"/>
      <c r="OND415" s="209"/>
      <c r="ONE415" s="209"/>
      <c r="ONF415" s="209"/>
      <c r="ONG415" s="209"/>
      <c r="ONH415" s="209"/>
      <c r="ONI415" s="209"/>
      <c r="ONJ415" s="209"/>
      <c r="ONK415" s="209"/>
      <c r="ONL415" s="209"/>
      <c r="ONM415" s="209"/>
      <c r="ONN415" s="209"/>
      <c r="ONO415" s="209"/>
      <c r="ONP415" s="209"/>
      <c r="ONQ415" s="209"/>
      <c r="ONR415" s="209"/>
      <c r="ONS415" s="209"/>
      <c r="ONT415" s="209"/>
      <c r="ONU415" s="209"/>
      <c r="ONV415" s="209"/>
      <c r="ONW415" s="209"/>
      <c r="ONX415" s="209"/>
      <c r="ONY415" s="209"/>
      <c r="ONZ415" s="209"/>
      <c r="OOA415" s="209"/>
      <c r="OOB415" s="209"/>
      <c r="OOC415" s="209"/>
      <c r="OOD415" s="209"/>
      <c r="OOE415" s="209"/>
      <c r="OOF415" s="209"/>
      <c r="OOG415" s="209"/>
      <c r="OOH415" s="209"/>
      <c r="OOI415" s="209"/>
      <c r="OOJ415" s="209"/>
      <c r="OOK415" s="209"/>
      <c r="OOL415" s="209"/>
      <c r="OOM415" s="209"/>
      <c r="OON415" s="209"/>
      <c r="OOO415" s="209"/>
      <c r="OOP415" s="209"/>
      <c r="OOQ415" s="209"/>
      <c r="OOR415" s="209"/>
      <c r="OOS415" s="209"/>
      <c r="OOT415" s="209"/>
      <c r="OOU415" s="209"/>
      <c r="OOV415" s="209"/>
      <c r="OOW415" s="209"/>
      <c r="OOX415" s="209"/>
      <c r="OOY415" s="209"/>
      <c r="OOZ415" s="209"/>
      <c r="OPA415" s="209"/>
      <c r="OPB415" s="209"/>
      <c r="OPC415" s="209"/>
      <c r="OPD415" s="209"/>
      <c r="OPE415" s="209"/>
      <c r="OPF415" s="209"/>
      <c r="OPG415" s="209"/>
      <c r="OPH415" s="209"/>
      <c r="OPI415" s="209"/>
      <c r="OPJ415" s="209"/>
      <c r="OPK415" s="209"/>
      <c r="OPL415" s="209"/>
      <c r="OPM415" s="209"/>
      <c r="OPN415" s="209"/>
      <c r="OPO415" s="209"/>
      <c r="OPP415" s="209"/>
      <c r="OPQ415" s="209"/>
      <c r="OPR415" s="209"/>
      <c r="OPS415" s="209"/>
      <c r="OPT415" s="209"/>
      <c r="OPU415" s="209"/>
      <c r="OPV415" s="209"/>
      <c r="OPW415" s="209"/>
      <c r="OPX415" s="209"/>
      <c r="OPY415" s="209"/>
      <c r="OPZ415" s="209"/>
      <c r="OQA415" s="209"/>
      <c r="OQB415" s="209"/>
      <c r="OQC415" s="209"/>
      <c r="OQD415" s="209"/>
      <c r="OQE415" s="209"/>
      <c r="OQF415" s="209"/>
      <c r="OQG415" s="209"/>
      <c r="OQH415" s="209"/>
      <c r="OQI415" s="209"/>
      <c r="OQJ415" s="209"/>
      <c r="OQK415" s="209"/>
      <c r="OQL415" s="209"/>
      <c r="OQM415" s="209"/>
      <c r="OQN415" s="209"/>
      <c r="OQO415" s="209"/>
      <c r="OQP415" s="209"/>
      <c r="OQQ415" s="209"/>
      <c r="OQR415" s="209"/>
      <c r="OQS415" s="209"/>
      <c r="OQT415" s="209"/>
      <c r="OQU415" s="209"/>
      <c r="OQV415" s="209"/>
      <c r="OQW415" s="209"/>
      <c r="OQX415" s="209"/>
      <c r="OQY415" s="209"/>
      <c r="OQZ415" s="209"/>
      <c r="ORA415" s="209"/>
      <c r="ORB415" s="209"/>
      <c r="ORC415" s="209"/>
      <c r="ORD415" s="209"/>
      <c r="ORE415" s="209"/>
      <c r="ORF415" s="209"/>
      <c r="ORG415" s="209"/>
      <c r="ORH415" s="209"/>
      <c r="ORI415" s="209"/>
      <c r="ORJ415" s="209"/>
      <c r="ORK415" s="209"/>
      <c r="ORL415" s="209"/>
      <c r="ORM415" s="209"/>
      <c r="ORN415" s="209"/>
      <c r="ORO415" s="209"/>
      <c r="ORP415" s="209"/>
      <c r="ORQ415" s="209"/>
      <c r="ORR415" s="209"/>
      <c r="ORS415" s="209"/>
      <c r="ORT415" s="209"/>
      <c r="ORU415" s="209"/>
      <c r="ORV415" s="209"/>
      <c r="ORW415" s="209"/>
      <c r="ORX415" s="209"/>
      <c r="ORY415" s="209"/>
      <c r="ORZ415" s="209"/>
      <c r="OSA415" s="209"/>
      <c r="OSB415" s="209"/>
      <c r="OSC415" s="209"/>
      <c r="OSD415" s="209"/>
      <c r="OSE415" s="209"/>
      <c r="OSF415" s="209"/>
      <c r="OSG415" s="209"/>
      <c r="OSH415" s="209"/>
      <c r="OSI415" s="209"/>
      <c r="OSJ415" s="209"/>
      <c r="OSK415" s="209"/>
      <c r="OSL415" s="209"/>
      <c r="OSM415" s="209"/>
      <c r="OSN415" s="209"/>
      <c r="OSO415" s="209"/>
      <c r="OSP415" s="209"/>
      <c r="OSQ415" s="209"/>
      <c r="OSR415" s="209"/>
      <c r="OSS415" s="209"/>
      <c r="OST415" s="209"/>
      <c r="OSU415" s="209"/>
      <c r="OSV415" s="209"/>
      <c r="OSW415" s="209"/>
      <c r="OSX415" s="209"/>
      <c r="OSY415" s="209"/>
      <c r="OSZ415" s="209"/>
      <c r="OTA415" s="209"/>
      <c r="OTB415" s="209"/>
      <c r="OTC415" s="209"/>
      <c r="OTD415" s="209"/>
      <c r="OTE415" s="209"/>
      <c r="OTF415" s="209"/>
      <c r="OTG415" s="209"/>
      <c r="OTH415" s="209"/>
      <c r="OTI415" s="209"/>
      <c r="OTJ415" s="209"/>
      <c r="OTK415" s="209"/>
      <c r="OTL415" s="209"/>
      <c r="OTM415" s="209"/>
      <c r="OTN415" s="209"/>
      <c r="OTO415" s="209"/>
      <c r="OTP415" s="209"/>
      <c r="OTQ415" s="209"/>
      <c r="OTR415" s="209"/>
      <c r="OTS415" s="209"/>
      <c r="OTT415" s="209"/>
      <c r="OTU415" s="209"/>
      <c r="OTV415" s="209"/>
      <c r="OTW415" s="209"/>
      <c r="OTX415" s="209"/>
      <c r="OTY415" s="209"/>
      <c r="OTZ415" s="209"/>
      <c r="OUA415" s="209"/>
      <c r="OUB415" s="209"/>
      <c r="OUC415" s="209"/>
      <c r="OUD415" s="209"/>
      <c r="OUE415" s="209"/>
      <c r="OUF415" s="209"/>
      <c r="OUG415" s="209"/>
      <c r="OUH415" s="209"/>
      <c r="OUI415" s="209"/>
      <c r="OUJ415" s="209"/>
      <c r="OUK415" s="209"/>
      <c r="OUL415" s="209"/>
      <c r="OUM415" s="209"/>
      <c r="OUN415" s="209"/>
      <c r="OUO415" s="209"/>
      <c r="OUP415" s="209"/>
      <c r="OUQ415" s="209"/>
      <c r="OUR415" s="209"/>
      <c r="OUS415" s="209"/>
      <c r="OUT415" s="209"/>
      <c r="OUU415" s="209"/>
      <c r="OUV415" s="209"/>
      <c r="OUW415" s="209"/>
      <c r="OUX415" s="209"/>
      <c r="OUY415" s="209"/>
      <c r="OUZ415" s="209"/>
      <c r="OVA415" s="209"/>
      <c r="OVB415" s="209"/>
      <c r="OVC415" s="209"/>
      <c r="OVD415" s="209"/>
      <c r="OVE415" s="209"/>
      <c r="OVF415" s="209"/>
      <c r="OVG415" s="209"/>
      <c r="OVH415" s="209"/>
      <c r="OVI415" s="209"/>
      <c r="OVJ415" s="209"/>
      <c r="OVK415" s="209"/>
      <c r="OVL415" s="209"/>
      <c r="OVM415" s="209"/>
      <c r="OVN415" s="209"/>
      <c r="OVO415" s="209"/>
      <c r="OVP415" s="209"/>
      <c r="OVQ415" s="209"/>
      <c r="OVR415" s="209"/>
      <c r="OVS415" s="209"/>
      <c r="OVT415" s="209"/>
      <c r="OVU415" s="209"/>
      <c r="OVV415" s="209"/>
      <c r="OVW415" s="209"/>
      <c r="OVX415" s="209"/>
      <c r="OVY415" s="209"/>
      <c r="OVZ415" s="209"/>
      <c r="OWA415" s="209"/>
      <c r="OWB415" s="209"/>
      <c r="OWC415" s="209"/>
      <c r="OWD415" s="209"/>
      <c r="OWE415" s="209"/>
      <c r="OWF415" s="209"/>
      <c r="OWG415" s="209"/>
      <c r="OWH415" s="209"/>
      <c r="OWI415" s="209"/>
      <c r="OWJ415" s="209"/>
      <c r="OWK415" s="209"/>
      <c r="OWL415" s="209"/>
      <c r="OWM415" s="209"/>
      <c r="OWN415" s="209"/>
      <c r="OWO415" s="209"/>
      <c r="OWP415" s="209"/>
      <c r="OWQ415" s="209"/>
      <c r="OWR415" s="209"/>
      <c r="OWS415" s="209"/>
      <c r="OWT415" s="209"/>
      <c r="OWU415" s="209"/>
      <c r="OWV415" s="209"/>
      <c r="OWW415" s="209"/>
      <c r="OWX415" s="209"/>
      <c r="OWY415" s="209"/>
      <c r="OWZ415" s="209"/>
      <c r="OXA415" s="209"/>
      <c r="OXB415" s="209"/>
      <c r="OXC415" s="209"/>
      <c r="OXD415" s="209"/>
      <c r="OXE415" s="209"/>
      <c r="OXF415" s="209"/>
      <c r="OXG415" s="209"/>
      <c r="OXH415" s="209"/>
      <c r="OXI415" s="209"/>
      <c r="OXJ415" s="209"/>
      <c r="OXK415" s="209"/>
      <c r="OXL415" s="209"/>
      <c r="OXM415" s="209"/>
      <c r="OXN415" s="209"/>
      <c r="OXO415" s="209"/>
      <c r="OXP415" s="209"/>
      <c r="OXQ415" s="209"/>
      <c r="OXR415" s="209"/>
      <c r="OXS415" s="209"/>
      <c r="OXT415" s="209"/>
      <c r="OXU415" s="209"/>
      <c r="OXV415" s="209"/>
      <c r="OXW415" s="209"/>
      <c r="OXX415" s="209"/>
      <c r="OXY415" s="209"/>
      <c r="OXZ415" s="209"/>
      <c r="OYA415" s="209"/>
      <c r="OYB415" s="209"/>
      <c r="OYC415" s="209"/>
      <c r="OYD415" s="209"/>
      <c r="OYE415" s="209"/>
      <c r="OYF415" s="209"/>
      <c r="OYG415" s="209"/>
      <c r="OYH415" s="209"/>
      <c r="OYI415" s="209"/>
      <c r="OYJ415" s="209"/>
      <c r="OYK415" s="209"/>
      <c r="OYL415" s="209"/>
      <c r="OYM415" s="209"/>
      <c r="OYN415" s="209"/>
      <c r="OYO415" s="209"/>
      <c r="OYP415" s="209"/>
      <c r="OYQ415" s="209"/>
      <c r="OYR415" s="209"/>
      <c r="OYS415" s="209"/>
      <c r="OYT415" s="209"/>
      <c r="OYU415" s="209"/>
      <c r="OYV415" s="209"/>
      <c r="OYW415" s="209"/>
      <c r="OYX415" s="209"/>
      <c r="OYY415" s="209"/>
      <c r="OYZ415" s="209"/>
      <c r="OZA415" s="209"/>
      <c r="OZB415" s="209"/>
      <c r="OZC415" s="209"/>
      <c r="OZD415" s="209"/>
      <c r="OZE415" s="209"/>
      <c r="OZF415" s="209"/>
      <c r="OZG415" s="209"/>
      <c r="OZH415" s="209"/>
      <c r="OZI415" s="209"/>
      <c r="OZJ415" s="209"/>
      <c r="OZK415" s="209"/>
      <c r="OZL415" s="209"/>
      <c r="OZM415" s="209"/>
      <c r="OZN415" s="209"/>
      <c r="OZO415" s="209"/>
      <c r="OZP415" s="209"/>
      <c r="OZQ415" s="209"/>
      <c r="OZR415" s="209"/>
      <c r="OZS415" s="209"/>
      <c r="OZT415" s="209"/>
      <c r="OZU415" s="209"/>
      <c r="OZV415" s="209"/>
      <c r="OZW415" s="209"/>
      <c r="OZX415" s="209"/>
      <c r="OZY415" s="209"/>
      <c r="OZZ415" s="209"/>
      <c r="PAA415" s="209"/>
      <c r="PAB415" s="209"/>
      <c r="PAC415" s="209"/>
      <c r="PAD415" s="209"/>
      <c r="PAE415" s="209"/>
      <c r="PAF415" s="209"/>
      <c r="PAG415" s="209"/>
      <c r="PAH415" s="209"/>
      <c r="PAI415" s="209"/>
      <c r="PAJ415" s="209"/>
      <c r="PAK415" s="209"/>
      <c r="PAL415" s="209"/>
      <c r="PAM415" s="209"/>
      <c r="PAN415" s="209"/>
      <c r="PAO415" s="209"/>
      <c r="PAP415" s="209"/>
      <c r="PAQ415" s="209"/>
      <c r="PAR415" s="209"/>
      <c r="PAS415" s="209"/>
      <c r="PAT415" s="209"/>
      <c r="PAU415" s="209"/>
      <c r="PAV415" s="209"/>
      <c r="PAW415" s="209"/>
      <c r="PAX415" s="209"/>
      <c r="PAY415" s="209"/>
      <c r="PAZ415" s="209"/>
      <c r="PBA415" s="209"/>
      <c r="PBB415" s="209"/>
      <c r="PBC415" s="209"/>
      <c r="PBD415" s="209"/>
      <c r="PBE415" s="209"/>
      <c r="PBF415" s="209"/>
      <c r="PBG415" s="209"/>
      <c r="PBH415" s="209"/>
      <c r="PBI415" s="209"/>
      <c r="PBJ415" s="209"/>
      <c r="PBK415" s="209"/>
      <c r="PBL415" s="209"/>
      <c r="PBM415" s="209"/>
      <c r="PBN415" s="209"/>
      <c r="PBO415" s="209"/>
      <c r="PBP415" s="209"/>
      <c r="PBQ415" s="209"/>
      <c r="PBR415" s="209"/>
      <c r="PBS415" s="209"/>
      <c r="PBT415" s="209"/>
      <c r="PBU415" s="209"/>
      <c r="PBV415" s="209"/>
      <c r="PBW415" s="209"/>
      <c r="PBX415" s="209"/>
      <c r="PBY415" s="209"/>
      <c r="PBZ415" s="209"/>
      <c r="PCA415" s="209"/>
      <c r="PCB415" s="209"/>
      <c r="PCC415" s="209"/>
      <c r="PCD415" s="209"/>
      <c r="PCE415" s="209"/>
      <c r="PCF415" s="209"/>
      <c r="PCG415" s="209"/>
      <c r="PCH415" s="209"/>
      <c r="PCI415" s="209"/>
      <c r="PCJ415" s="209"/>
      <c r="PCK415" s="209"/>
      <c r="PCL415" s="209"/>
      <c r="PCM415" s="209"/>
      <c r="PCN415" s="209"/>
      <c r="PCO415" s="209"/>
      <c r="PCP415" s="209"/>
      <c r="PCQ415" s="209"/>
      <c r="PCR415" s="209"/>
      <c r="PCS415" s="209"/>
      <c r="PCT415" s="209"/>
      <c r="PCU415" s="209"/>
      <c r="PCV415" s="209"/>
      <c r="PCW415" s="209"/>
      <c r="PCX415" s="209"/>
      <c r="PCY415" s="209"/>
      <c r="PCZ415" s="209"/>
      <c r="PDA415" s="209"/>
      <c r="PDB415" s="209"/>
      <c r="PDC415" s="209"/>
      <c r="PDD415" s="209"/>
      <c r="PDE415" s="209"/>
      <c r="PDF415" s="209"/>
      <c r="PDG415" s="209"/>
      <c r="PDH415" s="209"/>
      <c r="PDI415" s="209"/>
      <c r="PDJ415" s="209"/>
      <c r="PDK415" s="209"/>
      <c r="PDL415" s="209"/>
      <c r="PDM415" s="209"/>
      <c r="PDN415" s="209"/>
      <c r="PDO415" s="209"/>
      <c r="PDP415" s="209"/>
      <c r="PDQ415" s="209"/>
      <c r="PDR415" s="209"/>
      <c r="PDS415" s="209"/>
      <c r="PDT415" s="209"/>
      <c r="PDU415" s="209"/>
      <c r="PDV415" s="209"/>
      <c r="PDW415" s="209"/>
      <c r="PDX415" s="209"/>
      <c r="PDY415" s="209"/>
      <c r="PDZ415" s="209"/>
      <c r="PEA415" s="209"/>
      <c r="PEB415" s="209"/>
      <c r="PEC415" s="209"/>
      <c r="PED415" s="209"/>
      <c r="PEE415" s="209"/>
      <c r="PEF415" s="209"/>
      <c r="PEG415" s="209"/>
      <c r="PEH415" s="209"/>
      <c r="PEI415" s="209"/>
      <c r="PEJ415" s="209"/>
      <c r="PEK415" s="209"/>
      <c r="PEL415" s="209"/>
      <c r="PEM415" s="209"/>
      <c r="PEN415" s="209"/>
      <c r="PEO415" s="209"/>
      <c r="PEP415" s="209"/>
      <c r="PEQ415" s="209"/>
      <c r="PER415" s="209"/>
      <c r="PES415" s="209"/>
      <c r="PET415" s="209"/>
      <c r="PEU415" s="209"/>
      <c r="PEV415" s="209"/>
      <c r="PEW415" s="209"/>
      <c r="PEX415" s="209"/>
      <c r="PEY415" s="209"/>
      <c r="PEZ415" s="209"/>
      <c r="PFA415" s="209"/>
      <c r="PFB415" s="209"/>
      <c r="PFC415" s="209"/>
      <c r="PFD415" s="209"/>
      <c r="PFE415" s="209"/>
      <c r="PFF415" s="209"/>
      <c r="PFG415" s="209"/>
      <c r="PFH415" s="209"/>
      <c r="PFI415" s="209"/>
      <c r="PFJ415" s="209"/>
      <c r="PFK415" s="209"/>
      <c r="PFL415" s="209"/>
      <c r="PFM415" s="209"/>
      <c r="PFN415" s="209"/>
      <c r="PFO415" s="209"/>
      <c r="PFP415" s="209"/>
      <c r="PFQ415" s="209"/>
      <c r="PFR415" s="209"/>
      <c r="PFS415" s="209"/>
      <c r="PFT415" s="209"/>
      <c r="PFU415" s="209"/>
      <c r="PFV415" s="209"/>
      <c r="PFW415" s="209"/>
      <c r="PFX415" s="209"/>
      <c r="PFY415" s="209"/>
      <c r="PFZ415" s="209"/>
      <c r="PGA415" s="209"/>
      <c r="PGB415" s="209"/>
      <c r="PGC415" s="209"/>
      <c r="PGD415" s="209"/>
      <c r="PGE415" s="209"/>
      <c r="PGF415" s="209"/>
      <c r="PGG415" s="209"/>
      <c r="PGH415" s="209"/>
      <c r="PGI415" s="209"/>
      <c r="PGJ415" s="209"/>
      <c r="PGK415" s="209"/>
      <c r="PGL415" s="209"/>
      <c r="PGM415" s="209"/>
      <c r="PGN415" s="209"/>
      <c r="PGO415" s="209"/>
      <c r="PGP415" s="209"/>
      <c r="PGQ415" s="209"/>
      <c r="PGR415" s="209"/>
      <c r="PGS415" s="209"/>
      <c r="PGT415" s="209"/>
      <c r="PGU415" s="209"/>
      <c r="PGV415" s="209"/>
      <c r="PGW415" s="209"/>
      <c r="PGX415" s="209"/>
      <c r="PGY415" s="209"/>
      <c r="PGZ415" s="209"/>
      <c r="PHA415" s="209"/>
      <c r="PHB415" s="209"/>
      <c r="PHC415" s="209"/>
      <c r="PHD415" s="209"/>
      <c r="PHE415" s="209"/>
      <c r="PHF415" s="209"/>
      <c r="PHG415" s="209"/>
      <c r="PHH415" s="209"/>
      <c r="PHI415" s="209"/>
      <c r="PHJ415" s="209"/>
      <c r="PHK415" s="209"/>
      <c r="PHL415" s="209"/>
      <c r="PHM415" s="209"/>
      <c r="PHN415" s="209"/>
      <c r="PHO415" s="209"/>
      <c r="PHP415" s="209"/>
      <c r="PHQ415" s="209"/>
      <c r="PHR415" s="209"/>
      <c r="PHS415" s="209"/>
      <c r="PHT415" s="209"/>
      <c r="PHU415" s="209"/>
      <c r="PHV415" s="209"/>
      <c r="PHW415" s="209"/>
      <c r="PHX415" s="209"/>
      <c r="PHY415" s="209"/>
      <c r="PHZ415" s="209"/>
      <c r="PIA415" s="209"/>
      <c r="PIB415" s="209"/>
      <c r="PIC415" s="209"/>
      <c r="PID415" s="209"/>
      <c r="PIE415" s="209"/>
      <c r="PIF415" s="209"/>
      <c r="PIG415" s="209"/>
      <c r="PIH415" s="209"/>
      <c r="PII415" s="209"/>
      <c r="PIJ415" s="209"/>
      <c r="PIK415" s="209"/>
      <c r="PIL415" s="209"/>
      <c r="PIM415" s="209"/>
      <c r="PIN415" s="209"/>
      <c r="PIO415" s="209"/>
      <c r="PIP415" s="209"/>
      <c r="PIQ415" s="209"/>
      <c r="PIR415" s="209"/>
      <c r="PIS415" s="209"/>
      <c r="PIT415" s="209"/>
      <c r="PIU415" s="209"/>
      <c r="PIV415" s="209"/>
      <c r="PIW415" s="209"/>
      <c r="PIX415" s="209"/>
      <c r="PIY415" s="209"/>
      <c r="PIZ415" s="209"/>
      <c r="PJA415" s="209"/>
      <c r="PJB415" s="209"/>
      <c r="PJC415" s="209"/>
      <c r="PJD415" s="209"/>
      <c r="PJE415" s="209"/>
      <c r="PJF415" s="209"/>
      <c r="PJG415" s="209"/>
      <c r="PJH415" s="209"/>
      <c r="PJI415" s="209"/>
      <c r="PJJ415" s="209"/>
      <c r="PJK415" s="209"/>
      <c r="PJL415" s="209"/>
      <c r="PJM415" s="209"/>
      <c r="PJN415" s="209"/>
      <c r="PJO415" s="209"/>
      <c r="PJP415" s="209"/>
      <c r="PJQ415" s="209"/>
      <c r="PJR415" s="209"/>
      <c r="PJS415" s="209"/>
      <c r="PJT415" s="209"/>
      <c r="PJU415" s="209"/>
      <c r="PJV415" s="209"/>
      <c r="PJW415" s="209"/>
      <c r="PJX415" s="209"/>
      <c r="PJY415" s="209"/>
      <c r="PJZ415" s="209"/>
      <c r="PKA415" s="209"/>
      <c r="PKB415" s="209"/>
      <c r="PKC415" s="209"/>
      <c r="PKD415" s="209"/>
      <c r="PKE415" s="209"/>
      <c r="PKF415" s="209"/>
      <c r="PKG415" s="209"/>
      <c r="PKH415" s="209"/>
      <c r="PKI415" s="209"/>
      <c r="PKJ415" s="209"/>
      <c r="PKK415" s="209"/>
      <c r="PKL415" s="209"/>
      <c r="PKM415" s="209"/>
      <c r="PKN415" s="209"/>
      <c r="PKO415" s="209"/>
      <c r="PKP415" s="209"/>
      <c r="PKQ415" s="209"/>
      <c r="PKR415" s="209"/>
      <c r="PKS415" s="209"/>
      <c r="PKT415" s="209"/>
      <c r="PKU415" s="209"/>
      <c r="PKV415" s="209"/>
      <c r="PKW415" s="209"/>
      <c r="PKX415" s="209"/>
      <c r="PKY415" s="209"/>
      <c r="PKZ415" s="209"/>
      <c r="PLA415" s="209"/>
      <c r="PLB415" s="209"/>
      <c r="PLC415" s="209"/>
      <c r="PLD415" s="209"/>
      <c r="PLE415" s="209"/>
      <c r="PLF415" s="209"/>
      <c r="PLG415" s="209"/>
      <c r="PLH415" s="209"/>
      <c r="PLI415" s="209"/>
      <c r="PLJ415" s="209"/>
      <c r="PLK415" s="209"/>
      <c r="PLL415" s="209"/>
      <c r="PLM415" s="209"/>
      <c r="PLN415" s="209"/>
      <c r="PLO415" s="209"/>
      <c r="PLP415" s="209"/>
      <c r="PLQ415" s="209"/>
      <c r="PLR415" s="209"/>
      <c r="PLS415" s="209"/>
      <c r="PLT415" s="209"/>
      <c r="PLU415" s="209"/>
      <c r="PLV415" s="209"/>
      <c r="PLW415" s="209"/>
      <c r="PLX415" s="209"/>
      <c r="PLY415" s="209"/>
      <c r="PLZ415" s="209"/>
      <c r="PMA415" s="209"/>
      <c r="PMB415" s="209"/>
      <c r="PMC415" s="209"/>
      <c r="PMD415" s="209"/>
      <c r="PME415" s="209"/>
      <c r="PMF415" s="209"/>
      <c r="PMG415" s="209"/>
      <c r="PMH415" s="209"/>
      <c r="PMI415" s="209"/>
      <c r="PMJ415" s="209"/>
      <c r="PMK415" s="209"/>
      <c r="PML415" s="209"/>
      <c r="PMM415" s="209"/>
      <c r="PMN415" s="209"/>
      <c r="PMO415" s="209"/>
      <c r="PMP415" s="209"/>
      <c r="PMQ415" s="209"/>
      <c r="PMR415" s="209"/>
      <c r="PMS415" s="209"/>
      <c r="PMT415" s="209"/>
      <c r="PMU415" s="209"/>
      <c r="PMV415" s="209"/>
      <c r="PMW415" s="209"/>
      <c r="PMX415" s="209"/>
      <c r="PMY415" s="209"/>
      <c r="PMZ415" s="209"/>
      <c r="PNA415" s="209"/>
      <c r="PNB415" s="209"/>
      <c r="PNC415" s="209"/>
      <c r="PND415" s="209"/>
      <c r="PNE415" s="209"/>
      <c r="PNF415" s="209"/>
      <c r="PNG415" s="209"/>
      <c r="PNH415" s="209"/>
      <c r="PNI415" s="209"/>
      <c r="PNJ415" s="209"/>
      <c r="PNK415" s="209"/>
      <c r="PNL415" s="209"/>
      <c r="PNM415" s="209"/>
      <c r="PNN415" s="209"/>
      <c r="PNO415" s="209"/>
      <c r="PNP415" s="209"/>
      <c r="PNQ415" s="209"/>
      <c r="PNR415" s="209"/>
      <c r="PNS415" s="209"/>
      <c r="PNT415" s="209"/>
      <c r="PNU415" s="209"/>
      <c r="PNV415" s="209"/>
      <c r="PNW415" s="209"/>
      <c r="PNX415" s="209"/>
      <c r="PNY415" s="209"/>
      <c r="PNZ415" s="209"/>
      <c r="POA415" s="209"/>
      <c r="POB415" s="209"/>
      <c r="POC415" s="209"/>
      <c r="POD415" s="209"/>
      <c r="POE415" s="209"/>
      <c r="POF415" s="209"/>
      <c r="POG415" s="209"/>
      <c r="POH415" s="209"/>
      <c r="POI415" s="209"/>
      <c r="POJ415" s="209"/>
      <c r="POK415" s="209"/>
      <c r="POL415" s="209"/>
      <c r="POM415" s="209"/>
      <c r="PON415" s="209"/>
      <c r="POO415" s="209"/>
      <c r="POP415" s="209"/>
      <c r="POQ415" s="209"/>
      <c r="POR415" s="209"/>
      <c r="POS415" s="209"/>
      <c r="POT415" s="209"/>
      <c r="POU415" s="209"/>
      <c r="POV415" s="209"/>
      <c r="POW415" s="209"/>
      <c r="POX415" s="209"/>
      <c r="POY415" s="209"/>
      <c r="POZ415" s="209"/>
      <c r="PPA415" s="209"/>
      <c r="PPB415" s="209"/>
      <c r="PPC415" s="209"/>
      <c r="PPD415" s="209"/>
      <c r="PPE415" s="209"/>
      <c r="PPF415" s="209"/>
      <c r="PPG415" s="209"/>
      <c r="PPH415" s="209"/>
      <c r="PPI415" s="209"/>
      <c r="PPJ415" s="209"/>
      <c r="PPK415" s="209"/>
      <c r="PPL415" s="209"/>
      <c r="PPM415" s="209"/>
      <c r="PPN415" s="209"/>
      <c r="PPO415" s="209"/>
      <c r="PPP415" s="209"/>
      <c r="PPQ415" s="209"/>
      <c r="PPR415" s="209"/>
      <c r="PPS415" s="209"/>
      <c r="PPT415" s="209"/>
      <c r="PPU415" s="209"/>
      <c r="PPV415" s="209"/>
      <c r="PPW415" s="209"/>
      <c r="PPX415" s="209"/>
      <c r="PPY415" s="209"/>
      <c r="PPZ415" s="209"/>
      <c r="PQA415" s="209"/>
      <c r="PQB415" s="209"/>
      <c r="PQC415" s="209"/>
      <c r="PQD415" s="209"/>
      <c r="PQE415" s="209"/>
      <c r="PQF415" s="209"/>
      <c r="PQG415" s="209"/>
      <c r="PQH415" s="209"/>
      <c r="PQI415" s="209"/>
      <c r="PQJ415" s="209"/>
      <c r="PQK415" s="209"/>
      <c r="PQL415" s="209"/>
      <c r="PQM415" s="209"/>
      <c r="PQN415" s="209"/>
      <c r="PQO415" s="209"/>
      <c r="PQP415" s="209"/>
      <c r="PQQ415" s="209"/>
      <c r="PQR415" s="209"/>
      <c r="PQS415" s="209"/>
      <c r="PQT415" s="209"/>
      <c r="PQU415" s="209"/>
      <c r="PQV415" s="209"/>
      <c r="PQW415" s="209"/>
      <c r="PQX415" s="209"/>
      <c r="PQY415" s="209"/>
      <c r="PQZ415" s="209"/>
      <c r="PRA415" s="209"/>
      <c r="PRB415" s="209"/>
      <c r="PRC415" s="209"/>
      <c r="PRD415" s="209"/>
      <c r="PRE415" s="209"/>
      <c r="PRF415" s="209"/>
      <c r="PRG415" s="209"/>
      <c r="PRH415" s="209"/>
      <c r="PRI415" s="209"/>
      <c r="PRJ415" s="209"/>
      <c r="PRK415" s="209"/>
      <c r="PRL415" s="209"/>
      <c r="PRM415" s="209"/>
      <c r="PRN415" s="209"/>
      <c r="PRO415" s="209"/>
      <c r="PRP415" s="209"/>
      <c r="PRQ415" s="209"/>
      <c r="PRR415" s="209"/>
      <c r="PRS415" s="209"/>
      <c r="PRT415" s="209"/>
      <c r="PRU415" s="209"/>
      <c r="PRV415" s="209"/>
      <c r="PRW415" s="209"/>
      <c r="PRX415" s="209"/>
      <c r="PRY415" s="209"/>
      <c r="PRZ415" s="209"/>
      <c r="PSA415" s="209"/>
      <c r="PSB415" s="209"/>
      <c r="PSC415" s="209"/>
      <c r="PSD415" s="209"/>
      <c r="PSE415" s="209"/>
      <c r="PSF415" s="209"/>
      <c r="PSG415" s="209"/>
      <c r="PSH415" s="209"/>
      <c r="PSI415" s="209"/>
      <c r="PSJ415" s="209"/>
      <c r="PSK415" s="209"/>
      <c r="PSL415" s="209"/>
      <c r="PSM415" s="209"/>
      <c r="PSN415" s="209"/>
      <c r="PSO415" s="209"/>
      <c r="PSP415" s="209"/>
      <c r="PSQ415" s="209"/>
      <c r="PSR415" s="209"/>
      <c r="PSS415" s="209"/>
      <c r="PST415" s="209"/>
      <c r="PSU415" s="209"/>
      <c r="PSV415" s="209"/>
      <c r="PSW415" s="209"/>
      <c r="PSX415" s="209"/>
      <c r="PSY415" s="209"/>
      <c r="PSZ415" s="209"/>
      <c r="PTA415" s="209"/>
      <c r="PTB415" s="209"/>
      <c r="PTC415" s="209"/>
      <c r="PTD415" s="209"/>
      <c r="PTE415" s="209"/>
      <c r="PTF415" s="209"/>
      <c r="PTG415" s="209"/>
      <c r="PTH415" s="209"/>
      <c r="PTI415" s="209"/>
      <c r="PTJ415" s="209"/>
      <c r="PTK415" s="209"/>
      <c r="PTL415" s="209"/>
      <c r="PTM415" s="209"/>
      <c r="PTN415" s="209"/>
      <c r="PTO415" s="209"/>
      <c r="PTP415" s="209"/>
      <c r="PTQ415" s="209"/>
      <c r="PTR415" s="209"/>
      <c r="PTS415" s="209"/>
      <c r="PTT415" s="209"/>
      <c r="PTU415" s="209"/>
      <c r="PTV415" s="209"/>
      <c r="PTW415" s="209"/>
      <c r="PTX415" s="209"/>
      <c r="PTY415" s="209"/>
      <c r="PTZ415" s="209"/>
      <c r="PUA415" s="209"/>
      <c r="PUB415" s="209"/>
      <c r="PUC415" s="209"/>
      <c r="PUD415" s="209"/>
      <c r="PUE415" s="209"/>
      <c r="PUF415" s="209"/>
      <c r="PUG415" s="209"/>
      <c r="PUH415" s="209"/>
      <c r="PUI415" s="209"/>
      <c r="PUJ415" s="209"/>
      <c r="PUK415" s="209"/>
      <c r="PUL415" s="209"/>
      <c r="PUM415" s="209"/>
      <c r="PUN415" s="209"/>
      <c r="PUO415" s="209"/>
      <c r="PUP415" s="209"/>
      <c r="PUQ415" s="209"/>
      <c r="PUR415" s="209"/>
      <c r="PUS415" s="209"/>
      <c r="PUT415" s="209"/>
      <c r="PUU415" s="209"/>
      <c r="PUV415" s="209"/>
      <c r="PUW415" s="209"/>
      <c r="PUX415" s="209"/>
      <c r="PUY415" s="209"/>
      <c r="PUZ415" s="209"/>
      <c r="PVA415" s="209"/>
      <c r="PVB415" s="209"/>
      <c r="PVC415" s="209"/>
      <c r="PVD415" s="209"/>
      <c r="PVE415" s="209"/>
      <c r="PVF415" s="209"/>
      <c r="PVG415" s="209"/>
      <c r="PVH415" s="209"/>
      <c r="PVI415" s="209"/>
      <c r="PVJ415" s="209"/>
      <c r="PVK415" s="209"/>
      <c r="PVL415" s="209"/>
      <c r="PVM415" s="209"/>
      <c r="PVN415" s="209"/>
      <c r="PVO415" s="209"/>
      <c r="PVP415" s="209"/>
      <c r="PVQ415" s="209"/>
      <c r="PVR415" s="209"/>
      <c r="PVS415" s="209"/>
      <c r="PVT415" s="209"/>
      <c r="PVU415" s="209"/>
      <c r="PVV415" s="209"/>
      <c r="PVW415" s="209"/>
      <c r="PVX415" s="209"/>
      <c r="PVY415" s="209"/>
      <c r="PVZ415" s="209"/>
      <c r="PWA415" s="209"/>
      <c r="PWB415" s="209"/>
      <c r="PWC415" s="209"/>
      <c r="PWD415" s="209"/>
      <c r="PWE415" s="209"/>
      <c r="PWF415" s="209"/>
      <c r="PWG415" s="209"/>
      <c r="PWH415" s="209"/>
      <c r="PWI415" s="209"/>
      <c r="PWJ415" s="209"/>
      <c r="PWK415" s="209"/>
      <c r="PWL415" s="209"/>
      <c r="PWM415" s="209"/>
      <c r="PWN415" s="209"/>
      <c r="PWO415" s="209"/>
      <c r="PWP415" s="209"/>
      <c r="PWQ415" s="209"/>
      <c r="PWR415" s="209"/>
      <c r="PWS415" s="209"/>
      <c r="PWT415" s="209"/>
      <c r="PWU415" s="209"/>
      <c r="PWV415" s="209"/>
      <c r="PWW415" s="209"/>
      <c r="PWX415" s="209"/>
      <c r="PWY415" s="209"/>
      <c r="PWZ415" s="209"/>
      <c r="PXA415" s="209"/>
      <c r="PXB415" s="209"/>
      <c r="PXC415" s="209"/>
      <c r="PXD415" s="209"/>
      <c r="PXE415" s="209"/>
      <c r="PXF415" s="209"/>
      <c r="PXG415" s="209"/>
      <c r="PXH415" s="209"/>
      <c r="PXI415" s="209"/>
      <c r="PXJ415" s="209"/>
      <c r="PXK415" s="209"/>
      <c r="PXL415" s="209"/>
      <c r="PXM415" s="209"/>
      <c r="PXN415" s="209"/>
      <c r="PXO415" s="209"/>
      <c r="PXP415" s="209"/>
      <c r="PXQ415" s="209"/>
      <c r="PXR415" s="209"/>
      <c r="PXS415" s="209"/>
      <c r="PXT415" s="209"/>
      <c r="PXU415" s="209"/>
      <c r="PXV415" s="209"/>
      <c r="PXW415" s="209"/>
      <c r="PXX415" s="209"/>
      <c r="PXY415" s="209"/>
      <c r="PXZ415" s="209"/>
      <c r="PYA415" s="209"/>
      <c r="PYB415" s="209"/>
      <c r="PYC415" s="209"/>
      <c r="PYD415" s="209"/>
      <c r="PYE415" s="209"/>
      <c r="PYF415" s="209"/>
      <c r="PYG415" s="209"/>
      <c r="PYH415" s="209"/>
      <c r="PYI415" s="209"/>
      <c r="PYJ415" s="209"/>
      <c r="PYK415" s="209"/>
      <c r="PYL415" s="209"/>
      <c r="PYM415" s="209"/>
      <c r="PYN415" s="209"/>
      <c r="PYO415" s="209"/>
      <c r="PYP415" s="209"/>
      <c r="PYQ415" s="209"/>
      <c r="PYR415" s="209"/>
      <c r="PYS415" s="209"/>
      <c r="PYT415" s="209"/>
      <c r="PYU415" s="209"/>
      <c r="PYV415" s="209"/>
      <c r="PYW415" s="209"/>
      <c r="PYX415" s="209"/>
      <c r="PYY415" s="209"/>
      <c r="PYZ415" s="209"/>
      <c r="PZA415" s="209"/>
      <c r="PZB415" s="209"/>
      <c r="PZC415" s="209"/>
      <c r="PZD415" s="209"/>
      <c r="PZE415" s="209"/>
      <c r="PZF415" s="209"/>
      <c r="PZG415" s="209"/>
      <c r="PZH415" s="209"/>
      <c r="PZI415" s="209"/>
      <c r="PZJ415" s="209"/>
      <c r="PZK415" s="209"/>
      <c r="PZL415" s="209"/>
      <c r="PZM415" s="209"/>
      <c r="PZN415" s="209"/>
      <c r="PZO415" s="209"/>
      <c r="PZP415" s="209"/>
      <c r="PZQ415" s="209"/>
      <c r="PZR415" s="209"/>
      <c r="PZS415" s="209"/>
      <c r="PZT415" s="209"/>
      <c r="PZU415" s="209"/>
      <c r="PZV415" s="209"/>
      <c r="PZW415" s="209"/>
      <c r="PZX415" s="209"/>
      <c r="PZY415" s="209"/>
      <c r="PZZ415" s="209"/>
      <c r="QAA415" s="209"/>
      <c r="QAB415" s="209"/>
      <c r="QAC415" s="209"/>
      <c r="QAD415" s="209"/>
      <c r="QAE415" s="209"/>
      <c r="QAF415" s="209"/>
      <c r="QAG415" s="209"/>
      <c r="QAH415" s="209"/>
      <c r="QAI415" s="209"/>
      <c r="QAJ415" s="209"/>
      <c r="QAK415" s="209"/>
      <c r="QAL415" s="209"/>
      <c r="QAM415" s="209"/>
      <c r="QAN415" s="209"/>
      <c r="QAO415" s="209"/>
      <c r="QAP415" s="209"/>
      <c r="QAQ415" s="209"/>
      <c r="QAR415" s="209"/>
      <c r="QAS415" s="209"/>
      <c r="QAT415" s="209"/>
      <c r="QAU415" s="209"/>
      <c r="QAV415" s="209"/>
      <c r="QAW415" s="209"/>
      <c r="QAX415" s="209"/>
      <c r="QAY415" s="209"/>
      <c r="QAZ415" s="209"/>
      <c r="QBA415" s="209"/>
      <c r="QBB415" s="209"/>
      <c r="QBC415" s="209"/>
      <c r="QBD415" s="209"/>
      <c r="QBE415" s="209"/>
      <c r="QBF415" s="209"/>
      <c r="QBG415" s="209"/>
      <c r="QBH415" s="209"/>
      <c r="QBI415" s="209"/>
      <c r="QBJ415" s="209"/>
      <c r="QBK415" s="209"/>
      <c r="QBL415" s="209"/>
      <c r="QBM415" s="209"/>
      <c r="QBN415" s="209"/>
      <c r="QBO415" s="209"/>
      <c r="QBP415" s="209"/>
      <c r="QBQ415" s="209"/>
      <c r="QBR415" s="209"/>
      <c r="QBS415" s="209"/>
      <c r="QBT415" s="209"/>
      <c r="QBU415" s="209"/>
      <c r="QBV415" s="209"/>
      <c r="QBW415" s="209"/>
      <c r="QBX415" s="209"/>
      <c r="QBY415" s="209"/>
      <c r="QBZ415" s="209"/>
      <c r="QCA415" s="209"/>
      <c r="QCB415" s="209"/>
      <c r="QCC415" s="209"/>
      <c r="QCD415" s="209"/>
      <c r="QCE415" s="209"/>
      <c r="QCF415" s="209"/>
      <c r="QCG415" s="209"/>
      <c r="QCH415" s="209"/>
      <c r="QCI415" s="209"/>
      <c r="QCJ415" s="209"/>
      <c r="QCK415" s="209"/>
      <c r="QCL415" s="209"/>
      <c r="QCM415" s="209"/>
      <c r="QCN415" s="209"/>
      <c r="QCO415" s="209"/>
      <c r="QCP415" s="209"/>
      <c r="QCQ415" s="209"/>
      <c r="QCR415" s="209"/>
      <c r="QCS415" s="209"/>
      <c r="QCT415" s="209"/>
      <c r="QCU415" s="209"/>
      <c r="QCV415" s="209"/>
      <c r="QCW415" s="209"/>
      <c r="QCX415" s="209"/>
      <c r="QCY415" s="209"/>
      <c r="QCZ415" s="209"/>
      <c r="QDA415" s="209"/>
      <c r="QDB415" s="209"/>
      <c r="QDC415" s="209"/>
      <c r="QDD415" s="209"/>
      <c r="QDE415" s="209"/>
      <c r="QDF415" s="209"/>
      <c r="QDG415" s="209"/>
      <c r="QDH415" s="209"/>
      <c r="QDI415" s="209"/>
      <c r="QDJ415" s="209"/>
      <c r="QDK415" s="209"/>
      <c r="QDL415" s="209"/>
      <c r="QDM415" s="209"/>
      <c r="QDN415" s="209"/>
      <c r="QDO415" s="209"/>
      <c r="QDP415" s="209"/>
      <c r="QDQ415" s="209"/>
      <c r="QDR415" s="209"/>
      <c r="QDS415" s="209"/>
      <c r="QDT415" s="209"/>
      <c r="QDU415" s="209"/>
      <c r="QDV415" s="209"/>
      <c r="QDW415" s="209"/>
      <c r="QDX415" s="209"/>
      <c r="QDY415" s="209"/>
      <c r="QDZ415" s="209"/>
      <c r="QEA415" s="209"/>
      <c r="QEB415" s="209"/>
      <c r="QEC415" s="209"/>
      <c r="QED415" s="209"/>
      <c r="QEE415" s="209"/>
      <c r="QEF415" s="209"/>
      <c r="QEG415" s="209"/>
      <c r="QEH415" s="209"/>
      <c r="QEI415" s="209"/>
      <c r="QEJ415" s="209"/>
      <c r="QEK415" s="209"/>
      <c r="QEL415" s="209"/>
      <c r="QEM415" s="209"/>
      <c r="QEN415" s="209"/>
      <c r="QEO415" s="209"/>
      <c r="QEP415" s="209"/>
      <c r="QEQ415" s="209"/>
      <c r="QER415" s="209"/>
      <c r="QES415" s="209"/>
      <c r="QET415" s="209"/>
      <c r="QEU415" s="209"/>
      <c r="QEV415" s="209"/>
      <c r="QEW415" s="209"/>
      <c r="QEX415" s="209"/>
      <c r="QEY415" s="209"/>
      <c r="QEZ415" s="209"/>
      <c r="QFA415" s="209"/>
      <c r="QFB415" s="209"/>
      <c r="QFC415" s="209"/>
      <c r="QFD415" s="209"/>
      <c r="QFE415" s="209"/>
      <c r="QFF415" s="209"/>
      <c r="QFG415" s="209"/>
      <c r="QFH415" s="209"/>
      <c r="QFI415" s="209"/>
      <c r="QFJ415" s="209"/>
      <c r="QFK415" s="209"/>
      <c r="QFL415" s="209"/>
      <c r="QFM415" s="209"/>
      <c r="QFN415" s="209"/>
      <c r="QFO415" s="209"/>
      <c r="QFP415" s="209"/>
      <c r="QFQ415" s="209"/>
      <c r="QFR415" s="209"/>
      <c r="QFS415" s="209"/>
      <c r="QFT415" s="209"/>
      <c r="QFU415" s="209"/>
      <c r="QFV415" s="209"/>
      <c r="QFW415" s="209"/>
      <c r="QFX415" s="209"/>
      <c r="QFY415" s="209"/>
      <c r="QFZ415" s="209"/>
      <c r="QGA415" s="209"/>
      <c r="QGB415" s="209"/>
      <c r="QGC415" s="209"/>
      <c r="QGD415" s="209"/>
      <c r="QGE415" s="209"/>
      <c r="QGF415" s="209"/>
      <c r="QGG415" s="209"/>
      <c r="QGH415" s="209"/>
      <c r="QGI415" s="209"/>
      <c r="QGJ415" s="209"/>
      <c r="QGK415" s="209"/>
      <c r="QGL415" s="209"/>
      <c r="QGM415" s="209"/>
      <c r="QGN415" s="209"/>
      <c r="QGO415" s="209"/>
      <c r="QGP415" s="209"/>
      <c r="QGQ415" s="209"/>
      <c r="QGR415" s="209"/>
      <c r="QGS415" s="209"/>
      <c r="QGT415" s="209"/>
      <c r="QGU415" s="209"/>
      <c r="QGV415" s="209"/>
      <c r="QGW415" s="209"/>
      <c r="QGX415" s="209"/>
      <c r="QGY415" s="209"/>
      <c r="QGZ415" s="209"/>
      <c r="QHA415" s="209"/>
      <c r="QHB415" s="209"/>
      <c r="QHC415" s="209"/>
      <c r="QHD415" s="209"/>
      <c r="QHE415" s="209"/>
      <c r="QHF415" s="209"/>
      <c r="QHG415" s="209"/>
      <c r="QHH415" s="209"/>
      <c r="QHI415" s="209"/>
      <c r="QHJ415" s="209"/>
      <c r="QHK415" s="209"/>
      <c r="QHL415" s="209"/>
      <c r="QHM415" s="209"/>
      <c r="QHN415" s="209"/>
      <c r="QHO415" s="209"/>
      <c r="QHP415" s="209"/>
      <c r="QHQ415" s="209"/>
      <c r="QHR415" s="209"/>
      <c r="QHS415" s="209"/>
      <c r="QHT415" s="209"/>
      <c r="QHU415" s="209"/>
      <c r="QHV415" s="209"/>
      <c r="QHW415" s="209"/>
      <c r="QHX415" s="209"/>
      <c r="QHY415" s="209"/>
      <c r="QHZ415" s="209"/>
      <c r="QIA415" s="209"/>
      <c r="QIB415" s="209"/>
      <c r="QIC415" s="209"/>
      <c r="QID415" s="209"/>
      <c r="QIE415" s="209"/>
      <c r="QIF415" s="209"/>
      <c r="QIG415" s="209"/>
      <c r="QIH415" s="209"/>
      <c r="QII415" s="209"/>
      <c r="QIJ415" s="209"/>
      <c r="QIK415" s="209"/>
      <c r="QIL415" s="209"/>
      <c r="QIM415" s="209"/>
      <c r="QIN415" s="209"/>
      <c r="QIO415" s="209"/>
      <c r="QIP415" s="209"/>
      <c r="QIQ415" s="209"/>
      <c r="QIR415" s="209"/>
      <c r="QIS415" s="209"/>
      <c r="QIT415" s="209"/>
      <c r="QIU415" s="209"/>
      <c r="QIV415" s="209"/>
      <c r="QIW415" s="209"/>
      <c r="QIX415" s="209"/>
      <c r="QIY415" s="209"/>
      <c r="QIZ415" s="209"/>
      <c r="QJA415" s="209"/>
      <c r="QJB415" s="209"/>
      <c r="QJC415" s="209"/>
      <c r="QJD415" s="209"/>
      <c r="QJE415" s="209"/>
      <c r="QJF415" s="209"/>
      <c r="QJG415" s="209"/>
      <c r="QJH415" s="209"/>
      <c r="QJI415" s="209"/>
      <c r="QJJ415" s="209"/>
      <c r="QJK415" s="209"/>
      <c r="QJL415" s="209"/>
      <c r="QJM415" s="209"/>
      <c r="QJN415" s="209"/>
      <c r="QJO415" s="209"/>
      <c r="QJP415" s="209"/>
      <c r="QJQ415" s="209"/>
      <c r="QJR415" s="209"/>
      <c r="QJS415" s="209"/>
      <c r="QJT415" s="209"/>
      <c r="QJU415" s="209"/>
      <c r="QJV415" s="209"/>
      <c r="QJW415" s="209"/>
      <c r="QJX415" s="209"/>
      <c r="QJY415" s="209"/>
      <c r="QJZ415" s="209"/>
      <c r="QKA415" s="209"/>
      <c r="QKB415" s="209"/>
      <c r="QKC415" s="209"/>
      <c r="QKD415" s="209"/>
      <c r="QKE415" s="209"/>
      <c r="QKF415" s="209"/>
      <c r="QKG415" s="209"/>
      <c r="QKH415" s="209"/>
      <c r="QKI415" s="209"/>
      <c r="QKJ415" s="209"/>
      <c r="QKK415" s="209"/>
      <c r="QKL415" s="209"/>
      <c r="QKM415" s="209"/>
      <c r="QKN415" s="209"/>
      <c r="QKO415" s="209"/>
      <c r="QKP415" s="209"/>
      <c r="QKQ415" s="209"/>
      <c r="QKR415" s="209"/>
      <c r="QKS415" s="209"/>
      <c r="QKT415" s="209"/>
      <c r="QKU415" s="209"/>
      <c r="QKV415" s="209"/>
      <c r="QKW415" s="209"/>
      <c r="QKX415" s="209"/>
      <c r="QKY415" s="209"/>
      <c r="QKZ415" s="209"/>
      <c r="QLA415" s="209"/>
      <c r="QLB415" s="209"/>
      <c r="QLC415" s="209"/>
      <c r="QLD415" s="209"/>
      <c r="QLE415" s="209"/>
      <c r="QLF415" s="209"/>
      <c r="QLG415" s="209"/>
      <c r="QLH415" s="209"/>
      <c r="QLI415" s="209"/>
      <c r="QLJ415" s="209"/>
      <c r="QLK415" s="209"/>
      <c r="QLL415" s="209"/>
      <c r="QLM415" s="209"/>
      <c r="QLN415" s="209"/>
      <c r="QLO415" s="209"/>
      <c r="QLP415" s="209"/>
      <c r="QLQ415" s="209"/>
      <c r="QLR415" s="209"/>
      <c r="QLS415" s="209"/>
      <c r="QLT415" s="209"/>
      <c r="QLU415" s="209"/>
      <c r="QLV415" s="209"/>
      <c r="QLW415" s="209"/>
      <c r="QLX415" s="209"/>
      <c r="QLY415" s="209"/>
      <c r="QLZ415" s="209"/>
      <c r="QMA415" s="209"/>
      <c r="QMB415" s="209"/>
      <c r="QMC415" s="209"/>
      <c r="QMD415" s="209"/>
      <c r="QME415" s="209"/>
      <c r="QMF415" s="209"/>
      <c r="QMG415" s="209"/>
      <c r="QMH415" s="209"/>
      <c r="QMI415" s="209"/>
      <c r="QMJ415" s="209"/>
      <c r="QMK415" s="209"/>
      <c r="QML415" s="209"/>
      <c r="QMM415" s="209"/>
      <c r="QMN415" s="209"/>
      <c r="QMO415" s="209"/>
      <c r="QMP415" s="209"/>
      <c r="QMQ415" s="209"/>
      <c r="QMR415" s="209"/>
      <c r="QMS415" s="209"/>
      <c r="QMT415" s="209"/>
      <c r="QMU415" s="209"/>
      <c r="QMV415" s="209"/>
      <c r="QMW415" s="209"/>
      <c r="QMX415" s="209"/>
      <c r="QMY415" s="209"/>
      <c r="QMZ415" s="209"/>
      <c r="QNA415" s="209"/>
      <c r="QNB415" s="209"/>
      <c r="QNC415" s="209"/>
      <c r="QND415" s="209"/>
      <c r="QNE415" s="209"/>
      <c r="QNF415" s="209"/>
      <c r="QNG415" s="209"/>
      <c r="QNH415" s="209"/>
      <c r="QNI415" s="209"/>
      <c r="QNJ415" s="209"/>
      <c r="QNK415" s="209"/>
      <c r="QNL415" s="209"/>
      <c r="QNM415" s="209"/>
      <c r="QNN415" s="209"/>
      <c r="QNO415" s="209"/>
      <c r="QNP415" s="209"/>
      <c r="QNQ415" s="209"/>
      <c r="QNR415" s="209"/>
      <c r="QNS415" s="209"/>
      <c r="QNT415" s="209"/>
      <c r="QNU415" s="209"/>
      <c r="QNV415" s="209"/>
      <c r="QNW415" s="209"/>
      <c r="QNX415" s="209"/>
      <c r="QNY415" s="209"/>
      <c r="QNZ415" s="209"/>
      <c r="QOA415" s="209"/>
      <c r="QOB415" s="209"/>
      <c r="QOC415" s="209"/>
      <c r="QOD415" s="209"/>
      <c r="QOE415" s="209"/>
      <c r="QOF415" s="209"/>
      <c r="QOG415" s="209"/>
      <c r="QOH415" s="209"/>
      <c r="QOI415" s="209"/>
      <c r="QOJ415" s="209"/>
      <c r="QOK415" s="209"/>
      <c r="QOL415" s="209"/>
      <c r="QOM415" s="209"/>
      <c r="QON415" s="209"/>
      <c r="QOO415" s="209"/>
      <c r="QOP415" s="209"/>
      <c r="QOQ415" s="209"/>
      <c r="QOR415" s="209"/>
      <c r="QOS415" s="209"/>
      <c r="QOT415" s="209"/>
      <c r="QOU415" s="209"/>
      <c r="QOV415" s="209"/>
      <c r="QOW415" s="209"/>
      <c r="QOX415" s="209"/>
      <c r="QOY415" s="209"/>
      <c r="QOZ415" s="209"/>
      <c r="QPA415" s="209"/>
      <c r="QPB415" s="209"/>
      <c r="QPC415" s="209"/>
      <c r="QPD415" s="209"/>
      <c r="QPE415" s="209"/>
      <c r="QPF415" s="209"/>
      <c r="QPG415" s="209"/>
      <c r="QPH415" s="209"/>
      <c r="QPI415" s="209"/>
      <c r="QPJ415" s="209"/>
      <c r="QPK415" s="209"/>
      <c r="QPL415" s="209"/>
      <c r="QPM415" s="209"/>
      <c r="QPN415" s="209"/>
      <c r="QPO415" s="209"/>
      <c r="QPP415" s="209"/>
      <c r="QPQ415" s="209"/>
      <c r="QPR415" s="209"/>
      <c r="QPS415" s="209"/>
      <c r="QPT415" s="209"/>
      <c r="QPU415" s="209"/>
      <c r="QPV415" s="209"/>
      <c r="QPW415" s="209"/>
      <c r="QPX415" s="209"/>
      <c r="QPY415" s="209"/>
      <c r="QPZ415" s="209"/>
      <c r="QQA415" s="209"/>
      <c r="QQB415" s="209"/>
      <c r="QQC415" s="209"/>
      <c r="QQD415" s="209"/>
      <c r="QQE415" s="209"/>
      <c r="QQF415" s="209"/>
      <c r="QQG415" s="209"/>
      <c r="QQH415" s="209"/>
      <c r="QQI415" s="209"/>
      <c r="QQJ415" s="209"/>
      <c r="QQK415" s="209"/>
      <c r="QQL415" s="209"/>
      <c r="QQM415" s="209"/>
      <c r="QQN415" s="209"/>
      <c r="QQO415" s="209"/>
      <c r="QQP415" s="209"/>
      <c r="QQQ415" s="209"/>
      <c r="QQR415" s="209"/>
      <c r="QQS415" s="209"/>
      <c r="QQT415" s="209"/>
      <c r="QQU415" s="209"/>
      <c r="QQV415" s="209"/>
      <c r="QQW415" s="209"/>
      <c r="QQX415" s="209"/>
      <c r="QQY415" s="209"/>
      <c r="QQZ415" s="209"/>
      <c r="QRA415" s="209"/>
      <c r="QRB415" s="209"/>
      <c r="QRC415" s="209"/>
      <c r="QRD415" s="209"/>
      <c r="QRE415" s="209"/>
      <c r="QRF415" s="209"/>
      <c r="QRG415" s="209"/>
      <c r="QRH415" s="209"/>
      <c r="QRI415" s="209"/>
      <c r="QRJ415" s="209"/>
      <c r="QRK415" s="209"/>
      <c r="QRL415" s="209"/>
      <c r="QRM415" s="209"/>
      <c r="QRN415" s="209"/>
      <c r="QRO415" s="209"/>
      <c r="QRP415" s="209"/>
      <c r="QRQ415" s="209"/>
      <c r="QRR415" s="209"/>
      <c r="QRS415" s="209"/>
      <c r="QRT415" s="209"/>
      <c r="QRU415" s="209"/>
      <c r="QRV415" s="209"/>
      <c r="QRW415" s="209"/>
      <c r="QRX415" s="209"/>
      <c r="QRY415" s="209"/>
      <c r="QRZ415" s="209"/>
      <c r="QSA415" s="209"/>
      <c r="QSB415" s="209"/>
      <c r="QSC415" s="209"/>
      <c r="QSD415" s="209"/>
      <c r="QSE415" s="209"/>
      <c r="QSF415" s="209"/>
      <c r="QSG415" s="209"/>
      <c r="QSH415" s="209"/>
      <c r="QSI415" s="209"/>
      <c r="QSJ415" s="209"/>
      <c r="QSK415" s="209"/>
      <c r="QSL415" s="209"/>
      <c r="QSM415" s="209"/>
      <c r="QSN415" s="209"/>
      <c r="QSO415" s="209"/>
      <c r="QSP415" s="209"/>
      <c r="QSQ415" s="209"/>
      <c r="QSR415" s="209"/>
      <c r="QSS415" s="209"/>
      <c r="QST415" s="209"/>
      <c r="QSU415" s="209"/>
      <c r="QSV415" s="209"/>
      <c r="QSW415" s="209"/>
      <c r="QSX415" s="209"/>
      <c r="QSY415" s="209"/>
      <c r="QSZ415" s="209"/>
      <c r="QTA415" s="209"/>
      <c r="QTB415" s="209"/>
      <c r="QTC415" s="209"/>
      <c r="QTD415" s="209"/>
      <c r="QTE415" s="209"/>
      <c r="QTF415" s="209"/>
      <c r="QTG415" s="209"/>
      <c r="QTH415" s="209"/>
      <c r="QTI415" s="209"/>
      <c r="QTJ415" s="209"/>
      <c r="QTK415" s="209"/>
      <c r="QTL415" s="209"/>
      <c r="QTM415" s="209"/>
      <c r="QTN415" s="209"/>
      <c r="QTO415" s="209"/>
      <c r="QTP415" s="209"/>
      <c r="QTQ415" s="209"/>
      <c r="QTR415" s="209"/>
      <c r="QTS415" s="209"/>
      <c r="QTT415" s="209"/>
      <c r="QTU415" s="209"/>
      <c r="QTV415" s="209"/>
      <c r="QTW415" s="209"/>
      <c r="QTX415" s="209"/>
      <c r="QTY415" s="209"/>
      <c r="QTZ415" s="209"/>
      <c r="QUA415" s="209"/>
      <c r="QUB415" s="209"/>
      <c r="QUC415" s="209"/>
      <c r="QUD415" s="209"/>
      <c r="QUE415" s="209"/>
      <c r="QUF415" s="209"/>
      <c r="QUG415" s="209"/>
      <c r="QUH415" s="209"/>
      <c r="QUI415" s="209"/>
      <c r="QUJ415" s="209"/>
      <c r="QUK415" s="209"/>
      <c r="QUL415" s="209"/>
      <c r="QUM415" s="209"/>
      <c r="QUN415" s="209"/>
      <c r="QUO415" s="209"/>
      <c r="QUP415" s="209"/>
      <c r="QUQ415" s="209"/>
      <c r="QUR415" s="209"/>
      <c r="QUS415" s="209"/>
      <c r="QUT415" s="209"/>
      <c r="QUU415" s="209"/>
      <c r="QUV415" s="209"/>
      <c r="QUW415" s="209"/>
      <c r="QUX415" s="209"/>
      <c r="QUY415" s="209"/>
      <c r="QUZ415" s="209"/>
      <c r="QVA415" s="209"/>
      <c r="QVB415" s="209"/>
      <c r="QVC415" s="209"/>
      <c r="QVD415" s="209"/>
      <c r="QVE415" s="209"/>
      <c r="QVF415" s="209"/>
      <c r="QVG415" s="209"/>
      <c r="QVH415" s="209"/>
      <c r="QVI415" s="209"/>
      <c r="QVJ415" s="209"/>
      <c r="QVK415" s="209"/>
      <c r="QVL415" s="209"/>
      <c r="QVM415" s="209"/>
      <c r="QVN415" s="209"/>
      <c r="QVO415" s="209"/>
      <c r="QVP415" s="209"/>
      <c r="QVQ415" s="209"/>
      <c r="QVR415" s="209"/>
      <c r="QVS415" s="209"/>
      <c r="QVT415" s="209"/>
      <c r="QVU415" s="209"/>
      <c r="QVV415" s="209"/>
      <c r="QVW415" s="209"/>
      <c r="QVX415" s="209"/>
      <c r="QVY415" s="209"/>
      <c r="QVZ415" s="209"/>
      <c r="QWA415" s="209"/>
      <c r="QWB415" s="209"/>
      <c r="QWC415" s="209"/>
      <c r="QWD415" s="209"/>
      <c r="QWE415" s="209"/>
      <c r="QWF415" s="209"/>
      <c r="QWG415" s="209"/>
      <c r="QWH415" s="209"/>
      <c r="QWI415" s="209"/>
      <c r="QWJ415" s="209"/>
      <c r="QWK415" s="209"/>
      <c r="QWL415" s="209"/>
      <c r="QWM415" s="209"/>
      <c r="QWN415" s="209"/>
      <c r="QWO415" s="209"/>
      <c r="QWP415" s="209"/>
      <c r="QWQ415" s="209"/>
      <c r="QWR415" s="209"/>
      <c r="QWS415" s="209"/>
      <c r="QWT415" s="209"/>
      <c r="QWU415" s="209"/>
      <c r="QWV415" s="209"/>
      <c r="QWW415" s="209"/>
      <c r="QWX415" s="209"/>
      <c r="QWY415" s="209"/>
      <c r="QWZ415" s="209"/>
      <c r="QXA415" s="209"/>
      <c r="QXB415" s="209"/>
      <c r="QXC415" s="209"/>
      <c r="QXD415" s="209"/>
      <c r="QXE415" s="209"/>
      <c r="QXF415" s="209"/>
      <c r="QXG415" s="209"/>
      <c r="QXH415" s="209"/>
      <c r="QXI415" s="209"/>
      <c r="QXJ415" s="209"/>
      <c r="QXK415" s="209"/>
      <c r="QXL415" s="209"/>
      <c r="QXM415" s="209"/>
      <c r="QXN415" s="209"/>
      <c r="QXO415" s="209"/>
      <c r="QXP415" s="209"/>
      <c r="QXQ415" s="209"/>
      <c r="QXR415" s="209"/>
      <c r="QXS415" s="209"/>
      <c r="QXT415" s="209"/>
      <c r="QXU415" s="209"/>
      <c r="QXV415" s="209"/>
      <c r="QXW415" s="209"/>
      <c r="QXX415" s="209"/>
      <c r="QXY415" s="209"/>
      <c r="QXZ415" s="209"/>
      <c r="QYA415" s="209"/>
      <c r="QYB415" s="209"/>
      <c r="QYC415" s="209"/>
      <c r="QYD415" s="209"/>
      <c r="QYE415" s="209"/>
      <c r="QYF415" s="209"/>
      <c r="QYG415" s="209"/>
      <c r="QYH415" s="209"/>
      <c r="QYI415" s="209"/>
      <c r="QYJ415" s="209"/>
      <c r="QYK415" s="209"/>
      <c r="QYL415" s="209"/>
      <c r="QYM415" s="209"/>
      <c r="QYN415" s="209"/>
      <c r="QYO415" s="209"/>
      <c r="QYP415" s="209"/>
      <c r="QYQ415" s="209"/>
      <c r="QYR415" s="209"/>
      <c r="QYS415" s="209"/>
      <c r="QYT415" s="209"/>
      <c r="QYU415" s="209"/>
      <c r="QYV415" s="209"/>
      <c r="QYW415" s="209"/>
      <c r="QYX415" s="209"/>
      <c r="QYY415" s="209"/>
      <c r="QYZ415" s="209"/>
      <c r="QZA415" s="209"/>
      <c r="QZB415" s="209"/>
      <c r="QZC415" s="209"/>
      <c r="QZD415" s="209"/>
      <c r="QZE415" s="209"/>
      <c r="QZF415" s="209"/>
      <c r="QZG415" s="209"/>
      <c r="QZH415" s="209"/>
      <c r="QZI415" s="209"/>
      <c r="QZJ415" s="209"/>
      <c r="QZK415" s="209"/>
      <c r="QZL415" s="209"/>
      <c r="QZM415" s="209"/>
      <c r="QZN415" s="209"/>
      <c r="QZO415" s="209"/>
      <c r="QZP415" s="209"/>
      <c r="QZQ415" s="209"/>
      <c r="QZR415" s="209"/>
      <c r="QZS415" s="209"/>
      <c r="QZT415" s="209"/>
      <c r="QZU415" s="209"/>
      <c r="QZV415" s="209"/>
      <c r="QZW415" s="209"/>
      <c r="QZX415" s="209"/>
      <c r="QZY415" s="209"/>
      <c r="QZZ415" s="209"/>
      <c r="RAA415" s="209"/>
      <c r="RAB415" s="209"/>
      <c r="RAC415" s="209"/>
      <c r="RAD415" s="209"/>
      <c r="RAE415" s="209"/>
      <c r="RAF415" s="209"/>
      <c r="RAG415" s="209"/>
      <c r="RAH415" s="209"/>
      <c r="RAI415" s="209"/>
      <c r="RAJ415" s="209"/>
      <c r="RAK415" s="209"/>
      <c r="RAL415" s="209"/>
      <c r="RAM415" s="209"/>
      <c r="RAN415" s="209"/>
      <c r="RAO415" s="209"/>
      <c r="RAP415" s="209"/>
      <c r="RAQ415" s="209"/>
      <c r="RAR415" s="209"/>
      <c r="RAS415" s="209"/>
      <c r="RAT415" s="209"/>
      <c r="RAU415" s="209"/>
      <c r="RAV415" s="209"/>
      <c r="RAW415" s="209"/>
      <c r="RAX415" s="209"/>
      <c r="RAY415" s="209"/>
      <c r="RAZ415" s="209"/>
      <c r="RBA415" s="209"/>
      <c r="RBB415" s="209"/>
      <c r="RBC415" s="209"/>
      <c r="RBD415" s="209"/>
      <c r="RBE415" s="209"/>
      <c r="RBF415" s="209"/>
      <c r="RBG415" s="209"/>
      <c r="RBH415" s="209"/>
      <c r="RBI415" s="209"/>
      <c r="RBJ415" s="209"/>
      <c r="RBK415" s="209"/>
      <c r="RBL415" s="209"/>
      <c r="RBM415" s="209"/>
      <c r="RBN415" s="209"/>
      <c r="RBO415" s="209"/>
      <c r="RBP415" s="209"/>
      <c r="RBQ415" s="209"/>
      <c r="RBR415" s="209"/>
      <c r="RBS415" s="209"/>
      <c r="RBT415" s="209"/>
      <c r="RBU415" s="209"/>
      <c r="RBV415" s="209"/>
      <c r="RBW415" s="209"/>
      <c r="RBX415" s="209"/>
      <c r="RBY415" s="209"/>
      <c r="RBZ415" s="209"/>
      <c r="RCA415" s="209"/>
      <c r="RCB415" s="209"/>
      <c r="RCC415" s="209"/>
      <c r="RCD415" s="209"/>
      <c r="RCE415" s="209"/>
      <c r="RCF415" s="209"/>
      <c r="RCG415" s="209"/>
      <c r="RCH415" s="209"/>
      <c r="RCI415" s="209"/>
      <c r="RCJ415" s="209"/>
      <c r="RCK415" s="209"/>
      <c r="RCL415" s="209"/>
      <c r="RCM415" s="209"/>
      <c r="RCN415" s="209"/>
      <c r="RCO415" s="209"/>
      <c r="RCP415" s="209"/>
      <c r="RCQ415" s="209"/>
      <c r="RCR415" s="209"/>
      <c r="RCS415" s="209"/>
      <c r="RCT415" s="209"/>
      <c r="RCU415" s="209"/>
      <c r="RCV415" s="209"/>
      <c r="RCW415" s="209"/>
      <c r="RCX415" s="209"/>
      <c r="RCY415" s="209"/>
      <c r="RCZ415" s="209"/>
      <c r="RDA415" s="209"/>
      <c r="RDB415" s="209"/>
      <c r="RDC415" s="209"/>
      <c r="RDD415" s="209"/>
      <c r="RDE415" s="209"/>
      <c r="RDF415" s="209"/>
      <c r="RDG415" s="209"/>
      <c r="RDH415" s="209"/>
      <c r="RDI415" s="209"/>
      <c r="RDJ415" s="209"/>
      <c r="RDK415" s="209"/>
      <c r="RDL415" s="209"/>
      <c r="RDM415" s="209"/>
      <c r="RDN415" s="209"/>
      <c r="RDO415" s="209"/>
      <c r="RDP415" s="209"/>
      <c r="RDQ415" s="209"/>
      <c r="RDR415" s="209"/>
      <c r="RDS415" s="209"/>
      <c r="RDT415" s="209"/>
      <c r="RDU415" s="209"/>
      <c r="RDV415" s="209"/>
      <c r="RDW415" s="209"/>
      <c r="RDX415" s="209"/>
      <c r="RDY415" s="209"/>
      <c r="RDZ415" s="209"/>
      <c r="REA415" s="209"/>
      <c r="REB415" s="209"/>
      <c r="REC415" s="209"/>
      <c r="RED415" s="209"/>
      <c r="REE415" s="209"/>
      <c r="REF415" s="209"/>
      <c r="REG415" s="209"/>
      <c r="REH415" s="209"/>
      <c r="REI415" s="209"/>
      <c r="REJ415" s="209"/>
      <c r="REK415" s="209"/>
      <c r="REL415" s="209"/>
      <c r="REM415" s="209"/>
      <c r="REN415" s="209"/>
      <c r="REO415" s="209"/>
      <c r="REP415" s="209"/>
      <c r="REQ415" s="209"/>
      <c r="RER415" s="209"/>
      <c r="RES415" s="209"/>
      <c r="RET415" s="209"/>
      <c r="REU415" s="209"/>
      <c r="REV415" s="209"/>
      <c r="REW415" s="209"/>
      <c r="REX415" s="209"/>
      <c r="REY415" s="209"/>
      <c r="REZ415" s="209"/>
      <c r="RFA415" s="209"/>
      <c r="RFB415" s="209"/>
      <c r="RFC415" s="209"/>
      <c r="RFD415" s="209"/>
      <c r="RFE415" s="209"/>
      <c r="RFF415" s="209"/>
      <c r="RFG415" s="209"/>
      <c r="RFH415" s="209"/>
      <c r="RFI415" s="209"/>
      <c r="RFJ415" s="209"/>
      <c r="RFK415" s="209"/>
      <c r="RFL415" s="209"/>
      <c r="RFM415" s="209"/>
      <c r="RFN415" s="209"/>
      <c r="RFO415" s="209"/>
      <c r="RFP415" s="209"/>
      <c r="RFQ415" s="209"/>
      <c r="RFR415" s="209"/>
      <c r="RFS415" s="209"/>
      <c r="RFT415" s="209"/>
      <c r="RFU415" s="209"/>
      <c r="RFV415" s="209"/>
      <c r="RFW415" s="209"/>
      <c r="RFX415" s="209"/>
      <c r="RFY415" s="209"/>
      <c r="RFZ415" s="209"/>
      <c r="RGA415" s="209"/>
      <c r="RGB415" s="209"/>
      <c r="RGC415" s="209"/>
      <c r="RGD415" s="209"/>
      <c r="RGE415" s="209"/>
      <c r="RGF415" s="209"/>
      <c r="RGG415" s="209"/>
      <c r="RGH415" s="209"/>
      <c r="RGI415" s="209"/>
      <c r="RGJ415" s="209"/>
      <c r="RGK415" s="209"/>
      <c r="RGL415" s="209"/>
      <c r="RGM415" s="209"/>
      <c r="RGN415" s="209"/>
      <c r="RGO415" s="209"/>
      <c r="RGP415" s="209"/>
      <c r="RGQ415" s="209"/>
      <c r="RGR415" s="209"/>
      <c r="RGS415" s="209"/>
      <c r="RGT415" s="209"/>
      <c r="RGU415" s="209"/>
      <c r="RGV415" s="209"/>
      <c r="RGW415" s="209"/>
      <c r="RGX415" s="209"/>
      <c r="RGY415" s="209"/>
      <c r="RGZ415" s="209"/>
      <c r="RHA415" s="209"/>
      <c r="RHB415" s="209"/>
      <c r="RHC415" s="209"/>
      <c r="RHD415" s="209"/>
      <c r="RHE415" s="209"/>
      <c r="RHF415" s="209"/>
      <c r="RHG415" s="209"/>
      <c r="RHH415" s="209"/>
      <c r="RHI415" s="209"/>
      <c r="RHJ415" s="209"/>
      <c r="RHK415" s="209"/>
      <c r="RHL415" s="209"/>
      <c r="RHM415" s="209"/>
      <c r="RHN415" s="209"/>
      <c r="RHO415" s="209"/>
      <c r="RHP415" s="209"/>
      <c r="RHQ415" s="209"/>
      <c r="RHR415" s="209"/>
      <c r="RHS415" s="209"/>
      <c r="RHT415" s="209"/>
      <c r="RHU415" s="209"/>
      <c r="RHV415" s="209"/>
      <c r="RHW415" s="209"/>
      <c r="RHX415" s="209"/>
      <c r="RHY415" s="209"/>
      <c r="RHZ415" s="209"/>
      <c r="RIA415" s="209"/>
      <c r="RIB415" s="209"/>
      <c r="RIC415" s="209"/>
      <c r="RID415" s="209"/>
      <c r="RIE415" s="209"/>
      <c r="RIF415" s="209"/>
      <c r="RIG415" s="209"/>
      <c r="RIH415" s="209"/>
      <c r="RII415" s="209"/>
      <c r="RIJ415" s="209"/>
      <c r="RIK415" s="209"/>
      <c r="RIL415" s="209"/>
      <c r="RIM415" s="209"/>
      <c r="RIN415" s="209"/>
      <c r="RIO415" s="209"/>
      <c r="RIP415" s="209"/>
      <c r="RIQ415" s="209"/>
      <c r="RIR415" s="209"/>
      <c r="RIS415" s="209"/>
      <c r="RIT415" s="209"/>
      <c r="RIU415" s="209"/>
      <c r="RIV415" s="209"/>
      <c r="RIW415" s="209"/>
      <c r="RIX415" s="209"/>
      <c r="RIY415" s="209"/>
      <c r="RIZ415" s="209"/>
      <c r="RJA415" s="209"/>
      <c r="RJB415" s="209"/>
      <c r="RJC415" s="209"/>
      <c r="RJD415" s="209"/>
      <c r="RJE415" s="209"/>
      <c r="RJF415" s="209"/>
      <c r="RJG415" s="209"/>
      <c r="RJH415" s="209"/>
      <c r="RJI415" s="209"/>
      <c r="RJJ415" s="209"/>
      <c r="RJK415" s="209"/>
      <c r="RJL415" s="209"/>
      <c r="RJM415" s="209"/>
      <c r="RJN415" s="209"/>
      <c r="RJO415" s="209"/>
      <c r="RJP415" s="209"/>
      <c r="RJQ415" s="209"/>
      <c r="RJR415" s="209"/>
      <c r="RJS415" s="209"/>
      <c r="RJT415" s="209"/>
      <c r="RJU415" s="209"/>
      <c r="RJV415" s="209"/>
      <c r="RJW415" s="209"/>
      <c r="RJX415" s="209"/>
      <c r="RJY415" s="209"/>
      <c r="RJZ415" s="209"/>
      <c r="RKA415" s="209"/>
      <c r="RKB415" s="209"/>
      <c r="RKC415" s="209"/>
      <c r="RKD415" s="209"/>
      <c r="RKE415" s="209"/>
      <c r="RKF415" s="209"/>
      <c r="RKG415" s="209"/>
      <c r="RKH415" s="209"/>
      <c r="RKI415" s="209"/>
      <c r="RKJ415" s="209"/>
      <c r="RKK415" s="209"/>
      <c r="RKL415" s="209"/>
      <c r="RKM415" s="209"/>
      <c r="RKN415" s="209"/>
      <c r="RKO415" s="209"/>
      <c r="RKP415" s="209"/>
      <c r="RKQ415" s="209"/>
      <c r="RKR415" s="209"/>
      <c r="RKS415" s="209"/>
      <c r="RKT415" s="209"/>
      <c r="RKU415" s="209"/>
      <c r="RKV415" s="209"/>
      <c r="RKW415" s="209"/>
      <c r="RKX415" s="209"/>
      <c r="RKY415" s="209"/>
      <c r="RKZ415" s="209"/>
      <c r="RLA415" s="209"/>
      <c r="RLB415" s="209"/>
      <c r="RLC415" s="209"/>
      <c r="RLD415" s="209"/>
      <c r="RLE415" s="209"/>
      <c r="RLF415" s="209"/>
      <c r="RLG415" s="209"/>
      <c r="RLH415" s="209"/>
      <c r="RLI415" s="209"/>
      <c r="RLJ415" s="209"/>
      <c r="RLK415" s="209"/>
      <c r="RLL415" s="209"/>
      <c r="RLM415" s="209"/>
      <c r="RLN415" s="209"/>
      <c r="RLO415" s="209"/>
      <c r="RLP415" s="209"/>
      <c r="RLQ415" s="209"/>
      <c r="RLR415" s="209"/>
      <c r="RLS415" s="209"/>
      <c r="RLT415" s="209"/>
      <c r="RLU415" s="209"/>
      <c r="RLV415" s="209"/>
      <c r="RLW415" s="209"/>
      <c r="RLX415" s="209"/>
      <c r="RLY415" s="209"/>
      <c r="RLZ415" s="209"/>
      <c r="RMA415" s="209"/>
      <c r="RMB415" s="209"/>
      <c r="RMC415" s="209"/>
      <c r="RMD415" s="209"/>
      <c r="RME415" s="209"/>
      <c r="RMF415" s="209"/>
      <c r="RMG415" s="209"/>
      <c r="RMH415" s="209"/>
      <c r="RMI415" s="209"/>
      <c r="RMJ415" s="209"/>
      <c r="RMK415" s="209"/>
      <c r="RML415" s="209"/>
      <c r="RMM415" s="209"/>
      <c r="RMN415" s="209"/>
      <c r="RMO415" s="209"/>
      <c r="RMP415" s="209"/>
      <c r="RMQ415" s="209"/>
      <c r="RMR415" s="209"/>
      <c r="RMS415" s="209"/>
      <c r="RMT415" s="209"/>
      <c r="RMU415" s="209"/>
      <c r="RMV415" s="209"/>
      <c r="RMW415" s="209"/>
      <c r="RMX415" s="209"/>
      <c r="RMY415" s="209"/>
      <c r="RMZ415" s="209"/>
      <c r="RNA415" s="209"/>
      <c r="RNB415" s="209"/>
      <c r="RNC415" s="209"/>
      <c r="RND415" s="209"/>
      <c r="RNE415" s="209"/>
      <c r="RNF415" s="209"/>
      <c r="RNG415" s="209"/>
      <c r="RNH415" s="209"/>
      <c r="RNI415" s="209"/>
      <c r="RNJ415" s="209"/>
      <c r="RNK415" s="209"/>
      <c r="RNL415" s="209"/>
      <c r="RNM415" s="209"/>
      <c r="RNN415" s="209"/>
      <c r="RNO415" s="209"/>
      <c r="RNP415" s="209"/>
      <c r="RNQ415" s="209"/>
      <c r="RNR415" s="209"/>
      <c r="RNS415" s="209"/>
      <c r="RNT415" s="209"/>
      <c r="RNU415" s="209"/>
      <c r="RNV415" s="209"/>
      <c r="RNW415" s="209"/>
      <c r="RNX415" s="209"/>
      <c r="RNY415" s="209"/>
      <c r="RNZ415" s="209"/>
      <c r="ROA415" s="209"/>
      <c r="ROB415" s="209"/>
      <c r="ROC415" s="209"/>
      <c r="ROD415" s="209"/>
      <c r="ROE415" s="209"/>
      <c r="ROF415" s="209"/>
      <c r="ROG415" s="209"/>
      <c r="ROH415" s="209"/>
      <c r="ROI415" s="209"/>
      <c r="ROJ415" s="209"/>
      <c r="ROK415" s="209"/>
      <c r="ROL415" s="209"/>
      <c r="ROM415" s="209"/>
      <c r="RON415" s="209"/>
      <c r="ROO415" s="209"/>
      <c r="ROP415" s="209"/>
      <c r="ROQ415" s="209"/>
      <c r="ROR415" s="209"/>
      <c r="ROS415" s="209"/>
      <c r="ROT415" s="209"/>
      <c r="ROU415" s="209"/>
      <c r="ROV415" s="209"/>
      <c r="ROW415" s="209"/>
      <c r="ROX415" s="209"/>
      <c r="ROY415" s="209"/>
      <c r="ROZ415" s="209"/>
      <c r="RPA415" s="209"/>
      <c r="RPB415" s="209"/>
      <c r="RPC415" s="209"/>
      <c r="RPD415" s="209"/>
      <c r="RPE415" s="209"/>
      <c r="RPF415" s="209"/>
      <c r="RPG415" s="209"/>
      <c r="RPH415" s="209"/>
      <c r="RPI415" s="209"/>
      <c r="RPJ415" s="209"/>
      <c r="RPK415" s="209"/>
      <c r="RPL415" s="209"/>
      <c r="RPM415" s="209"/>
      <c r="RPN415" s="209"/>
      <c r="RPO415" s="209"/>
      <c r="RPP415" s="209"/>
      <c r="RPQ415" s="209"/>
      <c r="RPR415" s="209"/>
      <c r="RPS415" s="209"/>
      <c r="RPT415" s="209"/>
      <c r="RPU415" s="209"/>
      <c r="RPV415" s="209"/>
      <c r="RPW415" s="209"/>
      <c r="RPX415" s="209"/>
      <c r="RPY415" s="209"/>
      <c r="RPZ415" s="209"/>
      <c r="RQA415" s="209"/>
      <c r="RQB415" s="209"/>
      <c r="RQC415" s="209"/>
      <c r="RQD415" s="209"/>
      <c r="RQE415" s="209"/>
      <c r="RQF415" s="209"/>
      <c r="RQG415" s="209"/>
      <c r="RQH415" s="209"/>
      <c r="RQI415" s="209"/>
      <c r="RQJ415" s="209"/>
      <c r="RQK415" s="209"/>
      <c r="RQL415" s="209"/>
      <c r="RQM415" s="209"/>
      <c r="RQN415" s="209"/>
      <c r="RQO415" s="209"/>
      <c r="RQP415" s="209"/>
      <c r="RQQ415" s="209"/>
      <c r="RQR415" s="209"/>
      <c r="RQS415" s="209"/>
      <c r="RQT415" s="209"/>
      <c r="RQU415" s="209"/>
      <c r="RQV415" s="209"/>
      <c r="RQW415" s="209"/>
      <c r="RQX415" s="209"/>
      <c r="RQY415" s="209"/>
      <c r="RQZ415" s="209"/>
      <c r="RRA415" s="209"/>
      <c r="RRB415" s="209"/>
      <c r="RRC415" s="209"/>
      <c r="RRD415" s="209"/>
      <c r="RRE415" s="209"/>
      <c r="RRF415" s="209"/>
      <c r="RRG415" s="209"/>
      <c r="RRH415" s="209"/>
      <c r="RRI415" s="209"/>
      <c r="RRJ415" s="209"/>
      <c r="RRK415" s="209"/>
      <c r="RRL415" s="209"/>
      <c r="RRM415" s="209"/>
      <c r="RRN415" s="209"/>
      <c r="RRO415" s="209"/>
      <c r="RRP415" s="209"/>
      <c r="RRQ415" s="209"/>
      <c r="RRR415" s="209"/>
      <c r="RRS415" s="209"/>
      <c r="RRT415" s="209"/>
      <c r="RRU415" s="209"/>
      <c r="RRV415" s="209"/>
      <c r="RRW415" s="209"/>
      <c r="RRX415" s="209"/>
      <c r="RRY415" s="209"/>
      <c r="RRZ415" s="209"/>
      <c r="RSA415" s="209"/>
      <c r="RSB415" s="209"/>
      <c r="RSC415" s="209"/>
      <c r="RSD415" s="209"/>
      <c r="RSE415" s="209"/>
      <c r="RSF415" s="209"/>
      <c r="RSG415" s="209"/>
      <c r="RSH415" s="209"/>
      <c r="RSI415" s="209"/>
      <c r="RSJ415" s="209"/>
      <c r="RSK415" s="209"/>
      <c r="RSL415" s="209"/>
      <c r="RSM415" s="209"/>
      <c r="RSN415" s="209"/>
      <c r="RSO415" s="209"/>
      <c r="RSP415" s="209"/>
      <c r="RSQ415" s="209"/>
      <c r="RSR415" s="209"/>
      <c r="RSS415" s="209"/>
      <c r="RST415" s="209"/>
      <c r="RSU415" s="209"/>
      <c r="RSV415" s="209"/>
      <c r="RSW415" s="209"/>
      <c r="RSX415" s="209"/>
      <c r="RSY415" s="209"/>
      <c r="RSZ415" s="209"/>
      <c r="RTA415" s="209"/>
      <c r="RTB415" s="209"/>
      <c r="RTC415" s="209"/>
      <c r="RTD415" s="209"/>
      <c r="RTE415" s="209"/>
      <c r="RTF415" s="209"/>
      <c r="RTG415" s="209"/>
      <c r="RTH415" s="209"/>
      <c r="RTI415" s="209"/>
      <c r="RTJ415" s="209"/>
      <c r="RTK415" s="209"/>
      <c r="RTL415" s="209"/>
      <c r="RTM415" s="209"/>
      <c r="RTN415" s="209"/>
      <c r="RTO415" s="209"/>
      <c r="RTP415" s="209"/>
      <c r="RTQ415" s="209"/>
      <c r="RTR415" s="209"/>
      <c r="RTS415" s="209"/>
      <c r="RTT415" s="209"/>
      <c r="RTU415" s="209"/>
      <c r="RTV415" s="209"/>
      <c r="RTW415" s="209"/>
      <c r="RTX415" s="209"/>
      <c r="RTY415" s="209"/>
      <c r="RTZ415" s="209"/>
      <c r="RUA415" s="209"/>
      <c r="RUB415" s="209"/>
      <c r="RUC415" s="209"/>
      <c r="RUD415" s="209"/>
      <c r="RUE415" s="209"/>
      <c r="RUF415" s="209"/>
      <c r="RUG415" s="209"/>
      <c r="RUH415" s="209"/>
      <c r="RUI415" s="209"/>
      <c r="RUJ415" s="209"/>
      <c r="RUK415" s="209"/>
      <c r="RUL415" s="209"/>
      <c r="RUM415" s="209"/>
      <c r="RUN415" s="209"/>
      <c r="RUO415" s="209"/>
      <c r="RUP415" s="209"/>
      <c r="RUQ415" s="209"/>
      <c r="RUR415" s="209"/>
      <c r="RUS415" s="209"/>
      <c r="RUT415" s="209"/>
      <c r="RUU415" s="209"/>
      <c r="RUV415" s="209"/>
      <c r="RUW415" s="209"/>
      <c r="RUX415" s="209"/>
      <c r="RUY415" s="209"/>
      <c r="RUZ415" s="209"/>
      <c r="RVA415" s="209"/>
      <c r="RVB415" s="209"/>
      <c r="RVC415" s="209"/>
      <c r="RVD415" s="209"/>
      <c r="RVE415" s="209"/>
      <c r="RVF415" s="209"/>
      <c r="RVG415" s="209"/>
      <c r="RVH415" s="209"/>
      <c r="RVI415" s="209"/>
      <c r="RVJ415" s="209"/>
      <c r="RVK415" s="209"/>
      <c r="RVL415" s="209"/>
      <c r="RVM415" s="209"/>
      <c r="RVN415" s="209"/>
      <c r="RVO415" s="209"/>
      <c r="RVP415" s="209"/>
      <c r="RVQ415" s="209"/>
      <c r="RVR415" s="209"/>
      <c r="RVS415" s="209"/>
      <c r="RVT415" s="209"/>
      <c r="RVU415" s="209"/>
      <c r="RVV415" s="209"/>
      <c r="RVW415" s="209"/>
      <c r="RVX415" s="209"/>
      <c r="RVY415" s="209"/>
      <c r="RVZ415" s="209"/>
      <c r="RWA415" s="209"/>
      <c r="RWB415" s="209"/>
      <c r="RWC415" s="209"/>
      <c r="RWD415" s="209"/>
      <c r="RWE415" s="209"/>
      <c r="RWF415" s="209"/>
      <c r="RWG415" s="209"/>
      <c r="RWH415" s="209"/>
      <c r="RWI415" s="209"/>
      <c r="RWJ415" s="209"/>
      <c r="RWK415" s="209"/>
      <c r="RWL415" s="209"/>
      <c r="RWM415" s="209"/>
      <c r="RWN415" s="209"/>
      <c r="RWO415" s="209"/>
      <c r="RWP415" s="209"/>
      <c r="RWQ415" s="209"/>
      <c r="RWR415" s="209"/>
      <c r="RWS415" s="209"/>
      <c r="RWT415" s="209"/>
      <c r="RWU415" s="209"/>
      <c r="RWV415" s="209"/>
      <c r="RWW415" s="209"/>
      <c r="RWX415" s="209"/>
      <c r="RWY415" s="209"/>
      <c r="RWZ415" s="209"/>
      <c r="RXA415" s="209"/>
      <c r="RXB415" s="209"/>
      <c r="RXC415" s="209"/>
      <c r="RXD415" s="209"/>
      <c r="RXE415" s="209"/>
      <c r="RXF415" s="209"/>
      <c r="RXG415" s="209"/>
      <c r="RXH415" s="209"/>
      <c r="RXI415" s="209"/>
      <c r="RXJ415" s="209"/>
      <c r="RXK415" s="209"/>
      <c r="RXL415" s="209"/>
      <c r="RXM415" s="209"/>
      <c r="RXN415" s="209"/>
      <c r="RXO415" s="209"/>
      <c r="RXP415" s="209"/>
      <c r="RXQ415" s="209"/>
      <c r="RXR415" s="209"/>
      <c r="RXS415" s="209"/>
      <c r="RXT415" s="209"/>
      <c r="RXU415" s="209"/>
      <c r="RXV415" s="209"/>
      <c r="RXW415" s="209"/>
      <c r="RXX415" s="209"/>
      <c r="RXY415" s="209"/>
      <c r="RXZ415" s="209"/>
      <c r="RYA415" s="209"/>
      <c r="RYB415" s="209"/>
      <c r="RYC415" s="209"/>
      <c r="RYD415" s="209"/>
      <c r="RYE415" s="209"/>
      <c r="RYF415" s="209"/>
      <c r="RYG415" s="209"/>
      <c r="RYH415" s="209"/>
      <c r="RYI415" s="209"/>
      <c r="RYJ415" s="209"/>
      <c r="RYK415" s="209"/>
      <c r="RYL415" s="209"/>
      <c r="RYM415" s="209"/>
      <c r="RYN415" s="209"/>
      <c r="RYO415" s="209"/>
      <c r="RYP415" s="209"/>
      <c r="RYQ415" s="209"/>
      <c r="RYR415" s="209"/>
      <c r="RYS415" s="209"/>
      <c r="RYT415" s="209"/>
      <c r="RYU415" s="209"/>
      <c r="RYV415" s="209"/>
      <c r="RYW415" s="209"/>
      <c r="RYX415" s="209"/>
      <c r="RYY415" s="209"/>
      <c r="RYZ415" s="209"/>
      <c r="RZA415" s="209"/>
      <c r="RZB415" s="209"/>
      <c r="RZC415" s="209"/>
      <c r="RZD415" s="209"/>
      <c r="RZE415" s="209"/>
      <c r="RZF415" s="209"/>
      <c r="RZG415" s="209"/>
      <c r="RZH415" s="209"/>
      <c r="RZI415" s="209"/>
      <c r="RZJ415" s="209"/>
      <c r="RZK415" s="209"/>
      <c r="RZL415" s="209"/>
      <c r="RZM415" s="209"/>
      <c r="RZN415" s="209"/>
      <c r="RZO415" s="209"/>
      <c r="RZP415" s="209"/>
      <c r="RZQ415" s="209"/>
      <c r="RZR415" s="209"/>
      <c r="RZS415" s="209"/>
      <c r="RZT415" s="209"/>
      <c r="RZU415" s="209"/>
      <c r="RZV415" s="209"/>
      <c r="RZW415" s="209"/>
      <c r="RZX415" s="209"/>
      <c r="RZY415" s="209"/>
      <c r="RZZ415" s="209"/>
      <c r="SAA415" s="209"/>
      <c r="SAB415" s="209"/>
      <c r="SAC415" s="209"/>
      <c r="SAD415" s="209"/>
      <c r="SAE415" s="209"/>
      <c r="SAF415" s="209"/>
      <c r="SAG415" s="209"/>
      <c r="SAH415" s="209"/>
      <c r="SAI415" s="209"/>
      <c r="SAJ415" s="209"/>
      <c r="SAK415" s="209"/>
      <c r="SAL415" s="209"/>
      <c r="SAM415" s="209"/>
      <c r="SAN415" s="209"/>
      <c r="SAO415" s="209"/>
      <c r="SAP415" s="209"/>
      <c r="SAQ415" s="209"/>
      <c r="SAR415" s="209"/>
      <c r="SAS415" s="209"/>
      <c r="SAT415" s="209"/>
      <c r="SAU415" s="209"/>
      <c r="SAV415" s="209"/>
      <c r="SAW415" s="209"/>
      <c r="SAX415" s="209"/>
      <c r="SAY415" s="209"/>
      <c r="SAZ415" s="209"/>
      <c r="SBA415" s="209"/>
      <c r="SBB415" s="209"/>
      <c r="SBC415" s="209"/>
      <c r="SBD415" s="209"/>
      <c r="SBE415" s="209"/>
      <c r="SBF415" s="209"/>
      <c r="SBG415" s="209"/>
      <c r="SBH415" s="209"/>
      <c r="SBI415" s="209"/>
      <c r="SBJ415" s="209"/>
      <c r="SBK415" s="209"/>
      <c r="SBL415" s="209"/>
      <c r="SBM415" s="209"/>
      <c r="SBN415" s="209"/>
      <c r="SBO415" s="209"/>
      <c r="SBP415" s="209"/>
      <c r="SBQ415" s="209"/>
      <c r="SBR415" s="209"/>
      <c r="SBS415" s="209"/>
      <c r="SBT415" s="209"/>
      <c r="SBU415" s="209"/>
      <c r="SBV415" s="209"/>
      <c r="SBW415" s="209"/>
      <c r="SBX415" s="209"/>
      <c r="SBY415" s="209"/>
      <c r="SBZ415" s="209"/>
      <c r="SCA415" s="209"/>
      <c r="SCB415" s="209"/>
      <c r="SCC415" s="209"/>
      <c r="SCD415" s="209"/>
      <c r="SCE415" s="209"/>
      <c r="SCF415" s="209"/>
      <c r="SCG415" s="209"/>
      <c r="SCH415" s="209"/>
      <c r="SCI415" s="209"/>
      <c r="SCJ415" s="209"/>
      <c r="SCK415" s="209"/>
      <c r="SCL415" s="209"/>
      <c r="SCM415" s="209"/>
      <c r="SCN415" s="209"/>
      <c r="SCO415" s="209"/>
      <c r="SCP415" s="209"/>
      <c r="SCQ415" s="209"/>
      <c r="SCR415" s="209"/>
      <c r="SCS415" s="209"/>
      <c r="SCT415" s="209"/>
      <c r="SCU415" s="209"/>
      <c r="SCV415" s="209"/>
      <c r="SCW415" s="209"/>
      <c r="SCX415" s="209"/>
      <c r="SCY415" s="209"/>
      <c r="SCZ415" s="209"/>
      <c r="SDA415" s="209"/>
      <c r="SDB415" s="209"/>
      <c r="SDC415" s="209"/>
      <c r="SDD415" s="209"/>
      <c r="SDE415" s="209"/>
      <c r="SDF415" s="209"/>
      <c r="SDG415" s="209"/>
      <c r="SDH415" s="209"/>
      <c r="SDI415" s="209"/>
      <c r="SDJ415" s="209"/>
      <c r="SDK415" s="209"/>
      <c r="SDL415" s="209"/>
      <c r="SDM415" s="209"/>
      <c r="SDN415" s="209"/>
      <c r="SDO415" s="209"/>
      <c r="SDP415" s="209"/>
      <c r="SDQ415" s="209"/>
      <c r="SDR415" s="209"/>
      <c r="SDS415" s="209"/>
      <c r="SDT415" s="209"/>
      <c r="SDU415" s="209"/>
      <c r="SDV415" s="209"/>
      <c r="SDW415" s="209"/>
      <c r="SDX415" s="209"/>
      <c r="SDY415" s="209"/>
      <c r="SDZ415" s="209"/>
      <c r="SEA415" s="209"/>
      <c r="SEB415" s="209"/>
      <c r="SEC415" s="209"/>
      <c r="SED415" s="209"/>
      <c r="SEE415" s="209"/>
      <c r="SEF415" s="209"/>
      <c r="SEG415" s="209"/>
      <c r="SEH415" s="209"/>
      <c r="SEI415" s="209"/>
      <c r="SEJ415" s="209"/>
      <c r="SEK415" s="209"/>
      <c r="SEL415" s="209"/>
      <c r="SEM415" s="209"/>
      <c r="SEN415" s="209"/>
      <c r="SEO415" s="209"/>
      <c r="SEP415" s="209"/>
      <c r="SEQ415" s="209"/>
      <c r="SER415" s="209"/>
      <c r="SES415" s="209"/>
      <c r="SET415" s="209"/>
      <c r="SEU415" s="209"/>
      <c r="SEV415" s="209"/>
      <c r="SEW415" s="209"/>
      <c r="SEX415" s="209"/>
      <c r="SEY415" s="209"/>
      <c r="SEZ415" s="209"/>
      <c r="SFA415" s="209"/>
      <c r="SFB415" s="209"/>
      <c r="SFC415" s="209"/>
      <c r="SFD415" s="209"/>
      <c r="SFE415" s="209"/>
      <c r="SFF415" s="209"/>
      <c r="SFG415" s="209"/>
      <c r="SFH415" s="209"/>
      <c r="SFI415" s="209"/>
      <c r="SFJ415" s="209"/>
      <c r="SFK415" s="209"/>
      <c r="SFL415" s="209"/>
      <c r="SFM415" s="209"/>
      <c r="SFN415" s="209"/>
      <c r="SFO415" s="209"/>
      <c r="SFP415" s="209"/>
      <c r="SFQ415" s="209"/>
      <c r="SFR415" s="209"/>
      <c r="SFS415" s="209"/>
      <c r="SFT415" s="209"/>
      <c r="SFU415" s="209"/>
      <c r="SFV415" s="209"/>
      <c r="SFW415" s="209"/>
      <c r="SFX415" s="209"/>
      <c r="SFY415" s="209"/>
      <c r="SFZ415" s="209"/>
      <c r="SGA415" s="209"/>
      <c r="SGB415" s="209"/>
      <c r="SGC415" s="209"/>
      <c r="SGD415" s="209"/>
      <c r="SGE415" s="209"/>
      <c r="SGF415" s="209"/>
      <c r="SGG415" s="209"/>
      <c r="SGH415" s="209"/>
      <c r="SGI415" s="209"/>
      <c r="SGJ415" s="209"/>
      <c r="SGK415" s="209"/>
      <c r="SGL415" s="209"/>
      <c r="SGM415" s="209"/>
      <c r="SGN415" s="209"/>
      <c r="SGO415" s="209"/>
      <c r="SGP415" s="209"/>
      <c r="SGQ415" s="209"/>
      <c r="SGR415" s="209"/>
      <c r="SGS415" s="209"/>
      <c r="SGT415" s="209"/>
      <c r="SGU415" s="209"/>
      <c r="SGV415" s="209"/>
      <c r="SGW415" s="209"/>
      <c r="SGX415" s="209"/>
      <c r="SGY415" s="209"/>
      <c r="SGZ415" s="209"/>
      <c r="SHA415" s="209"/>
      <c r="SHB415" s="209"/>
      <c r="SHC415" s="209"/>
      <c r="SHD415" s="209"/>
      <c r="SHE415" s="209"/>
      <c r="SHF415" s="209"/>
      <c r="SHG415" s="209"/>
      <c r="SHH415" s="209"/>
      <c r="SHI415" s="209"/>
      <c r="SHJ415" s="209"/>
      <c r="SHK415" s="209"/>
      <c r="SHL415" s="209"/>
      <c r="SHM415" s="209"/>
      <c r="SHN415" s="209"/>
      <c r="SHO415" s="209"/>
      <c r="SHP415" s="209"/>
      <c r="SHQ415" s="209"/>
      <c r="SHR415" s="209"/>
      <c r="SHS415" s="209"/>
      <c r="SHT415" s="209"/>
      <c r="SHU415" s="209"/>
      <c r="SHV415" s="209"/>
      <c r="SHW415" s="209"/>
      <c r="SHX415" s="209"/>
      <c r="SHY415" s="209"/>
      <c r="SHZ415" s="209"/>
      <c r="SIA415" s="209"/>
      <c r="SIB415" s="209"/>
      <c r="SIC415" s="209"/>
      <c r="SID415" s="209"/>
      <c r="SIE415" s="209"/>
      <c r="SIF415" s="209"/>
      <c r="SIG415" s="209"/>
      <c r="SIH415" s="209"/>
      <c r="SII415" s="209"/>
      <c r="SIJ415" s="209"/>
      <c r="SIK415" s="209"/>
      <c r="SIL415" s="209"/>
      <c r="SIM415" s="209"/>
      <c r="SIN415" s="209"/>
      <c r="SIO415" s="209"/>
      <c r="SIP415" s="209"/>
      <c r="SIQ415" s="209"/>
      <c r="SIR415" s="209"/>
      <c r="SIS415" s="209"/>
      <c r="SIT415" s="209"/>
      <c r="SIU415" s="209"/>
      <c r="SIV415" s="209"/>
      <c r="SIW415" s="209"/>
      <c r="SIX415" s="209"/>
      <c r="SIY415" s="209"/>
      <c r="SIZ415" s="209"/>
      <c r="SJA415" s="209"/>
      <c r="SJB415" s="209"/>
      <c r="SJC415" s="209"/>
      <c r="SJD415" s="209"/>
      <c r="SJE415" s="209"/>
      <c r="SJF415" s="209"/>
      <c r="SJG415" s="209"/>
      <c r="SJH415" s="209"/>
      <c r="SJI415" s="209"/>
      <c r="SJJ415" s="209"/>
      <c r="SJK415" s="209"/>
      <c r="SJL415" s="209"/>
      <c r="SJM415" s="209"/>
      <c r="SJN415" s="209"/>
      <c r="SJO415" s="209"/>
      <c r="SJP415" s="209"/>
      <c r="SJQ415" s="209"/>
      <c r="SJR415" s="209"/>
      <c r="SJS415" s="209"/>
      <c r="SJT415" s="209"/>
      <c r="SJU415" s="209"/>
      <c r="SJV415" s="209"/>
      <c r="SJW415" s="209"/>
      <c r="SJX415" s="209"/>
      <c r="SJY415" s="209"/>
      <c r="SJZ415" s="209"/>
      <c r="SKA415" s="209"/>
      <c r="SKB415" s="209"/>
      <c r="SKC415" s="209"/>
      <c r="SKD415" s="209"/>
      <c r="SKE415" s="209"/>
      <c r="SKF415" s="209"/>
      <c r="SKG415" s="209"/>
      <c r="SKH415" s="209"/>
      <c r="SKI415" s="209"/>
      <c r="SKJ415" s="209"/>
      <c r="SKK415" s="209"/>
      <c r="SKL415" s="209"/>
      <c r="SKM415" s="209"/>
      <c r="SKN415" s="209"/>
      <c r="SKO415" s="209"/>
      <c r="SKP415" s="209"/>
      <c r="SKQ415" s="209"/>
      <c r="SKR415" s="209"/>
      <c r="SKS415" s="209"/>
      <c r="SKT415" s="209"/>
      <c r="SKU415" s="209"/>
      <c r="SKV415" s="209"/>
      <c r="SKW415" s="209"/>
      <c r="SKX415" s="209"/>
      <c r="SKY415" s="209"/>
      <c r="SKZ415" s="209"/>
      <c r="SLA415" s="209"/>
      <c r="SLB415" s="209"/>
      <c r="SLC415" s="209"/>
      <c r="SLD415" s="209"/>
      <c r="SLE415" s="209"/>
      <c r="SLF415" s="209"/>
      <c r="SLG415" s="209"/>
      <c r="SLH415" s="209"/>
      <c r="SLI415" s="209"/>
      <c r="SLJ415" s="209"/>
      <c r="SLK415" s="209"/>
      <c r="SLL415" s="209"/>
      <c r="SLM415" s="209"/>
      <c r="SLN415" s="209"/>
      <c r="SLO415" s="209"/>
      <c r="SLP415" s="209"/>
      <c r="SLQ415" s="209"/>
      <c r="SLR415" s="209"/>
      <c r="SLS415" s="209"/>
      <c r="SLT415" s="209"/>
      <c r="SLU415" s="209"/>
      <c r="SLV415" s="209"/>
      <c r="SLW415" s="209"/>
      <c r="SLX415" s="209"/>
      <c r="SLY415" s="209"/>
      <c r="SLZ415" s="209"/>
      <c r="SMA415" s="209"/>
      <c r="SMB415" s="209"/>
      <c r="SMC415" s="209"/>
      <c r="SMD415" s="209"/>
      <c r="SME415" s="209"/>
      <c r="SMF415" s="209"/>
      <c r="SMG415" s="209"/>
      <c r="SMH415" s="209"/>
      <c r="SMI415" s="209"/>
      <c r="SMJ415" s="209"/>
      <c r="SMK415" s="209"/>
      <c r="SML415" s="209"/>
      <c r="SMM415" s="209"/>
      <c r="SMN415" s="209"/>
      <c r="SMO415" s="209"/>
      <c r="SMP415" s="209"/>
      <c r="SMQ415" s="209"/>
      <c r="SMR415" s="209"/>
      <c r="SMS415" s="209"/>
      <c r="SMT415" s="209"/>
      <c r="SMU415" s="209"/>
      <c r="SMV415" s="209"/>
      <c r="SMW415" s="209"/>
      <c r="SMX415" s="209"/>
      <c r="SMY415" s="209"/>
      <c r="SMZ415" s="209"/>
      <c r="SNA415" s="209"/>
      <c r="SNB415" s="209"/>
      <c r="SNC415" s="209"/>
      <c r="SND415" s="209"/>
      <c r="SNE415" s="209"/>
      <c r="SNF415" s="209"/>
      <c r="SNG415" s="209"/>
      <c r="SNH415" s="209"/>
      <c r="SNI415" s="209"/>
      <c r="SNJ415" s="209"/>
      <c r="SNK415" s="209"/>
      <c r="SNL415" s="209"/>
      <c r="SNM415" s="209"/>
      <c r="SNN415" s="209"/>
      <c r="SNO415" s="209"/>
      <c r="SNP415" s="209"/>
      <c r="SNQ415" s="209"/>
      <c r="SNR415" s="209"/>
      <c r="SNS415" s="209"/>
      <c r="SNT415" s="209"/>
      <c r="SNU415" s="209"/>
      <c r="SNV415" s="209"/>
      <c r="SNW415" s="209"/>
      <c r="SNX415" s="209"/>
      <c r="SNY415" s="209"/>
      <c r="SNZ415" s="209"/>
      <c r="SOA415" s="209"/>
      <c r="SOB415" s="209"/>
      <c r="SOC415" s="209"/>
      <c r="SOD415" s="209"/>
      <c r="SOE415" s="209"/>
      <c r="SOF415" s="209"/>
      <c r="SOG415" s="209"/>
      <c r="SOH415" s="209"/>
      <c r="SOI415" s="209"/>
      <c r="SOJ415" s="209"/>
      <c r="SOK415" s="209"/>
      <c r="SOL415" s="209"/>
      <c r="SOM415" s="209"/>
      <c r="SON415" s="209"/>
      <c r="SOO415" s="209"/>
      <c r="SOP415" s="209"/>
      <c r="SOQ415" s="209"/>
      <c r="SOR415" s="209"/>
      <c r="SOS415" s="209"/>
      <c r="SOT415" s="209"/>
      <c r="SOU415" s="209"/>
      <c r="SOV415" s="209"/>
      <c r="SOW415" s="209"/>
      <c r="SOX415" s="209"/>
      <c r="SOY415" s="209"/>
      <c r="SOZ415" s="209"/>
      <c r="SPA415" s="209"/>
      <c r="SPB415" s="209"/>
      <c r="SPC415" s="209"/>
      <c r="SPD415" s="209"/>
      <c r="SPE415" s="209"/>
      <c r="SPF415" s="209"/>
      <c r="SPG415" s="209"/>
      <c r="SPH415" s="209"/>
      <c r="SPI415" s="209"/>
      <c r="SPJ415" s="209"/>
      <c r="SPK415" s="209"/>
      <c r="SPL415" s="209"/>
      <c r="SPM415" s="209"/>
      <c r="SPN415" s="209"/>
      <c r="SPO415" s="209"/>
      <c r="SPP415" s="209"/>
      <c r="SPQ415" s="209"/>
      <c r="SPR415" s="209"/>
      <c r="SPS415" s="209"/>
      <c r="SPT415" s="209"/>
      <c r="SPU415" s="209"/>
      <c r="SPV415" s="209"/>
      <c r="SPW415" s="209"/>
      <c r="SPX415" s="209"/>
      <c r="SPY415" s="209"/>
      <c r="SPZ415" s="209"/>
      <c r="SQA415" s="209"/>
      <c r="SQB415" s="209"/>
      <c r="SQC415" s="209"/>
      <c r="SQD415" s="209"/>
      <c r="SQE415" s="209"/>
      <c r="SQF415" s="209"/>
      <c r="SQG415" s="209"/>
      <c r="SQH415" s="209"/>
      <c r="SQI415" s="209"/>
      <c r="SQJ415" s="209"/>
      <c r="SQK415" s="209"/>
      <c r="SQL415" s="209"/>
      <c r="SQM415" s="209"/>
      <c r="SQN415" s="209"/>
      <c r="SQO415" s="209"/>
      <c r="SQP415" s="209"/>
      <c r="SQQ415" s="209"/>
      <c r="SQR415" s="209"/>
      <c r="SQS415" s="209"/>
      <c r="SQT415" s="209"/>
      <c r="SQU415" s="209"/>
      <c r="SQV415" s="209"/>
      <c r="SQW415" s="209"/>
      <c r="SQX415" s="209"/>
      <c r="SQY415" s="209"/>
      <c r="SQZ415" s="209"/>
      <c r="SRA415" s="209"/>
      <c r="SRB415" s="209"/>
      <c r="SRC415" s="209"/>
      <c r="SRD415" s="209"/>
      <c r="SRE415" s="209"/>
      <c r="SRF415" s="209"/>
      <c r="SRG415" s="209"/>
      <c r="SRH415" s="209"/>
      <c r="SRI415" s="209"/>
      <c r="SRJ415" s="209"/>
      <c r="SRK415" s="209"/>
      <c r="SRL415" s="209"/>
      <c r="SRM415" s="209"/>
      <c r="SRN415" s="209"/>
      <c r="SRO415" s="209"/>
      <c r="SRP415" s="209"/>
      <c r="SRQ415" s="209"/>
      <c r="SRR415" s="209"/>
      <c r="SRS415" s="209"/>
      <c r="SRT415" s="209"/>
      <c r="SRU415" s="209"/>
      <c r="SRV415" s="209"/>
      <c r="SRW415" s="209"/>
      <c r="SRX415" s="209"/>
      <c r="SRY415" s="209"/>
      <c r="SRZ415" s="209"/>
      <c r="SSA415" s="209"/>
      <c r="SSB415" s="209"/>
      <c r="SSC415" s="209"/>
      <c r="SSD415" s="209"/>
      <c r="SSE415" s="209"/>
      <c r="SSF415" s="209"/>
      <c r="SSG415" s="209"/>
      <c r="SSH415" s="209"/>
      <c r="SSI415" s="209"/>
      <c r="SSJ415" s="209"/>
      <c r="SSK415" s="209"/>
      <c r="SSL415" s="209"/>
      <c r="SSM415" s="209"/>
      <c r="SSN415" s="209"/>
      <c r="SSO415" s="209"/>
      <c r="SSP415" s="209"/>
      <c r="SSQ415" s="209"/>
      <c r="SSR415" s="209"/>
      <c r="SSS415" s="209"/>
      <c r="SST415" s="209"/>
      <c r="SSU415" s="209"/>
      <c r="SSV415" s="209"/>
      <c r="SSW415" s="209"/>
      <c r="SSX415" s="209"/>
      <c r="SSY415" s="209"/>
      <c r="SSZ415" s="209"/>
      <c r="STA415" s="209"/>
      <c r="STB415" s="209"/>
      <c r="STC415" s="209"/>
      <c r="STD415" s="209"/>
      <c r="STE415" s="209"/>
      <c r="STF415" s="209"/>
      <c r="STG415" s="209"/>
      <c r="STH415" s="209"/>
      <c r="STI415" s="209"/>
      <c r="STJ415" s="209"/>
      <c r="STK415" s="209"/>
      <c r="STL415" s="209"/>
      <c r="STM415" s="209"/>
      <c r="STN415" s="209"/>
      <c r="STO415" s="209"/>
      <c r="STP415" s="209"/>
      <c r="STQ415" s="209"/>
      <c r="STR415" s="209"/>
      <c r="STS415" s="209"/>
      <c r="STT415" s="209"/>
      <c r="STU415" s="209"/>
      <c r="STV415" s="209"/>
      <c r="STW415" s="209"/>
      <c r="STX415" s="209"/>
      <c r="STY415" s="209"/>
      <c r="STZ415" s="209"/>
      <c r="SUA415" s="209"/>
      <c r="SUB415" s="209"/>
      <c r="SUC415" s="209"/>
      <c r="SUD415" s="209"/>
      <c r="SUE415" s="209"/>
      <c r="SUF415" s="209"/>
      <c r="SUG415" s="209"/>
      <c r="SUH415" s="209"/>
      <c r="SUI415" s="209"/>
      <c r="SUJ415" s="209"/>
      <c r="SUK415" s="209"/>
      <c r="SUL415" s="209"/>
      <c r="SUM415" s="209"/>
      <c r="SUN415" s="209"/>
      <c r="SUO415" s="209"/>
      <c r="SUP415" s="209"/>
      <c r="SUQ415" s="209"/>
      <c r="SUR415" s="209"/>
      <c r="SUS415" s="209"/>
      <c r="SUT415" s="209"/>
      <c r="SUU415" s="209"/>
      <c r="SUV415" s="209"/>
      <c r="SUW415" s="209"/>
      <c r="SUX415" s="209"/>
      <c r="SUY415" s="209"/>
      <c r="SUZ415" s="209"/>
      <c r="SVA415" s="209"/>
      <c r="SVB415" s="209"/>
      <c r="SVC415" s="209"/>
      <c r="SVD415" s="209"/>
      <c r="SVE415" s="209"/>
      <c r="SVF415" s="209"/>
      <c r="SVG415" s="209"/>
      <c r="SVH415" s="209"/>
      <c r="SVI415" s="209"/>
      <c r="SVJ415" s="209"/>
      <c r="SVK415" s="209"/>
      <c r="SVL415" s="209"/>
      <c r="SVM415" s="209"/>
      <c r="SVN415" s="209"/>
      <c r="SVO415" s="209"/>
      <c r="SVP415" s="209"/>
      <c r="SVQ415" s="209"/>
      <c r="SVR415" s="209"/>
      <c r="SVS415" s="209"/>
      <c r="SVT415" s="209"/>
      <c r="SVU415" s="209"/>
      <c r="SVV415" s="209"/>
      <c r="SVW415" s="209"/>
      <c r="SVX415" s="209"/>
      <c r="SVY415" s="209"/>
      <c r="SVZ415" s="209"/>
      <c r="SWA415" s="209"/>
      <c r="SWB415" s="209"/>
      <c r="SWC415" s="209"/>
      <c r="SWD415" s="209"/>
      <c r="SWE415" s="209"/>
      <c r="SWF415" s="209"/>
      <c r="SWG415" s="209"/>
      <c r="SWH415" s="209"/>
      <c r="SWI415" s="209"/>
      <c r="SWJ415" s="209"/>
      <c r="SWK415" s="209"/>
      <c r="SWL415" s="209"/>
      <c r="SWM415" s="209"/>
      <c r="SWN415" s="209"/>
      <c r="SWO415" s="209"/>
      <c r="SWP415" s="209"/>
      <c r="SWQ415" s="209"/>
      <c r="SWR415" s="209"/>
      <c r="SWS415" s="209"/>
      <c r="SWT415" s="209"/>
      <c r="SWU415" s="209"/>
      <c r="SWV415" s="209"/>
      <c r="SWW415" s="209"/>
      <c r="SWX415" s="209"/>
      <c r="SWY415" s="209"/>
      <c r="SWZ415" s="209"/>
      <c r="SXA415" s="209"/>
      <c r="SXB415" s="209"/>
      <c r="SXC415" s="209"/>
      <c r="SXD415" s="209"/>
      <c r="SXE415" s="209"/>
      <c r="SXF415" s="209"/>
      <c r="SXG415" s="209"/>
      <c r="SXH415" s="209"/>
      <c r="SXI415" s="209"/>
      <c r="SXJ415" s="209"/>
      <c r="SXK415" s="209"/>
      <c r="SXL415" s="209"/>
      <c r="SXM415" s="209"/>
      <c r="SXN415" s="209"/>
      <c r="SXO415" s="209"/>
      <c r="SXP415" s="209"/>
      <c r="SXQ415" s="209"/>
      <c r="SXR415" s="209"/>
      <c r="SXS415" s="209"/>
      <c r="SXT415" s="209"/>
      <c r="SXU415" s="209"/>
      <c r="SXV415" s="209"/>
      <c r="SXW415" s="209"/>
      <c r="SXX415" s="209"/>
      <c r="SXY415" s="209"/>
      <c r="SXZ415" s="209"/>
      <c r="SYA415" s="209"/>
      <c r="SYB415" s="209"/>
      <c r="SYC415" s="209"/>
      <c r="SYD415" s="209"/>
      <c r="SYE415" s="209"/>
      <c r="SYF415" s="209"/>
      <c r="SYG415" s="209"/>
      <c r="SYH415" s="209"/>
      <c r="SYI415" s="209"/>
      <c r="SYJ415" s="209"/>
      <c r="SYK415" s="209"/>
      <c r="SYL415" s="209"/>
      <c r="SYM415" s="209"/>
      <c r="SYN415" s="209"/>
      <c r="SYO415" s="209"/>
      <c r="SYP415" s="209"/>
      <c r="SYQ415" s="209"/>
      <c r="SYR415" s="209"/>
      <c r="SYS415" s="209"/>
      <c r="SYT415" s="209"/>
      <c r="SYU415" s="209"/>
      <c r="SYV415" s="209"/>
      <c r="SYW415" s="209"/>
      <c r="SYX415" s="209"/>
      <c r="SYY415" s="209"/>
      <c r="SYZ415" s="209"/>
      <c r="SZA415" s="209"/>
      <c r="SZB415" s="209"/>
      <c r="SZC415" s="209"/>
      <c r="SZD415" s="209"/>
      <c r="SZE415" s="209"/>
      <c r="SZF415" s="209"/>
      <c r="SZG415" s="209"/>
      <c r="SZH415" s="209"/>
      <c r="SZI415" s="209"/>
      <c r="SZJ415" s="209"/>
      <c r="SZK415" s="209"/>
      <c r="SZL415" s="209"/>
      <c r="SZM415" s="209"/>
      <c r="SZN415" s="209"/>
      <c r="SZO415" s="209"/>
      <c r="SZP415" s="209"/>
      <c r="SZQ415" s="209"/>
      <c r="SZR415" s="209"/>
      <c r="SZS415" s="209"/>
      <c r="SZT415" s="209"/>
      <c r="SZU415" s="209"/>
      <c r="SZV415" s="209"/>
      <c r="SZW415" s="209"/>
      <c r="SZX415" s="209"/>
      <c r="SZY415" s="209"/>
      <c r="SZZ415" s="209"/>
      <c r="TAA415" s="209"/>
      <c r="TAB415" s="209"/>
      <c r="TAC415" s="209"/>
      <c r="TAD415" s="209"/>
      <c r="TAE415" s="209"/>
      <c r="TAF415" s="209"/>
      <c r="TAG415" s="209"/>
      <c r="TAH415" s="209"/>
      <c r="TAI415" s="209"/>
      <c r="TAJ415" s="209"/>
      <c r="TAK415" s="209"/>
      <c r="TAL415" s="209"/>
      <c r="TAM415" s="209"/>
      <c r="TAN415" s="209"/>
      <c r="TAO415" s="209"/>
      <c r="TAP415" s="209"/>
      <c r="TAQ415" s="209"/>
      <c r="TAR415" s="209"/>
      <c r="TAS415" s="209"/>
      <c r="TAT415" s="209"/>
      <c r="TAU415" s="209"/>
      <c r="TAV415" s="209"/>
      <c r="TAW415" s="209"/>
      <c r="TAX415" s="209"/>
      <c r="TAY415" s="209"/>
      <c r="TAZ415" s="209"/>
      <c r="TBA415" s="209"/>
      <c r="TBB415" s="209"/>
      <c r="TBC415" s="209"/>
      <c r="TBD415" s="209"/>
      <c r="TBE415" s="209"/>
      <c r="TBF415" s="209"/>
      <c r="TBG415" s="209"/>
      <c r="TBH415" s="209"/>
      <c r="TBI415" s="209"/>
      <c r="TBJ415" s="209"/>
      <c r="TBK415" s="209"/>
      <c r="TBL415" s="209"/>
      <c r="TBM415" s="209"/>
      <c r="TBN415" s="209"/>
      <c r="TBO415" s="209"/>
      <c r="TBP415" s="209"/>
      <c r="TBQ415" s="209"/>
      <c r="TBR415" s="209"/>
      <c r="TBS415" s="209"/>
      <c r="TBT415" s="209"/>
      <c r="TBU415" s="209"/>
      <c r="TBV415" s="209"/>
      <c r="TBW415" s="209"/>
      <c r="TBX415" s="209"/>
      <c r="TBY415" s="209"/>
      <c r="TBZ415" s="209"/>
      <c r="TCA415" s="209"/>
      <c r="TCB415" s="209"/>
      <c r="TCC415" s="209"/>
      <c r="TCD415" s="209"/>
      <c r="TCE415" s="209"/>
      <c r="TCF415" s="209"/>
      <c r="TCG415" s="209"/>
      <c r="TCH415" s="209"/>
      <c r="TCI415" s="209"/>
      <c r="TCJ415" s="209"/>
      <c r="TCK415" s="209"/>
      <c r="TCL415" s="209"/>
      <c r="TCM415" s="209"/>
      <c r="TCN415" s="209"/>
      <c r="TCO415" s="209"/>
      <c r="TCP415" s="209"/>
      <c r="TCQ415" s="209"/>
      <c r="TCR415" s="209"/>
      <c r="TCS415" s="209"/>
      <c r="TCT415" s="209"/>
      <c r="TCU415" s="209"/>
      <c r="TCV415" s="209"/>
      <c r="TCW415" s="209"/>
      <c r="TCX415" s="209"/>
      <c r="TCY415" s="209"/>
      <c r="TCZ415" s="209"/>
      <c r="TDA415" s="209"/>
      <c r="TDB415" s="209"/>
      <c r="TDC415" s="209"/>
      <c r="TDD415" s="209"/>
      <c r="TDE415" s="209"/>
      <c r="TDF415" s="209"/>
      <c r="TDG415" s="209"/>
      <c r="TDH415" s="209"/>
      <c r="TDI415" s="209"/>
      <c r="TDJ415" s="209"/>
      <c r="TDK415" s="209"/>
      <c r="TDL415" s="209"/>
      <c r="TDM415" s="209"/>
      <c r="TDN415" s="209"/>
      <c r="TDO415" s="209"/>
      <c r="TDP415" s="209"/>
      <c r="TDQ415" s="209"/>
      <c r="TDR415" s="209"/>
      <c r="TDS415" s="209"/>
      <c r="TDT415" s="209"/>
      <c r="TDU415" s="209"/>
      <c r="TDV415" s="209"/>
      <c r="TDW415" s="209"/>
      <c r="TDX415" s="209"/>
      <c r="TDY415" s="209"/>
      <c r="TDZ415" s="209"/>
      <c r="TEA415" s="209"/>
      <c r="TEB415" s="209"/>
      <c r="TEC415" s="209"/>
      <c r="TED415" s="209"/>
      <c r="TEE415" s="209"/>
      <c r="TEF415" s="209"/>
      <c r="TEG415" s="209"/>
      <c r="TEH415" s="209"/>
      <c r="TEI415" s="209"/>
      <c r="TEJ415" s="209"/>
      <c r="TEK415" s="209"/>
      <c r="TEL415" s="209"/>
      <c r="TEM415" s="209"/>
      <c r="TEN415" s="209"/>
      <c r="TEO415" s="209"/>
      <c r="TEP415" s="209"/>
      <c r="TEQ415" s="209"/>
      <c r="TER415" s="209"/>
      <c r="TES415" s="209"/>
      <c r="TET415" s="209"/>
      <c r="TEU415" s="209"/>
      <c r="TEV415" s="209"/>
      <c r="TEW415" s="209"/>
      <c r="TEX415" s="209"/>
      <c r="TEY415" s="209"/>
      <c r="TEZ415" s="209"/>
      <c r="TFA415" s="209"/>
      <c r="TFB415" s="209"/>
      <c r="TFC415" s="209"/>
      <c r="TFD415" s="209"/>
      <c r="TFE415" s="209"/>
      <c r="TFF415" s="209"/>
      <c r="TFG415" s="209"/>
      <c r="TFH415" s="209"/>
      <c r="TFI415" s="209"/>
      <c r="TFJ415" s="209"/>
      <c r="TFK415" s="209"/>
      <c r="TFL415" s="209"/>
      <c r="TFM415" s="209"/>
      <c r="TFN415" s="209"/>
      <c r="TFO415" s="209"/>
      <c r="TFP415" s="209"/>
      <c r="TFQ415" s="209"/>
      <c r="TFR415" s="209"/>
      <c r="TFS415" s="209"/>
      <c r="TFT415" s="209"/>
      <c r="TFU415" s="209"/>
      <c r="TFV415" s="209"/>
      <c r="TFW415" s="209"/>
      <c r="TFX415" s="209"/>
      <c r="TFY415" s="209"/>
      <c r="TFZ415" s="209"/>
      <c r="TGA415" s="209"/>
      <c r="TGB415" s="209"/>
      <c r="TGC415" s="209"/>
      <c r="TGD415" s="209"/>
      <c r="TGE415" s="209"/>
      <c r="TGF415" s="209"/>
      <c r="TGG415" s="209"/>
      <c r="TGH415" s="209"/>
      <c r="TGI415" s="209"/>
      <c r="TGJ415" s="209"/>
      <c r="TGK415" s="209"/>
      <c r="TGL415" s="209"/>
      <c r="TGM415" s="209"/>
      <c r="TGN415" s="209"/>
      <c r="TGO415" s="209"/>
      <c r="TGP415" s="209"/>
      <c r="TGQ415" s="209"/>
      <c r="TGR415" s="209"/>
      <c r="TGS415" s="209"/>
      <c r="TGT415" s="209"/>
      <c r="TGU415" s="209"/>
      <c r="TGV415" s="209"/>
      <c r="TGW415" s="209"/>
      <c r="TGX415" s="209"/>
      <c r="TGY415" s="209"/>
      <c r="TGZ415" s="209"/>
      <c r="THA415" s="209"/>
      <c r="THB415" s="209"/>
      <c r="THC415" s="209"/>
      <c r="THD415" s="209"/>
      <c r="THE415" s="209"/>
      <c r="THF415" s="209"/>
      <c r="THG415" s="209"/>
      <c r="THH415" s="209"/>
      <c r="THI415" s="209"/>
      <c r="THJ415" s="209"/>
      <c r="THK415" s="209"/>
      <c r="THL415" s="209"/>
      <c r="THM415" s="209"/>
      <c r="THN415" s="209"/>
      <c r="THO415" s="209"/>
      <c r="THP415" s="209"/>
      <c r="THQ415" s="209"/>
      <c r="THR415" s="209"/>
      <c r="THS415" s="209"/>
      <c r="THT415" s="209"/>
      <c r="THU415" s="209"/>
      <c r="THV415" s="209"/>
      <c r="THW415" s="209"/>
      <c r="THX415" s="209"/>
      <c r="THY415" s="209"/>
      <c r="THZ415" s="209"/>
      <c r="TIA415" s="209"/>
      <c r="TIB415" s="209"/>
      <c r="TIC415" s="209"/>
      <c r="TID415" s="209"/>
      <c r="TIE415" s="209"/>
      <c r="TIF415" s="209"/>
      <c r="TIG415" s="209"/>
      <c r="TIH415" s="209"/>
      <c r="TII415" s="209"/>
      <c r="TIJ415" s="209"/>
      <c r="TIK415" s="209"/>
      <c r="TIL415" s="209"/>
      <c r="TIM415" s="209"/>
      <c r="TIN415" s="209"/>
      <c r="TIO415" s="209"/>
      <c r="TIP415" s="209"/>
      <c r="TIQ415" s="209"/>
      <c r="TIR415" s="209"/>
      <c r="TIS415" s="209"/>
      <c r="TIT415" s="209"/>
      <c r="TIU415" s="209"/>
      <c r="TIV415" s="209"/>
      <c r="TIW415" s="209"/>
      <c r="TIX415" s="209"/>
      <c r="TIY415" s="209"/>
      <c r="TIZ415" s="209"/>
      <c r="TJA415" s="209"/>
      <c r="TJB415" s="209"/>
      <c r="TJC415" s="209"/>
      <c r="TJD415" s="209"/>
      <c r="TJE415" s="209"/>
      <c r="TJF415" s="209"/>
      <c r="TJG415" s="209"/>
      <c r="TJH415" s="209"/>
      <c r="TJI415" s="209"/>
      <c r="TJJ415" s="209"/>
      <c r="TJK415" s="209"/>
      <c r="TJL415" s="209"/>
      <c r="TJM415" s="209"/>
      <c r="TJN415" s="209"/>
      <c r="TJO415" s="209"/>
      <c r="TJP415" s="209"/>
      <c r="TJQ415" s="209"/>
      <c r="TJR415" s="209"/>
      <c r="TJS415" s="209"/>
      <c r="TJT415" s="209"/>
      <c r="TJU415" s="209"/>
      <c r="TJV415" s="209"/>
      <c r="TJW415" s="209"/>
      <c r="TJX415" s="209"/>
      <c r="TJY415" s="209"/>
      <c r="TJZ415" s="209"/>
      <c r="TKA415" s="209"/>
      <c r="TKB415" s="209"/>
      <c r="TKC415" s="209"/>
      <c r="TKD415" s="209"/>
      <c r="TKE415" s="209"/>
      <c r="TKF415" s="209"/>
      <c r="TKG415" s="209"/>
      <c r="TKH415" s="209"/>
      <c r="TKI415" s="209"/>
      <c r="TKJ415" s="209"/>
      <c r="TKK415" s="209"/>
      <c r="TKL415" s="209"/>
      <c r="TKM415" s="209"/>
      <c r="TKN415" s="209"/>
      <c r="TKO415" s="209"/>
      <c r="TKP415" s="209"/>
      <c r="TKQ415" s="209"/>
      <c r="TKR415" s="209"/>
      <c r="TKS415" s="209"/>
      <c r="TKT415" s="209"/>
      <c r="TKU415" s="209"/>
      <c r="TKV415" s="209"/>
      <c r="TKW415" s="209"/>
      <c r="TKX415" s="209"/>
      <c r="TKY415" s="209"/>
      <c r="TKZ415" s="209"/>
      <c r="TLA415" s="209"/>
      <c r="TLB415" s="209"/>
      <c r="TLC415" s="209"/>
      <c r="TLD415" s="209"/>
      <c r="TLE415" s="209"/>
      <c r="TLF415" s="209"/>
      <c r="TLG415" s="209"/>
      <c r="TLH415" s="209"/>
      <c r="TLI415" s="209"/>
      <c r="TLJ415" s="209"/>
      <c r="TLK415" s="209"/>
      <c r="TLL415" s="209"/>
      <c r="TLM415" s="209"/>
      <c r="TLN415" s="209"/>
      <c r="TLO415" s="209"/>
      <c r="TLP415" s="209"/>
      <c r="TLQ415" s="209"/>
      <c r="TLR415" s="209"/>
      <c r="TLS415" s="209"/>
      <c r="TLT415" s="209"/>
      <c r="TLU415" s="209"/>
      <c r="TLV415" s="209"/>
      <c r="TLW415" s="209"/>
      <c r="TLX415" s="209"/>
      <c r="TLY415" s="209"/>
      <c r="TLZ415" s="209"/>
      <c r="TMA415" s="209"/>
      <c r="TMB415" s="209"/>
      <c r="TMC415" s="209"/>
      <c r="TMD415" s="209"/>
      <c r="TME415" s="209"/>
      <c r="TMF415" s="209"/>
      <c r="TMG415" s="209"/>
      <c r="TMH415" s="209"/>
      <c r="TMI415" s="209"/>
      <c r="TMJ415" s="209"/>
      <c r="TMK415" s="209"/>
      <c r="TML415" s="209"/>
      <c r="TMM415" s="209"/>
      <c r="TMN415" s="209"/>
      <c r="TMO415" s="209"/>
      <c r="TMP415" s="209"/>
      <c r="TMQ415" s="209"/>
      <c r="TMR415" s="209"/>
      <c r="TMS415" s="209"/>
      <c r="TMT415" s="209"/>
      <c r="TMU415" s="209"/>
      <c r="TMV415" s="209"/>
      <c r="TMW415" s="209"/>
      <c r="TMX415" s="209"/>
      <c r="TMY415" s="209"/>
      <c r="TMZ415" s="209"/>
      <c r="TNA415" s="209"/>
      <c r="TNB415" s="209"/>
      <c r="TNC415" s="209"/>
      <c r="TND415" s="209"/>
      <c r="TNE415" s="209"/>
      <c r="TNF415" s="209"/>
      <c r="TNG415" s="209"/>
      <c r="TNH415" s="209"/>
      <c r="TNI415" s="209"/>
      <c r="TNJ415" s="209"/>
      <c r="TNK415" s="209"/>
      <c r="TNL415" s="209"/>
      <c r="TNM415" s="209"/>
      <c r="TNN415" s="209"/>
      <c r="TNO415" s="209"/>
      <c r="TNP415" s="209"/>
      <c r="TNQ415" s="209"/>
      <c r="TNR415" s="209"/>
      <c r="TNS415" s="209"/>
      <c r="TNT415" s="209"/>
      <c r="TNU415" s="209"/>
      <c r="TNV415" s="209"/>
      <c r="TNW415" s="209"/>
      <c r="TNX415" s="209"/>
      <c r="TNY415" s="209"/>
      <c r="TNZ415" s="209"/>
      <c r="TOA415" s="209"/>
      <c r="TOB415" s="209"/>
      <c r="TOC415" s="209"/>
      <c r="TOD415" s="209"/>
      <c r="TOE415" s="209"/>
      <c r="TOF415" s="209"/>
      <c r="TOG415" s="209"/>
      <c r="TOH415" s="209"/>
      <c r="TOI415" s="209"/>
      <c r="TOJ415" s="209"/>
      <c r="TOK415" s="209"/>
      <c r="TOL415" s="209"/>
      <c r="TOM415" s="209"/>
      <c r="TON415" s="209"/>
      <c r="TOO415" s="209"/>
      <c r="TOP415" s="209"/>
      <c r="TOQ415" s="209"/>
      <c r="TOR415" s="209"/>
      <c r="TOS415" s="209"/>
      <c r="TOT415" s="209"/>
      <c r="TOU415" s="209"/>
      <c r="TOV415" s="209"/>
      <c r="TOW415" s="209"/>
      <c r="TOX415" s="209"/>
      <c r="TOY415" s="209"/>
      <c r="TOZ415" s="209"/>
      <c r="TPA415" s="209"/>
      <c r="TPB415" s="209"/>
      <c r="TPC415" s="209"/>
      <c r="TPD415" s="209"/>
      <c r="TPE415" s="209"/>
      <c r="TPF415" s="209"/>
      <c r="TPG415" s="209"/>
      <c r="TPH415" s="209"/>
      <c r="TPI415" s="209"/>
      <c r="TPJ415" s="209"/>
      <c r="TPK415" s="209"/>
      <c r="TPL415" s="209"/>
      <c r="TPM415" s="209"/>
      <c r="TPN415" s="209"/>
      <c r="TPO415" s="209"/>
      <c r="TPP415" s="209"/>
      <c r="TPQ415" s="209"/>
      <c r="TPR415" s="209"/>
      <c r="TPS415" s="209"/>
      <c r="TPT415" s="209"/>
      <c r="TPU415" s="209"/>
      <c r="TPV415" s="209"/>
      <c r="TPW415" s="209"/>
      <c r="TPX415" s="209"/>
      <c r="TPY415" s="209"/>
      <c r="TPZ415" s="209"/>
      <c r="TQA415" s="209"/>
      <c r="TQB415" s="209"/>
      <c r="TQC415" s="209"/>
      <c r="TQD415" s="209"/>
      <c r="TQE415" s="209"/>
      <c r="TQF415" s="209"/>
      <c r="TQG415" s="209"/>
      <c r="TQH415" s="209"/>
      <c r="TQI415" s="209"/>
      <c r="TQJ415" s="209"/>
      <c r="TQK415" s="209"/>
      <c r="TQL415" s="209"/>
      <c r="TQM415" s="209"/>
      <c r="TQN415" s="209"/>
      <c r="TQO415" s="209"/>
      <c r="TQP415" s="209"/>
      <c r="TQQ415" s="209"/>
      <c r="TQR415" s="209"/>
      <c r="TQS415" s="209"/>
      <c r="TQT415" s="209"/>
      <c r="TQU415" s="209"/>
      <c r="TQV415" s="209"/>
      <c r="TQW415" s="209"/>
      <c r="TQX415" s="209"/>
      <c r="TQY415" s="209"/>
      <c r="TQZ415" s="209"/>
      <c r="TRA415" s="209"/>
      <c r="TRB415" s="209"/>
      <c r="TRC415" s="209"/>
      <c r="TRD415" s="209"/>
      <c r="TRE415" s="209"/>
      <c r="TRF415" s="209"/>
      <c r="TRG415" s="209"/>
      <c r="TRH415" s="209"/>
      <c r="TRI415" s="209"/>
      <c r="TRJ415" s="209"/>
      <c r="TRK415" s="209"/>
      <c r="TRL415" s="209"/>
      <c r="TRM415" s="209"/>
      <c r="TRN415" s="209"/>
      <c r="TRO415" s="209"/>
      <c r="TRP415" s="209"/>
      <c r="TRQ415" s="209"/>
      <c r="TRR415" s="209"/>
      <c r="TRS415" s="209"/>
      <c r="TRT415" s="209"/>
      <c r="TRU415" s="209"/>
      <c r="TRV415" s="209"/>
      <c r="TRW415" s="209"/>
      <c r="TRX415" s="209"/>
      <c r="TRY415" s="209"/>
      <c r="TRZ415" s="209"/>
      <c r="TSA415" s="209"/>
      <c r="TSB415" s="209"/>
      <c r="TSC415" s="209"/>
      <c r="TSD415" s="209"/>
      <c r="TSE415" s="209"/>
      <c r="TSF415" s="209"/>
      <c r="TSG415" s="209"/>
      <c r="TSH415" s="209"/>
      <c r="TSI415" s="209"/>
      <c r="TSJ415" s="209"/>
      <c r="TSK415" s="209"/>
      <c r="TSL415" s="209"/>
      <c r="TSM415" s="209"/>
      <c r="TSN415" s="209"/>
      <c r="TSO415" s="209"/>
      <c r="TSP415" s="209"/>
      <c r="TSQ415" s="209"/>
      <c r="TSR415" s="209"/>
      <c r="TSS415" s="209"/>
      <c r="TST415" s="209"/>
      <c r="TSU415" s="209"/>
      <c r="TSV415" s="209"/>
      <c r="TSW415" s="209"/>
      <c r="TSX415" s="209"/>
      <c r="TSY415" s="209"/>
      <c r="TSZ415" s="209"/>
      <c r="TTA415" s="209"/>
      <c r="TTB415" s="209"/>
      <c r="TTC415" s="209"/>
      <c r="TTD415" s="209"/>
      <c r="TTE415" s="209"/>
      <c r="TTF415" s="209"/>
      <c r="TTG415" s="209"/>
      <c r="TTH415" s="209"/>
      <c r="TTI415" s="209"/>
      <c r="TTJ415" s="209"/>
      <c r="TTK415" s="209"/>
      <c r="TTL415" s="209"/>
      <c r="TTM415" s="209"/>
      <c r="TTN415" s="209"/>
      <c r="TTO415" s="209"/>
      <c r="TTP415" s="209"/>
      <c r="TTQ415" s="209"/>
      <c r="TTR415" s="209"/>
      <c r="TTS415" s="209"/>
      <c r="TTT415" s="209"/>
      <c r="TTU415" s="209"/>
      <c r="TTV415" s="209"/>
      <c r="TTW415" s="209"/>
      <c r="TTX415" s="209"/>
      <c r="TTY415" s="209"/>
      <c r="TTZ415" s="209"/>
      <c r="TUA415" s="209"/>
      <c r="TUB415" s="209"/>
      <c r="TUC415" s="209"/>
      <c r="TUD415" s="209"/>
      <c r="TUE415" s="209"/>
      <c r="TUF415" s="209"/>
      <c r="TUG415" s="209"/>
      <c r="TUH415" s="209"/>
      <c r="TUI415" s="209"/>
      <c r="TUJ415" s="209"/>
      <c r="TUK415" s="209"/>
      <c r="TUL415" s="209"/>
      <c r="TUM415" s="209"/>
      <c r="TUN415" s="209"/>
      <c r="TUO415" s="209"/>
      <c r="TUP415" s="209"/>
      <c r="TUQ415" s="209"/>
      <c r="TUR415" s="209"/>
      <c r="TUS415" s="209"/>
      <c r="TUT415" s="209"/>
      <c r="TUU415" s="209"/>
      <c r="TUV415" s="209"/>
      <c r="TUW415" s="209"/>
      <c r="TUX415" s="209"/>
      <c r="TUY415" s="209"/>
      <c r="TUZ415" s="209"/>
      <c r="TVA415" s="209"/>
      <c r="TVB415" s="209"/>
      <c r="TVC415" s="209"/>
      <c r="TVD415" s="209"/>
      <c r="TVE415" s="209"/>
      <c r="TVF415" s="209"/>
      <c r="TVG415" s="209"/>
      <c r="TVH415" s="209"/>
      <c r="TVI415" s="209"/>
      <c r="TVJ415" s="209"/>
      <c r="TVK415" s="209"/>
      <c r="TVL415" s="209"/>
      <c r="TVM415" s="209"/>
      <c r="TVN415" s="209"/>
      <c r="TVO415" s="209"/>
      <c r="TVP415" s="209"/>
      <c r="TVQ415" s="209"/>
      <c r="TVR415" s="209"/>
      <c r="TVS415" s="209"/>
      <c r="TVT415" s="209"/>
      <c r="TVU415" s="209"/>
      <c r="TVV415" s="209"/>
      <c r="TVW415" s="209"/>
      <c r="TVX415" s="209"/>
      <c r="TVY415" s="209"/>
      <c r="TVZ415" s="209"/>
      <c r="TWA415" s="209"/>
      <c r="TWB415" s="209"/>
      <c r="TWC415" s="209"/>
      <c r="TWD415" s="209"/>
      <c r="TWE415" s="209"/>
      <c r="TWF415" s="209"/>
      <c r="TWG415" s="209"/>
      <c r="TWH415" s="209"/>
      <c r="TWI415" s="209"/>
      <c r="TWJ415" s="209"/>
      <c r="TWK415" s="209"/>
      <c r="TWL415" s="209"/>
      <c r="TWM415" s="209"/>
      <c r="TWN415" s="209"/>
      <c r="TWO415" s="209"/>
      <c r="TWP415" s="209"/>
      <c r="TWQ415" s="209"/>
      <c r="TWR415" s="209"/>
      <c r="TWS415" s="209"/>
      <c r="TWT415" s="209"/>
      <c r="TWU415" s="209"/>
      <c r="TWV415" s="209"/>
      <c r="TWW415" s="209"/>
      <c r="TWX415" s="209"/>
      <c r="TWY415" s="209"/>
      <c r="TWZ415" s="209"/>
      <c r="TXA415" s="209"/>
      <c r="TXB415" s="209"/>
      <c r="TXC415" s="209"/>
      <c r="TXD415" s="209"/>
      <c r="TXE415" s="209"/>
      <c r="TXF415" s="209"/>
      <c r="TXG415" s="209"/>
      <c r="TXH415" s="209"/>
      <c r="TXI415" s="209"/>
      <c r="TXJ415" s="209"/>
      <c r="TXK415" s="209"/>
      <c r="TXL415" s="209"/>
      <c r="TXM415" s="209"/>
      <c r="TXN415" s="209"/>
      <c r="TXO415" s="209"/>
      <c r="TXP415" s="209"/>
      <c r="TXQ415" s="209"/>
      <c r="TXR415" s="209"/>
      <c r="TXS415" s="209"/>
      <c r="TXT415" s="209"/>
      <c r="TXU415" s="209"/>
      <c r="TXV415" s="209"/>
      <c r="TXW415" s="209"/>
      <c r="TXX415" s="209"/>
      <c r="TXY415" s="209"/>
      <c r="TXZ415" s="209"/>
      <c r="TYA415" s="209"/>
      <c r="TYB415" s="209"/>
      <c r="TYC415" s="209"/>
      <c r="TYD415" s="209"/>
      <c r="TYE415" s="209"/>
      <c r="TYF415" s="209"/>
      <c r="TYG415" s="209"/>
      <c r="TYH415" s="209"/>
      <c r="TYI415" s="209"/>
      <c r="TYJ415" s="209"/>
      <c r="TYK415" s="209"/>
      <c r="TYL415" s="209"/>
      <c r="TYM415" s="209"/>
      <c r="TYN415" s="209"/>
      <c r="TYO415" s="209"/>
      <c r="TYP415" s="209"/>
      <c r="TYQ415" s="209"/>
      <c r="TYR415" s="209"/>
      <c r="TYS415" s="209"/>
      <c r="TYT415" s="209"/>
      <c r="TYU415" s="209"/>
      <c r="TYV415" s="209"/>
      <c r="TYW415" s="209"/>
      <c r="TYX415" s="209"/>
      <c r="TYY415" s="209"/>
      <c r="TYZ415" s="209"/>
      <c r="TZA415" s="209"/>
      <c r="TZB415" s="209"/>
      <c r="TZC415" s="209"/>
      <c r="TZD415" s="209"/>
      <c r="TZE415" s="209"/>
      <c r="TZF415" s="209"/>
      <c r="TZG415" s="209"/>
      <c r="TZH415" s="209"/>
      <c r="TZI415" s="209"/>
      <c r="TZJ415" s="209"/>
      <c r="TZK415" s="209"/>
      <c r="TZL415" s="209"/>
      <c r="TZM415" s="209"/>
      <c r="TZN415" s="209"/>
      <c r="TZO415" s="209"/>
      <c r="TZP415" s="209"/>
      <c r="TZQ415" s="209"/>
      <c r="TZR415" s="209"/>
      <c r="TZS415" s="209"/>
      <c r="TZT415" s="209"/>
      <c r="TZU415" s="209"/>
      <c r="TZV415" s="209"/>
      <c r="TZW415" s="209"/>
      <c r="TZX415" s="209"/>
      <c r="TZY415" s="209"/>
      <c r="TZZ415" s="209"/>
      <c r="UAA415" s="209"/>
      <c r="UAB415" s="209"/>
      <c r="UAC415" s="209"/>
      <c r="UAD415" s="209"/>
      <c r="UAE415" s="209"/>
      <c r="UAF415" s="209"/>
      <c r="UAG415" s="209"/>
      <c r="UAH415" s="209"/>
      <c r="UAI415" s="209"/>
      <c r="UAJ415" s="209"/>
      <c r="UAK415" s="209"/>
      <c r="UAL415" s="209"/>
      <c r="UAM415" s="209"/>
      <c r="UAN415" s="209"/>
      <c r="UAO415" s="209"/>
      <c r="UAP415" s="209"/>
      <c r="UAQ415" s="209"/>
      <c r="UAR415" s="209"/>
      <c r="UAS415" s="209"/>
      <c r="UAT415" s="209"/>
      <c r="UAU415" s="209"/>
      <c r="UAV415" s="209"/>
      <c r="UAW415" s="209"/>
      <c r="UAX415" s="209"/>
      <c r="UAY415" s="209"/>
      <c r="UAZ415" s="209"/>
      <c r="UBA415" s="209"/>
      <c r="UBB415" s="209"/>
      <c r="UBC415" s="209"/>
      <c r="UBD415" s="209"/>
      <c r="UBE415" s="209"/>
      <c r="UBF415" s="209"/>
      <c r="UBG415" s="209"/>
      <c r="UBH415" s="209"/>
      <c r="UBI415" s="209"/>
      <c r="UBJ415" s="209"/>
      <c r="UBK415" s="209"/>
      <c r="UBL415" s="209"/>
      <c r="UBM415" s="209"/>
      <c r="UBN415" s="209"/>
      <c r="UBO415" s="209"/>
      <c r="UBP415" s="209"/>
      <c r="UBQ415" s="209"/>
      <c r="UBR415" s="209"/>
      <c r="UBS415" s="209"/>
      <c r="UBT415" s="209"/>
      <c r="UBU415" s="209"/>
      <c r="UBV415" s="209"/>
      <c r="UBW415" s="209"/>
      <c r="UBX415" s="209"/>
      <c r="UBY415" s="209"/>
      <c r="UBZ415" s="209"/>
      <c r="UCA415" s="209"/>
      <c r="UCB415" s="209"/>
      <c r="UCC415" s="209"/>
      <c r="UCD415" s="209"/>
      <c r="UCE415" s="209"/>
      <c r="UCF415" s="209"/>
      <c r="UCG415" s="209"/>
      <c r="UCH415" s="209"/>
      <c r="UCI415" s="209"/>
      <c r="UCJ415" s="209"/>
      <c r="UCK415" s="209"/>
      <c r="UCL415" s="209"/>
      <c r="UCM415" s="209"/>
      <c r="UCN415" s="209"/>
      <c r="UCO415" s="209"/>
      <c r="UCP415" s="209"/>
      <c r="UCQ415" s="209"/>
      <c r="UCR415" s="209"/>
      <c r="UCS415" s="209"/>
      <c r="UCT415" s="209"/>
      <c r="UCU415" s="209"/>
      <c r="UCV415" s="209"/>
      <c r="UCW415" s="209"/>
      <c r="UCX415" s="209"/>
      <c r="UCY415" s="209"/>
      <c r="UCZ415" s="209"/>
      <c r="UDA415" s="209"/>
      <c r="UDB415" s="209"/>
      <c r="UDC415" s="209"/>
      <c r="UDD415" s="209"/>
      <c r="UDE415" s="209"/>
      <c r="UDF415" s="209"/>
      <c r="UDG415" s="209"/>
      <c r="UDH415" s="209"/>
      <c r="UDI415" s="209"/>
      <c r="UDJ415" s="209"/>
      <c r="UDK415" s="209"/>
      <c r="UDL415" s="209"/>
      <c r="UDM415" s="209"/>
      <c r="UDN415" s="209"/>
      <c r="UDO415" s="209"/>
      <c r="UDP415" s="209"/>
      <c r="UDQ415" s="209"/>
      <c r="UDR415" s="209"/>
      <c r="UDS415" s="209"/>
      <c r="UDT415" s="209"/>
      <c r="UDU415" s="209"/>
      <c r="UDV415" s="209"/>
      <c r="UDW415" s="209"/>
      <c r="UDX415" s="209"/>
      <c r="UDY415" s="209"/>
      <c r="UDZ415" s="209"/>
      <c r="UEA415" s="209"/>
      <c r="UEB415" s="209"/>
      <c r="UEC415" s="209"/>
      <c r="UED415" s="209"/>
      <c r="UEE415" s="209"/>
      <c r="UEF415" s="209"/>
      <c r="UEG415" s="209"/>
      <c r="UEH415" s="209"/>
      <c r="UEI415" s="209"/>
      <c r="UEJ415" s="209"/>
      <c r="UEK415" s="209"/>
      <c r="UEL415" s="209"/>
      <c r="UEM415" s="209"/>
      <c r="UEN415" s="209"/>
      <c r="UEO415" s="209"/>
      <c r="UEP415" s="209"/>
      <c r="UEQ415" s="209"/>
      <c r="UER415" s="209"/>
      <c r="UES415" s="209"/>
      <c r="UET415" s="209"/>
      <c r="UEU415" s="209"/>
      <c r="UEV415" s="209"/>
      <c r="UEW415" s="209"/>
      <c r="UEX415" s="209"/>
      <c r="UEY415" s="209"/>
      <c r="UEZ415" s="209"/>
      <c r="UFA415" s="209"/>
      <c r="UFB415" s="209"/>
      <c r="UFC415" s="209"/>
      <c r="UFD415" s="209"/>
      <c r="UFE415" s="209"/>
      <c r="UFF415" s="209"/>
      <c r="UFG415" s="209"/>
      <c r="UFH415" s="209"/>
      <c r="UFI415" s="209"/>
      <c r="UFJ415" s="209"/>
      <c r="UFK415" s="209"/>
      <c r="UFL415" s="209"/>
      <c r="UFM415" s="209"/>
      <c r="UFN415" s="209"/>
      <c r="UFO415" s="209"/>
      <c r="UFP415" s="209"/>
      <c r="UFQ415" s="209"/>
      <c r="UFR415" s="209"/>
      <c r="UFS415" s="209"/>
      <c r="UFT415" s="209"/>
      <c r="UFU415" s="209"/>
      <c r="UFV415" s="209"/>
      <c r="UFW415" s="209"/>
      <c r="UFX415" s="209"/>
      <c r="UFY415" s="209"/>
      <c r="UFZ415" s="209"/>
      <c r="UGA415" s="209"/>
      <c r="UGB415" s="209"/>
      <c r="UGC415" s="209"/>
      <c r="UGD415" s="209"/>
      <c r="UGE415" s="209"/>
      <c r="UGF415" s="209"/>
      <c r="UGG415" s="209"/>
      <c r="UGH415" s="209"/>
      <c r="UGI415" s="209"/>
      <c r="UGJ415" s="209"/>
      <c r="UGK415" s="209"/>
      <c r="UGL415" s="209"/>
      <c r="UGM415" s="209"/>
      <c r="UGN415" s="209"/>
      <c r="UGO415" s="209"/>
      <c r="UGP415" s="209"/>
      <c r="UGQ415" s="209"/>
      <c r="UGR415" s="209"/>
      <c r="UGS415" s="209"/>
      <c r="UGT415" s="209"/>
      <c r="UGU415" s="209"/>
      <c r="UGV415" s="209"/>
      <c r="UGW415" s="209"/>
      <c r="UGX415" s="209"/>
      <c r="UGY415" s="209"/>
      <c r="UGZ415" s="209"/>
      <c r="UHA415" s="209"/>
      <c r="UHB415" s="209"/>
      <c r="UHC415" s="209"/>
      <c r="UHD415" s="209"/>
      <c r="UHE415" s="209"/>
      <c r="UHF415" s="209"/>
      <c r="UHG415" s="209"/>
      <c r="UHH415" s="209"/>
      <c r="UHI415" s="209"/>
      <c r="UHJ415" s="209"/>
      <c r="UHK415" s="209"/>
      <c r="UHL415" s="209"/>
      <c r="UHM415" s="209"/>
      <c r="UHN415" s="209"/>
      <c r="UHO415" s="209"/>
      <c r="UHP415" s="209"/>
      <c r="UHQ415" s="209"/>
      <c r="UHR415" s="209"/>
      <c r="UHS415" s="209"/>
      <c r="UHT415" s="209"/>
      <c r="UHU415" s="209"/>
      <c r="UHV415" s="209"/>
      <c r="UHW415" s="209"/>
      <c r="UHX415" s="209"/>
      <c r="UHY415" s="209"/>
      <c r="UHZ415" s="209"/>
      <c r="UIA415" s="209"/>
      <c r="UIB415" s="209"/>
      <c r="UIC415" s="209"/>
      <c r="UID415" s="209"/>
      <c r="UIE415" s="209"/>
      <c r="UIF415" s="209"/>
      <c r="UIG415" s="209"/>
      <c r="UIH415" s="209"/>
      <c r="UII415" s="209"/>
      <c r="UIJ415" s="209"/>
      <c r="UIK415" s="209"/>
      <c r="UIL415" s="209"/>
      <c r="UIM415" s="209"/>
      <c r="UIN415" s="209"/>
      <c r="UIO415" s="209"/>
      <c r="UIP415" s="209"/>
      <c r="UIQ415" s="209"/>
      <c r="UIR415" s="209"/>
      <c r="UIS415" s="209"/>
      <c r="UIT415" s="209"/>
      <c r="UIU415" s="209"/>
      <c r="UIV415" s="209"/>
      <c r="UIW415" s="209"/>
      <c r="UIX415" s="209"/>
      <c r="UIY415" s="209"/>
      <c r="UIZ415" s="209"/>
      <c r="UJA415" s="209"/>
      <c r="UJB415" s="209"/>
      <c r="UJC415" s="209"/>
      <c r="UJD415" s="209"/>
      <c r="UJE415" s="209"/>
      <c r="UJF415" s="209"/>
      <c r="UJG415" s="209"/>
      <c r="UJH415" s="209"/>
      <c r="UJI415" s="209"/>
      <c r="UJJ415" s="209"/>
      <c r="UJK415" s="209"/>
      <c r="UJL415" s="209"/>
      <c r="UJM415" s="209"/>
      <c r="UJN415" s="209"/>
      <c r="UJO415" s="209"/>
      <c r="UJP415" s="209"/>
      <c r="UJQ415" s="209"/>
      <c r="UJR415" s="209"/>
      <c r="UJS415" s="209"/>
      <c r="UJT415" s="209"/>
      <c r="UJU415" s="209"/>
      <c r="UJV415" s="209"/>
      <c r="UJW415" s="209"/>
      <c r="UJX415" s="209"/>
      <c r="UJY415" s="209"/>
      <c r="UJZ415" s="209"/>
      <c r="UKA415" s="209"/>
      <c r="UKB415" s="209"/>
      <c r="UKC415" s="209"/>
      <c r="UKD415" s="209"/>
      <c r="UKE415" s="209"/>
      <c r="UKF415" s="209"/>
      <c r="UKG415" s="209"/>
      <c r="UKH415" s="209"/>
      <c r="UKI415" s="209"/>
      <c r="UKJ415" s="209"/>
      <c r="UKK415" s="209"/>
      <c r="UKL415" s="209"/>
      <c r="UKM415" s="209"/>
      <c r="UKN415" s="209"/>
      <c r="UKO415" s="209"/>
      <c r="UKP415" s="209"/>
      <c r="UKQ415" s="209"/>
      <c r="UKR415" s="209"/>
      <c r="UKS415" s="209"/>
      <c r="UKT415" s="209"/>
      <c r="UKU415" s="209"/>
      <c r="UKV415" s="209"/>
      <c r="UKW415" s="209"/>
      <c r="UKX415" s="209"/>
      <c r="UKY415" s="209"/>
      <c r="UKZ415" s="209"/>
      <c r="ULA415" s="209"/>
      <c r="ULB415" s="209"/>
      <c r="ULC415" s="209"/>
      <c r="ULD415" s="209"/>
      <c r="ULE415" s="209"/>
      <c r="ULF415" s="209"/>
      <c r="ULG415" s="209"/>
      <c r="ULH415" s="209"/>
      <c r="ULI415" s="209"/>
      <c r="ULJ415" s="209"/>
      <c r="ULK415" s="209"/>
      <c r="ULL415" s="209"/>
      <c r="ULM415" s="209"/>
      <c r="ULN415" s="209"/>
      <c r="ULO415" s="209"/>
      <c r="ULP415" s="209"/>
      <c r="ULQ415" s="209"/>
      <c r="ULR415" s="209"/>
      <c r="ULS415" s="209"/>
      <c r="ULT415" s="209"/>
      <c r="ULU415" s="209"/>
      <c r="ULV415" s="209"/>
      <c r="ULW415" s="209"/>
      <c r="ULX415" s="209"/>
      <c r="ULY415" s="209"/>
      <c r="ULZ415" s="209"/>
      <c r="UMA415" s="209"/>
      <c r="UMB415" s="209"/>
      <c r="UMC415" s="209"/>
      <c r="UMD415" s="209"/>
      <c r="UME415" s="209"/>
      <c r="UMF415" s="209"/>
      <c r="UMG415" s="209"/>
      <c r="UMH415" s="209"/>
      <c r="UMI415" s="209"/>
      <c r="UMJ415" s="209"/>
      <c r="UMK415" s="209"/>
      <c r="UML415" s="209"/>
      <c r="UMM415" s="209"/>
      <c r="UMN415" s="209"/>
      <c r="UMO415" s="209"/>
      <c r="UMP415" s="209"/>
      <c r="UMQ415" s="209"/>
      <c r="UMR415" s="209"/>
      <c r="UMS415" s="209"/>
      <c r="UMT415" s="209"/>
      <c r="UMU415" s="209"/>
      <c r="UMV415" s="209"/>
      <c r="UMW415" s="209"/>
      <c r="UMX415" s="209"/>
      <c r="UMY415" s="209"/>
      <c r="UMZ415" s="209"/>
      <c r="UNA415" s="209"/>
      <c r="UNB415" s="209"/>
      <c r="UNC415" s="209"/>
      <c r="UND415" s="209"/>
      <c r="UNE415" s="209"/>
      <c r="UNF415" s="209"/>
      <c r="UNG415" s="209"/>
      <c r="UNH415" s="209"/>
      <c r="UNI415" s="209"/>
      <c r="UNJ415" s="209"/>
      <c r="UNK415" s="209"/>
      <c r="UNL415" s="209"/>
      <c r="UNM415" s="209"/>
      <c r="UNN415" s="209"/>
      <c r="UNO415" s="209"/>
      <c r="UNP415" s="209"/>
      <c r="UNQ415" s="209"/>
      <c r="UNR415" s="209"/>
      <c r="UNS415" s="209"/>
      <c r="UNT415" s="209"/>
      <c r="UNU415" s="209"/>
      <c r="UNV415" s="209"/>
      <c r="UNW415" s="209"/>
      <c r="UNX415" s="209"/>
      <c r="UNY415" s="209"/>
      <c r="UNZ415" s="209"/>
      <c r="UOA415" s="209"/>
      <c r="UOB415" s="209"/>
      <c r="UOC415" s="209"/>
      <c r="UOD415" s="209"/>
      <c r="UOE415" s="209"/>
      <c r="UOF415" s="209"/>
      <c r="UOG415" s="209"/>
      <c r="UOH415" s="209"/>
      <c r="UOI415" s="209"/>
      <c r="UOJ415" s="209"/>
      <c r="UOK415" s="209"/>
      <c r="UOL415" s="209"/>
      <c r="UOM415" s="209"/>
      <c r="UON415" s="209"/>
      <c r="UOO415" s="209"/>
      <c r="UOP415" s="209"/>
      <c r="UOQ415" s="209"/>
      <c r="UOR415" s="209"/>
      <c r="UOS415" s="209"/>
      <c r="UOT415" s="209"/>
      <c r="UOU415" s="209"/>
      <c r="UOV415" s="209"/>
      <c r="UOW415" s="209"/>
      <c r="UOX415" s="209"/>
      <c r="UOY415" s="209"/>
      <c r="UOZ415" s="209"/>
      <c r="UPA415" s="209"/>
      <c r="UPB415" s="209"/>
      <c r="UPC415" s="209"/>
      <c r="UPD415" s="209"/>
      <c r="UPE415" s="209"/>
      <c r="UPF415" s="209"/>
      <c r="UPG415" s="209"/>
      <c r="UPH415" s="209"/>
      <c r="UPI415" s="209"/>
      <c r="UPJ415" s="209"/>
      <c r="UPK415" s="209"/>
      <c r="UPL415" s="209"/>
      <c r="UPM415" s="209"/>
      <c r="UPN415" s="209"/>
      <c r="UPO415" s="209"/>
      <c r="UPP415" s="209"/>
      <c r="UPQ415" s="209"/>
      <c r="UPR415" s="209"/>
      <c r="UPS415" s="209"/>
      <c r="UPT415" s="209"/>
      <c r="UPU415" s="209"/>
      <c r="UPV415" s="209"/>
      <c r="UPW415" s="209"/>
      <c r="UPX415" s="209"/>
      <c r="UPY415" s="209"/>
      <c r="UPZ415" s="209"/>
      <c r="UQA415" s="209"/>
      <c r="UQB415" s="209"/>
      <c r="UQC415" s="209"/>
      <c r="UQD415" s="209"/>
      <c r="UQE415" s="209"/>
      <c r="UQF415" s="209"/>
      <c r="UQG415" s="209"/>
      <c r="UQH415" s="209"/>
      <c r="UQI415" s="209"/>
      <c r="UQJ415" s="209"/>
      <c r="UQK415" s="209"/>
      <c r="UQL415" s="209"/>
      <c r="UQM415" s="209"/>
      <c r="UQN415" s="209"/>
      <c r="UQO415" s="209"/>
      <c r="UQP415" s="209"/>
      <c r="UQQ415" s="209"/>
      <c r="UQR415" s="209"/>
      <c r="UQS415" s="209"/>
      <c r="UQT415" s="209"/>
      <c r="UQU415" s="209"/>
      <c r="UQV415" s="209"/>
      <c r="UQW415" s="209"/>
      <c r="UQX415" s="209"/>
      <c r="UQY415" s="209"/>
      <c r="UQZ415" s="209"/>
      <c r="URA415" s="209"/>
      <c r="URB415" s="209"/>
      <c r="URC415" s="209"/>
      <c r="URD415" s="209"/>
      <c r="URE415" s="209"/>
      <c r="URF415" s="209"/>
      <c r="URG415" s="209"/>
      <c r="URH415" s="209"/>
      <c r="URI415" s="209"/>
      <c r="URJ415" s="209"/>
      <c r="URK415" s="209"/>
      <c r="URL415" s="209"/>
      <c r="URM415" s="209"/>
      <c r="URN415" s="209"/>
      <c r="URO415" s="209"/>
      <c r="URP415" s="209"/>
      <c r="URQ415" s="209"/>
      <c r="URR415" s="209"/>
      <c r="URS415" s="209"/>
      <c r="URT415" s="209"/>
      <c r="URU415" s="209"/>
      <c r="URV415" s="209"/>
      <c r="URW415" s="209"/>
      <c r="URX415" s="209"/>
      <c r="URY415" s="209"/>
      <c r="URZ415" s="209"/>
      <c r="USA415" s="209"/>
      <c r="USB415" s="209"/>
      <c r="USC415" s="209"/>
      <c r="USD415" s="209"/>
      <c r="USE415" s="209"/>
      <c r="USF415" s="209"/>
      <c r="USG415" s="209"/>
      <c r="USH415" s="209"/>
      <c r="USI415" s="209"/>
      <c r="USJ415" s="209"/>
      <c r="USK415" s="209"/>
      <c r="USL415" s="209"/>
      <c r="USM415" s="209"/>
      <c r="USN415" s="209"/>
      <c r="USO415" s="209"/>
      <c r="USP415" s="209"/>
      <c r="USQ415" s="209"/>
      <c r="USR415" s="209"/>
      <c r="USS415" s="209"/>
      <c r="UST415" s="209"/>
      <c r="USU415" s="209"/>
      <c r="USV415" s="209"/>
      <c r="USW415" s="209"/>
      <c r="USX415" s="209"/>
      <c r="USY415" s="209"/>
      <c r="USZ415" s="209"/>
      <c r="UTA415" s="209"/>
      <c r="UTB415" s="209"/>
      <c r="UTC415" s="209"/>
      <c r="UTD415" s="209"/>
      <c r="UTE415" s="209"/>
      <c r="UTF415" s="209"/>
      <c r="UTG415" s="209"/>
      <c r="UTH415" s="209"/>
      <c r="UTI415" s="209"/>
      <c r="UTJ415" s="209"/>
      <c r="UTK415" s="209"/>
      <c r="UTL415" s="209"/>
      <c r="UTM415" s="209"/>
      <c r="UTN415" s="209"/>
      <c r="UTO415" s="209"/>
      <c r="UTP415" s="209"/>
      <c r="UTQ415" s="209"/>
      <c r="UTR415" s="209"/>
      <c r="UTS415" s="209"/>
      <c r="UTT415" s="209"/>
      <c r="UTU415" s="209"/>
      <c r="UTV415" s="209"/>
      <c r="UTW415" s="209"/>
      <c r="UTX415" s="209"/>
      <c r="UTY415" s="209"/>
      <c r="UTZ415" s="209"/>
      <c r="UUA415" s="209"/>
      <c r="UUB415" s="209"/>
      <c r="UUC415" s="209"/>
      <c r="UUD415" s="209"/>
      <c r="UUE415" s="209"/>
      <c r="UUF415" s="209"/>
      <c r="UUG415" s="209"/>
      <c r="UUH415" s="209"/>
      <c r="UUI415" s="209"/>
      <c r="UUJ415" s="209"/>
      <c r="UUK415" s="209"/>
      <c r="UUL415" s="209"/>
      <c r="UUM415" s="209"/>
      <c r="UUN415" s="209"/>
      <c r="UUO415" s="209"/>
      <c r="UUP415" s="209"/>
      <c r="UUQ415" s="209"/>
      <c r="UUR415" s="209"/>
      <c r="UUS415" s="209"/>
      <c r="UUT415" s="209"/>
      <c r="UUU415" s="209"/>
      <c r="UUV415" s="209"/>
      <c r="UUW415" s="209"/>
      <c r="UUX415" s="209"/>
      <c r="UUY415" s="209"/>
      <c r="UUZ415" s="209"/>
      <c r="UVA415" s="209"/>
      <c r="UVB415" s="209"/>
      <c r="UVC415" s="209"/>
      <c r="UVD415" s="209"/>
      <c r="UVE415" s="209"/>
      <c r="UVF415" s="209"/>
      <c r="UVG415" s="209"/>
      <c r="UVH415" s="209"/>
      <c r="UVI415" s="209"/>
      <c r="UVJ415" s="209"/>
      <c r="UVK415" s="209"/>
      <c r="UVL415" s="209"/>
      <c r="UVM415" s="209"/>
      <c r="UVN415" s="209"/>
      <c r="UVO415" s="209"/>
      <c r="UVP415" s="209"/>
      <c r="UVQ415" s="209"/>
      <c r="UVR415" s="209"/>
      <c r="UVS415" s="209"/>
      <c r="UVT415" s="209"/>
      <c r="UVU415" s="209"/>
      <c r="UVV415" s="209"/>
      <c r="UVW415" s="209"/>
      <c r="UVX415" s="209"/>
      <c r="UVY415" s="209"/>
      <c r="UVZ415" s="209"/>
      <c r="UWA415" s="209"/>
      <c r="UWB415" s="209"/>
      <c r="UWC415" s="209"/>
      <c r="UWD415" s="209"/>
      <c r="UWE415" s="209"/>
      <c r="UWF415" s="209"/>
      <c r="UWG415" s="209"/>
      <c r="UWH415" s="209"/>
      <c r="UWI415" s="209"/>
      <c r="UWJ415" s="209"/>
      <c r="UWK415" s="209"/>
      <c r="UWL415" s="209"/>
      <c r="UWM415" s="209"/>
      <c r="UWN415" s="209"/>
      <c r="UWO415" s="209"/>
      <c r="UWP415" s="209"/>
      <c r="UWQ415" s="209"/>
      <c r="UWR415" s="209"/>
      <c r="UWS415" s="209"/>
      <c r="UWT415" s="209"/>
      <c r="UWU415" s="209"/>
      <c r="UWV415" s="209"/>
      <c r="UWW415" s="209"/>
      <c r="UWX415" s="209"/>
      <c r="UWY415" s="209"/>
      <c r="UWZ415" s="209"/>
      <c r="UXA415" s="209"/>
      <c r="UXB415" s="209"/>
      <c r="UXC415" s="209"/>
      <c r="UXD415" s="209"/>
      <c r="UXE415" s="209"/>
      <c r="UXF415" s="209"/>
      <c r="UXG415" s="209"/>
      <c r="UXH415" s="209"/>
      <c r="UXI415" s="209"/>
      <c r="UXJ415" s="209"/>
      <c r="UXK415" s="209"/>
      <c r="UXL415" s="209"/>
      <c r="UXM415" s="209"/>
      <c r="UXN415" s="209"/>
      <c r="UXO415" s="209"/>
      <c r="UXP415" s="209"/>
      <c r="UXQ415" s="209"/>
      <c r="UXR415" s="209"/>
      <c r="UXS415" s="209"/>
      <c r="UXT415" s="209"/>
      <c r="UXU415" s="209"/>
      <c r="UXV415" s="209"/>
      <c r="UXW415" s="209"/>
      <c r="UXX415" s="209"/>
      <c r="UXY415" s="209"/>
      <c r="UXZ415" s="209"/>
      <c r="UYA415" s="209"/>
      <c r="UYB415" s="209"/>
      <c r="UYC415" s="209"/>
      <c r="UYD415" s="209"/>
      <c r="UYE415" s="209"/>
      <c r="UYF415" s="209"/>
      <c r="UYG415" s="209"/>
      <c r="UYH415" s="209"/>
      <c r="UYI415" s="209"/>
      <c r="UYJ415" s="209"/>
      <c r="UYK415" s="209"/>
      <c r="UYL415" s="209"/>
      <c r="UYM415" s="209"/>
      <c r="UYN415" s="209"/>
      <c r="UYO415" s="209"/>
      <c r="UYP415" s="209"/>
      <c r="UYQ415" s="209"/>
      <c r="UYR415" s="209"/>
      <c r="UYS415" s="209"/>
      <c r="UYT415" s="209"/>
      <c r="UYU415" s="209"/>
      <c r="UYV415" s="209"/>
      <c r="UYW415" s="209"/>
      <c r="UYX415" s="209"/>
      <c r="UYY415" s="209"/>
      <c r="UYZ415" s="209"/>
      <c r="UZA415" s="209"/>
      <c r="UZB415" s="209"/>
      <c r="UZC415" s="209"/>
      <c r="UZD415" s="209"/>
      <c r="UZE415" s="209"/>
      <c r="UZF415" s="209"/>
      <c r="UZG415" s="209"/>
      <c r="UZH415" s="209"/>
      <c r="UZI415" s="209"/>
      <c r="UZJ415" s="209"/>
      <c r="UZK415" s="209"/>
      <c r="UZL415" s="209"/>
      <c r="UZM415" s="209"/>
      <c r="UZN415" s="209"/>
      <c r="UZO415" s="209"/>
      <c r="UZP415" s="209"/>
      <c r="UZQ415" s="209"/>
      <c r="UZR415" s="209"/>
      <c r="UZS415" s="209"/>
      <c r="UZT415" s="209"/>
      <c r="UZU415" s="209"/>
      <c r="UZV415" s="209"/>
      <c r="UZW415" s="209"/>
      <c r="UZX415" s="209"/>
      <c r="UZY415" s="209"/>
      <c r="UZZ415" s="209"/>
      <c r="VAA415" s="209"/>
      <c r="VAB415" s="209"/>
      <c r="VAC415" s="209"/>
      <c r="VAD415" s="209"/>
      <c r="VAE415" s="209"/>
      <c r="VAF415" s="209"/>
      <c r="VAG415" s="209"/>
      <c r="VAH415" s="209"/>
      <c r="VAI415" s="209"/>
      <c r="VAJ415" s="209"/>
      <c r="VAK415" s="209"/>
      <c r="VAL415" s="209"/>
      <c r="VAM415" s="209"/>
      <c r="VAN415" s="209"/>
      <c r="VAO415" s="209"/>
      <c r="VAP415" s="209"/>
      <c r="VAQ415" s="209"/>
      <c r="VAR415" s="209"/>
      <c r="VAS415" s="209"/>
      <c r="VAT415" s="209"/>
      <c r="VAU415" s="209"/>
      <c r="VAV415" s="209"/>
      <c r="VAW415" s="209"/>
      <c r="VAX415" s="209"/>
      <c r="VAY415" s="209"/>
      <c r="VAZ415" s="209"/>
      <c r="VBA415" s="209"/>
      <c r="VBB415" s="209"/>
      <c r="VBC415" s="209"/>
      <c r="VBD415" s="209"/>
      <c r="VBE415" s="209"/>
      <c r="VBF415" s="209"/>
      <c r="VBG415" s="209"/>
      <c r="VBH415" s="209"/>
      <c r="VBI415" s="209"/>
      <c r="VBJ415" s="209"/>
      <c r="VBK415" s="209"/>
      <c r="VBL415" s="209"/>
      <c r="VBM415" s="209"/>
      <c r="VBN415" s="209"/>
      <c r="VBO415" s="209"/>
      <c r="VBP415" s="209"/>
      <c r="VBQ415" s="209"/>
      <c r="VBR415" s="209"/>
      <c r="VBS415" s="209"/>
      <c r="VBT415" s="209"/>
      <c r="VBU415" s="209"/>
      <c r="VBV415" s="209"/>
      <c r="VBW415" s="209"/>
      <c r="VBX415" s="209"/>
      <c r="VBY415" s="209"/>
      <c r="VBZ415" s="209"/>
      <c r="VCA415" s="209"/>
      <c r="VCB415" s="209"/>
      <c r="VCC415" s="209"/>
      <c r="VCD415" s="209"/>
      <c r="VCE415" s="209"/>
      <c r="VCF415" s="209"/>
      <c r="VCG415" s="209"/>
      <c r="VCH415" s="209"/>
      <c r="VCI415" s="209"/>
      <c r="VCJ415" s="209"/>
      <c r="VCK415" s="209"/>
      <c r="VCL415" s="209"/>
      <c r="VCM415" s="209"/>
      <c r="VCN415" s="209"/>
      <c r="VCO415" s="209"/>
      <c r="VCP415" s="209"/>
      <c r="VCQ415" s="209"/>
      <c r="VCR415" s="209"/>
      <c r="VCS415" s="209"/>
      <c r="VCT415" s="209"/>
      <c r="VCU415" s="209"/>
      <c r="VCV415" s="209"/>
      <c r="VCW415" s="209"/>
      <c r="VCX415" s="209"/>
      <c r="VCY415" s="209"/>
      <c r="VCZ415" s="209"/>
      <c r="VDA415" s="209"/>
      <c r="VDB415" s="209"/>
      <c r="VDC415" s="209"/>
      <c r="VDD415" s="209"/>
      <c r="VDE415" s="209"/>
      <c r="VDF415" s="209"/>
      <c r="VDG415" s="209"/>
      <c r="VDH415" s="209"/>
      <c r="VDI415" s="209"/>
      <c r="VDJ415" s="209"/>
      <c r="VDK415" s="209"/>
      <c r="VDL415" s="209"/>
      <c r="VDM415" s="209"/>
      <c r="VDN415" s="209"/>
      <c r="VDO415" s="209"/>
      <c r="VDP415" s="209"/>
      <c r="VDQ415" s="209"/>
      <c r="VDR415" s="209"/>
      <c r="VDS415" s="209"/>
      <c r="VDT415" s="209"/>
      <c r="VDU415" s="209"/>
      <c r="VDV415" s="209"/>
      <c r="VDW415" s="209"/>
      <c r="VDX415" s="209"/>
      <c r="VDY415" s="209"/>
      <c r="VDZ415" s="209"/>
      <c r="VEA415" s="209"/>
      <c r="VEB415" s="209"/>
      <c r="VEC415" s="209"/>
      <c r="VED415" s="209"/>
      <c r="VEE415" s="209"/>
      <c r="VEF415" s="209"/>
      <c r="VEG415" s="209"/>
      <c r="VEH415" s="209"/>
      <c r="VEI415" s="209"/>
      <c r="VEJ415" s="209"/>
      <c r="VEK415" s="209"/>
      <c r="VEL415" s="209"/>
      <c r="VEM415" s="209"/>
      <c r="VEN415" s="209"/>
      <c r="VEO415" s="209"/>
      <c r="VEP415" s="209"/>
      <c r="VEQ415" s="209"/>
      <c r="VER415" s="209"/>
      <c r="VES415" s="209"/>
      <c r="VET415" s="209"/>
      <c r="VEU415" s="209"/>
      <c r="VEV415" s="209"/>
      <c r="VEW415" s="209"/>
      <c r="VEX415" s="209"/>
      <c r="VEY415" s="209"/>
      <c r="VEZ415" s="209"/>
      <c r="VFA415" s="209"/>
      <c r="VFB415" s="209"/>
      <c r="VFC415" s="209"/>
      <c r="VFD415" s="209"/>
      <c r="VFE415" s="209"/>
      <c r="VFF415" s="209"/>
      <c r="VFG415" s="209"/>
      <c r="VFH415" s="209"/>
      <c r="VFI415" s="209"/>
      <c r="VFJ415" s="209"/>
      <c r="VFK415" s="209"/>
      <c r="VFL415" s="209"/>
      <c r="VFM415" s="209"/>
      <c r="VFN415" s="209"/>
      <c r="VFO415" s="209"/>
      <c r="VFP415" s="209"/>
      <c r="VFQ415" s="209"/>
      <c r="VFR415" s="209"/>
      <c r="VFS415" s="209"/>
      <c r="VFT415" s="209"/>
      <c r="VFU415" s="209"/>
      <c r="VFV415" s="209"/>
      <c r="VFW415" s="209"/>
      <c r="VFX415" s="209"/>
      <c r="VFY415" s="209"/>
      <c r="VFZ415" s="209"/>
      <c r="VGA415" s="209"/>
      <c r="VGB415" s="209"/>
      <c r="VGC415" s="209"/>
      <c r="VGD415" s="209"/>
      <c r="VGE415" s="209"/>
      <c r="VGF415" s="209"/>
      <c r="VGG415" s="209"/>
      <c r="VGH415" s="209"/>
      <c r="VGI415" s="209"/>
      <c r="VGJ415" s="209"/>
      <c r="VGK415" s="209"/>
      <c r="VGL415" s="209"/>
      <c r="VGM415" s="209"/>
      <c r="VGN415" s="209"/>
      <c r="VGO415" s="209"/>
      <c r="VGP415" s="209"/>
      <c r="VGQ415" s="209"/>
      <c r="VGR415" s="209"/>
      <c r="VGS415" s="209"/>
      <c r="VGT415" s="209"/>
      <c r="VGU415" s="209"/>
      <c r="VGV415" s="209"/>
      <c r="VGW415" s="209"/>
      <c r="VGX415" s="209"/>
      <c r="VGY415" s="209"/>
      <c r="VGZ415" s="209"/>
      <c r="VHA415" s="209"/>
      <c r="VHB415" s="209"/>
      <c r="VHC415" s="209"/>
      <c r="VHD415" s="209"/>
      <c r="VHE415" s="209"/>
      <c r="VHF415" s="209"/>
      <c r="VHG415" s="209"/>
      <c r="VHH415" s="209"/>
      <c r="VHI415" s="209"/>
      <c r="VHJ415" s="209"/>
      <c r="VHK415" s="209"/>
      <c r="VHL415" s="209"/>
      <c r="VHM415" s="209"/>
      <c r="VHN415" s="209"/>
      <c r="VHO415" s="209"/>
      <c r="VHP415" s="209"/>
      <c r="VHQ415" s="209"/>
      <c r="VHR415" s="209"/>
      <c r="VHS415" s="209"/>
      <c r="VHT415" s="209"/>
      <c r="VHU415" s="209"/>
      <c r="VHV415" s="209"/>
      <c r="VHW415" s="209"/>
      <c r="VHX415" s="209"/>
      <c r="VHY415" s="209"/>
      <c r="VHZ415" s="209"/>
      <c r="VIA415" s="209"/>
      <c r="VIB415" s="209"/>
      <c r="VIC415" s="209"/>
      <c r="VID415" s="209"/>
      <c r="VIE415" s="209"/>
      <c r="VIF415" s="209"/>
      <c r="VIG415" s="209"/>
      <c r="VIH415" s="209"/>
      <c r="VII415" s="209"/>
      <c r="VIJ415" s="209"/>
      <c r="VIK415" s="209"/>
      <c r="VIL415" s="209"/>
      <c r="VIM415" s="209"/>
      <c r="VIN415" s="209"/>
      <c r="VIO415" s="209"/>
      <c r="VIP415" s="209"/>
      <c r="VIQ415" s="209"/>
      <c r="VIR415" s="209"/>
      <c r="VIS415" s="209"/>
      <c r="VIT415" s="209"/>
      <c r="VIU415" s="209"/>
      <c r="VIV415" s="209"/>
      <c r="VIW415" s="209"/>
      <c r="VIX415" s="209"/>
      <c r="VIY415" s="209"/>
      <c r="VIZ415" s="209"/>
      <c r="VJA415" s="209"/>
      <c r="VJB415" s="209"/>
      <c r="VJC415" s="209"/>
      <c r="VJD415" s="209"/>
      <c r="VJE415" s="209"/>
      <c r="VJF415" s="209"/>
      <c r="VJG415" s="209"/>
      <c r="VJH415" s="209"/>
      <c r="VJI415" s="209"/>
      <c r="VJJ415" s="209"/>
      <c r="VJK415" s="209"/>
      <c r="VJL415" s="209"/>
      <c r="VJM415" s="209"/>
      <c r="VJN415" s="209"/>
      <c r="VJO415" s="209"/>
      <c r="VJP415" s="209"/>
      <c r="VJQ415" s="209"/>
      <c r="VJR415" s="209"/>
      <c r="VJS415" s="209"/>
      <c r="VJT415" s="209"/>
      <c r="VJU415" s="209"/>
      <c r="VJV415" s="209"/>
      <c r="VJW415" s="209"/>
      <c r="VJX415" s="209"/>
      <c r="VJY415" s="209"/>
      <c r="VJZ415" s="209"/>
      <c r="VKA415" s="209"/>
      <c r="VKB415" s="209"/>
      <c r="VKC415" s="209"/>
      <c r="VKD415" s="209"/>
      <c r="VKE415" s="209"/>
      <c r="VKF415" s="209"/>
      <c r="VKG415" s="209"/>
      <c r="VKH415" s="209"/>
      <c r="VKI415" s="209"/>
      <c r="VKJ415" s="209"/>
      <c r="VKK415" s="209"/>
      <c r="VKL415" s="209"/>
      <c r="VKM415" s="209"/>
      <c r="VKN415" s="209"/>
      <c r="VKO415" s="209"/>
      <c r="VKP415" s="209"/>
      <c r="VKQ415" s="209"/>
      <c r="VKR415" s="209"/>
      <c r="VKS415" s="209"/>
      <c r="VKT415" s="209"/>
      <c r="VKU415" s="209"/>
      <c r="VKV415" s="209"/>
      <c r="VKW415" s="209"/>
      <c r="VKX415" s="209"/>
      <c r="VKY415" s="209"/>
      <c r="VKZ415" s="209"/>
      <c r="VLA415" s="209"/>
      <c r="VLB415" s="209"/>
      <c r="VLC415" s="209"/>
      <c r="VLD415" s="209"/>
      <c r="VLE415" s="209"/>
      <c r="VLF415" s="209"/>
      <c r="VLG415" s="209"/>
      <c r="VLH415" s="209"/>
      <c r="VLI415" s="209"/>
      <c r="VLJ415" s="209"/>
      <c r="VLK415" s="209"/>
      <c r="VLL415" s="209"/>
      <c r="VLM415" s="209"/>
      <c r="VLN415" s="209"/>
      <c r="VLO415" s="209"/>
      <c r="VLP415" s="209"/>
      <c r="VLQ415" s="209"/>
      <c r="VLR415" s="209"/>
      <c r="VLS415" s="209"/>
      <c r="VLT415" s="209"/>
      <c r="VLU415" s="209"/>
      <c r="VLV415" s="209"/>
      <c r="VLW415" s="209"/>
      <c r="VLX415" s="209"/>
      <c r="VLY415" s="209"/>
      <c r="VLZ415" s="209"/>
      <c r="VMA415" s="209"/>
      <c r="VMB415" s="209"/>
      <c r="VMC415" s="209"/>
      <c r="VMD415" s="209"/>
      <c r="VME415" s="209"/>
      <c r="VMF415" s="209"/>
      <c r="VMG415" s="209"/>
      <c r="VMH415" s="209"/>
      <c r="VMI415" s="209"/>
      <c r="VMJ415" s="209"/>
      <c r="VMK415" s="209"/>
      <c r="VML415" s="209"/>
      <c r="VMM415" s="209"/>
      <c r="VMN415" s="209"/>
      <c r="VMO415" s="209"/>
      <c r="VMP415" s="209"/>
      <c r="VMQ415" s="209"/>
      <c r="VMR415" s="209"/>
      <c r="VMS415" s="209"/>
      <c r="VMT415" s="209"/>
      <c r="VMU415" s="209"/>
      <c r="VMV415" s="209"/>
      <c r="VMW415" s="209"/>
      <c r="VMX415" s="209"/>
      <c r="VMY415" s="209"/>
      <c r="VMZ415" s="209"/>
      <c r="VNA415" s="209"/>
      <c r="VNB415" s="209"/>
      <c r="VNC415" s="209"/>
      <c r="VND415" s="209"/>
      <c r="VNE415" s="209"/>
      <c r="VNF415" s="209"/>
      <c r="VNG415" s="209"/>
      <c r="VNH415" s="209"/>
      <c r="VNI415" s="209"/>
      <c r="VNJ415" s="209"/>
      <c r="VNK415" s="209"/>
      <c r="VNL415" s="209"/>
      <c r="VNM415" s="209"/>
      <c r="VNN415" s="209"/>
      <c r="VNO415" s="209"/>
      <c r="VNP415" s="209"/>
      <c r="VNQ415" s="209"/>
      <c r="VNR415" s="209"/>
      <c r="VNS415" s="209"/>
      <c r="VNT415" s="209"/>
      <c r="VNU415" s="209"/>
      <c r="VNV415" s="209"/>
      <c r="VNW415" s="209"/>
      <c r="VNX415" s="209"/>
      <c r="VNY415" s="209"/>
      <c r="VNZ415" s="209"/>
      <c r="VOA415" s="209"/>
      <c r="VOB415" s="209"/>
      <c r="VOC415" s="209"/>
      <c r="VOD415" s="209"/>
      <c r="VOE415" s="209"/>
      <c r="VOF415" s="209"/>
      <c r="VOG415" s="209"/>
      <c r="VOH415" s="209"/>
      <c r="VOI415" s="209"/>
      <c r="VOJ415" s="209"/>
      <c r="VOK415" s="209"/>
      <c r="VOL415" s="209"/>
      <c r="VOM415" s="209"/>
      <c r="VON415" s="209"/>
      <c r="VOO415" s="209"/>
      <c r="VOP415" s="209"/>
      <c r="VOQ415" s="209"/>
      <c r="VOR415" s="209"/>
      <c r="VOS415" s="209"/>
      <c r="VOT415" s="209"/>
      <c r="VOU415" s="209"/>
      <c r="VOV415" s="209"/>
      <c r="VOW415" s="209"/>
      <c r="VOX415" s="209"/>
      <c r="VOY415" s="209"/>
      <c r="VOZ415" s="209"/>
      <c r="VPA415" s="209"/>
      <c r="VPB415" s="209"/>
      <c r="VPC415" s="209"/>
      <c r="VPD415" s="209"/>
      <c r="VPE415" s="209"/>
      <c r="VPF415" s="209"/>
      <c r="VPG415" s="209"/>
      <c r="VPH415" s="209"/>
      <c r="VPI415" s="209"/>
      <c r="VPJ415" s="209"/>
      <c r="VPK415" s="209"/>
      <c r="VPL415" s="209"/>
      <c r="VPM415" s="209"/>
      <c r="VPN415" s="209"/>
      <c r="VPO415" s="209"/>
      <c r="VPP415" s="209"/>
      <c r="VPQ415" s="209"/>
      <c r="VPR415" s="209"/>
      <c r="VPS415" s="209"/>
      <c r="VPT415" s="209"/>
      <c r="VPU415" s="209"/>
      <c r="VPV415" s="209"/>
      <c r="VPW415" s="209"/>
      <c r="VPX415" s="209"/>
      <c r="VPY415" s="209"/>
      <c r="VPZ415" s="209"/>
      <c r="VQA415" s="209"/>
      <c r="VQB415" s="209"/>
      <c r="VQC415" s="209"/>
      <c r="VQD415" s="209"/>
      <c r="VQE415" s="209"/>
      <c r="VQF415" s="209"/>
      <c r="VQG415" s="209"/>
      <c r="VQH415" s="209"/>
      <c r="VQI415" s="209"/>
      <c r="VQJ415" s="209"/>
      <c r="VQK415" s="209"/>
      <c r="VQL415" s="209"/>
      <c r="VQM415" s="209"/>
      <c r="VQN415" s="209"/>
      <c r="VQO415" s="209"/>
      <c r="VQP415" s="209"/>
      <c r="VQQ415" s="209"/>
      <c r="VQR415" s="209"/>
      <c r="VQS415" s="209"/>
      <c r="VQT415" s="209"/>
      <c r="VQU415" s="209"/>
      <c r="VQV415" s="209"/>
      <c r="VQW415" s="209"/>
      <c r="VQX415" s="209"/>
      <c r="VQY415" s="209"/>
      <c r="VQZ415" s="209"/>
      <c r="VRA415" s="209"/>
      <c r="VRB415" s="209"/>
      <c r="VRC415" s="209"/>
      <c r="VRD415" s="209"/>
      <c r="VRE415" s="209"/>
      <c r="VRF415" s="209"/>
      <c r="VRG415" s="209"/>
      <c r="VRH415" s="209"/>
      <c r="VRI415" s="209"/>
      <c r="VRJ415" s="209"/>
      <c r="VRK415" s="209"/>
      <c r="VRL415" s="209"/>
      <c r="VRM415" s="209"/>
      <c r="VRN415" s="209"/>
      <c r="VRO415" s="209"/>
      <c r="VRP415" s="209"/>
      <c r="VRQ415" s="209"/>
      <c r="VRR415" s="209"/>
      <c r="VRS415" s="209"/>
      <c r="VRT415" s="209"/>
      <c r="VRU415" s="209"/>
      <c r="VRV415" s="209"/>
      <c r="VRW415" s="209"/>
      <c r="VRX415" s="209"/>
      <c r="VRY415" s="209"/>
      <c r="VRZ415" s="209"/>
      <c r="VSA415" s="209"/>
      <c r="VSB415" s="209"/>
      <c r="VSC415" s="209"/>
      <c r="VSD415" s="209"/>
      <c r="VSE415" s="209"/>
      <c r="VSF415" s="209"/>
      <c r="VSG415" s="209"/>
      <c r="VSH415" s="209"/>
      <c r="VSI415" s="209"/>
      <c r="VSJ415" s="209"/>
      <c r="VSK415" s="209"/>
      <c r="VSL415" s="209"/>
      <c r="VSM415" s="209"/>
      <c r="VSN415" s="209"/>
      <c r="VSO415" s="209"/>
      <c r="VSP415" s="209"/>
      <c r="VSQ415" s="209"/>
      <c r="VSR415" s="209"/>
      <c r="VSS415" s="209"/>
      <c r="VST415" s="209"/>
      <c r="VSU415" s="209"/>
      <c r="VSV415" s="209"/>
      <c r="VSW415" s="209"/>
      <c r="VSX415" s="209"/>
      <c r="VSY415" s="209"/>
      <c r="VSZ415" s="209"/>
      <c r="VTA415" s="209"/>
      <c r="VTB415" s="209"/>
      <c r="VTC415" s="209"/>
      <c r="VTD415" s="209"/>
      <c r="VTE415" s="209"/>
      <c r="VTF415" s="209"/>
      <c r="VTG415" s="209"/>
      <c r="VTH415" s="209"/>
      <c r="VTI415" s="209"/>
      <c r="VTJ415" s="209"/>
      <c r="VTK415" s="209"/>
      <c r="VTL415" s="209"/>
      <c r="VTM415" s="209"/>
      <c r="VTN415" s="209"/>
      <c r="VTO415" s="209"/>
      <c r="VTP415" s="209"/>
      <c r="VTQ415" s="209"/>
      <c r="VTR415" s="209"/>
      <c r="VTS415" s="209"/>
      <c r="VTT415" s="209"/>
      <c r="VTU415" s="209"/>
      <c r="VTV415" s="209"/>
      <c r="VTW415" s="209"/>
      <c r="VTX415" s="209"/>
      <c r="VTY415" s="209"/>
      <c r="VTZ415" s="209"/>
      <c r="VUA415" s="209"/>
      <c r="VUB415" s="209"/>
      <c r="VUC415" s="209"/>
      <c r="VUD415" s="209"/>
      <c r="VUE415" s="209"/>
      <c r="VUF415" s="209"/>
      <c r="VUG415" s="209"/>
      <c r="VUH415" s="209"/>
      <c r="VUI415" s="209"/>
      <c r="VUJ415" s="209"/>
      <c r="VUK415" s="209"/>
      <c r="VUL415" s="209"/>
      <c r="VUM415" s="209"/>
      <c r="VUN415" s="209"/>
      <c r="VUO415" s="209"/>
      <c r="VUP415" s="209"/>
      <c r="VUQ415" s="209"/>
      <c r="VUR415" s="209"/>
      <c r="VUS415" s="209"/>
      <c r="VUT415" s="209"/>
      <c r="VUU415" s="209"/>
      <c r="VUV415" s="209"/>
      <c r="VUW415" s="209"/>
      <c r="VUX415" s="209"/>
      <c r="VUY415" s="209"/>
      <c r="VUZ415" s="209"/>
      <c r="VVA415" s="209"/>
      <c r="VVB415" s="209"/>
      <c r="VVC415" s="209"/>
      <c r="VVD415" s="209"/>
      <c r="VVE415" s="209"/>
      <c r="VVF415" s="209"/>
      <c r="VVG415" s="209"/>
      <c r="VVH415" s="209"/>
      <c r="VVI415" s="209"/>
      <c r="VVJ415" s="209"/>
      <c r="VVK415" s="209"/>
      <c r="VVL415" s="209"/>
      <c r="VVM415" s="209"/>
      <c r="VVN415" s="209"/>
      <c r="VVO415" s="209"/>
      <c r="VVP415" s="209"/>
      <c r="VVQ415" s="209"/>
      <c r="VVR415" s="209"/>
      <c r="VVS415" s="209"/>
      <c r="VVT415" s="209"/>
      <c r="VVU415" s="209"/>
      <c r="VVV415" s="209"/>
      <c r="VVW415" s="209"/>
      <c r="VVX415" s="209"/>
      <c r="VVY415" s="209"/>
      <c r="VVZ415" s="209"/>
      <c r="VWA415" s="209"/>
      <c r="VWB415" s="209"/>
      <c r="VWC415" s="209"/>
      <c r="VWD415" s="209"/>
      <c r="VWE415" s="209"/>
      <c r="VWF415" s="209"/>
      <c r="VWG415" s="209"/>
      <c r="VWH415" s="209"/>
      <c r="VWI415" s="209"/>
      <c r="VWJ415" s="209"/>
      <c r="VWK415" s="209"/>
      <c r="VWL415" s="209"/>
      <c r="VWM415" s="209"/>
      <c r="VWN415" s="209"/>
      <c r="VWO415" s="209"/>
      <c r="VWP415" s="209"/>
      <c r="VWQ415" s="209"/>
      <c r="VWR415" s="209"/>
      <c r="VWS415" s="209"/>
      <c r="VWT415" s="209"/>
      <c r="VWU415" s="209"/>
      <c r="VWV415" s="209"/>
      <c r="VWW415" s="209"/>
      <c r="VWX415" s="209"/>
      <c r="VWY415" s="209"/>
      <c r="VWZ415" s="209"/>
      <c r="VXA415" s="209"/>
      <c r="VXB415" s="209"/>
      <c r="VXC415" s="209"/>
      <c r="VXD415" s="209"/>
      <c r="VXE415" s="209"/>
      <c r="VXF415" s="209"/>
      <c r="VXG415" s="209"/>
      <c r="VXH415" s="209"/>
      <c r="VXI415" s="209"/>
      <c r="VXJ415" s="209"/>
      <c r="VXK415" s="209"/>
      <c r="VXL415" s="209"/>
      <c r="VXM415" s="209"/>
      <c r="VXN415" s="209"/>
      <c r="VXO415" s="209"/>
      <c r="VXP415" s="209"/>
      <c r="VXQ415" s="209"/>
      <c r="VXR415" s="209"/>
      <c r="VXS415" s="209"/>
      <c r="VXT415" s="209"/>
      <c r="VXU415" s="209"/>
      <c r="VXV415" s="209"/>
      <c r="VXW415" s="209"/>
      <c r="VXX415" s="209"/>
      <c r="VXY415" s="209"/>
      <c r="VXZ415" s="209"/>
      <c r="VYA415" s="209"/>
      <c r="VYB415" s="209"/>
      <c r="VYC415" s="209"/>
      <c r="VYD415" s="209"/>
      <c r="VYE415" s="209"/>
      <c r="VYF415" s="209"/>
      <c r="VYG415" s="209"/>
      <c r="VYH415" s="209"/>
      <c r="VYI415" s="209"/>
      <c r="VYJ415" s="209"/>
      <c r="VYK415" s="209"/>
      <c r="VYL415" s="209"/>
      <c r="VYM415" s="209"/>
      <c r="VYN415" s="209"/>
      <c r="VYO415" s="209"/>
      <c r="VYP415" s="209"/>
      <c r="VYQ415" s="209"/>
      <c r="VYR415" s="209"/>
      <c r="VYS415" s="209"/>
      <c r="VYT415" s="209"/>
      <c r="VYU415" s="209"/>
      <c r="VYV415" s="209"/>
      <c r="VYW415" s="209"/>
      <c r="VYX415" s="209"/>
      <c r="VYY415" s="209"/>
      <c r="VYZ415" s="209"/>
      <c r="VZA415" s="209"/>
      <c r="VZB415" s="209"/>
      <c r="VZC415" s="209"/>
      <c r="VZD415" s="209"/>
      <c r="VZE415" s="209"/>
      <c r="VZF415" s="209"/>
      <c r="VZG415" s="209"/>
      <c r="VZH415" s="209"/>
      <c r="VZI415" s="209"/>
      <c r="VZJ415" s="209"/>
      <c r="VZK415" s="209"/>
      <c r="VZL415" s="209"/>
      <c r="VZM415" s="209"/>
      <c r="VZN415" s="209"/>
      <c r="VZO415" s="209"/>
      <c r="VZP415" s="209"/>
      <c r="VZQ415" s="209"/>
      <c r="VZR415" s="209"/>
      <c r="VZS415" s="209"/>
      <c r="VZT415" s="209"/>
      <c r="VZU415" s="209"/>
      <c r="VZV415" s="209"/>
      <c r="VZW415" s="209"/>
      <c r="VZX415" s="209"/>
      <c r="VZY415" s="209"/>
      <c r="VZZ415" s="209"/>
      <c r="WAA415" s="209"/>
      <c r="WAB415" s="209"/>
      <c r="WAC415" s="209"/>
      <c r="WAD415" s="209"/>
      <c r="WAE415" s="209"/>
      <c r="WAF415" s="209"/>
      <c r="WAG415" s="209"/>
      <c r="WAH415" s="209"/>
      <c r="WAI415" s="209"/>
      <c r="WAJ415" s="209"/>
      <c r="WAK415" s="209"/>
      <c r="WAL415" s="209"/>
      <c r="WAM415" s="209"/>
      <c r="WAN415" s="209"/>
      <c r="WAO415" s="209"/>
      <c r="WAP415" s="209"/>
      <c r="WAQ415" s="209"/>
      <c r="WAR415" s="209"/>
      <c r="WAS415" s="209"/>
      <c r="WAT415" s="209"/>
      <c r="WAU415" s="209"/>
      <c r="WAV415" s="209"/>
      <c r="WAW415" s="209"/>
      <c r="WAX415" s="209"/>
      <c r="WAY415" s="209"/>
      <c r="WAZ415" s="209"/>
      <c r="WBA415" s="209"/>
      <c r="WBB415" s="209"/>
      <c r="WBC415" s="209"/>
      <c r="WBD415" s="209"/>
      <c r="WBE415" s="209"/>
      <c r="WBF415" s="209"/>
      <c r="WBG415" s="209"/>
      <c r="WBH415" s="209"/>
      <c r="WBI415" s="209"/>
      <c r="WBJ415" s="209"/>
      <c r="WBK415" s="209"/>
      <c r="WBL415" s="209"/>
      <c r="WBM415" s="209"/>
      <c r="WBN415" s="209"/>
      <c r="WBO415" s="209"/>
      <c r="WBP415" s="209"/>
      <c r="WBQ415" s="209"/>
      <c r="WBR415" s="209"/>
      <c r="WBS415" s="209"/>
      <c r="WBT415" s="209"/>
      <c r="WBU415" s="209"/>
      <c r="WBV415" s="209"/>
      <c r="WBW415" s="209"/>
      <c r="WBX415" s="209"/>
      <c r="WBY415" s="209"/>
      <c r="WBZ415" s="209"/>
      <c r="WCA415" s="209"/>
      <c r="WCB415" s="209"/>
      <c r="WCC415" s="209"/>
      <c r="WCD415" s="209"/>
      <c r="WCE415" s="209"/>
      <c r="WCF415" s="209"/>
      <c r="WCG415" s="209"/>
      <c r="WCH415" s="209"/>
      <c r="WCI415" s="209"/>
      <c r="WCJ415" s="209"/>
      <c r="WCK415" s="209"/>
      <c r="WCL415" s="209"/>
      <c r="WCM415" s="209"/>
      <c r="WCN415" s="209"/>
      <c r="WCO415" s="209"/>
      <c r="WCP415" s="209"/>
      <c r="WCQ415" s="209"/>
      <c r="WCR415" s="209"/>
      <c r="WCS415" s="209"/>
      <c r="WCT415" s="209"/>
      <c r="WCU415" s="209"/>
      <c r="WCV415" s="209"/>
      <c r="WCW415" s="209"/>
      <c r="WCX415" s="209"/>
      <c r="WCY415" s="209"/>
      <c r="WCZ415" s="209"/>
      <c r="WDA415" s="209"/>
      <c r="WDB415" s="209"/>
      <c r="WDC415" s="209"/>
      <c r="WDD415" s="209"/>
      <c r="WDE415" s="209"/>
      <c r="WDF415" s="209"/>
      <c r="WDG415" s="209"/>
      <c r="WDH415" s="209"/>
      <c r="WDI415" s="209"/>
      <c r="WDJ415" s="209"/>
      <c r="WDK415" s="209"/>
      <c r="WDL415" s="209"/>
      <c r="WDM415" s="209"/>
      <c r="WDN415" s="209"/>
      <c r="WDO415" s="209"/>
      <c r="WDP415" s="209"/>
      <c r="WDQ415" s="209"/>
      <c r="WDR415" s="209"/>
      <c r="WDS415" s="209"/>
      <c r="WDT415" s="209"/>
      <c r="WDU415" s="209"/>
      <c r="WDV415" s="209"/>
      <c r="WDW415" s="209"/>
      <c r="WDX415" s="209"/>
      <c r="WDY415" s="209"/>
      <c r="WDZ415" s="209"/>
      <c r="WEA415" s="209"/>
      <c r="WEB415" s="209"/>
      <c r="WEC415" s="209"/>
      <c r="WED415" s="209"/>
      <c r="WEE415" s="209"/>
      <c r="WEF415" s="209"/>
      <c r="WEG415" s="209"/>
      <c r="WEH415" s="209"/>
      <c r="WEI415" s="209"/>
      <c r="WEJ415" s="209"/>
      <c r="WEK415" s="209"/>
      <c r="WEL415" s="209"/>
      <c r="WEM415" s="209"/>
      <c r="WEN415" s="209"/>
      <c r="WEO415" s="209"/>
      <c r="WEP415" s="209"/>
      <c r="WEQ415" s="209"/>
      <c r="WER415" s="209"/>
      <c r="WES415" s="209"/>
      <c r="WET415" s="209"/>
      <c r="WEU415" s="209"/>
      <c r="WEV415" s="209"/>
      <c r="WEW415" s="209"/>
      <c r="WEX415" s="209"/>
      <c r="WEY415" s="209"/>
      <c r="WEZ415" s="209"/>
      <c r="WFA415" s="209"/>
      <c r="WFB415" s="209"/>
      <c r="WFC415" s="209"/>
      <c r="WFD415" s="209"/>
      <c r="WFE415" s="209"/>
      <c r="WFF415" s="209"/>
      <c r="WFG415" s="209"/>
      <c r="WFH415" s="209"/>
      <c r="WFI415" s="209"/>
      <c r="WFJ415" s="209"/>
      <c r="WFK415" s="209"/>
      <c r="WFL415" s="209"/>
      <c r="WFM415" s="209"/>
      <c r="WFN415" s="209"/>
      <c r="WFO415" s="209"/>
      <c r="WFP415" s="209"/>
      <c r="WFQ415" s="209"/>
      <c r="WFR415" s="209"/>
      <c r="WFS415" s="209"/>
      <c r="WFT415" s="209"/>
      <c r="WFU415" s="209"/>
      <c r="WFV415" s="209"/>
      <c r="WFW415" s="209"/>
      <c r="WFX415" s="209"/>
      <c r="WFY415" s="209"/>
      <c r="WFZ415" s="209"/>
      <c r="WGA415" s="209"/>
      <c r="WGB415" s="209"/>
      <c r="WGC415" s="209"/>
      <c r="WGD415" s="209"/>
      <c r="WGE415" s="209"/>
      <c r="WGF415" s="209"/>
      <c r="WGG415" s="209"/>
      <c r="WGH415" s="209"/>
      <c r="WGI415" s="209"/>
      <c r="WGJ415" s="209"/>
      <c r="WGK415" s="209"/>
      <c r="WGL415" s="209"/>
      <c r="WGM415" s="209"/>
      <c r="WGN415" s="209"/>
      <c r="WGO415" s="209"/>
      <c r="WGP415" s="209"/>
      <c r="WGQ415" s="209"/>
      <c r="WGR415" s="209"/>
      <c r="WGS415" s="209"/>
      <c r="WGT415" s="209"/>
      <c r="WGU415" s="209"/>
      <c r="WGV415" s="209"/>
      <c r="WGW415" s="209"/>
      <c r="WGX415" s="209"/>
      <c r="WGY415" s="209"/>
      <c r="WGZ415" s="209"/>
      <c r="WHA415" s="209"/>
      <c r="WHB415" s="209"/>
      <c r="WHC415" s="209"/>
      <c r="WHD415" s="209"/>
      <c r="WHE415" s="209"/>
      <c r="WHF415" s="209"/>
      <c r="WHG415" s="209"/>
      <c r="WHH415" s="209"/>
      <c r="WHI415" s="209"/>
      <c r="WHJ415" s="209"/>
      <c r="WHK415" s="209"/>
      <c r="WHL415" s="209"/>
      <c r="WHM415" s="209"/>
      <c r="WHN415" s="209"/>
      <c r="WHO415" s="209"/>
      <c r="WHP415" s="209"/>
      <c r="WHQ415" s="209"/>
      <c r="WHR415" s="209"/>
      <c r="WHS415" s="209"/>
      <c r="WHT415" s="209"/>
      <c r="WHU415" s="209"/>
      <c r="WHV415" s="209"/>
      <c r="WHW415" s="209"/>
      <c r="WHX415" s="209"/>
      <c r="WHY415" s="209"/>
      <c r="WHZ415" s="209"/>
      <c r="WIA415" s="209"/>
      <c r="WIB415" s="209"/>
      <c r="WIC415" s="209"/>
      <c r="WID415" s="209"/>
      <c r="WIE415" s="209"/>
      <c r="WIF415" s="209"/>
      <c r="WIG415" s="209"/>
      <c r="WIH415" s="209"/>
      <c r="WII415" s="209"/>
      <c r="WIJ415" s="209"/>
      <c r="WIK415" s="209"/>
      <c r="WIL415" s="209"/>
      <c r="WIM415" s="209"/>
      <c r="WIN415" s="209"/>
      <c r="WIO415" s="209"/>
      <c r="WIP415" s="209"/>
      <c r="WIQ415" s="209"/>
      <c r="WIR415" s="209"/>
      <c r="WIS415" s="209"/>
      <c r="WIT415" s="209"/>
      <c r="WIU415" s="209"/>
      <c r="WIV415" s="209"/>
      <c r="WIW415" s="209"/>
      <c r="WIX415" s="209"/>
      <c r="WIY415" s="209"/>
      <c r="WIZ415" s="209"/>
      <c r="WJA415" s="209"/>
      <c r="WJB415" s="209"/>
      <c r="WJC415" s="209"/>
      <c r="WJD415" s="209"/>
      <c r="WJE415" s="209"/>
      <c r="WJF415" s="209"/>
      <c r="WJG415" s="209"/>
      <c r="WJH415" s="209"/>
      <c r="WJI415" s="209"/>
      <c r="WJJ415" s="209"/>
      <c r="WJK415" s="209"/>
      <c r="WJL415" s="209"/>
      <c r="WJM415" s="209"/>
      <c r="WJN415" s="209"/>
      <c r="WJO415" s="209"/>
      <c r="WJP415" s="209"/>
      <c r="WJQ415" s="209"/>
      <c r="WJR415" s="209"/>
      <c r="WJS415" s="209"/>
      <c r="WJT415" s="209"/>
      <c r="WJU415" s="209"/>
      <c r="WJV415" s="209"/>
      <c r="WJW415" s="209"/>
      <c r="WJX415" s="209"/>
      <c r="WJY415" s="209"/>
      <c r="WJZ415" s="209"/>
      <c r="WKA415" s="209"/>
      <c r="WKB415" s="209"/>
      <c r="WKC415" s="209"/>
      <c r="WKD415" s="209"/>
      <c r="WKE415" s="209"/>
      <c r="WKF415" s="209"/>
      <c r="WKG415" s="209"/>
      <c r="WKH415" s="209"/>
      <c r="WKI415" s="209"/>
      <c r="WKJ415" s="209"/>
      <c r="WKK415" s="209"/>
      <c r="WKL415" s="209"/>
      <c r="WKM415" s="209"/>
      <c r="WKN415" s="209"/>
      <c r="WKO415" s="209"/>
      <c r="WKP415" s="209"/>
      <c r="WKQ415" s="209"/>
      <c r="WKR415" s="209"/>
      <c r="WKS415" s="209"/>
      <c r="WKT415" s="209"/>
      <c r="WKU415" s="209"/>
      <c r="WKV415" s="209"/>
      <c r="WKW415" s="209"/>
      <c r="WKX415" s="209"/>
      <c r="WKY415" s="209"/>
      <c r="WKZ415" s="209"/>
      <c r="WLA415" s="209"/>
      <c r="WLB415" s="209"/>
      <c r="WLC415" s="209"/>
      <c r="WLD415" s="209"/>
      <c r="WLE415" s="209"/>
      <c r="WLF415" s="209"/>
      <c r="WLG415" s="209"/>
      <c r="WLH415" s="209"/>
      <c r="WLI415" s="209"/>
      <c r="WLJ415" s="209"/>
      <c r="WLK415" s="209"/>
      <c r="WLL415" s="209"/>
      <c r="WLM415" s="209"/>
      <c r="WLN415" s="209"/>
      <c r="WLO415" s="209"/>
      <c r="WLP415" s="209"/>
      <c r="WLQ415" s="209"/>
      <c r="WLR415" s="209"/>
      <c r="WLS415" s="209"/>
      <c r="WLT415" s="209"/>
      <c r="WLU415" s="209"/>
      <c r="WLV415" s="209"/>
      <c r="WLW415" s="209"/>
      <c r="WLX415" s="209"/>
      <c r="WLY415" s="209"/>
      <c r="WLZ415" s="209"/>
      <c r="WMA415" s="209"/>
      <c r="WMB415" s="209"/>
      <c r="WMC415" s="209"/>
      <c r="WMD415" s="209"/>
      <c r="WME415" s="209"/>
      <c r="WMF415" s="209"/>
      <c r="WMG415" s="209"/>
      <c r="WMH415" s="209"/>
      <c r="WMI415" s="209"/>
      <c r="WMJ415" s="209"/>
      <c r="WMK415" s="209"/>
      <c r="WML415" s="209"/>
      <c r="WMM415" s="209"/>
      <c r="WMN415" s="209"/>
      <c r="WMO415" s="209"/>
      <c r="WMP415" s="209"/>
      <c r="WMQ415" s="209"/>
      <c r="WMR415" s="209"/>
      <c r="WMS415" s="209"/>
      <c r="WMT415" s="209"/>
      <c r="WMU415" s="209"/>
      <c r="WMV415" s="209"/>
      <c r="WMW415" s="209"/>
      <c r="WMX415" s="209"/>
      <c r="WMY415" s="209"/>
      <c r="WMZ415" s="209"/>
      <c r="WNA415" s="209"/>
      <c r="WNB415" s="209"/>
      <c r="WNC415" s="209"/>
      <c r="WND415" s="209"/>
      <c r="WNE415" s="209"/>
      <c r="WNF415" s="209"/>
      <c r="WNG415" s="209"/>
      <c r="WNH415" s="209"/>
      <c r="WNI415" s="209"/>
      <c r="WNJ415" s="209"/>
      <c r="WNK415" s="209"/>
      <c r="WNL415" s="209"/>
      <c r="WNM415" s="209"/>
      <c r="WNN415" s="209"/>
      <c r="WNO415" s="209"/>
      <c r="WNP415" s="209"/>
      <c r="WNQ415" s="209"/>
      <c r="WNR415" s="209"/>
      <c r="WNS415" s="209"/>
      <c r="WNT415" s="209"/>
      <c r="WNU415" s="209"/>
      <c r="WNV415" s="209"/>
      <c r="WNW415" s="209"/>
      <c r="WNX415" s="209"/>
      <c r="WNY415" s="209"/>
      <c r="WNZ415" s="209"/>
      <c r="WOA415" s="209"/>
      <c r="WOB415" s="209"/>
      <c r="WOC415" s="209"/>
      <c r="WOD415" s="209"/>
      <c r="WOE415" s="209"/>
      <c r="WOF415" s="209"/>
      <c r="WOG415" s="209"/>
      <c r="WOH415" s="209"/>
      <c r="WOI415" s="209"/>
      <c r="WOJ415" s="209"/>
      <c r="WOK415" s="209"/>
      <c r="WOL415" s="209"/>
      <c r="WOM415" s="209"/>
      <c r="WON415" s="209"/>
      <c r="WOO415" s="209"/>
      <c r="WOP415" s="209"/>
      <c r="WOQ415" s="209"/>
      <c r="WOR415" s="209"/>
      <c r="WOS415" s="209"/>
      <c r="WOT415" s="209"/>
      <c r="WOU415" s="209"/>
      <c r="WOV415" s="209"/>
      <c r="WOW415" s="209"/>
      <c r="WOX415" s="209"/>
      <c r="WOY415" s="209"/>
      <c r="WOZ415" s="209"/>
      <c r="WPA415" s="209"/>
      <c r="WPB415" s="209"/>
      <c r="WPC415" s="209"/>
      <c r="WPD415" s="209"/>
      <c r="WPE415" s="209"/>
      <c r="WPF415" s="209"/>
      <c r="WPG415" s="209"/>
      <c r="WPH415" s="209"/>
      <c r="WPI415" s="209"/>
      <c r="WPJ415" s="209"/>
      <c r="WPK415" s="209"/>
      <c r="WPL415" s="209"/>
      <c r="WPM415" s="209"/>
      <c r="WPN415" s="209"/>
      <c r="WPO415" s="209"/>
      <c r="WPP415" s="209"/>
      <c r="WPQ415" s="209"/>
      <c r="WPR415" s="209"/>
      <c r="WPS415" s="209"/>
      <c r="WPT415" s="209"/>
      <c r="WPU415" s="209"/>
      <c r="WPV415" s="209"/>
      <c r="WPW415" s="209"/>
      <c r="WPX415" s="209"/>
      <c r="WPY415" s="209"/>
      <c r="WPZ415" s="209"/>
      <c r="WQA415" s="209"/>
      <c r="WQB415" s="209"/>
      <c r="WQC415" s="209"/>
      <c r="WQD415" s="209"/>
      <c r="WQE415" s="209"/>
      <c r="WQF415" s="209"/>
      <c r="WQG415" s="209"/>
      <c r="WQH415" s="209"/>
      <c r="WQI415" s="209"/>
      <c r="WQJ415" s="209"/>
      <c r="WQK415" s="209"/>
      <c r="WQL415" s="209"/>
      <c r="WQM415" s="209"/>
      <c r="WQN415" s="209"/>
      <c r="WQO415" s="209"/>
      <c r="WQP415" s="209"/>
      <c r="WQQ415" s="209"/>
      <c r="WQR415" s="209"/>
      <c r="WQS415" s="209"/>
      <c r="WQT415" s="209"/>
      <c r="WQU415" s="209"/>
      <c r="WQV415" s="209"/>
      <c r="WQW415" s="209"/>
      <c r="WQX415" s="209"/>
      <c r="WQY415" s="209"/>
      <c r="WQZ415" s="209"/>
      <c r="WRA415" s="209"/>
      <c r="WRB415" s="209"/>
      <c r="WRC415" s="209"/>
      <c r="WRD415" s="209"/>
      <c r="WRE415" s="209"/>
      <c r="WRF415" s="209"/>
      <c r="WRG415" s="209"/>
      <c r="WRH415" s="209"/>
      <c r="WRI415" s="209"/>
      <c r="WRJ415" s="209"/>
      <c r="WRK415" s="209"/>
      <c r="WRL415" s="209"/>
      <c r="WRM415" s="209"/>
      <c r="WRN415" s="209"/>
      <c r="WRO415" s="209"/>
      <c r="WRP415" s="209"/>
      <c r="WRQ415" s="209"/>
      <c r="WRR415" s="209"/>
      <c r="WRS415" s="209"/>
      <c r="WRT415" s="209"/>
      <c r="WRU415" s="209"/>
      <c r="WRV415" s="209"/>
      <c r="WRW415" s="209"/>
      <c r="WRX415" s="209"/>
      <c r="WRY415" s="209"/>
      <c r="WRZ415" s="209"/>
      <c r="WSA415" s="209"/>
      <c r="WSB415" s="209"/>
      <c r="WSC415" s="209"/>
      <c r="WSD415" s="209"/>
      <c r="WSE415" s="209"/>
      <c r="WSF415" s="209"/>
      <c r="WSG415" s="209"/>
      <c r="WSH415" s="209"/>
      <c r="WSI415" s="209"/>
      <c r="WSJ415" s="209"/>
      <c r="WSK415" s="209"/>
      <c r="WSL415" s="209"/>
      <c r="WSM415" s="209"/>
      <c r="WSN415" s="209"/>
      <c r="WSO415" s="209"/>
      <c r="WSP415" s="209"/>
      <c r="WSQ415" s="209"/>
      <c r="WSR415" s="209"/>
      <c r="WSS415" s="209"/>
      <c r="WST415" s="209"/>
      <c r="WSU415" s="209"/>
      <c r="WSV415" s="209"/>
      <c r="WSW415" s="209"/>
      <c r="WSX415" s="209"/>
      <c r="WSY415" s="209"/>
      <c r="WSZ415" s="209"/>
      <c r="WTA415" s="209"/>
      <c r="WTB415" s="209"/>
      <c r="WTC415" s="209"/>
      <c r="WTD415" s="209"/>
      <c r="WTE415" s="209"/>
      <c r="WTF415" s="209"/>
      <c r="WTG415" s="209"/>
      <c r="WTH415" s="209"/>
      <c r="WTI415" s="209"/>
      <c r="WTJ415" s="209"/>
      <c r="WTK415" s="209"/>
      <c r="WTL415" s="209"/>
      <c r="WTM415" s="209"/>
      <c r="WTN415" s="209"/>
      <c r="WTO415" s="209"/>
      <c r="WTP415" s="209"/>
      <c r="WTQ415" s="209"/>
      <c r="WTR415" s="209"/>
      <c r="WTS415" s="209"/>
      <c r="WTT415" s="209"/>
      <c r="WTU415" s="209"/>
      <c r="WTV415" s="209"/>
      <c r="WTW415" s="209"/>
      <c r="WTX415" s="209"/>
      <c r="WTY415" s="209"/>
      <c r="WTZ415" s="209"/>
      <c r="WUA415" s="209"/>
      <c r="WUB415" s="209"/>
      <c r="WUC415" s="209"/>
      <c r="WUD415" s="209"/>
      <c r="WUE415" s="209"/>
      <c r="WUF415" s="209"/>
      <c r="WUG415" s="209"/>
      <c r="WUH415" s="209"/>
      <c r="WUI415" s="209"/>
      <c r="WUJ415" s="209"/>
      <c r="WUK415" s="209"/>
      <c r="WUL415" s="209"/>
      <c r="WUM415" s="209"/>
      <c r="WUN415" s="209"/>
      <c r="WUO415" s="209"/>
      <c r="WUP415" s="209"/>
      <c r="WUQ415" s="209"/>
      <c r="WUR415" s="209"/>
      <c r="WUS415" s="209"/>
      <c r="WUT415" s="209"/>
      <c r="WUU415" s="209"/>
      <c r="WUV415" s="209"/>
      <c r="WUW415" s="209"/>
      <c r="WUX415" s="209"/>
      <c r="WUY415" s="209"/>
      <c r="WUZ415" s="209"/>
      <c r="WVA415" s="209"/>
      <c r="WVB415" s="209"/>
      <c r="WVC415" s="209"/>
      <c r="WVD415" s="209"/>
      <c r="WVE415" s="209"/>
      <c r="WVF415" s="209"/>
      <c r="WVG415" s="209"/>
      <c r="WVH415" s="209"/>
      <c r="WVI415" s="209"/>
      <c r="WVJ415" s="209"/>
      <c r="WVK415" s="209"/>
      <c r="WVL415" s="209"/>
      <c r="WVM415" s="209"/>
      <c r="WVN415" s="209"/>
      <c r="WVO415" s="209"/>
      <c r="WVP415" s="209"/>
      <c r="WVQ415" s="209"/>
      <c r="WVR415" s="209"/>
      <c r="WVS415" s="209"/>
      <c r="WVT415" s="209"/>
      <c r="WVU415" s="209"/>
      <c r="WVV415" s="209"/>
      <c r="WVW415" s="209"/>
      <c r="WVX415" s="209"/>
      <c r="WVY415" s="209"/>
      <c r="WVZ415" s="209"/>
      <c r="WWA415" s="209"/>
      <c r="WWB415" s="209"/>
      <c r="WWC415" s="209"/>
      <c r="WWD415" s="209"/>
      <c r="WWE415" s="209"/>
      <c r="WWF415" s="209"/>
      <c r="WWG415" s="209"/>
      <c r="WWH415" s="209"/>
      <c r="WWI415" s="209"/>
      <c r="WWJ415" s="209"/>
      <c r="WWK415" s="209"/>
      <c r="WWL415" s="209"/>
      <c r="WWM415" s="209"/>
      <c r="WWN415" s="209"/>
      <c r="WWO415" s="209"/>
      <c r="WWP415" s="209"/>
      <c r="WWQ415" s="209"/>
      <c r="WWR415" s="209"/>
      <c r="WWS415" s="209"/>
      <c r="WWT415" s="209"/>
      <c r="WWU415" s="209"/>
      <c r="WWV415" s="209"/>
      <c r="WWW415" s="209"/>
      <c r="WWX415" s="209"/>
      <c r="WWY415" s="209"/>
      <c r="WWZ415" s="209"/>
      <c r="WXA415" s="209"/>
      <c r="WXB415" s="209"/>
      <c r="WXC415" s="209"/>
      <c r="WXD415" s="209"/>
      <c r="WXE415" s="209"/>
      <c r="WXF415" s="209"/>
      <c r="WXG415" s="209"/>
      <c r="WXH415" s="209"/>
      <c r="WXI415" s="209"/>
      <c r="WXJ415" s="209"/>
      <c r="WXK415" s="209"/>
      <c r="WXL415" s="209"/>
      <c r="WXM415" s="209"/>
      <c r="WXN415" s="209"/>
      <c r="WXO415" s="209"/>
      <c r="WXP415" s="209"/>
      <c r="WXQ415" s="209"/>
      <c r="WXR415" s="209"/>
      <c r="WXS415" s="209"/>
      <c r="WXT415" s="209"/>
      <c r="WXU415" s="209"/>
      <c r="WXV415" s="209"/>
      <c r="WXW415" s="209"/>
      <c r="WXX415" s="209"/>
      <c r="WXY415" s="209"/>
      <c r="WXZ415" s="209"/>
      <c r="WYA415" s="209"/>
      <c r="WYB415" s="209"/>
      <c r="WYC415" s="209"/>
      <c r="WYD415" s="209"/>
      <c r="WYE415" s="209"/>
      <c r="WYF415" s="209"/>
      <c r="WYG415" s="209"/>
      <c r="WYH415" s="209"/>
      <c r="WYI415" s="209"/>
      <c r="WYJ415" s="209"/>
      <c r="WYK415" s="209"/>
      <c r="WYL415" s="209"/>
      <c r="WYM415" s="209"/>
      <c r="WYN415" s="209"/>
      <c r="WYO415" s="209"/>
      <c r="WYP415" s="209"/>
      <c r="WYQ415" s="209"/>
      <c r="WYR415" s="209"/>
      <c r="WYS415" s="209"/>
      <c r="WYT415" s="209"/>
      <c r="WYU415" s="209"/>
      <c r="WYV415" s="209"/>
      <c r="WYW415" s="209"/>
      <c r="WYX415" s="209"/>
      <c r="WYY415" s="209"/>
      <c r="WYZ415" s="209"/>
      <c r="WZA415" s="209"/>
      <c r="WZB415" s="209"/>
      <c r="WZC415" s="209"/>
      <c r="WZD415" s="209"/>
      <c r="WZE415" s="209"/>
      <c r="WZF415" s="209"/>
      <c r="WZG415" s="209"/>
      <c r="WZH415" s="209"/>
      <c r="WZI415" s="209"/>
      <c r="WZJ415" s="209"/>
      <c r="WZK415" s="209"/>
      <c r="WZL415" s="209"/>
      <c r="WZM415" s="209"/>
      <c r="WZN415" s="209"/>
      <c r="WZO415" s="209"/>
      <c r="WZP415" s="209"/>
      <c r="WZQ415" s="209"/>
      <c r="WZR415" s="209"/>
      <c r="WZS415" s="209"/>
      <c r="WZT415" s="209"/>
      <c r="WZU415" s="209"/>
      <c r="WZV415" s="209"/>
      <c r="WZW415" s="209"/>
      <c r="WZX415" s="209"/>
      <c r="WZY415" s="209"/>
      <c r="WZZ415" s="209"/>
      <c r="XAA415" s="209"/>
      <c r="XAB415" s="209"/>
      <c r="XAC415" s="209"/>
      <c r="XAD415" s="209"/>
      <c r="XAE415" s="209"/>
      <c r="XAF415" s="209"/>
      <c r="XAG415" s="209"/>
      <c r="XAH415" s="209"/>
      <c r="XAI415" s="209"/>
      <c r="XAJ415" s="209"/>
      <c r="XAK415" s="209"/>
      <c r="XAL415" s="209"/>
      <c r="XAM415" s="209"/>
      <c r="XAN415" s="209"/>
      <c r="XAO415" s="209"/>
      <c r="XAP415" s="209"/>
      <c r="XAQ415" s="209"/>
      <c r="XAR415" s="209"/>
      <c r="XAS415" s="209"/>
      <c r="XAT415" s="209"/>
      <c r="XAU415" s="209"/>
      <c r="XAV415" s="209"/>
      <c r="XAW415" s="209"/>
      <c r="XAX415" s="209"/>
      <c r="XAY415" s="209"/>
      <c r="XAZ415" s="209"/>
      <c r="XBA415" s="209"/>
      <c r="XBB415" s="209"/>
      <c r="XBC415" s="209"/>
      <c r="XBD415" s="209"/>
      <c r="XBE415" s="209"/>
      <c r="XBF415" s="209"/>
      <c r="XBG415" s="209"/>
      <c r="XBH415" s="209"/>
      <c r="XBI415" s="209"/>
      <c r="XBJ415" s="209"/>
      <c r="XBK415" s="209"/>
      <c r="XBL415" s="209"/>
      <c r="XBM415" s="209"/>
      <c r="XBN415" s="209"/>
      <c r="XBO415" s="209"/>
      <c r="XBP415" s="209"/>
      <c r="XBQ415" s="209"/>
      <c r="XBR415" s="209"/>
      <c r="XBS415" s="209"/>
      <c r="XBT415" s="209"/>
      <c r="XBU415" s="209"/>
      <c r="XBV415" s="209"/>
      <c r="XBW415" s="209"/>
      <c r="XBX415" s="209"/>
      <c r="XBY415" s="209"/>
      <c r="XBZ415" s="209"/>
      <c r="XCA415" s="209"/>
      <c r="XCB415" s="209"/>
      <c r="XCC415" s="209"/>
      <c r="XCD415" s="209"/>
      <c r="XCE415" s="209"/>
      <c r="XCF415" s="209"/>
      <c r="XCG415" s="209"/>
      <c r="XCH415" s="209"/>
      <c r="XCI415" s="209"/>
      <c r="XCJ415" s="209"/>
      <c r="XCK415" s="209"/>
      <c r="XCL415" s="209"/>
      <c r="XCM415" s="209"/>
      <c r="XCN415" s="209"/>
      <c r="XCO415" s="209"/>
      <c r="XCP415" s="209"/>
      <c r="XCQ415" s="209"/>
      <c r="XCR415" s="209"/>
      <c r="XCS415" s="209"/>
      <c r="XCT415" s="209"/>
      <c r="XCU415" s="209"/>
      <c r="XCV415" s="209"/>
      <c r="XCW415" s="209"/>
      <c r="XCX415" s="209"/>
      <c r="XCY415" s="209"/>
      <c r="XCZ415" s="209"/>
      <c r="XDA415" s="209"/>
      <c r="XDB415" s="209"/>
      <c r="XDC415" s="209"/>
      <c r="XDD415" s="209"/>
      <c r="XDE415" s="209"/>
      <c r="XDF415" s="209"/>
      <c r="XDG415" s="209"/>
      <c r="XDH415" s="209"/>
      <c r="XDI415" s="209"/>
      <c r="XDJ415" s="209"/>
      <c r="XDK415" s="209"/>
      <c r="XDL415" s="209"/>
      <c r="XDM415" s="209"/>
      <c r="XDN415" s="209"/>
      <c r="XDO415" s="209"/>
      <c r="XDP415" s="209"/>
      <c r="XDQ415" s="209"/>
      <c r="XDR415" s="209"/>
      <c r="XDS415" s="209"/>
      <c r="XDT415" s="209"/>
      <c r="XDU415" s="209"/>
      <c r="XDV415" s="209"/>
      <c r="XDW415" s="209"/>
      <c r="XDX415" s="209"/>
      <c r="XDY415" s="209"/>
      <c r="XDZ415" s="209"/>
      <c r="XEA415" s="209"/>
      <c r="XEB415" s="209"/>
      <c r="XEC415" s="209"/>
      <c r="XED415" s="209"/>
      <c r="XEE415" s="209"/>
      <c r="XEF415" s="209"/>
      <c r="XEG415" s="209"/>
      <c r="XEH415" s="209"/>
      <c r="XEI415" s="209"/>
      <c r="XEJ415" s="209"/>
      <c r="XEK415" s="209"/>
      <c r="XEL415" s="209"/>
      <c r="XEM415" s="209"/>
      <c r="XEN415" s="209"/>
      <c r="XEO415" s="209"/>
      <c r="XEP415" s="209"/>
      <c r="XEQ415" s="209"/>
      <c r="XER415" s="209"/>
      <c r="XES415" s="209"/>
      <c r="XET415" s="209"/>
      <c r="XEU415" s="209"/>
      <c r="XEV415" s="209"/>
      <c r="XEW415" s="209"/>
      <c r="XEX415" s="209"/>
      <c r="XEY415" s="209"/>
      <c r="XEZ415" s="209"/>
      <c r="XFA415" s="209"/>
      <c r="XFB415" s="209"/>
      <c r="XFC415" s="209"/>
    </row>
    <row r="416" spans="1:16383" ht="25.5" x14ac:dyDescent="0.25">
      <c r="A416" s="216" t="s">
        <v>1728</v>
      </c>
      <c r="B416" s="215"/>
      <c r="C416" s="215"/>
      <c r="D416" s="34" t="s">
        <v>1671</v>
      </c>
      <c r="E416" s="215"/>
      <c r="F416" s="215"/>
      <c r="G416" s="215"/>
      <c r="H416" s="110" t="s">
        <v>1740</v>
      </c>
      <c r="I416" s="214"/>
      <c r="J416" s="154"/>
      <c r="K416" s="215"/>
      <c r="L416" s="216" t="s">
        <v>1077</v>
      </c>
      <c r="M416" s="215"/>
      <c r="N416" s="154"/>
      <c r="O416" s="215"/>
      <c r="P416" s="154"/>
      <c r="Q416" s="215"/>
      <c r="R416" s="154"/>
      <c r="S416" s="215"/>
      <c r="T416" s="154"/>
      <c r="U416" s="215"/>
      <c r="V416" s="215"/>
      <c r="W416" s="215"/>
      <c r="X416" s="215"/>
      <c r="Y416" s="215"/>
      <c r="Z416" s="215"/>
      <c r="AA416" s="215"/>
      <c r="AB416" s="215"/>
      <c r="AC416" s="215"/>
      <c r="AD416" s="215"/>
      <c r="AE416" s="215"/>
      <c r="AF416" s="215"/>
      <c r="AG416" s="215"/>
      <c r="AH416" s="209"/>
      <c r="AI416" s="209"/>
      <c r="AJ416" s="209"/>
      <c r="AK416" s="209"/>
      <c r="AL416" s="209"/>
      <c r="AM416" s="209"/>
      <c r="AN416" s="209"/>
      <c r="AO416" s="209"/>
      <c r="AP416" s="209"/>
      <c r="AQ416" s="209"/>
      <c r="AR416" s="209"/>
      <c r="AS416" s="209"/>
      <c r="AT416" s="209"/>
      <c r="AU416" s="209"/>
      <c r="AV416" s="209"/>
      <c r="AW416" s="209"/>
      <c r="AX416" s="209"/>
      <c r="AY416" s="209"/>
      <c r="AZ416" s="209"/>
      <c r="BA416" s="209"/>
      <c r="BB416" s="209"/>
      <c r="BC416" s="209"/>
      <c r="BD416" s="209"/>
      <c r="BE416" s="209"/>
      <c r="BF416" s="209"/>
      <c r="BG416" s="209"/>
      <c r="BH416" s="209"/>
      <c r="BI416" s="209"/>
      <c r="BJ416" s="209"/>
      <c r="BK416" s="209"/>
      <c r="BL416" s="209"/>
      <c r="BM416" s="209"/>
      <c r="BN416" s="209"/>
      <c r="BO416" s="209"/>
      <c r="BP416" s="209"/>
      <c r="BQ416" s="209"/>
      <c r="BR416" s="209"/>
      <c r="BS416" s="209"/>
      <c r="BT416" s="209"/>
      <c r="BU416" s="209"/>
      <c r="BV416" s="209"/>
      <c r="BW416" s="209"/>
      <c r="BX416" s="209"/>
      <c r="BY416" s="209"/>
      <c r="BZ416" s="209"/>
      <c r="CA416" s="209"/>
      <c r="CB416" s="209"/>
      <c r="CC416" s="209"/>
      <c r="CD416" s="209"/>
      <c r="CE416" s="209"/>
      <c r="CF416" s="209"/>
      <c r="CG416" s="209"/>
      <c r="CH416" s="209"/>
      <c r="CI416" s="209"/>
      <c r="CJ416" s="209"/>
      <c r="CK416" s="209"/>
      <c r="CL416" s="209"/>
      <c r="CM416" s="209"/>
      <c r="CN416" s="209"/>
      <c r="CO416" s="209"/>
      <c r="CP416" s="209"/>
      <c r="CQ416" s="209"/>
      <c r="CR416" s="209"/>
      <c r="CS416" s="209"/>
      <c r="CT416" s="209"/>
      <c r="CU416" s="209"/>
      <c r="CV416" s="209"/>
      <c r="CW416" s="209"/>
      <c r="CX416" s="209"/>
      <c r="CY416" s="209"/>
      <c r="CZ416" s="209"/>
      <c r="DA416" s="209"/>
      <c r="DB416" s="209"/>
      <c r="DC416" s="209"/>
      <c r="DD416" s="209"/>
      <c r="DE416" s="209"/>
      <c r="DF416" s="209"/>
      <c r="DG416" s="209"/>
      <c r="DH416" s="209"/>
      <c r="DI416" s="209"/>
      <c r="DJ416" s="209"/>
      <c r="DK416" s="209"/>
      <c r="DL416" s="209"/>
      <c r="DM416" s="209"/>
      <c r="DN416" s="209"/>
      <c r="DO416" s="209"/>
      <c r="DP416" s="209"/>
      <c r="DQ416" s="209"/>
      <c r="DR416" s="209"/>
      <c r="DS416" s="209"/>
      <c r="DT416" s="209"/>
      <c r="DU416" s="209"/>
      <c r="DV416" s="209"/>
      <c r="DW416" s="209"/>
      <c r="DX416" s="209"/>
      <c r="DY416" s="209"/>
      <c r="DZ416" s="209"/>
      <c r="EA416" s="209"/>
      <c r="EB416" s="209"/>
      <c r="EC416" s="209"/>
      <c r="ED416" s="209"/>
      <c r="EE416" s="209"/>
      <c r="EF416" s="209"/>
      <c r="EG416" s="209"/>
      <c r="EH416" s="209"/>
      <c r="EI416" s="209"/>
      <c r="EJ416" s="209"/>
      <c r="EK416" s="209"/>
      <c r="EL416" s="209"/>
      <c r="EM416" s="209"/>
      <c r="EN416" s="209"/>
      <c r="EO416" s="209"/>
      <c r="EP416" s="209"/>
      <c r="EQ416" s="209"/>
      <c r="ER416" s="209"/>
      <c r="ES416" s="209"/>
      <c r="ET416" s="209"/>
      <c r="EU416" s="209"/>
      <c r="EV416" s="209"/>
      <c r="EW416" s="209"/>
      <c r="EX416" s="209"/>
      <c r="EY416" s="209"/>
      <c r="EZ416" s="209"/>
      <c r="FA416" s="209"/>
      <c r="FB416" s="209"/>
      <c r="FC416" s="209"/>
      <c r="FD416" s="209"/>
      <c r="FE416" s="209"/>
      <c r="FF416" s="209"/>
      <c r="FG416" s="209"/>
      <c r="FH416" s="209"/>
      <c r="FI416" s="209"/>
      <c r="FJ416" s="209"/>
      <c r="FK416" s="209"/>
      <c r="FL416" s="209"/>
      <c r="FM416" s="209"/>
      <c r="FN416" s="209"/>
      <c r="FO416" s="209"/>
      <c r="FP416" s="209"/>
      <c r="FQ416" s="209"/>
      <c r="FR416" s="209"/>
      <c r="FS416" s="209"/>
      <c r="FT416" s="209"/>
      <c r="FU416" s="209"/>
      <c r="FV416" s="209"/>
      <c r="FW416" s="209"/>
      <c r="FX416" s="209"/>
      <c r="FY416" s="209"/>
      <c r="FZ416" s="209"/>
      <c r="GA416" s="209"/>
      <c r="GB416" s="209"/>
      <c r="GC416" s="209"/>
      <c r="GD416" s="209"/>
      <c r="GE416" s="209"/>
      <c r="GF416" s="209"/>
      <c r="GG416" s="209"/>
      <c r="GH416" s="209"/>
      <c r="GI416" s="209"/>
      <c r="GJ416" s="209"/>
      <c r="GK416" s="209"/>
      <c r="GL416" s="209"/>
      <c r="GM416" s="209"/>
      <c r="GN416" s="209"/>
      <c r="GO416" s="209"/>
      <c r="GP416" s="209"/>
      <c r="GQ416" s="209"/>
      <c r="GR416" s="209"/>
      <c r="GS416" s="209"/>
      <c r="GT416" s="209"/>
      <c r="GU416" s="209"/>
      <c r="GV416" s="209"/>
      <c r="GW416" s="209"/>
      <c r="GX416" s="209"/>
      <c r="GY416" s="209"/>
      <c r="GZ416" s="209"/>
      <c r="HA416" s="209"/>
      <c r="HB416" s="209"/>
      <c r="HC416" s="209"/>
      <c r="HD416" s="209"/>
      <c r="HE416" s="209"/>
      <c r="HF416" s="209"/>
      <c r="HG416" s="209"/>
      <c r="HH416" s="209"/>
      <c r="HI416" s="209"/>
      <c r="HJ416" s="209"/>
      <c r="HK416" s="209"/>
      <c r="HL416" s="209"/>
      <c r="HM416" s="209"/>
      <c r="HN416" s="209"/>
      <c r="HO416" s="209"/>
      <c r="HP416" s="209"/>
      <c r="HQ416" s="209"/>
      <c r="HR416" s="209"/>
      <c r="HS416" s="209"/>
      <c r="HT416" s="209"/>
      <c r="HU416" s="209"/>
      <c r="HV416" s="209"/>
      <c r="HW416" s="209"/>
      <c r="HX416" s="209"/>
      <c r="HY416" s="209"/>
      <c r="HZ416" s="209"/>
      <c r="IA416" s="209"/>
      <c r="IB416" s="209"/>
      <c r="IC416" s="209"/>
      <c r="ID416" s="209"/>
      <c r="IE416" s="209"/>
      <c r="IF416" s="209"/>
      <c r="IG416" s="209"/>
      <c r="IH416" s="209"/>
      <c r="II416" s="209"/>
      <c r="IJ416" s="209"/>
      <c r="IK416" s="209"/>
      <c r="IL416" s="209"/>
      <c r="IM416" s="209"/>
      <c r="IN416" s="209"/>
      <c r="IO416" s="209"/>
      <c r="IP416" s="209"/>
      <c r="IQ416" s="209"/>
      <c r="IR416" s="209"/>
      <c r="IS416" s="209"/>
      <c r="IT416" s="209"/>
      <c r="IU416" s="209"/>
      <c r="IV416" s="209"/>
      <c r="IW416" s="209"/>
      <c r="IX416" s="209"/>
      <c r="IY416" s="209"/>
      <c r="IZ416" s="209"/>
      <c r="JA416" s="209"/>
      <c r="JB416" s="209"/>
      <c r="JC416" s="209"/>
      <c r="JD416" s="209"/>
      <c r="JE416" s="209"/>
      <c r="JF416" s="209"/>
      <c r="JG416" s="209"/>
      <c r="JH416" s="209"/>
      <c r="JI416" s="209"/>
      <c r="JJ416" s="209"/>
      <c r="JK416" s="209"/>
      <c r="JL416" s="209"/>
      <c r="JM416" s="209"/>
      <c r="JN416" s="209"/>
      <c r="JO416" s="209"/>
      <c r="JP416" s="209"/>
      <c r="JQ416" s="209"/>
      <c r="JR416" s="209"/>
      <c r="JS416" s="209"/>
      <c r="JT416" s="209"/>
      <c r="JU416" s="209"/>
      <c r="JV416" s="209"/>
      <c r="JW416" s="209"/>
      <c r="JX416" s="209"/>
      <c r="JY416" s="209"/>
      <c r="JZ416" s="209"/>
      <c r="KA416" s="209"/>
      <c r="KB416" s="209"/>
      <c r="KC416" s="209"/>
      <c r="KD416" s="209"/>
      <c r="KE416" s="209"/>
      <c r="KF416" s="209"/>
      <c r="KG416" s="209"/>
      <c r="KH416" s="209"/>
      <c r="KI416" s="209"/>
      <c r="KJ416" s="209"/>
      <c r="KK416" s="209"/>
      <c r="KL416" s="209"/>
      <c r="KM416" s="209"/>
      <c r="KN416" s="209"/>
      <c r="KO416" s="209"/>
      <c r="KP416" s="209"/>
      <c r="KQ416" s="209"/>
      <c r="KR416" s="209"/>
      <c r="KS416" s="209"/>
      <c r="KT416" s="209"/>
      <c r="KU416" s="209"/>
      <c r="KV416" s="209"/>
      <c r="KW416" s="209"/>
      <c r="KX416" s="209"/>
      <c r="KY416" s="209"/>
      <c r="KZ416" s="209"/>
      <c r="LA416" s="209"/>
      <c r="LB416" s="209"/>
      <c r="LC416" s="209"/>
      <c r="LD416" s="209"/>
      <c r="LE416" s="209"/>
      <c r="LF416" s="209"/>
      <c r="LG416" s="209"/>
      <c r="LH416" s="209"/>
      <c r="LI416" s="209"/>
      <c r="LJ416" s="209"/>
      <c r="LK416" s="209"/>
      <c r="LL416" s="209"/>
      <c r="LM416" s="209"/>
      <c r="LN416" s="209"/>
      <c r="LO416" s="209"/>
      <c r="LP416" s="209"/>
      <c r="LQ416" s="209"/>
      <c r="LR416" s="209"/>
      <c r="LS416" s="209"/>
      <c r="LT416" s="209"/>
      <c r="LU416" s="209"/>
      <c r="LV416" s="209"/>
      <c r="LW416" s="209"/>
      <c r="LX416" s="209"/>
      <c r="LY416" s="209"/>
      <c r="LZ416" s="209"/>
      <c r="MA416" s="209"/>
      <c r="MB416" s="209"/>
      <c r="MC416" s="209"/>
      <c r="MD416" s="209"/>
      <c r="ME416" s="209"/>
      <c r="MF416" s="209"/>
      <c r="MG416" s="209"/>
      <c r="MH416" s="209"/>
      <c r="MI416" s="209"/>
      <c r="MJ416" s="209"/>
      <c r="MK416" s="209"/>
      <c r="ML416" s="209"/>
      <c r="MM416" s="209"/>
      <c r="MN416" s="209"/>
      <c r="MO416" s="209"/>
      <c r="MP416" s="209"/>
      <c r="MQ416" s="209"/>
      <c r="MR416" s="209"/>
      <c r="MS416" s="209"/>
      <c r="MT416" s="209"/>
      <c r="MU416" s="209"/>
      <c r="MV416" s="209"/>
      <c r="MW416" s="209"/>
      <c r="MX416" s="209"/>
      <c r="MY416" s="209"/>
      <c r="MZ416" s="209"/>
      <c r="NA416" s="209"/>
      <c r="NB416" s="209"/>
      <c r="NC416" s="209"/>
      <c r="ND416" s="209"/>
      <c r="NE416" s="209"/>
      <c r="NF416" s="209"/>
      <c r="NG416" s="209"/>
      <c r="NH416" s="209"/>
      <c r="NI416" s="209"/>
      <c r="NJ416" s="209"/>
      <c r="NK416" s="209"/>
      <c r="NL416" s="209"/>
      <c r="NM416" s="209"/>
      <c r="NN416" s="209"/>
      <c r="NO416" s="209"/>
      <c r="NP416" s="209"/>
      <c r="NQ416" s="209"/>
      <c r="NR416" s="209"/>
      <c r="NS416" s="209"/>
      <c r="NT416" s="209"/>
      <c r="NU416" s="209"/>
      <c r="NV416" s="209"/>
      <c r="NW416" s="209"/>
      <c r="NX416" s="209"/>
      <c r="NY416" s="209"/>
      <c r="NZ416" s="209"/>
      <c r="OA416" s="209"/>
      <c r="OB416" s="209"/>
      <c r="OC416" s="209"/>
      <c r="OD416" s="209"/>
      <c r="OE416" s="209"/>
      <c r="OF416" s="209"/>
      <c r="OG416" s="209"/>
      <c r="OH416" s="209"/>
      <c r="OI416" s="209"/>
      <c r="OJ416" s="209"/>
      <c r="OK416" s="209"/>
      <c r="OL416" s="209"/>
      <c r="OM416" s="209"/>
      <c r="ON416" s="209"/>
      <c r="OO416" s="209"/>
      <c r="OP416" s="209"/>
      <c r="OQ416" s="209"/>
      <c r="OR416" s="209"/>
      <c r="OS416" s="209"/>
      <c r="OT416" s="209"/>
      <c r="OU416" s="209"/>
      <c r="OV416" s="209"/>
      <c r="OW416" s="209"/>
      <c r="OX416" s="209"/>
      <c r="OY416" s="209"/>
      <c r="OZ416" s="209"/>
      <c r="PA416" s="209"/>
      <c r="PB416" s="209"/>
      <c r="PC416" s="209"/>
      <c r="PD416" s="209"/>
      <c r="PE416" s="209"/>
      <c r="PF416" s="209"/>
      <c r="PG416" s="209"/>
      <c r="PH416" s="209"/>
      <c r="PI416" s="209"/>
      <c r="PJ416" s="209"/>
      <c r="PK416" s="209"/>
      <c r="PL416" s="209"/>
      <c r="PM416" s="209"/>
      <c r="PN416" s="209"/>
      <c r="PO416" s="209"/>
      <c r="PP416" s="209"/>
      <c r="PQ416" s="209"/>
      <c r="PR416" s="209"/>
      <c r="PS416" s="209"/>
      <c r="PT416" s="209"/>
      <c r="PU416" s="209"/>
      <c r="PV416" s="209"/>
      <c r="PW416" s="209"/>
      <c r="PX416" s="209"/>
      <c r="PY416" s="209"/>
      <c r="PZ416" s="209"/>
      <c r="QA416" s="209"/>
      <c r="QB416" s="209"/>
      <c r="QC416" s="209"/>
      <c r="QD416" s="209"/>
      <c r="QE416" s="209"/>
      <c r="QF416" s="209"/>
      <c r="QG416" s="209"/>
      <c r="QH416" s="209"/>
      <c r="QI416" s="209"/>
      <c r="QJ416" s="209"/>
      <c r="QK416" s="209"/>
      <c r="QL416" s="209"/>
      <c r="QM416" s="209"/>
      <c r="QN416" s="209"/>
      <c r="QO416" s="209"/>
      <c r="QP416" s="209"/>
      <c r="QQ416" s="209"/>
      <c r="QR416" s="209"/>
      <c r="QS416" s="209"/>
      <c r="QT416" s="209"/>
      <c r="QU416" s="209"/>
      <c r="QV416" s="209"/>
      <c r="QW416" s="209"/>
      <c r="QX416" s="209"/>
      <c r="QY416" s="209"/>
      <c r="QZ416" s="209"/>
      <c r="RA416" s="209"/>
      <c r="RB416" s="209"/>
      <c r="RC416" s="209"/>
      <c r="RD416" s="209"/>
      <c r="RE416" s="209"/>
      <c r="RF416" s="209"/>
      <c r="RG416" s="209"/>
      <c r="RH416" s="209"/>
      <c r="RI416" s="209"/>
      <c r="RJ416" s="209"/>
      <c r="RK416" s="209"/>
      <c r="RL416" s="209"/>
      <c r="RM416" s="209"/>
      <c r="RN416" s="209"/>
      <c r="RO416" s="209"/>
      <c r="RP416" s="209"/>
      <c r="RQ416" s="209"/>
      <c r="RR416" s="209"/>
      <c r="RS416" s="209"/>
      <c r="RT416" s="209"/>
      <c r="RU416" s="209"/>
      <c r="RV416" s="209"/>
      <c r="RW416" s="209"/>
      <c r="RX416" s="209"/>
      <c r="RY416" s="209"/>
      <c r="RZ416" s="209"/>
      <c r="SA416" s="209"/>
      <c r="SB416" s="209"/>
      <c r="SC416" s="209"/>
      <c r="SD416" s="209"/>
      <c r="SE416" s="209"/>
      <c r="SF416" s="209"/>
      <c r="SG416" s="209"/>
      <c r="SH416" s="209"/>
      <c r="SI416" s="209"/>
      <c r="SJ416" s="209"/>
      <c r="SK416" s="209"/>
      <c r="SL416" s="209"/>
      <c r="SM416" s="209"/>
      <c r="SN416" s="209"/>
      <c r="SO416" s="209"/>
      <c r="SP416" s="209"/>
      <c r="SQ416" s="209"/>
      <c r="SR416" s="209"/>
      <c r="SS416" s="209"/>
      <c r="ST416" s="209"/>
      <c r="SU416" s="209"/>
      <c r="SV416" s="209"/>
      <c r="SW416" s="209"/>
      <c r="SX416" s="209"/>
      <c r="SY416" s="209"/>
      <c r="SZ416" s="209"/>
      <c r="TA416" s="209"/>
      <c r="TB416" s="209"/>
      <c r="TC416" s="209"/>
      <c r="TD416" s="209"/>
      <c r="TE416" s="209"/>
      <c r="TF416" s="209"/>
      <c r="TG416" s="209"/>
      <c r="TH416" s="209"/>
      <c r="TI416" s="209"/>
      <c r="TJ416" s="209"/>
      <c r="TK416" s="209"/>
      <c r="TL416" s="209"/>
      <c r="TM416" s="209"/>
      <c r="TN416" s="209"/>
      <c r="TO416" s="209"/>
      <c r="TP416" s="209"/>
      <c r="TQ416" s="209"/>
      <c r="TR416" s="209"/>
      <c r="TS416" s="209"/>
      <c r="TT416" s="209"/>
      <c r="TU416" s="209"/>
      <c r="TV416" s="209"/>
      <c r="TW416" s="209"/>
      <c r="TX416" s="209"/>
      <c r="TY416" s="209"/>
      <c r="TZ416" s="209"/>
      <c r="UA416" s="209"/>
      <c r="UB416" s="209"/>
      <c r="UC416" s="209"/>
      <c r="UD416" s="209"/>
      <c r="UE416" s="209"/>
      <c r="UF416" s="209"/>
      <c r="UG416" s="209"/>
      <c r="UH416" s="209"/>
      <c r="UI416" s="209"/>
      <c r="UJ416" s="209"/>
      <c r="UK416" s="209"/>
      <c r="UL416" s="209"/>
      <c r="UM416" s="209"/>
      <c r="UN416" s="209"/>
      <c r="UO416" s="209"/>
      <c r="UP416" s="209"/>
      <c r="UQ416" s="209"/>
      <c r="UR416" s="209"/>
      <c r="US416" s="209"/>
      <c r="UT416" s="209"/>
      <c r="UU416" s="209"/>
      <c r="UV416" s="209"/>
      <c r="UW416" s="209"/>
      <c r="UX416" s="209"/>
      <c r="UY416" s="209"/>
      <c r="UZ416" s="209"/>
      <c r="VA416" s="209"/>
      <c r="VB416" s="209"/>
      <c r="VC416" s="209"/>
      <c r="VD416" s="209"/>
      <c r="VE416" s="209"/>
      <c r="VF416" s="209"/>
      <c r="VG416" s="209"/>
      <c r="VH416" s="209"/>
      <c r="VI416" s="209"/>
      <c r="VJ416" s="209"/>
      <c r="VK416" s="209"/>
      <c r="VL416" s="209"/>
      <c r="VM416" s="209"/>
      <c r="VN416" s="209"/>
      <c r="VO416" s="209"/>
      <c r="VP416" s="209"/>
      <c r="VQ416" s="209"/>
      <c r="VR416" s="209"/>
      <c r="VS416" s="209"/>
      <c r="VT416" s="209"/>
      <c r="VU416" s="209"/>
      <c r="VV416" s="209"/>
      <c r="VW416" s="209"/>
      <c r="VX416" s="209"/>
      <c r="VY416" s="209"/>
      <c r="VZ416" s="209"/>
      <c r="WA416" s="209"/>
      <c r="WB416" s="209"/>
      <c r="WC416" s="209"/>
      <c r="WD416" s="209"/>
      <c r="WE416" s="209"/>
      <c r="WF416" s="209"/>
      <c r="WG416" s="209"/>
      <c r="WH416" s="209"/>
      <c r="WI416" s="209"/>
      <c r="WJ416" s="209"/>
      <c r="WK416" s="209"/>
      <c r="WL416" s="209"/>
      <c r="WM416" s="209"/>
      <c r="WN416" s="209"/>
      <c r="WO416" s="209"/>
      <c r="WP416" s="209"/>
      <c r="WQ416" s="209"/>
      <c r="WR416" s="209"/>
      <c r="WS416" s="209"/>
      <c r="WT416" s="209"/>
      <c r="WU416" s="209"/>
      <c r="WV416" s="209"/>
      <c r="WW416" s="209"/>
      <c r="WX416" s="209"/>
      <c r="WY416" s="209"/>
      <c r="WZ416" s="209"/>
      <c r="XA416" s="209"/>
      <c r="XB416" s="209"/>
      <c r="XC416" s="209"/>
      <c r="XD416" s="209"/>
      <c r="XE416" s="209"/>
      <c r="XF416" s="209"/>
      <c r="XG416" s="209"/>
      <c r="XH416" s="209"/>
      <c r="XI416" s="209"/>
      <c r="XJ416" s="209"/>
      <c r="XK416" s="209"/>
      <c r="XL416" s="209"/>
      <c r="XM416" s="209"/>
      <c r="XN416" s="209"/>
      <c r="XO416" s="209"/>
      <c r="XP416" s="209"/>
      <c r="XQ416" s="209"/>
      <c r="XR416" s="209"/>
      <c r="XS416" s="209"/>
      <c r="XT416" s="209"/>
      <c r="XU416" s="209"/>
      <c r="XV416" s="209"/>
      <c r="XW416" s="209"/>
      <c r="XX416" s="209"/>
      <c r="XY416" s="209"/>
      <c r="XZ416" s="209"/>
      <c r="YA416" s="209"/>
      <c r="YB416" s="209"/>
      <c r="YC416" s="209"/>
      <c r="YD416" s="209"/>
      <c r="YE416" s="209"/>
      <c r="YF416" s="209"/>
      <c r="YG416" s="209"/>
      <c r="YH416" s="209"/>
      <c r="YI416" s="209"/>
      <c r="YJ416" s="209"/>
      <c r="YK416" s="209"/>
      <c r="YL416" s="209"/>
      <c r="YM416" s="209"/>
      <c r="YN416" s="209"/>
      <c r="YO416" s="209"/>
      <c r="YP416" s="209"/>
      <c r="YQ416" s="209"/>
      <c r="YR416" s="209"/>
      <c r="YS416" s="209"/>
      <c r="YT416" s="209"/>
      <c r="YU416" s="209"/>
      <c r="YV416" s="209"/>
      <c r="YW416" s="209"/>
      <c r="YX416" s="209"/>
      <c r="YY416" s="209"/>
      <c r="YZ416" s="209"/>
      <c r="ZA416" s="209"/>
      <c r="ZB416" s="209"/>
      <c r="ZC416" s="209"/>
      <c r="ZD416" s="209"/>
      <c r="ZE416" s="209"/>
      <c r="ZF416" s="209"/>
      <c r="ZG416" s="209"/>
      <c r="ZH416" s="209"/>
      <c r="ZI416" s="209"/>
      <c r="ZJ416" s="209"/>
      <c r="ZK416" s="209"/>
      <c r="ZL416" s="209"/>
      <c r="ZM416" s="209"/>
      <c r="ZN416" s="209"/>
      <c r="ZO416" s="209"/>
      <c r="ZP416" s="209"/>
      <c r="ZQ416" s="209"/>
      <c r="ZR416" s="209"/>
      <c r="ZS416" s="209"/>
      <c r="ZT416" s="209"/>
      <c r="ZU416" s="209"/>
      <c r="ZV416" s="209"/>
      <c r="ZW416" s="209"/>
      <c r="ZX416" s="209"/>
      <c r="ZY416" s="209"/>
      <c r="ZZ416" s="209"/>
      <c r="AAA416" s="209"/>
      <c r="AAB416" s="209"/>
      <c r="AAC416" s="209"/>
      <c r="AAD416" s="209"/>
      <c r="AAE416" s="209"/>
      <c r="AAF416" s="209"/>
      <c r="AAG416" s="209"/>
      <c r="AAH416" s="209"/>
      <c r="AAI416" s="209"/>
      <c r="AAJ416" s="209"/>
      <c r="AAK416" s="209"/>
      <c r="AAL416" s="209"/>
      <c r="AAM416" s="209"/>
      <c r="AAN416" s="209"/>
      <c r="AAO416" s="209"/>
      <c r="AAP416" s="209"/>
      <c r="AAQ416" s="209"/>
      <c r="AAR416" s="209"/>
      <c r="AAS416" s="209"/>
      <c r="AAT416" s="209"/>
      <c r="AAU416" s="209"/>
      <c r="AAV416" s="209"/>
      <c r="AAW416" s="209"/>
      <c r="AAX416" s="209"/>
      <c r="AAY416" s="209"/>
      <c r="AAZ416" s="209"/>
      <c r="ABA416" s="209"/>
      <c r="ABB416" s="209"/>
      <c r="ABC416" s="209"/>
      <c r="ABD416" s="209"/>
      <c r="ABE416" s="209"/>
      <c r="ABF416" s="209"/>
      <c r="ABG416" s="209"/>
      <c r="ABH416" s="209"/>
      <c r="ABI416" s="209"/>
      <c r="ABJ416" s="209"/>
      <c r="ABK416" s="209"/>
      <c r="ABL416" s="209"/>
      <c r="ABM416" s="209"/>
      <c r="ABN416" s="209"/>
      <c r="ABO416" s="209"/>
      <c r="ABP416" s="209"/>
      <c r="ABQ416" s="209"/>
      <c r="ABR416" s="209"/>
      <c r="ABS416" s="209"/>
      <c r="ABT416" s="209"/>
      <c r="ABU416" s="209"/>
      <c r="ABV416" s="209"/>
      <c r="ABW416" s="209"/>
      <c r="ABX416" s="209"/>
      <c r="ABY416" s="209"/>
      <c r="ABZ416" s="209"/>
      <c r="ACA416" s="209"/>
      <c r="ACB416" s="209"/>
      <c r="ACC416" s="209"/>
      <c r="ACD416" s="209"/>
      <c r="ACE416" s="209"/>
      <c r="ACF416" s="209"/>
      <c r="ACG416" s="209"/>
      <c r="ACH416" s="209"/>
      <c r="ACI416" s="209"/>
      <c r="ACJ416" s="209"/>
      <c r="ACK416" s="209"/>
      <c r="ACL416" s="209"/>
      <c r="ACM416" s="209"/>
      <c r="ACN416" s="209"/>
      <c r="ACO416" s="209"/>
      <c r="ACP416" s="209"/>
      <c r="ACQ416" s="209"/>
      <c r="ACR416" s="209"/>
      <c r="ACS416" s="209"/>
      <c r="ACT416" s="209"/>
      <c r="ACU416" s="209"/>
      <c r="ACV416" s="209"/>
      <c r="ACW416" s="209"/>
      <c r="ACX416" s="209"/>
      <c r="ACY416" s="209"/>
      <c r="ACZ416" s="209"/>
      <c r="ADA416" s="209"/>
      <c r="ADB416" s="209"/>
      <c r="ADC416" s="209"/>
      <c r="ADD416" s="209"/>
      <c r="ADE416" s="209"/>
      <c r="ADF416" s="209"/>
      <c r="ADG416" s="209"/>
      <c r="ADH416" s="209"/>
      <c r="ADI416" s="209"/>
      <c r="ADJ416" s="209"/>
      <c r="ADK416" s="209"/>
      <c r="ADL416" s="209"/>
      <c r="ADM416" s="209"/>
      <c r="ADN416" s="209"/>
      <c r="ADO416" s="209"/>
      <c r="ADP416" s="209"/>
      <c r="ADQ416" s="209"/>
      <c r="ADR416" s="209"/>
      <c r="ADS416" s="209"/>
      <c r="ADT416" s="209"/>
      <c r="ADU416" s="209"/>
      <c r="ADV416" s="209"/>
      <c r="ADW416" s="209"/>
      <c r="ADX416" s="209"/>
      <c r="ADY416" s="209"/>
      <c r="ADZ416" s="209"/>
      <c r="AEA416" s="209"/>
      <c r="AEB416" s="209"/>
      <c r="AEC416" s="209"/>
      <c r="AED416" s="209"/>
      <c r="AEE416" s="209"/>
      <c r="AEF416" s="209"/>
      <c r="AEG416" s="209"/>
      <c r="AEH416" s="209"/>
      <c r="AEI416" s="209"/>
      <c r="AEJ416" s="209"/>
      <c r="AEK416" s="209"/>
      <c r="AEL416" s="209"/>
      <c r="AEM416" s="209"/>
      <c r="AEN416" s="209"/>
      <c r="AEO416" s="209"/>
      <c r="AEP416" s="209"/>
      <c r="AEQ416" s="209"/>
      <c r="AER416" s="209"/>
      <c r="AES416" s="209"/>
      <c r="AET416" s="209"/>
      <c r="AEU416" s="209"/>
      <c r="AEV416" s="209"/>
      <c r="AEW416" s="209"/>
      <c r="AEX416" s="209"/>
      <c r="AEY416" s="209"/>
      <c r="AEZ416" s="209"/>
      <c r="AFA416" s="209"/>
      <c r="AFB416" s="209"/>
      <c r="AFC416" s="209"/>
      <c r="AFD416" s="209"/>
      <c r="AFE416" s="209"/>
      <c r="AFF416" s="209"/>
      <c r="AFG416" s="209"/>
      <c r="AFH416" s="209"/>
      <c r="AFI416" s="209"/>
      <c r="AFJ416" s="209"/>
      <c r="AFK416" s="209"/>
      <c r="AFL416" s="209"/>
      <c r="AFM416" s="209"/>
      <c r="AFN416" s="209"/>
      <c r="AFO416" s="209"/>
      <c r="AFP416" s="209"/>
      <c r="AFQ416" s="209"/>
      <c r="AFR416" s="209"/>
      <c r="AFS416" s="209"/>
      <c r="AFT416" s="209"/>
      <c r="AFU416" s="209"/>
      <c r="AFV416" s="209"/>
      <c r="AFW416" s="209"/>
      <c r="AFX416" s="209"/>
      <c r="AFY416" s="209"/>
      <c r="AFZ416" s="209"/>
      <c r="AGA416" s="209"/>
      <c r="AGB416" s="209"/>
      <c r="AGC416" s="209"/>
      <c r="AGD416" s="209"/>
      <c r="AGE416" s="209"/>
      <c r="AGF416" s="209"/>
      <c r="AGG416" s="209"/>
      <c r="AGH416" s="209"/>
      <c r="AGI416" s="209"/>
      <c r="AGJ416" s="209"/>
      <c r="AGK416" s="209"/>
      <c r="AGL416" s="209"/>
      <c r="AGM416" s="209"/>
      <c r="AGN416" s="209"/>
      <c r="AGO416" s="209"/>
      <c r="AGP416" s="209"/>
      <c r="AGQ416" s="209"/>
      <c r="AGR416" s="209"/>
      <c r="AGS416" s="209"/>
      <c r="AGT416" s="209"/>
      <c r="AGU416" s="209"/>
      <c r="AGV416" s="209"/>
      <c r="AGW416" s="209"/>
      <c r="AGX416" s="209"/>
      <c r="AGY416" s="209"/>
      <c r="AGZ416" s="209"/>
      <c r="AHA416" s="209"/>
      <c r="AHB416" s="209"/>
      <c r="AHC416" s="209"/>
      <c r="AHD416" s="209"/>
      <c r="AHE416" s="209"/>
      <c r="AHF416" s="209"/>
      <c r="AHG416" s="209"/>
      <c r="AHH416" s="209"/>
      <c r="AHI416" s="209"/>
      <c r="AHJ416" s="209"/>
      <c r="AHK416" s="209"/>
      <c r="AHL416" s="209"/>
      <c r="AHM416" s="209"/>
      <c r="AHN416" s="209"/>
      <c r="AHO416" s="209"/>
      <c r="AHP416" s="209"/>
      <c r="AHQ416" s="209"/>
      <c r="AHR416" s="209"/>
      <c r="AHS416" s="209"/>
      <c r="AHT416" s="209"/>
      <c r="AHU416" s="209"/>
      <c r="AHV416" s="209"/>
      <c r="AHW416" s="209"/>
      <c r="AHX416" s="209"/>
      <c r="AHY416" s="209"/>
      <c r="AHZ416" s="209"/>
      <c r="AIA416" s="209"/>
      <c r="AIB416" s="209"/>
      <c r="AIC416" s="209"/>
      <c r="AID416" s="209"/>
      <c r="AIE416" s="209"/>
      <c r="AIF416" s="209"/>
      <c r="AIG416" s="209"/>
      <c r="AIH416" s="209"/>
      <c r="AII416" s="209"/>
      <c r="AIJ416" s="209"/>
      <c r="AIK416" s="209"/>
      <c r="AIL416" s="209"/>
      <c r="AIM416" s="209"/>
      <c r="AIN416" s="209"/>
      <c r="AIO416" s="209"/>
      <c r="AIP416" s="209"/>
      <c r="AIQ416" s="209"/>
      <c r="AIR416" s="209"/>
      <c r="AIS416" s="209"/>
      <c r="AIT416" s="209"/>
      <c r="AIU416" s="209"/>
      <c r="AIV416" s="209"/>
      <c r="AIW416" s="209"/>
      <c r="AIX416" s="209"/>
      <c r="AIY416" s="209"/>
      <c r="AIZ416" s="209"/>
      <c r="AJA416" s="209"/>
      <c r="AJB416" s="209"/>
      <c r="AJC416" s="209"/>
      <c r="AJD416" s="209"/>
      <c r="AJE416" s="209"/>
      <c r="AJF416" s="209"/>
      <c r="AJG416" s="209"/>
      <c r="AJH416" s="209"/>
      <c r="AJI416" s="209"/>
      <c r="AJJ416" s="209"/>
      <c r="AJK416" s="209"/>
      <c r="AJL416" s="209"/>
      <c r="AJM416" s="209"/>
      <c r="AJN416" s="209"/>
      <c r="AJO416" s="209"/>
      <c r="AJP416" s="209"/>
      <c r="AJQ416" s="209"/>
      <c r="AJR416" s="209"/>
      <c r="AJS416" s="209"/>
      <c r="AJT416" s="209"/>
      <c r="AJU416" s="209"/>
      <c r="AJV416" s="209"/>
      <c r="AJW416" s="209"/>
      <c r="AJX416" s="209"/>
      <c r="AJY416" s="209"/>
      <c r="AJZ416" s="209"/>
      <c r="AKA416" s="209"/>
      <c r="AKB416" s="209"/>
      <c r="AKC416" s="209"/>
      <c r="AKD416" s="209"/>
      <c r="AKE416" s="209"/>
      <c r="AKF416" s="209"/>
      <c r="AKG416" s="209"/>
      <c r="AKH416" s="209"/>
      <c r="AKI416" s="209"/>
      <c r="AKJ416" s="209"/>
      <c r="AKK416" s="209"/>
      <c r="AKL416" s="209"/>
      <c r="AKM416" s="209"/>
      <c r="AKN416" s="209"/>
      <c r="AKO416" s="209"/>
      <c r="AKP416" s="209"/>
      <c r="AKQ416" s="209"/>
      <c r="AKR416" s="209"/>
      <c r="AKS416" s="209"/>
      <c r="AKT416" s="209"/>
      <c r="AKU416" s="209"/>
      <c r="AKV416" s="209"/>
      <c r="AKW416" s="209"/>
      <c r="AKX416" s="209"/>
      <c r="AKY416" s="209"/>
      <c r="AKZ416" s="209"/>
      <c r="ALA416" s="209"/>
      <c r="ALB416" s="209"/>
      <c r="ALC416" s="209"/>
      <c r="ALD416" s="209"/>
      <c r="ALE416" s="209"/>
      <c r="ALF416" s="209"/>
      <c r="ALG416" s="209"/>
      <c r="ALH416" s="209"/>
      <c r="ALI416" s="209"/>
      <c r="ALJ416" s="209"/>
      <c r="ALK416" s="209"/>
      <c r="ALL416" s="209"/>
      <c r="ALM416" s="209"/>
      <c r="ALN416" s="209"/>
      <c r="ALO416" s="209"/>
      <c r="ALP416" s="209"/>
      <c r="ALQ416" s="209"/>
      <c r="ALR416" s="209"/>
      <c r="ALS416" s="209"/>
      <c r="ALT416" s="209"/>
      <c r="ALU416" s="209"/>
      <c r="ALV416" s="209"/>
      <c r="ALW416" s="209"/>
      <c r="ALX416" s="209"/>
      <c r="ALY416" s="209"/>
      <c r="ALZ416" s="209"/>
      <c r="AMA416" s="209"/>
      <c r="AMB416" s="209"/>
      <c r="AMC416" s="209"/>
      <c r="AMD416" s="209"/>
      <c r="AME416" s="209"/>
      <c r="AMF416" s="209"/>
      <c r="AMG416" s="209"/>
      <c r="AMH416" s="209"/>
      <c r="AMI416" s="209"/>
      <c r="AMJ416" s="209"/>
      <c r="AMK416" s="209"/>
      <c r="AML416" s="209"/>
      <c r="AMM416" s="209"/>
      <c r="AMN416" s="209"/>
      <c r="AMO416" s="209"/>
      <c r="AMP416" s="209"/>
      <c r="AMQ416" s="209"/>
      <c r="AMR416" s="209"/>
      <c r="AMS416" s="209"/>
      <c r="AMT416" s="209"/>
      <c r="AMU416" s="209"/>
      <c r="AMV416" s="209"/>
      <c r="AMW416" s="209"/>
      <c r="AMX416" s="209"/>
      <c r="AMY416" s="209"/>
      <c r="AMZ416" s="209"/>
      <c r="ANA416" s="209"/>
      <c r="ANB416" s="209"/>
      <c r="ANC416" s="209"/>
      <c r="AND416" s="209"/>
      <c r="ANE416" s="209"/>
      <c r="ANF416" s="209"/>
      <c r="ANG416" s="209"/>
      <c r="ANH416" s="209"/>
      <c r="ANI416" s="209"/>
      <c r="ANJ416" s="209"/>
      <c r="ANK416" s="209"/>
      <c r="ANL416" s="209"/>
      <c r="ANM416" s="209"/>
      <c r="ANN416" s="209"/>
      <c r="ANO416" s="209"/>
      <c r="ANP416" s="209"/>
      <c r="ANQ416" s="209"/>
      <c r="ANR416" s="209"/>
      <c r="ANS416" s="209"/>
      <c r="ANT416" s="209"/>
      <c r="ANU416" s="209"/>
      <c r="ANV416" s="209"/>
      <c r="ANW416" s="209"/>
      <c r="ANX416" s="209"/>
      <c r="ANY416" s="209"/>
      <c r="ANZ416" s="209"/>
      <c r="AOA416" s="209"/>
      <c r="AOB416" s="209"/>
      <c r="AOC416" s="209"/>
      <c r="AOD416" s="209"/>
      <c r="AOE416" s="209"/>
      <c r="AOF416" s="209"/>
      <c r="AOG416" s="209"/>
      <c r="AOH416" s="209"/>
      <c r="AOI416" s="209"/>
      <c r="AOJ416" s="209"/>
      <c r="AOK416" s="209"/>
      <c r="AOL416" s="209"/>
      <c r="AOM416" s="209"/>
      <c r="AON416" s="209"/>
      <c r="AOO416" s="209"/>
      <c r="AOP416" s="209"/>
      <c r="AOQ416" s="209"/>
      <c r="AOR416" s="209"/>
      <c r="AOS416" s="209"/>
      <c r="AOT416" s="209"/>
      <c r="AOU416" s="209"/>
      <c r="AOV416" s="209"/>
      <c r="AOW416" s="209"/>
      <c r="AOX416" s="209"/>
      <c r="AOY416" s="209"/>
      <c r="AOZ416" s="209"/>
      <c r="APA416" s="209"/>
      <c r="APB416" s="209"/>
      <c r="APC416" s="209"/>
      <c r="APD416" s="209"/>
      <c r="APE416" s="209"/>
      <c r="APF416" s="209"/>
      <c r="APG416" s="209"/>
      <c r="APH416" s="209"/>
      <c r="API416" s="209"/>
      <c r="APJ416" s="209"/>
      <c r="APK416" s="209"/>
      <c r="APL416" s="209"/>
      <c r="APM416" s="209"/>
      <c r="APN416" s="209"/>
      <c r="APO416" s="209"/>
      <c r="APP416" s="209"/>
      <c r="APQ416" s="209"/>
      <c r="APR416" s="209"/>
      <c r="APS416" s="209"/>
      <c r="APT416" s="209"/>
      <c r="APU416" s="209"/>
      <c r="APV416" s="209"/>
      <c r="APW416" s="209"/>
      <c r="APX416" s="209"/>
      <c r="APY416" s="209"/>
      <c r="APZ416" s="209"/>
      <c r="AQA416" s="209"/>
      <c r="AQB416" s="209"/>
      <c r="AQC416" s="209"/>
      <c r="AQD416" s="209"/>
      <c r="AQE416" s="209"/>
      <c r="AQF416" s="209"/>
      <c r="AQG416" s="209"/>
      <c r="AQH416" s="209"/>
      <c r="AQI416" s="209"/>
      <c r="AQJ416" s="209"/>
      <c r="AQK416" s="209"/>
      <c r="AQL416" s="209"/>
      <c r="AQM416" s="209"/>
      <c r="AQN416" s="209"/>
      <c r="AQO416" s="209"/>
      <c r="AQP416" s="209"/>
      <c r="AQQ416" s="209"/>
      <c r="AQR416" s="209"/>
      <c r="AQS416" s="209"/>
      <c r="AQT416" s="209"/>
      <c r="AQU416" s="209"/>
      <c r="AQV416" s="209"/>
      <c r="AQW416" s="209"/>
      <c r="AQX416" s="209"/>
      <c r="AQY416" s="209"/>
      <c r="AQZ416" s="209"/>
      <c r="ARA416" s="209"/>
      <c r="ARB416" s="209"/>
      <c r="ARC416" s="209"/>
      <c r="ARD416" s="209"/>
      <c r="ARE416" s="209"/>
      <c r="ARF416" s="209"/>
      <c r="ARG416" s="209"/>
      <c r="ARH416" s="209"/>
      <c r="ARI416" s="209"/>
      <c r="ARJ416" s="209"/>
      <c r="ARK416" s="209"/>
      <c r="ARL416" s="209"/>
      <c r="ARM416" s="209"/>
      <c r="ARN416" s="209"/>
      <c r="ARO416" s="209"/>
      <c r="ARP416" s="209"/>
      <c r="ARQ416" s="209"/>
      <c r="ARR416" s="209"/>
      <c r="ARS416" s="209"/>
      <c r="ART416" s="209"/>
      <c r="ARU416" s="209"/>
      <c r="ARV416" s="209"/>
      <c r="ARW416" s="209"/>
      <c r="ARX416" s="209"/>
      <c r="ARY416" s="209"/>
      <c r="ARZ416" s="209"/>
      <c r="ASA416" s="209"/>
      <c r="ASB416" s="209"/>
      <c r="ASC416" s="209"/>
      <c r="ASD416" s="209"/>
      <c r="ASE416" s="209"/>
      <c r="ASF416" s="209"/>
      <c r="ASG416" s="209"/>
      <c r="ASH416" s="209"/>
      <c r="ASI416" s="209"/>
      <c r="ASJ416" s="209"/>
      <c r="ASK416" s="209"/>
      <c r="ASL416" s="209"/>
      <c r="ASM416" s="209"/>
      <c r="ASN416" s="209"/>
      <c r="ASO416" s="209"/>
      <c r="ASP416" s="209"/>
      <c r="ASQ416" s="209"/>
      <c r="ASR416" s="209"/>
      <c r="ASS416" s="209"/>
      <c r="AST416" s="209"/>
      <c r="ASU416" s="209"/>
      <c r="ASV416" s="209"/>
      <c r="ASW416" s="209"/>
      <c r="ASX416" s="209"/>
      <c r="ASY416" s="209"/>
      <c r="ASZ416" s="209"/>
      <c r="ATA416" s="209"/>
      <c r="ATB416" s="209"/>
      <c r="ATC416" s="209"/>
      <c r="ATD416" s="209"/>
      <c r="ATE416" s="209"/>
      <c r="ATF416" s="209"/>
      <c r="ATG416" s="209"/>
      <c r="ATH416" s="209"/>
      <c r="ATI416" s="209"/>
      <c r="ATJ416" s="209"/>
      <c r="ATK416" s="209"/>
      <c r="ATL416" s="209"/>
      <c r="ATM416" s="209"/>
      <c r="ATN416" s="209"/>
      <c r="ATO416" s="209"/>
      <c r="ATP416" s="209"/>
      <c r="ATQ416" s="209"/>
      <c r="ATR416" s="209"/>
      <c r="ATS416" s="209"/>
      <c r="ATT416" s="209"/>
      <c r="ATU416" s="209"/>
      <c r="ATV416" s="209"/>
      <c r="ATW416" s="209"/>
      <c r="ATX416" s="209"/>
      <c r="ATY416" s="209"/>
      <c r="ATZ416" s="209"/>
      <c r="AUA416" s="209"/>
      <c r="AUB416" s="209"/>
      <c r="AUC416" s="209"/>
      <c r="AUD416" s="209"/>
      <c r="AUE416" s="209"/>
      <c r="AUF416" s="209"/>
      <c r="AUG416" s="209"/>
      <c r="AUH416" s="209"/>
      <c r="AUI416" s="209"/>
      <c r="AUJ416" s="209"/>
      <c r="AUK416" s="209"/>
      <c r="AUL416" s="209"/>
      <c r="AUM416" s="209"/>
      <c r="AUN416" s="209"/>
      <c r="AUO416" s="209"/>
      <c r="AUP416" s="209"/>
      <c r="AUQ416" s="209"/>
      <c r="AUR416" s="209"/>
      <c r="AUS416" s="209"/>
      <c r="AUT416" s="209"/>
      <c r="AUU416" s="209"/>
      <c r="AUV416" s="209"/>
      <c r="AUW416" s="209"/>
      <c r="AUX416" s="209"/>
      <c r="AUY416" s="209"/>
      <c r="AUZ416" s="209"/>
      <c r="AVA416" s="209"/>
      <c r="AVB416" s="209"/>
      <c r="AVC416" s="209"/>
      <c r="AVD416" s="209"/>
      <c r="AVE416" s="209"/>
      <c r="AVF416" s="209"/>
      <c r="AVG416" s="209"/>
      <c r="AVH416" s="209"/>
      <c r="AVI416" s="209"/>
      <c r="AVJ416" s="209"/>
      <c r="AVK416" s="209"/>
      <c r="AVL416" s="209"/>
      <c r="AVM416" s="209"/>
      <c r="AVN416" s="209"/>
      <c r="AVO416" s="209"/>
      <c r="AVP416" s="209"/>
      <c r="AVQ416" s="209"/>
      <c r="AVR416" s="209"/>
      <c r="AVS416" s="209"/>
      <c r="AVT416" s="209"/>
      <c r="AVU416" s="209"/>
      <c r="AVV416" s="209"/>
      <c r="AVW416" s="209"/>
      <c r="AVX416" s="209"/>
      <c r="AVY416" s="209"/>
      <c r="AVZ416" s="209"/>
      <c r="AWA416" s="209"/>
      <c r="AWB416" s="209"/>
      <c r="AWC416" s="209"/>
      <c r="AWD416" s="209"/>
      <c r="AWE416" s="209"/>
      <c r="AWF416" s="209"/>
      <c r="AWG416" s="209"/>
      <c r="AWH416" s="209"/>
      <c r="AWI416" s="209"/>
      <c r="AWJ416" s="209"/>
      <c r="AWK416" s="209"/>
      <c r="AWL416" s="209"/>
      <c r="AWM416" s="209"/>
      <c r="AWN416" s="209"/>
      <c r="AWO416" s="209"/>
      <c r="AWP416" s="209"/>
      <c r="AWQ416" s="209"/>
      <c r="AWR416" s="209"/>
      <c r="AWS416" s="209"/>
      <c r="AWT416" s="209"/>
      <c r="AWU416" s="209"/>
      <c r="AWV416" s="209"/>
      <c r="AWW416" s="209"/>
      <c r="AWX416" s="209"/>
      <c r="AWY416" s="209"/>
      <c r="AWZ416" s="209"/>
      <c r="AXA416" s="209"/>
      <c r="AXB416" s="209"/>
      <c r="AXC416" s="209"/>
      <c r="AXD416" s="209"/>
      <c r="AXE416" s="209"/>
      <c r="AXF416" s="209"/>
      <c r="AXG416" s="209"/>
      <c r="AXH416" s="209"/>
      <c r="AXI416" s="209"/>
      <c r="AXJ416" s="209"/>
      <c r="AXK416" s="209"/>
      <c r="AXL416" s="209"/>
      <c r="AXM416" s="209"/>
      <c r="AXN416" s="209"/>
      <c r="AXO416" s="209"/>
      <c r="AXP416" s="209"/>
      <c r="AXQ416" s="209"/>
      <c r="AXR416" s="209"/>
      <c r="AXS416" s="209"/>
      <c r="AXT416" s="209"/>
      <c r="AXU416" s="209"/>
      <c r="AXV416" s="209"/>
      <c r="AXW416" s="209"/>
      <c r="AXX416" s="209"/>
      <c r="AXY416" s="209"/>
      <c r="AXZ416" s="209"/>
      <c r="AYA416" s="209"/>
      <c r="AYB416" s="209"/>
      <c r="AYC416" s="209"/>
      <c r="AYD416" s="209"/>
      <c r="AYE416" s="209"/>
      <c r="AYF416" s="209"/>
      <c r="AYG416" s="209"/>
      <c r="AYH416" s="209"/>
      <c r="AYI416" s="209"/>
      <c r="AYJ416" s="209"/>
      <c r="AYK416" s="209"/>
      <c r="AYL416" s="209"/>
      <c r="AYM416" s="209"/>
      <c r="AYN416" s="209"/>
      <c r="AYO416" s="209"/>
      <c r="AYP416" s="209"/>
      <c r="AYQ416" s="209"/>
      <c r="AYR416" s="209"/>
      <c r="AYS416" s="209"/>
      <c r="AYT416" s="209"/>
      <c r="AYU416" s="209"/>
      <c r="AYV416" s="209"/>
      <c r="AYW416" s="209"/>
      <c r="AYX416" s="209"/>
      <c r="AYY416" s="209"/>
      <c r="AYZ416" s="209"/>
      <c r="AZA416" s="209"/>
      <c r="AZB416" s="209"/>
      <c r="AZC416" s="209"/>
      <c r="AZD416" s="209"/>
      <c r="AZE416" s="209"/>
      <c r="AZF416" s="209"/>
      <c r="AZG416" s="209"/>
      <c r="AZH416" s="209"/>
      <c r="AZI416" s="209"/>
      <c r="AZJ416" s="209"/>
      <c r="AZK416" s="209"/>
      <c r="AZL416" s="209"/>
      <c r="AZM416" s="209"/>
      <c r="AZN416" s="209"/>
      <c r="AZO416" s="209"/>
      <c r="AZP416" s="209"/>
      <c r="AZQ416" s="209"/>
      <c r="AZR416" s="209"/>
      <c r="AZS416" s="209"/>
      <c r="AZT416" s="209"/>
      <c r="AZU416" s="209"/>
      <c r="AZV416" s="209"/>
      <c r="AZW416" s="209"/>
      <c r="AZX416" s="209"/>
      <c r="AZY416" s="209"/>
      <c r="AZZ416" s="209"/>
      <c r="BAA416" s="209"/>
      <c r="BAB416" s="209"/>
      <c r="BAC416" s="209"/>
      <c r="BAD416" s="209"/>
      <c r="BAE416" s="209"/>
      <c r="BAF416" s="209"/>
      <c r="BAG416" s="209"/>
      <c r="BAH416" s="209"/>
      <c r="BAI416" s="209"/>
      <c r="BAJ416" s="209"/>
      <c r="BAK416" s="209"/>
      <c r="BAL416" s="209"/>
      <c r="BAM416" s="209"/>
      <c r="BAN416" s="209"/>
      <c r="BAO416" s="209"/>
      <c r="BAP416" s="209"/>
      <c r="BAQ416" s="209"/>
      <c r="BAR416" s="209"/>
      <c r="BAS416" s="209"/>
      <c r="BAT416" s="209"/>
      <c r="BAU416" s="209"/>
      <c r="BAV416" s="209"/>
      <c r="BAW416" s="209"/>
      <c r="BAX416" s="209"/>
      <c r="BAY416" s="209"/>
      <c r="BAZ416" s="209"/>
      <c r="BBA416" s="209"/>
      <c r="BBB416" s="209"/>
      <c r="BBC416" s="209"/>
      <c r="BBD416" s="209"/>
      <c r="BBE416" s="209"/>
      <c r="BBF416" s="209"/>
      <c r="BBG416" s="209"/>
      <c r="BBH416" s="209"/>
      <c r="BBI416" s="209"/>
      <c r="BBJ416" s="209"/>
      <c r="BBK416" s="209"/>
      <c r="BBL416" s="209"/>
      <c r="BBM416" s="209"/>
      <c r="BBN416" s="209"/>
      <c r="BBO416" s="209"/>
      <c r="BBP416" s="209"/>
      <c r="BBQ416" s="209"/>
      <c r="BBR416" s="209"/>
      <c r="BBS416" s="209"/>
      <c r="BBT416" s="209"/>
      <c r="BBU416" s="209"/>
      <c r="BBV416" s="209"/>
      <c r="BBW416" s="209"/>
      <c r="BBX416" s="209"/>
      <c r="BBY416" s="209"/>
      <c r="BBZ416" s="209"/>
      <c r="BCA416" s="209"/>
      <c r="BCB416" s="209"/>
      <c r="BCC416" s="209"/>
      <c r="BCD416" s="209"/>
      <c r="BCE416" s="209"/>
      <c r="BCF416" s="209"/>
      <c r="BCG416" s="209"/>
      <c r="BCH416" s="209"/>
      <c r="BCI416" s="209"/>
      <c r="BCJ416" s="209"/>
      <c r="BCK416" s="209"/>
      <c r="BCL416" s="209"/>
      <c r="BCM416" s="209"/>
      <c r="BCN416" s="209"/>
      <c r="BCO416" s="209"/>
      <c r="BCP416" s="209"/>
      <c r="BCQ416" s="209"/>
      <c r="BCR416" s="209"/>
      <c r="BCS416" s="209"/>
      <c r="BCT416" s="209"/>
      <c r="BCU416" s="209"/>
      <c r="BCV416" s="209"/>
      <c r="BCW416" s="209"/>
      <c r="BCX416" s="209"/>
      <c r="BCY416" s="209"/>
      <c r="BCZ416" s="209"/>
      <c r="BDA416" s="209"/>
      <c r="BDB416" s="209"/>
      <c r="BDC416" s="209"/>
      <c r="BDD416" s="209"/>
      <c r="BDE416" s="209"/>
      <c r="BDF416" s="209"/>
      <c r="BDG416" s="209"/>
      <c r="BDH416" s="209"/>
      <c r="BDI416" s="209"/>
      <c r="BDJ416" s="209"/>
      <c r="BDK416" s="209"/>
      <c r="BDL416" s="209"/>
      <c r="BDM416" s="209"/>
      <c r="BDN416" s="209"/>
      <c r="BDO416" s="209"/>
      <c r="BDP416" s="209"/>
      <c r="BDQ416" s="209"/>
      <c r="BDR416" s="209"/>
      <c r="BDS416" s="209"/>
      <c r="BDT416" s="209"/>
      <c r="BDU416" s="209"/>
      <c r="BDV416" s="209"/>
      <c r="BDW416" s="209"/>
      <c r="BDX416" s="209"/>
      <c r="BDY416" s="209"/>
      <c r="BDZ416" s="209"/>
      <c r="BEA416" s="209"/>
      <c r="BEB416" s="209"/>
      <c r="BEC416" s="209"/>
      <c r="BED416" s="209"/>
      <c r="BEE416" s="209"/>
      <c r="BEF416" s="209"/>
      <c r="BEG416" s="209"/>
      <c r="BEH416" s="209"/>
      <c r="BEI416" s="209"/>
      <c r="BEJ416" s="209"/>
      <c r="BEK416" s="209"/>
      <c r="BEL416" s="209"/>
      <c r="BEM416" s="209"/>
      <c r="BEN416" s="209"/>
      <c r="BEO416" s="209"/>
      <c r="BEP416" s="209"/>
      <c r="BEQ416" s="209"/>
      <c r="BER416" s="209"/>
      <c r="BES416" s="209"/>
      <c r="BET416" s="209"/>
      <c r="BEU416" s="209"/>
      <c r="BEV416" s="209"/>
      <c r="BEW416" s="209"/>
      <c r="BEX416" s="209"/>
      <c r="BEY416" s="209"/>
      <c r="BEZ416" s="209"/>
      <c r="BFA416" s="209"/>
      <c r="BFB416" s="209"/>
      <c r="BFC416" s="209"/>
      <c r="BFD416" s="209"/>
      <c r="BFE416" s="209"/>
      <c r="BFF416" s="209"/>
      <c r="BFG416" s="209"/>
      <c r="BFH416" s="209"/>
      <c r="BFI416" s="209"/>
      <c r="BFJ416" s="209"/>
      <c r="BFK416" s="209"/>
      <c r="BFL416" s="209"/>
      <c r="BFM416" s="209"/>
      <c r="BFN416" s="209"/>
      <c r="BFO416" s="209"/>
      <c r="BFP416" s="209"/>
      <c r="BFQ416" s="209"/>
      <c r="BFR416" s="209"/>
      <c r="BFS416" s="209"/>
      <c r="BFT416" s="209"/>
      <c r="BFU416" s="209"/>
      <c r="BFV416" s="209"/>
      <c r="BFW416" s="209"/>
      <c r="BFX416" s="209"/>
      <c r="BFY416" s="209"/>
      <c r="BFZ416" s="209"/>
      <c r="BGA416" s="209"/>
      <c r="BGB416" s="209"/>
      <c r="BGC416" s="209"/>
      <c r="BGD416" s="209"/>
      <c r="BGE416" s="209"/>
      <c r="BGF416" s="209"/>
      <c r="BGG416" s="209"/>
      <c r="BGH416" s="209"/>
      <c r="BGI416" s="209"/>
      <c r="BGJ416" s="209"/>
      <c r="BGK416" s="209"/>
      <c r="BGL416" s="209"/>
      <c r="BGM416" s="209"/>
      <c r="BGN416" s="209"/>
      <c r="BGO416" s="209"/>
      <c r="BGP416" s="209"/>
      <c r="BGQ416" s="209"/>
      <c r="BGR416" s="209"/>
      <c r="BGS416" s="209"/>
      <c r="BGT416" s="209"/>
      <c r="BGU416" s="209"/>
      <c r="BGV416" s="209"/>
      <c r="BGW416" s="209"/>
      <c r="BGX416" s="209"/>
      <c r="BGY416" s="209"/>
      <c r="BGZ416" s="209"/>
      <c r="BHA416" s="209"/>
      <c r="BHB416" s="209"/>
      <c r="BHC416" s="209"/>
      <c r="BHD416" s="209"/>
      <c r="BHE416" s="209"/>
      <c r="BHF416" s="209"/>
      <c r="BHG416" s="209"/>
      <c r="BHH416" s="209"/>
      <c r="BHI416" s="209"/>
      <c r="BHJ416" s="209"/>
      <c r="BHK416" s="209"/>
      <c r="BHL416" s="209"/>
      <c r="BHM416" s="209"/>
      <c r="BHN416" s="209"/>
      <c r="BHO416" s="209"/>
      <c r="BHP416" s="209"/>
      <c r="BHQ416" s="209"/>
      <c r="BHR416" s="209"/>
      <c r="BHS416" s="209"/>
      <c r="BHT416" s="209"/>
      <c r="BHU416" s="209"/>
      <c r="BHV416" s="209"/>
      <c r="BHW416" s="209"/>
      <c r="BHX416" s="209"/>
      <c r="BHY416" s="209"/>
      <c r="BHZ416" s="209"/>
      <c r="BIA416" s="209"/>
      <c r="BIB416" s="209"/>
      <c r="BIC416" s="209"/>
      <c r="BID416" s="209"/>
      <c r="BIE416" s="209"/>
      <c r="BIF416" s="209"/>
      <c r="BIG416" s="209"/>
      <c r="BIH416" s="209"/>
      <c r="BII416" s="209"/>
      <c r="BIJ416" s="209"/>
      <c r="BIK416" s="209"/>
      <c r="BIL416" s="209"/>
      <c r="BIM416" s="209"/>
      <c r="BIN416" s="209"/>
      <c r="BIO416" s="209"/>
      <c r="BIP416" s="209"/>
      <c r="BIQ416" s="209"/>
      <c r="BIR416" s="209"/>
      <c r="BIS416" s="209"/>
      <c r="BIT416" s="209"/>
      <c r="BIU416" s="209"/>
      <c r="BIV416" s="209"/>
      <c r="BIW416" s="209"/>
      <c r="BIX416" s="209"/>
      <c r="BIY416" s="209"/>
      <c r="BIZ416" s="209"/>
      <c r="BJA416" s="209"/>
      <c r="BJB416" s="209"/>
      <c r="BJC416" s="209"/>
      <c r="BJD416" s="209"/>
      <c r="BJE416" s="209"/>
      <c r="BJF416" s="209"/>
      <c r="BJG416" s="209"/>
      <c r="BJH416" s="209"/>
      <c r="BJI416" s="209"/>
      <c r="BJJ416" s="209"/>
      <c r="BJK416" s="209"/>
      <c r="BJL416" s="209"/>
      <c r="BJM416" s="209"/>
      <c r="BJN416" s="209"/>
      <c r="BJO416" s="209"/>
      <c r="BJP416" s="209"/>
      <c r="BJQ416" s="209"/>
      <c r="BJR416" s="209"/>
      <c r="BJS416" s="209"/>
      <c r="BJT416" s="209"/>
      <c r="BJU416" s="209"/>
      <c r="BJV416" s="209"/>
      <c r="BJW416" s="209"/>
      <c r="BJX416" s="209"/>
      <c r="BJY416" s="209"/>
      <c r="BJZ416" s="209"/>
      <c r="BKA416" s="209"/>
      <c r="BKB416" s="209"/>
      <c r="BKC416" s="209"/>
      <c r="BKD416" s="209"/>
      <c r="BKE416" s="209"/>
      <c r="BKF416" s="209"/>
      <c r="BKG416" s="209"/>
      <c r="BKH416" s="209"/>
      <c r="BKI416" s="209"/>
      <c r="BKJ416" s="209"/>
      <c r="BKK416" s="209"/>
      <c r="BKL416" s="209"/>
      <c r="BKM416" s="209"/>
      <c r="BKN416" s="209"/>
      <c r="BKO416" s="209"/>
      <c r="BKP416" s="209"/>
      <c r="BKQ416" s="209"/>
      <c r="BKR416" s="209"/>
      <c r="BKS416" s="209"/>
      <c r="BKT416" s="209"/>
      <c r="BKU416" s="209"/>
      <c r="BKV416" s="209"/>
      <c r="BKW416" s="209"/>
      <c r="BKX416" s="209"/>
      <c r="BKY416" s="209"/>
      <c r="BKZ416" s="209"/>
      <c r="BLA416" s="209"/>
      <c r="BLB416" s="209"/>
      <c r="BLC416" s="209"/>
      <c r="BLD416" s="209"/>
      <c r="BLE416" s="209"/>
      <c r="BLF416" s="209"/>
      <c r="BLG416" s="209"/>
      <c r="BLH416" s="209"/>
      <c r="BLI416" s="209"/>
      <c r="BLJ416" s="209"/>
      <c r="BLK416" s="209"/>
      <c r="BLL416" s="209"/>
      <c r="BLM416" s="209"/>
      <c r="BLN416" s="209"/>
      <c r="BLO416" s="209"/>
      <c r="BLP416" s="209"/>
      <c r="BLQ416" s="209"/>
      <c r="BLR416" s="209"/>
      <c r="BLS416" s="209"/>
      <c r="BLT416" s="209"/>
      <c r="BLU416" s="209"/>
      <c r="BLV416" s="209"/>
      <c r="BLW416" s="209"/>
      <c r="BLX416" s="209"/>
      <c r="BLY416" s="209"/>
      <c r="BLZ416" s="209"/>
      <c r="BMA416" s="209"/>
      <c r="BMB416" s="209"/>
      <c r="BMC416" s="209"/>
      <c r="BMD416" s="209"/>
      <c r="BME416" s="209"/>
      <c r="BMF416" s="209"/>
      <c r="BMG416" s="209"/>
      <c r="BMH416" s="209"/>
      <c r="BMI416" s="209"/>
      <c r="BMJ416" s="209"/>
      <c r="BMK416" s="209"/>
      <c r="BML416" s="209"/>
      <c r="BMM416" s="209"/>
      <c r="BMN416" s="209"/>
      <c r="BMO416" s="209"/>
      <c r="BMP416" s="209"/>
      <c r="BMQ416" s="209"/>
      <c r="BMR416" s="209"/>
      <c r="BMS416" s="209"/>
      <c r="BMT416" s="209"/>
      <c r="BMU416" s="209"/>
      <c r="BMV416" s="209"/>
      <c r="BMW416" s="209"/>
      <c r="BMX416" s="209"/>
      <c r="BMY416" s="209"/>
      <c r="BMZ416" s="209"/>
      <c r="BNA416" s="209"/>
      <c r="BNB416" s="209"/>
      <c r="BNC416" s="209"/>
      <c r="BND416" s="209"/>
      <c r="BNE416" s="209"/>
      <c r="BNF416" s="209"/>
      <c r="BNG416" s="209"/>
      <c r="BNH416" s="209"/>
      <c r="BNI416" s="209"/>
      <c r="BNJ416" s="209"/>
      <c r="BNK416" s="209"/>
      <c r="BNL416" s="209"/>
      <c r="BNM416" s="209"/>
      <c r="BNN416" s="209"/>
      <c r="BNO416" s="209"/>
      <c r="BNP416" s="209"/>
      <c r="BNQ416" s="209"/>
      <c r="BNR416" s="209"/>
      <c r="BNS416" s="209"/>
      <c r="BNT416" s="209"/>
      <c r="BNU416" s="209"/>
      <c r="BNV416" s="209"/>
      <c r="BNW416" s="209"/>
      <c r="BNX416" s="209"/>
      <c r="BNY416" s="209"/>
      <c r="BNZ416" s="209"/>
      <c r="BOA416" s="209"/>
      <c r="BOB416" s="209"/>
      <c r="BOC416" s="209"/>
      <c r="BOD416" s="209"/>
      <c r="BOE416" s="209"/>
      <c r="BOF416" s="209"/>
      <c r="BOG416" s="209"/>
      <c r="BOH416" s="209"/>
      <c r="BOI416" s="209"/>
      <c r="BOJ416" s="209"/>
      <c r="BOK416" s="209"/>
      <c r="BOL416" s="209"/>
      <c r="BOM416" s="209"/>
      <c r="BON416" s="209"/>
      <c r="BOO416" s="209"/>
      <c r="BOP416" s="209"/>
      <c r="BOQ416" s="209"/>
      <c r="BOR416" s="209"/>
      <c r="BOS416" s="209"/>
      <c r="BOT416" s="209"/>
      <c r="BOU416" s="209"/>
      <c r="BOV416" s="209"/>
      <c r="BOW416" s="209"/>
      <c r="BOX416" s="209"/>
      <c r="BOY416" s="209"/>
      <c r="BOZ416" s="209"/>
      <c r="BPA416" s="209"/>
      <c r="BPB416" s="209"/>
      <c r="BPC416" s="209"/>
      <c r="BPD416" s="209"/>
      <c r="BPE416" s="209"/>
      <c r="BPF416" s="209"/>
      <c r="BPG416" s="209"/>
      <c r="BPH416" s="209"/>
      <c r="BPI416" s="209"/>
      <c r="BPJ416" s="209"/>
      <c r="BPK416" s="209"/>
      <c r="BPL416" s="209"/>
      <c r="BPM416" s="209"/>
      <c r="BPN416" s="209"/>
      <c r="BPO416" s="209"/>
      <c r="BPP416" s="209"/>
      <c r="BPQ416" s="209"/>
      <c r="BPR416" s="209"/>
      <c r="BPS416" s="209"/>
      <c r="BPT416" s="209"/>
      <c r="BPU416" s="209"/>
      <c r="BPV416" s="209"/>
      <c r="BPW416" s="209"/>
      <c r="BPX416" s="209"/>
      <c r="BPY416" s="209"/>
      <c r="BPZ416" s="209"/>
      <c r="BQA416" s="209"/>
      <c r="BQB416" s="209"/>
      <c r="BQC416" s="209"/>
      <c r="BQD416" s="209"/>
      <c r="BQE416" s="209"/>
      <c r="BQF416" s="209"/>
      <c r="BQG416" s="209"/>
      <c r="BQH416" s="209"/>
      <c r="BQI416" s="209"/>
      <c r="BQJ416" s="209"/>
      <c r="BQK416" s="209"/>
      <c r="BQL416" s="209"/>
      <c r="BQM416" s="209"/>
      <c r="BQN416" s="209"/>
      <c r="BQO416" s="209"/>
      <c r="BQP416" s="209"/>
      <c r="BQQ416" s="209"/>
      <c r="BQR416" s="209"/>
      <c r="BQS416" s="209"/>
      <c r="BQT416" s="209"/>
      <c r="BQU416" s="209"/>
      <c r="BQV416" s="209"/>
      <c r="BQW416" s="209"/>
      <c r="BQX416" s="209"/>
      <c r="BQY416" s="209"/>
      <c r="BQZ416" s="209"/>
      <c r="BRA416" s="209"/>
      <c r="BRB416" s="209"/>
      <c r="BRC416" s="209"/>
      <c r="BRD416" s="209"/>
      <c r="BRE416" s="209"/>
      <c r="BRF416" s="209"/>
      <c r="BRG416" s="209"/>
      <c r="BRH416" s="209"/>
      <c r="BRI416" s="209"/>
      <c r="BRJ416" s="209"/>
      <c r="BRK416" s="209"/>
      <c r="BRL416" s="209"/>
      <c r="BRM416" s="209"/>
      <c r="BRN416" s="209"/>
      <c r="BRO416" s="209"/>
      <c r="BRP416" s="209"/>
      <c r="BRQ416" s="209"/>
      <c r="BRR416" s="209"/>
      <c r="BRS416" s="209"/>
      <c r="BRT416" s="209"/>
      <c r="BRU416" s="209"/>
      <c r="BRV416" s="209"/>
      <c r="BRW416" s="209"/>
      <c r="BRX416" s="209"/>
      <c r="BRY416" s="209"/>
      <c r="BRZ416" s="209"/>
      <c r="BSA416" s="209"/>
      <c r="BSB416" s="209"/>
      <c r="BSC416" s="209"/>
      <c r="BSD416" s="209"/>
      <c r="BSE416" s="209"/>
      <c r="BSF416" s="209"/>
      <c r="BSG416" s="209"/>
      <c r="BSH416" s="209"/>
      <c r="BSI416" s="209"/>
      <c r="BSJ416" s="209"/>
      <c r="BSK416" s="209"/>
      <c r="BSL416" s="209"/>
      <c r="BSM416" s="209"/>
      <c r="BSN416" s="209"/>
      <c r="BSO416" s="209"/>
      <c r="BSP416" s="209"/>
      <c r="BSQ416" s="209"/>
      <c r="BSR416" s="209"/>
      <c r="BSS416" s="209"/>
      <c r="BST416" s="209"/>
      <c r="BSU416" s="209"/>
      <c r="BSV416" s="209"/>
      <c r="BSW416" s="209"/>
      <c r="BSX416" s="209"/>
      <c r="BSY416" s="209"/>
      <c r="BSZ416" s="209"/>
      <c r="BTA416" s="209"/>
      <c r="BTB416" s="209"/>
      <c r="BTC416" s="209"/>
      <c r="BTD416" s="209"/>
      <c r="BTE416" s="209"/>
      <c r="BTF416" s="209"/>
      <c r="BTG416" s="209"/>
      <c r="BTH416" s="209"/>
      <c r="BTI416" s="209"/>
      <c r="BTJ416" s="209"/>
      <c r="BTK416" s="209"/>
      <c r="BTL416" s="209"/>
      <c r="BTM416" s="209"/>
      <c r="BTN416" s="209"/>
      <c r="BTO416" s="209"/>
      <c r="BTP416" s="209"/>
      <c r="BTQ416" s="209"/>
      <c r="BTR416" s="209"/>
      <c r="BTS416" s="209"/>
      <c r="BTT416" s="209"/>
      <c r="BTU416" s="209"/>
      <c r="BTV416" s="209"/>
      <c r="BTW416" s="209"/>
      <c r="BTX416" s="209"/>
      <c r="BTY416" s="209"/>
      <c r="BTZ416" s="209"/>
      <c r="BUA416" s="209"/>
      <c r="BUB416" s="209"/>
      <c r="BUC416" s="209"/>
      <c r="BUD416" s="209"/>
      <c r="BUE416" s="209"/>
      <c r="BUF416" s="209"/>
      <c r="BUG416" s="209"/>
      <c r="BUH416" s="209"/>
      <c r="BUI416" s="209"/>
      <c r="BUJ416" s="209"/>
      <c r="BUK416" s="209"/>
      <c r="BUL416" s="209"/>
      <c r="BUM416" s="209"/>
      <c r="BUN416" s="209"/>
      <c r="BUO416" s="209"/>
      <c r="BUP416" s="209"/>
      <c r="BUQ416" s="209"/>
      <c r="BUR416" s="209"/>
      <c r="BUS416" s="209"/>
      <c r="BUT416" s="209"/>
      <c r="BUU416" s="209"/>
      <c r="BUV416" s="209"/>
      <c r="BUW416" s="209"/>
      <c r="BUX416" s="209"/>
      <c r="BUY416" s="209"/>
      <c r="BUZ416" s="209"/>
      <c r="BVA416" s="209"/>
      <c r="BVB416" s="209"/>
      <c r="BVC416" s="209"/>
      <c r="BVD416" s="209"/>
      <c r="BVE416" s="209"/>
      <c r="BVF416" s="209"/>
      <c r="BVG416" s="209"/>
      <c r="BVH416" s="209"/>
      <c r="BVI416" s="209"/>
      <c r="BVJ416" s="209"/>
      <c r="BVK416" s="209"/>
      <c r="BVL416" s="209"/>
      <c r="BVM416" s="209"/>
      <c r="BVN416" s="209"/>
      <c r="BVO416" s="209"/>
      <c r="BVP416" s="209"/>
      <c r="BVQ416" s="209"/>
      <c r="BVR416" s="209"/>
      <c r="BVS416" s="209"/>
      <c r="BVT416" s="209"/>
      <c r="BVU416" s="209"/>
      <c r="BVV416" s="209"/>
      <c r="BVW416" s="209"/>
      <c r="BVX416" s="209"/>
      <c r="BVY416" s="209"/>
      <c r="BVZ416" s="209"/>
      <c r="BWA416" s="209"/>
      <c r="BWB416" s="209"/>
      <c r="BWC416" s="209"/>
      <c r="BWD416" s="209"/>
      <c r="BWE416" s="209"/>
      <c r="BWF416" s="209"/>
      <c r="BWG416" s="209"/>
      <c r="BWH416" s="209"/>
      <c r="BWI416" s="209"/>
      <c r="BWJ416" s="209"/>
      <c r="BWK416" s="209"/>
      <c r="BWL416" s="209"/>
      <c r="BWM416" s="209"/>
      <c r="BWN416" s="209"/>
      <c r="BWO416" s="209"/>
      <c r="BWP416" s="209"/>
      <c r="BWQ416" s="209"/>
      <c r="BWR416" s="209"/>
      <c r="BWS416" s="209"/>
      <c r="BWT416" s="209"/>
      <c r="BWU416" s="209"/>
      <c r="BWV416" s="209"/>
      <c r="BWW416" s="209"/>
      <c r="BWX416" s="209"/>
      <c r="BWY416" s="209"/>
      <c r="BWZ416" s="209"/>
      <c r="BXA416" s="209"/>
      <c r="BXB416" s="209"/>
      <c r="BXC416" s="209"/>
      <c r="BXD416" s="209"/>
      <c r="BXE416" s="209"/>
      <c r="BXF416" s="209"/>
      <c r="BXG416" s="209"/>
      <c r="BXH416" s="209"/>
      <c r="BXI416" s="209"/>
      <c r="BXJ416" s="209"/>
      <c r="BXK416" s="209"/>
      <c r="BXL416" s="209"/>
      <c r="BXM416" s="209"/>
      <c r="BXN416" s="209"/>
      <c r="BXO416" s="209"/>
      <c r="BXP416" s="209"/>
      <c r="BXQ416" s="209"/>
      <c r="BXR416" s="209"/>
      <c r="BXS416" s="209"/>
      <c r="BXT416" s="209"/>
      <c r="BXU416" s="209"/>
      <c r="BXV416" s="209"/>
      <c r="BXW416" s="209"/>
      <c r="BXX416" s="209"/>
      <c r="BXY416" s="209"/>
      <c r="BXZ416" s="209"/>
      <c r="BYA416" s="209"/>
      <c r="BYB416" s="209"/>
      <c r="BYC416" s="209"/>
      <c r="BYD416" s="209"/>
      <c r="BYE416" s="209"/>
      <c r="BYF416" s="209"/>
      <c r="BYG416" s="209"/>
      <c r="BYH416" s="209"/>
      <c r="BYI416" s="209"/>
      <c r="BYJ416" s="209"/>
      <c r="BYK416" s="209"/>
      <c r="BYL416" s="209"/>
      <c r="BYM416" s="209"/>
      <c r="BYN416" s="209"/>
      <c r="BYO416" s="209"/>
      <c r="BYP416" s="209"/>
      <c r="BYQ416" s="209"/>
      <c r="BYR416" s="209"/>
      <c r="BYS416" s="209"/>
      <c r="BYT416" s="209"/>
      <c r="BYU416" s="209"/>
      <c r="BYV416" s="209"/>
      <c r="BYW416" s="209"/>
      <c r="BYX416" s="209"/>
      <c r="BYY416" s="209"/>
      <c r="BYZ416" s="209"/>
      <c r="BZA416" s="209"/>
      <c r="BZB416" s="209"/>
      <c r="BZC416" s="209"/>
      <c r="BZD416" s="209"/>
      <c r="BZE416" s="209"/>
      <c r="BZF416" s="209"/>
      <c r="BZG416" s="209"/>
      <c r="BZH416" s="209"/>
      <c r="BZI416" s="209"/>
      <c r="BZJ416" s="209"/>
      <c r="BZK416" s="209"/>
      <c r="BZL416" s="209"/>
      <c r="BZM416" s="209"/>
      <c r="BZN416" s="209"/>
      <c r="BZO416" s="209"/>
      <c r="BZP416" s="209"/>
      <c r="BZQ416" s="209"/>
      <c r="BZR416" s="209"/>
      <c r="BZS416" s="209"/>
      <c r="BZT416" s="209"/>
      <c r="BZU416" s="209"/>
      <c r="BZV416" s="209"/>
      <c r="BZW416" s="209"/>
      <c r="BZX416" s="209"/>
      <c r="BZY416" s="209"/>
      <c r="BZZ416" s="209"/>
      <c r="CAA416" s="209"/>
      <c r="CAB416" s="209"/>
      <c r="CAC416" s="209"/>
      <c r="CAD416" s="209"/>
      <c r="CAE416" s="209"/>
      <c r="CAF416" s="209"/>
      <c r="CAG416" s="209"/>
      <c r="CAH416" s="209"/>
      <c r="CAI416" s="209"/>
      <c r="CAJ416" s="209"/>
      <c r="CAK416" s="209"/>
      <c r="CAL416" s="209"/>
      <c r="CAM416" s="209"/>
      <c r="CAN416" s="209"/>
      <c r="CAO416" s="209"/>
      <c r="CAP416" s="209"/>
      <c r="CAQ416" s="209"/>
      <c r="CAR416" s="209"/>
      <c r="CAS416" s="209"/>
      <c r="CAT416" s="209"/>
      <c r="CAU416" s="209"/>
      <c r="CAV416" s="209"/>
      <c r="CAW416" s="209"/>
      <c r="CAX416" s="209"/>
      <c r="CAY416" s="209"/>
      <c r="CAZ416" s="209"/>
      <c r="CBA416" s="209"/>
      <c r="CBB416" s="209"/>
      <c r="CBC416" s="209"/>
      <c r="CBD416" s="209"/>
      <c r="CBE416" s="209"/>
      <c r="CBF416" s="209"/>
      <c r="CBG416" s="209"/>
      <c r="CBH416" s="209"/>
      <c r="CBI416" s="209"/>
      <c r="CBJ416" s="209"/>
      <c r="CBK416" s="209"/>
      <c r="CBL416" s="209"/>
      <c r="CBM416" s="209"/>
      <c r="CBN416" s="209"/>
      <c r="CBO416" s="209"/>
      <c r="CBP416" s="209"/>
      <c r="CBQ416" s="209"/>
      <c r="CBR416" s="209"/>
      <c r="CBS416" s="209"/>
      <c r="CBT416" s="209"/>
      <c r="CBU416" s="209"/>
      <c r="CBV416" s="209"/>
      <c r="CBW416" s="209"/>
      <c r="CBX416" s="209"/>
      <c r="CBY416" s="209"/>
      <c r="CBZ416" s="209"/>
      <c r="CCA416" s="209"/>
      <c r="CCB416" s="209"/>
      <c r="CCC416" s="209"/>
      <c r="CCD416" s="209"/>
      <c r="CCE416" s="209"/>
      <c r="CCF416" s="209"/>
      <c r="CCG416" s="209"/>
      <c r="CCH416" s="209"/>
      <c r="CCI416" s="209"/>
      <c r="CCJ416" s="209"/>
      <c r="CCK416" s="209"/>
      <c r="CCL416" s="209"/>
      <c r="CCM416" s="209"/>
      <c r="CCN416" s="209"/>
      <c r="CCO416" s="209"/>
      <c r="CCP416" s="209"/>
      <c r="CCQ416" s="209"/>
      <c r="CCR416" s="209"/>
      <c r="CCS416" s="209"/>
      <c r="CCT416" s="209"/>
      <c r="CCU416" s="209"/>
      <c r="CCV416" s="209"/>
      <c r="CCW416" s="209"/>
      <c r="CCX416" s="209"/>
      <c r="CCY416" s="209"/>
      <c r="CCZ416" s="209"/>
      <c r="CDA416" s="209"/>
      <c r="CDB416" s="209"/>
      <c r="CDC416" s="209"/>
      <c r="CDD416" s="209"/>
      <c r="CDE416" s="209"/>
      <c r="CDF416" s="209"/>
      <c r="CDG416" s="209"/>
      <c r="CDH416" s="209"/>
      <c r="CDI416" s="209"/>
      <c r="CDJ416" s="209"/>
      <c r="CDK416" s="209"/>
      <c r="CDL416" s="209"/>
      <c r="CDM416" s="209"/>
      <c r="CDN416" s="209"/>
      <c r="CDO416" s="209"/>
      <c r="CDP416" s="209"/>
      <c r="CDQ416" s="209"/>
      <c r="CDR416" s="209"/>
      <c r="CDS416" s="209"/>
      <c r="CDT416" s="209"/>
      <c r="CDU416" s="209"/>
      <c r="CDV416" s="209"/>
      <c r="CDW416" s="209"/>
      <c r="CDX416" s="209"/>
      <c r="CDY416" s="209"/>
      <c r="CDZ416" s="209"/>
      <c r="CEA416" s="209"/>
      <c r="CEB416" s="209"/>
      <c r="CEC416" s="209"/>
      <c r="CED416" s="209"/>
      <c r="CEE416" s="209"/>
      <c r="CEF416" s="209"/>
      <c r="CEG416" s="209"/>
      <c r="CEH416" s="209"/>
      <c r="CEI416" s="209"/>
      <c r="CEJ416" s="209"/>
      <c r="CEK416" s="209"/>
      <c r="CEL416" s="209"/>
      <c r="CEM416" s="209"/>
      <c r="CEN416" s="209"/>
      <c r="CEO416" s="209"/>
      <c r="CEP416" s="209"/>
      <c r="CEQ416" s="209"/>
      <c r="CER416" s="209"/>
      <c r="CES416" s="209"/>
      <c r="CET416" s="209"/>
      <c r="CEU416" s="209"/>
      <c r="CEV416" s="209"/>
      <c r="CEW416" s="209"/>
      <c r="CEX416" s="209"/>
      <c r="CEY416" s="209"/>
      <c r="CEZ416" s="209"/>
      <c r="CFA416" s="209"/>
      <c r="CFB416" s="209"/>
      <c r="CFC416" s="209"/>
      <c r="CFD416" s="209"/>
      <c r="CFE416" s="209"/>
      <c r="CFF416" s="209"/>
      <c r="CFG416" s="209"/>
      <c r="CFH416" s="209"/>
      <c r="CFI416" s="209"/>
      <c r="CFJ416" s="209"/>
      <c r="CFK416" s="209"/>
      <c r="CFL416" s="209"/>
      <c r="CFM416" s="209"/>
      <c r="CFN416" s="209"/>
      <c r="CFO416" s="209"/>
      <c r="CFP416" s="209"/>
      <c r="CFQ416" s="209"/>
      <c r="CFR416" s="209"/>
      <c r="CFS416" s="209"/>
      <c r="CFT416" s="209"/>
      <c r="CFU416" s="209"/>
      <c r="CFV416" s="209"/>
      <c r="CFW416" s="209"/>
      <c r="CFX416" s="209"/>
      <c r="CFY416" s="209"/>
      <c r="CFZ416" s="209"/>
      <c r="CGA416" s="209"/>
      <c r="CGB416" s="209"/>
      <c r="CGC416" s="209"/>
      <c r="CGD416" s="209"/>
      <c r="CGE416" s="209"/>
      <c r="CGF416" s="209"/>
      <c r="CGG416" s="209"/>
      <c r="CGH416" s="209"/>
      <c r="CGI416" s="209"/>
      <c r="CGJ416" s="209"/>
      <c r="CGK416" s="209"/>
      <c r="CGL416" s="209"/>
      <c r="CGM416" s="209"/>
      <c r="CGN416" s="209"/>
      <c r="CGO416" s="209"/>
      <c r="CGP416" s="209"/>
      <c r="CGQ416" s="209"/>
      <c r="CGR416" s="209"/>
      <c r="CGS416" s="209"/>
      <c r="CGT416" s="209"/>
      <c r="CGU416" s="209"/>
      <c r="CGV416" s="209"/>
      <c r="CGW416" s="209"/>
      <c r="CGX416" s="209"/>
      <c r="CGY416" s="209"/>
      <c r="CGZ416" s="209"/>
      <c r="CHA416" s="209"/>
      <c r="CHB416" s="209"/>
      <c r="CHC416" s="209"/>
      <c r="CHD416" s="209"/>
      <c r="CHE416" s="209"/>
      <c r="CHF416" s="209"/>
      <c r="CHG416" s="209"/>
      <c r="CHH416" s="209"/>
      <c r="CHI416" s="209"/>
      <c r="CHJ416" s="209"/>
      <c r="CHK416" s="209"/>
      <c r="CHL416" s="209"/>
      <c r="CHM416" s="209"/>
      <c r="CHN416" s="209"/>
      <c r="CHO416" s="209"/>
      <c r="CHP416" s="209"/>
      <c r="CHQ416" s="209"/>
      <c r="CHR416" s="209"/>
      <c r="CHS416" s="209"/>
      <c r="CHT416" s="209"/>
      <c r="CHU416" s="209"/>
      <c r="CHV416" s="209"/>
      <c r="CHW416" s="209"/>
      <c r="CHX416" s="209"/>
      <c r="CHY416" s="209"/>
      <c r="CHZ416" s="209"/>
      <c r="CIA416" s="209"/>
      <c r="CIB416" s="209"/>
      <c r="CIC416" s="209"/>
      <c r="CID416" s="209"/>
      <c r="CIE416" s="209"/>
      <c r="CIF416" s="209"/>
      <c r="CIG416" s="209"/>
      <c r="CIH416" s="209"/>
      <c r="CII416" s="209"/>
      <c r="CIJ416" s="209"/>
      <c r="CIK416" s="209"/>
      <c r="CIL416" s="209"/>
      <c r="CIM416" s="209"/>
      <c r="CIN416" s="209"/>
      <c r="CIO416" s="209"/>
      <c r="CIP416" s="209"/>
      <c r="CIQ416" s="209"/>
      <c r="CIR416" s="209"/>
      <c r="CIS416" s="209"/>
      <c r="CIT416" s="209"/>
      <c r="CIU416" s="209"/>
      <c r="CIV416" s="209"/>
      <c r="CIW416" s="209"/>
      <c r="CIX416" s="209"/>
      <c r="CIY416" s="209"/>
      <c r="CIZ416" s="209"/>
      <c r="CJA416" s="209"/>
      <c r="CJB416" s="209"/>
      <c r="CJC416" s="209"/>
      <c r="CJD416" s="209"/>
      <c r="CJE416" s="209"/>
      <c r="CJF416" s="209"/>
      <c r="CJG416" s="209"/>
      <c r="CJH416" s="209"/>
      <c r="CJI416" s="209"/>
      <c r="CJJ416" s="209"/>
      <c r="CJK416" s="209"/>
      <c r="CJL416" s="209"/>
      <c r="CJM416" s="209"/>
      <c r="CJN416" s="209"/>
      <c r="CJO416" s="209"/>
      <c r="CJP416" s="209"/>
      <c r="CJQ416" s="209"/>
      <c r="CJR416" s="209"/>
      <c r="CJS416" s="209"/>
      <c r="CJT416" s="209"/>
      <c r="CJU416" s="209"/>
      <c r="CJV416" s="209"/>
      <c r="CJW416" s="209"/>
      <c r="CJX416" s="209"/>
      <c r="CJY416" s="209"/>
      <c r="CJZ416" s="209"/>
      <c r="CKA416" s="209"/>
      <c r="CKB416" s="209"/>
      <c r="CKC416" s="209"/>
      <c r="CKD416" s="209"/>
      <c r="CKE416" s="209"/>
      <c r="CKF416" s="209"/>
      <c r="CKG416" s="209"/>
      <c r="CKH416" s="209"/>
      <c r="CKI416" s="209"/>
      <c r="CKJ416" s="209"/>
      <c r="CKK416" s="209"/>
      <c r="CKL416" s="209"/>
      <c r="CKM416" s="209"/>
      <c r="CKN416" s="209"/>
      <c r="CKO416" s="209"/>
      <c r="CKP416" s="209"/>
      <c r="CKQ416" s="209"/>
      <c r="CKR416" s="209"/>
      <c r="CKS416" s="209"/>
      <c r="CKT416" s="209"/>
      <c r="CKU416" s="209"/>
      <c r="CKV416" s="209"/>
      <c r="CKW416" s="209"/>
      <c r="CKX416" s="209"/>
      <c r="CKY416" s="209"/>
      <c r="CKZ416" s="209"/>
      <c r="CLA416" s="209"/>
      <c r="CLB416" s="209"/>
      <c r="CLC416" s="209"/>
      <c r="CLD416" s="209"/>
      <c r="CLE416" s="209"/>
      <c r="CLF416" s="209"/>
      <c r="CLG416" s="209"/>
      <c r="CLH416" s="209"/>
      <c r="CLI416" s="209"/>
      <c r="CLJ416" s="209"/>
      <c r="CLK416" s="209"/>
      <c r="CLL416" s="209"/>
      <c r="CLM416" s="209"/>
      <c r="CLN416" s="209"/>
      <c r="CLO416" s="209"/>
      <c r="CLP416" s="209"/>
      <c r="CLQ416" s="209"/>
      <c r="CLR416" s="209"/>
      <c r="CLS416" s="209"/>
      <c r="CLT416" s="209"/>
      <c r="CLU416" s="209"/>
      <c r="CLV416" s="209"/>
      <c r="CLW416" s="209"/>
      <c r="CLX416" s="209"/>
      <c r="CLY416" s="209"/>
      <c r="CLZ416" s="209"/>
      <c r="CMA416" s="209"/>
      <c r="CMB416" s="209"/>
      <c r="CMC416" s="209"/>
      <c r="CMD416" s="209"/>
      <c r="CME416" s="209"/>
      <c r="CMF416" s="209"/>
      <c r="CMG416" s="209"/>
      <c r="CMH416" s="209"/>
      <c r="CMI416" s="209"/>
      <c r="CMJ416" s="209"/>
      <c r="CMK416" s="209"/>
      <c r="CML416" s="209"/>
      <c r="CMM416" s="209"/>
      <c r="CMN416" s="209"/>
      <c r="CMO416" s="209"/>
      <c r="CMP416" s="209"/>
      <c r="CMQ416" s="209"/>
      <c r="CMR416" s="209"/>
      <c r="CMS416" s="209"/>
      <c r="CMT416" s="209"/>
      <c r="CMU416" s="209"/>
      <c r="CMV416" s="209"/>
      <c r="CMW416" s="209"/>
      <c r="CMX416" s="209"/>
      <c r="CMY416" s="209"/>
      <c r="CMZ416" s="209"/>
      <c r="CNA416" s="209"/>
      <c r="CNB416" s="209"/>
      <c r="CNC416" s="209"/>
      <c r="CND416" s="209"/>
      <c r="CNE416" s="209"/>
      <c r="CNF416" s="209"/>
      <c r="CNG416" s="209"/>
      <c r="CNH416" s="209"/>
      <c r="CNI416" s="209"/>
      <c r="CNJ416" s="209"/>
      <c r="CNK416" s="209"/>
      <c r="CNL416" s="209"/>
      <c r="CNM416" s="209"/>
      <c r="CNN416" s="209"/>
      <c r="CNO416" s="209"/>
      <c r="CNP416" s="209"/>
      <c r="CNQ416" s="209"/>
      <c r="CNR416" s="209"/>
      <c r="CNS416" s="209"/>
      <c r="CNT416" s="209"/>
      <c r="CNU416" s="209"/>
      <c r="CNV416" s="209"/>
      <c r="CNW416" s="209"/>
      <c r="CNX416" s="209"/>
      <c r="CNY416" s="209"/>
      <c r="CNZ416" s="209"/>
      <c r="COA416" s="209"/>
      <c r="COB416" s="209"/>
      <c r="COC416" s="209"/>
      <c r="COD416" s="209"/>
      <c r="COE416" s="209"/>
      <c r="COF416" s="209"/>
      <c r="COG416" s="209"/>
      <c r="COH416" s="209"/>
      <c r="COI416" s="209"/>
      <c r="COJ416" s="209"/>
      <c r="COK416" s="209"/>
      <c r="COL416" s="209"/>
      <c r="COM416" s="209"/>
      <c r="CON416" s="209"/>
      <c r="COO416" s="209"/>
      <c r="COP416" s="209"/>
      <c r="COQ416" s="209"/>
      <c r="COR416" s="209"/>
      <c r="COS416" s="209"/>
      <c r="COT416" s="209"/>
      <c r="COU416" s="209"/>
      <c r="COV416" s="209"/>
      <c r="COW416" s="209"/>
      <c r="COX416" s="209"/>
      <c r="COY416" s="209"/>
      <c r="COZ416" s="209"/>
      <c r="CPA416" s="209"/>
      <c r="CPB416" s="209"/>
      <c r="CPC416" s="209"/>
      <c r="CPD416" s="209"/>
      <c r="CPE416" s="209"/>
      <c r="CPF416" s="209"/>
      <c r="CPG416" s="209"/>
      <c r="CPH416" s="209"/>
      <c r="CPI416" s="209"/>
      <c r="CPJ416" s="209"/>
      <c r="CPK416" s="209"/>
      <c r="CPL416" s="209"/>
      <c r="CPM416" s="209"/>
      <c r="CPN416" s="209"/>
      <c r="CPO416" s="209"/>
      <c r="CPP416" s="209"/>
      <c r="CPQ416" s="209"/>
      <c r="CPR416" s="209"/>
      <c r="CPS416" s="209"/>
      <c r="CPT416" s="209"/>
      <c r="CPU416" s="209"/>
      <c r="CPV416" s="209"/>
      <c r="CPW416" s="209"/>
      <c r="CPX416" s="209"/>
      <c r="CPY416" s="209"/>
      <c r="CPZ416" s="209"/>
      <c r="CQA416" s="209"/>
      <c r="CQB416" s="209"/>
      <c r="CQC416" s="209"/>
      <c r="CQD416" s="209"/>
      <c r="CQE416" s="209"/>
      <c r="CQF416" s="209"/>
      <c r="CQG416" s="209"/>
      <c r="CQH416" s="209"/>
      <c r="CQI416" s="209"/>
      <c r="CQJ416" s="209"/>
      <c r="CQK416" s="209"/>
      <c r="CQL416" s="209"/>
      <c r="CQM416" s="209"/>
      <c r="CQN416" s="209"/>
      <c r="CQO416" s="209"/>
      <c r="CQP416" s="209"/>
      <c r="CQQ416" s="209"/>
      <c r="CQR416" s="209"/>
      <c r="CQS416" s="209"/>
      <c r="CQT416" s="209"/>
      <c r="CQU416" s="209"/>
      <c r="CQV416" s="209"/>
      <c r="CQW416" s="209"/>
      <c r="CQX416" s="209"/>
      <c r="CQY416" s="209"/>
      <c r="CQZ416" s="209"/>
      <c r="CRA416" s="209"/>
      <c r="CRB416" s="209"/>
      <c r="CRC416" s="209"/>
      <c r="CRD416" s="209"/>
      <c r="CRE416" s="209"/>
      <c r="CRF416" s="209"/>
      <c r="CRG416" s="209"/>
      <c r="CRH416" s="209"/>
      <c r="CRI416" s="209"/>
      <c r="CRJ416" s="209"/>
      <c r="CRK416" s="209"/>
      <c r="CRL416" s="209"/>
      <c r="CRM416" s="209"/>
      <c r="CRN416" s="209"/>
      <c r="CRO416" s="209"/>
      <c r="CRP416" s="209"/>
      <c r="CRQ416" s="209"/>
      <c r="CRR416" s="209"/>
      <c r="CRS416" s="209"/>
      <c r="CRT416" s="209"/>
      <c r="CRU416" s="209"/>
      <c r="CRV416" s="209"/>
      <c r="CRW416" s="209"/>
      <c r="CRX416" s="209"/>
      <c r="CRY416" s="209"/>
      <c r="CRZ416" s="209"/>
      <c r="CSA416" s="209"/>
      <c r="CSB416" s="209"/>
      <c r="CSC416" s="209"/>
      <c r="CSD416" s="209"/>
      <c r="CSE416" s="209"/>
      <c r="CSF416" s="209"/>
      <c r="CSG416" s="209"/>
      <c r="CSH416" s="209"/>
      <c r="CSI416" s="209"/>
      <c r="CSJ416" s="209"/>
      <c r="CSK416" s="209"/>
      <c r="CSL416" s="209"/>
      <c r="CSM416" s="209"/>
      <c r="CSN416" s="209"/>
      <c r="CSO416" s="209"/>
      <c r="CSP416" s="209"/>
      <c r="CSQ416" s="209"/>
      <c r="CSR416" s="209"/>
      <c r="CSS416" s="209"/>
      <c r="CST416" s="209"/>
      <c r="CSU416" s="209"/>
      <c r="CSV416" s="209"/>
      <c r="CSW416" s="209"/>
      <c r="CSX416" s="209"/>
      <c r="CSY416" s="209"/>
      <c r="CSZ416" s="209"/>
      <c r="CTA416" s="209"/>
      <c r="CTB416" s="209"/>
      <c r="CTC416" s="209"/>
      <c r="CTD416" s="209"/>
      <c r="CTE416" s="209"/>
      <c r="CTF416" s="209"/>
      <c r="CTG416" s="209"/>
      <c r="CTH416" s="209"/>
      <c r="CTI416" s="209"/>
      <c r="CTJ416" s="209"/>
      <c r="CTK416" s="209"/>
      <c r="CTL416" s="209"/>
      <c r="CTM416" s="209"/>
      <c r="CTN416" s="209"/>
      <c r="CTO416" s="209"/>
      <c r="CTP416" s="209"/>
      <c r="CTQ416" s="209"/>
      <c r="CTR416" s="209"/>
      <c r="CTS416" s="209"/>
      <c r="CTT416" s="209"/>
      <c r="CTU416" s="209"/>
      <c r="CTV416" s="209"/>
      <c r="CTW416" s="209"/>
      <c r="CTX416" s="209"/>
      <c r="CTY416" s="209"/>
      <c r="CTZ416" s="209"/>
      <c r="CUA416" s="209"/>
      <c r="CUB416" s="209"/>
      <c r="CUC416" s="209"/>
      <c r="CUD416" s="209"/>
      <c r="CUE416" s="209"/>
      <c r="CUF416" s="209"/>
      <c r="CUG416" s="209"/>
      <c r="CUH416" s="209"/>
      <c r="CUI416" s="209"/>
      <c r="CUJ416" s="209"/>
      <c r="CUK416" s="209"/>
      <c r="CUL416" s="209"/>
      <c r="CUM416" s="209"/>
      <c r="CUN416" s="209"/>
      <c r="CUO416" s="209"/>
      <c r="CUP416" s="209"/>
      <c r="CUQ416" s="209"/>
      <c r="CUR416" s="209"/>
      <c r="CUS416" s="209"/>
      <c r="CUT416" s="209"/>
      <c r="CUU416" s="209"/>
      <c r="CUV416" s="209"/>
      <c r="CUW416" s="209"/>
      <c r="CUX416" s="209"/>
      <c r="CUY416" s="209"/>
      <c r="CUZ416" s="209"/>
      <c r="CVA416" s="209"/>
      <c r="CVB416" s="209"/>
      <c r="CVC416" s="209"/>
      <c r="CVD416" s="209"/>
      <c r="CVE416" s="209"/>
      <c r="CVF416" s="209"/>
      <c r="CVG416" s="209"/>
      <c r="CVH416" s="209"/>
      <c r="CVI416" s="209"/>
      <c r="CVJ416" s="209"/>
      <c r="CVK416" s="209"/>
      <c r="CVL416" s="209"/>
      <c r="CVM416" s="209"/>
      <c r="CVN416" s="209"/>
      <c r="CVO416" s="209"/>
      <c r="CVP416" s="209"/>
      <c r="CVQ416" s="209"/>
      <c r="CVR416" s="209"/>
      <c r="CVS416" s="209"/>
      <c r="CVT416" s="209"/>
      <c r="CVU416" s="209"/>
      <c r="CVV416" s="209"/>
      <c r="CVW416" s="209"/>
      <c r="CVX416" s="209"/>
      <c r="CVY416" s="209"/>
      <c r="CVZ416" s="209"/>
      <c r="CWA416" s="209"/>
      <c r="CWB416" s="209"/>
      <c r="CWC416" s="209"/>
      <c r="CWD416" s="209"/>
      <c r="CWE416" s="209"/>
      <c r="CWF416" s="209"/>
      <c r="CWG416" s="209"/>
      <c r="CWH416" s="209"/>
      <c r="CWI416" s="209"/>
      <c r="CWJ416" s="209"/>
      <c r="CWK416" s="209"/>
      <c r="CWL416" s="209"/>
      <c r="CWM416" s="209"/>
      <c r="CWN416" s="209"/>
      <c r="CWO416" s="209"/>
      <c r="CWP416" s="209"/>
      <c r="CWQ416" s="209"/>
      <c r="CWR416" s="209"/>
      <c r="CWS416" s="209"/>
      <c r="CWT416" s="209"/>
      <c r="CWU416" s="209"/>
      <c r="CWV416" s="209"/>
      <c r="CWW416" s="209"/>
      <c r="CWX416" s="209"/>
      <c r="CWY416" s="209"/>
      <c r="CWZ416" s="209"/>
      <c r="CXA416" s="209"/>
      <c r="CXB416" s="209"/>
      <c r="CXC416" s="209"/>
      <c r="CXD416" s="209"/>
      <c r="CXE416" s="209"/>
      <c r="CXF416" s="209"/>
      <c r="CXG416" s="209"/>
      <c r="CXH416" s="209"/>
      <c r="CXI416" s="209"/>
      <c r="CXJ416" s="209"/>
      <c r="CXK416" s="209"/>
      <c r="CXL416" s="209"/>
      <c r="CXM416" s="209"/>
      <c r="CXN416" s="209"/>
      <c r="CXO416" s="209"/>
      <c r="CXP416" s="209"/>
      <c r="CXQ416" s="209"/>
      <c r="CXR416" s="209"/>
      <c r="CXS416" s="209"/>
      <c r="CXT416" s="209"/>
      <c r="CXU416" s="209"/>
      <c r="CXV416" s="209"/>
      <c r="CXW416" s="209"/>
      <c r="CXX416" s="209"/>
      <c r="CXY416" s="209"/>
      <c r="CXZ416" s="209"/>
      <c r="CYA416" s="209"/>
      <c r="CYB416" s="209"/>
      <c r="CYC416" s="209"/>
      <c r="CYD416" s="209"/>
      <c r="CYE416" s="209"/>
      <c r="CYF416" s="209"/>
      <c r="CYG416" s="209"/>
      <c r="CYH416" s="209"/>
      <c r="CYI416" s="209"/>
      <c r="CYJ416" s="209"/>
      <c r="CYK416" s="209"/>
      <c r="CYL416" s="209"/>
      <c r="CYM416" s="209"/>
      <c r="CYN416" s="209"/>
      <c r="CYO416" s="209"/>
      <c r="CYP416" s="209"/>
      <c r="CYQ416" s="209"/>
      <c r="CYR416" s="209"/>
      <c r="CYS416" s="209"/>
      <c r="CYT416" s="209"/>
      <c r="CYU416" s="209"/>
      <c r="CYV416" s="209"/>
      <c r="CYW416" s="209"/>
      <c r="CYX416" s="209"/>
      <c r="CYY416" s="209"/>
      <c r="CYZ416" s="209"/>
      <c r="CZA416" s="209"/>
      <c r="CZB416" s="209"/>
      <c r="CZC416" s="209"/>
      <c r="CZD416" s="209"/>
      <c r="CZE416" s="209"/>
      <c r="CZF416" s="209"/>
      <c r="CZG416" s="209"/>
      <c r="CZH416" s="209"/>
      <c r="CZI416" s="209"/>
      <c r="CZJ416" s="209"/>
      <c r="CZK416" s="209"/>
      <c r="CZL416" s="209"/>
      <c r="CZM416" s="209"/>
      <c r="CZN416" s="209"/>
      <c r="CZO416" s="209"/>
      <c r="CZP416" s="209"/>
      <c r="CZQ416" s="209"/>
      <c r="CZR416" s="209"/>
      <c r="CZS416" s="209"/>
      <c r="CZT416" s="209"/>
      <c r="CZU416" s="209"/>
      <c r="CZV416" s="209"/>
      <c r="CZW416" s="209"/>
      <c r="CZX416" s="209"/>
      <c r="CZY416" s="209"/>
      <c r="CZZ416" s="209"/>
      <c r="DAA416" s="209"/>
      <c r="DAB416" s="209"/>
      <c r="DAC416" s="209"/>
      <c r="DAD416" s="209"/>
      <c r="DAE416" s="209"/>
      <c r="DAF416" s="209"/>
      <c r="DAG416" s="209"/>
      <c r="DAH416" s="209"/>
      <c r="DAI416" s="209"/>
      <c r="DAJ416" s="209"/>
      <c r="DAK416" s="209"/>
      <c r="DAL416" s="209"/>
      <c r="DAM416" s="209"/>
      <c r="DAN416" s="209"/>
      <c r="DAO416" s="209"/>
      <c r="DAP416" s="209"/>
      <c r="DAQ416" s="209"/>
      <c r="DAR416" s="209"/>
      <c r="DAS416" s="209"/>
      <c r="DAT416" s="209"/>
      <c r="DAU416" s="209"/>
      <c r="DAV416" s="209"/>
      <c r="DAW416" s="209"/>
      <c r="DAX416" s="209"/>
      <c r="DAY416" s="209"/>
      <c r="DAZ416" s="209"/>
      <c r="DBA416" s="209"/>
      <c r="DBB416" s="209"/>
      <c r="DBC416" s="209"/>
      <c r="DBD416" s="209"/>
      <c r="DBE416" s="209"/>
      <c r="DBF416" s="209"/>
      <c r="DBG416" s="209"/>
      <c r="DBH416" s="209"/>
      <c r="DBI416" s="209"/>
      <c r="DBJ416" s="209"/>
      <c r="DBK416" s="209"/>
      <c r="DBL416" s="209"/>
      <c r="DBM416" s="209"/>
      <c r="DBN416" s="209"/>
      <c r="DBO416" s="209"/>
      <c r="DBP416" s="209"/>
      <c r="DBQ416" s="209"/>
      <c r="DBR416" s="209"/>
      <c r="DBS416" s="209"/>
      <c r="DBT416" s="209"/>
      <c r="DBU416" s="209"/>
      <c r="DBV416" s="209"/>
      <c r="DBW416" s="209"/>
      <c r="DBX416" s="209"/>
      <c r="DBY416" s="209"/>
      <c r="DBZ416" s="209"/>
      <c r="DCA416" s="209"/>
      <c r="DCB416" s="209"/>
      <c r="DCC416" s="209"/>
      <c r="DCD416" s="209"/>
      <c r="DCE416" s="209"/>
      <c r="DCF416" s="209"/>
      <c r="DCG416" s="209"/>
      <c r="DCH416" s="209"/>
      <c r="DCI416" s="209"/>
      <c r="DCJ416" s="209"/>
      <c r="DCK416" s="209"/>
      <c r="DCL416" s="209"/>
      <c r="DCM416" s="209"/>
      <c r="DCN416" s="209"/>
      <c r="DCO416" s="209"/>
      <c r="DCP416" s="209"/>
      <c r="DCQ416" s="209"/>
      <c r="DCR416" s="209"/>
      <c r="DCS416" s="209"/>
      <c r="DCT416" s="209"/>
      <c r="DCU416" s="209"/>
      <c r="DCV416" s="209"/>
      <c r="DCW416" s="209"/>
      <c r="DCX416" s="209"/>
      <c r="DCY416" s="209"/>
      <c r="DCZ416" s="209"/>
      <c r="DDA416" s="209"/>
      <c r="DDB416" s="209"/>
      <c r="DDC416" s="209"/>
      <c r="DDD416" s="209"/>
      <c r="DDE416" s="209"/>
      <c r="DDF416" s="209"/>
      <c r="DDG416" s="209"/>
      <c r="DDH416" s="209"/>
      <c r="DDI416" s="209"/>
      <c r="DDJ416" s="209"/>
      <c r="DDK416" s="209"/>
      <c r="DDL416" s="209"/>
      <c r="DDM416" s="209"/>
      <c r="DDN416" s="209"/>
      <c r="DDO416" s="209"/>
      <c r="DDP416" s="209"/>
      <c r="DDQ416" s="209"/>
      <c r="DDR416" s="209"/>
      <c r="DDS416" s="209"/>
      <c r="DDT416" s="209"/>
      <c r="DDU416" s="209"/>
      <c r="DDV416" s="209"/>
      <c r="DDW416" s="209"/>
      <c r="DDX416" s="209"/>
      <c r="DDY416" s="209"/>
      <c r="DDZ416" s="209"/>
      <c r="DEA416" s="209"/>
      <c r="DEB416" s="209"/>
      <c r="DEC416" s="209"/>
      <c r="DED416" s="209"/>
      <c r="DEE416" s="209"/>
      <c r="DEF416" s="209"/>
      <c r="DEG416" s="209"/>
      <c r="DEH416" s="209"/>
      <c r="DEI416" s="209"/>
      <c r="DEJ416" s="209"/>
      <c r="DEK416" s="209"/>
      <c r="DEL416" s="209"/>
      <c r="DEM416" s="209"/>
      <c r="DEN416" s="209"/>
      <c r="DEO416" s="209"/>
      <c r="DEP416" s="209"/>
      <c r="DEQ416" s="209"/>
      <c r="DER416" s="209"/>
      <c r="DES416" s="209"/>
      <c r="DET416" s="209"/>
      <c r="DEU416" s="209"/>
      <c r="DEV416" s="209"/>
      <c r="DEW416" s="209"/>
      <c r="DEX416" s="209"/>
      <c r="DEY416" s="209"/>
      <c r="DEZ416" s="209"/>
      <c r="DFA416" s="209"/>
      <c r="DFB416" s="209"/>
      <c r="DFC416" s="209"/>
      <c r="DFD416" s="209"/>
      <c r="DFE416" s="209"/>
      <c r="DFF416" s="209"/>
      <c r="DFG416" s="209"/>
      <c r="DFH416" s="209"/>
      <c r="DFI416" s="209"/>
      <c r="DFJ416" s="209"/>
      <c r="DFK416" s="209"/>
      <c r="DFL416" s="209"/>
      <c r="DFM416" s="209"/>
      <c r="DFN416" s="209"/>
      <c r="DFO416" s="209"/>
      <c r="DFP416" s="209"/>
      <c r="DFQ416" s="209"/>
      <c r="DFR416" s="209"/>
      <c r="DFS416" s="209"/>
      <c r="DFT416" s="209"/>
      <c r="DFU416" s="209"/>
      <c r="DFV416" s="209"/>
      <c r="DFW416" s="209"/>
      <c r="DFX416" s="209"/>
      <c r="DFY416" s="209"/>
      <c r="DFZ416" s="209"/>
      <c r="DGA416" s="209"/>
      <c r="DGB416" s="209"/>
      <c r="DGC416" s="209"/>
      <c r="DGD416" s="209"/>
      <c r="DGE416" s="209"/>
      <c r="DGF416" s="209"/>
      <c r="DGG416" s="209"/>
      <c r="DGH416" s="209"/>
      <c r="DGI416" s="209"/>
      <c r="DGJ416" s="209"/>
      <c r="DGK416" s="209"/>
      <c r="DGL416" s="209"/>
      <c r="DGM416" s="209"/>
      <c r="DGN416" s="209"/>
      <c r="DGO416" s="209"/>
      <c r="DGP416" s="209"/>
      <c r="DGQ416" s="209"/>
      <c r="DGR416" s="209"/>
      <c r="DGS416" s="209"/>
      <c r="DGT416" s="209"/>
      <c r="DGU416" s="209"/>
      <c r="DGV416" s="209"/>
      <c r="DGW416" s="209"/>
      <c r="DGX416" s="209"/>
      <c r="DGY416" s="209"/>
      <c r="DGZ416" s="209"/>
      <c r="DHA416" s="209"/>
      <c r="DHB416" s="209"/>
      <c r="DHC416" s="209"/>
      <c r="DHD416" s="209"/>
      <c r="DHE416" s="209"/>
      <c r="DHF416" s="209"/>
      <c r="DHG416" s="209"/>
      <c r="DHH416" s="209"/>
      <c r="DHI416" s="209"/>
      <c r="DHJ416" s="209"/>
      <c r="DHK416" s="209"/>
      <c r="DHL416" s="209"/>
      <c r="DHM416" s="209"/>
      <c r="DHN416" s="209"/>
      <c r="DHO416" s="209"/>
      <c r="DHP416" s="209"/>
      <c r="DHQ416" s="209"/>
      <c r="DHR416" s="209"/>
      <c r="DHS416" s="209"/>
      <c r="DHT416" s="209"/>
      <c r="DHU416" s="209"/>
      <c r="DHV416" s="209"/>
      <c r="DHW416" s="209"/>
      <c r="DHX416" s="209"/>
      <c r="DHY416" s="209"/>
      <c r="DHZ416" s="209"/>
      <c r="DIA416" s="209"/>
      <c r="DIB416" s="209"/>
      <c r="DIC416" s="209"/>
      <c r="DID416" s="209"/>
      <c r="DIE416" s="209"/>
      <c r="DIF416" s="209"/>
      <c r="DIG416" s="209"/>
      <c r="DIH416" s="209"/>
      <c r="DII416" s="209"/>
      <c r="DIJ416" s="209"/>
      <c r="DIK416" s="209"/>
      <c r="DIL416" s="209"/>
      <c r="DIM416" s="209"/>
      <c r="DIN416" s="209"/>
      <c r="DIO416" s="209"/>
      <c r="DIP416" s="209"/>
      <c r="DIQ416" s="209"/>
      <c r="DIR416" s="209"/>
      <c r="DIS416" s="209"/>
      <c r="DIT416" s="209"/>
      <c r="DIU416" s="209"/>
      <c r="DIV416" s="209"/>
      <c r="DIW416" s="209"/>
      <c r="DIX416" s="209"/>
      <c r="DIY416" s="209"/>
      <c r="DIZ416" s="209"/>
      <c r="DJA416" s="209"/>
      <c r="DJB416" s="209"/>
      <c r="DJC416" s="209"/>
      <c r="DJD416" s="209"/>
      <c r="DJE416" s="209"/>
      <c r="DJF416" s="209"/>
      <c r="DJG416" s="209"/>
      <c r="DJH416" s="209"/>
      <c r="DJI416" s="209"/>
      <c r="DJJ416" s="209"/>
      <c r="DJK416" s="209"/>
      <c r="DJL416" s="209"/>
      <c r="DJM416" s="209"/>
      <c r="DJN416" s="209"/>
      <c r="DJO416" s="209"/>
      <c r="DJP416" s="209"/>
      <c r="DJQ416" s="209"/>
      <c r="DJR416" s="209"/>
      <c r="DJS416" s="209"/>
      <c r="DJT416" s="209"/>
      <c r="DJU416" s="209"/>
      <c r="DJV416" s="209"/>
      <c r="DJW416" s="209"/>
      <c r="DJX416" s="209"/>
      <c r="DJY416" s="209"/>
      <c r="DJZ416" s="209"/>
      <c r="DKA416" s="209"/>
      <c r="DKB416" s="209"/>
      <c r="DKC416" s="209"/>
      <c r="DKD416" s="209"/>
      <c r="DKE416" s="209"/>
      <c r="DKF416" s="209"/>
      <c r="DKG416" s="209"/>
      <c r="DKH416" s="209"/>
      <c r="DKI416" s="209"/>
      <c r="DKJ416" s="209"/>
      <c r="DKK416" s="209"/>
      <c r="DKL416" s="209"/>
      <c r="DKM416" s="209"/>
      <c r="DKN416" s="209"/>
      <c r="DKO416" s="209"/>
      <c r="DKP416" s="209"/>
      <c r="DKQ416" s="209"/>
      <c r="DKR416" s="209"/>
      <c r="DKS416" s="209"/>
      <c r="DKT416" s="209"/>
      <c r="DKU416" s="209"/>
      <c r="DKV416" s="209"/>
      <c r="DKW416" s="209"/>
      <c r="DKX416" s="209"/>
      <c r="DKY416" s="209"/>
      <c r="DKZ416" s="209"/>
      <c r="DLA416" s="209"/>
      <c r="DLB416" s="209"/>
      <c r="DLC416" s="209"/>
      <c r="DLD416" s="209"/>
      <c r="DLE416" s="209"/>
      <c r="DLF416" s="209"/>
      <c r="DLG416" s="209"/>
      <c r="DLH416" s="209"/>
      <c r="DLI416" s="209"/>
      <c r="DLJ416" s="209"/>
      <c r="DLK416" s="209"/>
      <c r="DLL416" s="209"/>
      <c r="DLM416" s="209"/>
      <c r="DLN416" s="209"/>
      <c r="DLO416" s="209"/>
      <c r="DLP416" s="209"/>
      <c r="DLQ416" s="209"/>
      <c r="DLR416" s="209"/>
      <c r="DLS416" s="209"/>
      <c r="DLT416" s="209"/>
      <c r="DLU416" s="209"/>
      <c r="DLV416" s="209"/>
      <c r="DLW416" s="209"/>
      <c r="DLX416" s="209"/>
      <c r="DLY416" s="209"/>
      <c r="DLZ416" s="209"/>
      <c r="DMA416" s="209"/>
      <c r="DMB416" s="209"/>
      <c r="DMC416" s="209"/>
      <c r="DMD416" s="209"/>
      <c r="DME416" s="209"/>
      <c r="DMF416" s="209"/>
      <c r="DMG416" s="209"/>
      <c r="DMH416" s="209"/>
      <c r="DMI416" s="209"/>
      <c r="DMJ416" s="209"/>
      <c r="DMK416" s="209"/>
      <c r="DML416" s="209"/>
      <c r="DMM416" s="209"/>
      <c r="DMN416" s="209"/>
      <c r="DMO416" s="209"/>
      <c r="DMP416" s="209"/>
      <c r="DMQ416" s="209"/>
      <c r="DMR416" s="209"/>
      <c r="DMS416" s="209"/>
      <c r="DMT416" s="209"/>
      <c r="DMU416" s="209"/>
      <c r="DMV416" s="209"/>
      <c r="DMW416" s="209"/>
      <c r="DMX416" s="209"/>
      <c r="DMY416" s="209"/>
      <c r="DMZ416" s="209"/>
      <c r="DNA416" s="209"/>
      <c r="DNB416" s="209"/>
      <c r="DNC416" s="209"/>
      <c r="DND416" s="209"/>
      <c r="DNE416" s="209"/>
      <c r="DNF416" s="209"/>
      <c r="DNG416" s="209"/>
      <c r="DNH416" s="209"/>
      <c r="DNI416" s="209"/>
      <c r="DNJ416" s="209"/>
      <c r="DNK416" s="209"/>
      <c r="DNL416" s="209"/>
      <c r="DNM416" s="209"/>
      <c r="DNN416" s="209"/>
      <c r="DNO416" s="209"/>
      <c r="DNP416" s="209"/>
      <c r="DNQ416" s="209"/>
      <c r="DNR416" s="209"/>
      <c r="DNS416" s="209"/>
      <c r="DNT416" s="209"/>
      <c r="DNU416" s="209"/>
      <c r="DNV416" s="209"/>
      <c r="DNW416" s="209"/>
      <c r="DNX416" s="209"/>
      <c r="DNY416" s="209"/>
      <c r="DNZ416" s="209"/>
      <c r="DOA416" s="209"/>
      <c r="DOB416" s="209"/>
      <c r="DOC416" s="209"/>
      <c r="DOD416" s="209"/>
      <c r="DOE416" s="209"/>
      <c r="DOF416" s="209"/>
      <c r="DOG416" s="209"/>
      <c r="DOH416" s="209"/>
      <c r="DOI416" s="209"/>
      <c r="DOJ416" s="209"/>
      <c r="DOK416" s="209"/>
      <c r="DOL416" s="209"/>
      <c r="DOM416" s="209"/>
      <c r="DON416" s="209"/>
      <c r="DOO416" s="209"/>
      <c r="DOP416" s="209"/>
      <c r="DOQ416" s="209"/>
      <c r="DOR416" s="209"/>
      <c r="DOS416" s="209"/>
      <c r="DOT416" s="209"/>
      <c r="DOU416" s="209"/>
      <c r="DOV416" s="209"/>
      <c r="DOW416" s="209"/>
      <c r="DOX416" s="209"/>
      <c r="DOY416" s="209"/>
      <c r="DOZ416" s="209"/>
      <c r="DPA416" s="209"/>
      <c r="DPB416" s="209"/>
      <c r="DPC416" s="209"/>
      <c r="DPD416" s="209"/>
      <c r="DPE416" s="209"/>
      <c r="DPF416" s="209"/>
      <c r="DPG416" s="209"/>
      <c r="DPH416" s="209"/>
      <c r="DPI416" s="209"/>
      <c r="DPJ416" s="209"/>
      <c r="DPK416" s="209"/>
      <c r="DPL416" s="209"/>
      <c r="DPM416" s="209"/>
      <c r="DPN416" s="209"/>
      <c r="DPO416" s="209"/>
      <c r="DPP416" s="209"/>
      <c r="DPQ416" s="209"/>
      <c r="DPR416" s="209"/>
      <c r="DPS416" s="209"/>
      <c r="DPT416" s="209"/>
      <c r="DPU416" s="209"/>
      <c r="DPV416" s="209"/>
      <c r="DPW416" s="209"/>
      <c r="DPX416" s="209"/>
      <c r="DPY416" s="209"/>
      <c r="DPZ416" s="209"/>
      <c r="DQA416" s="209"/>
      <c r="DQB416" s="209"/>
      <c r="DQC416" s="209"/>
      <c r="DQD416" s="209"/>
      <c r="DQE416" s="209"/>
      <c r="DQF416" s="209"/>
      <c r="DQG416" s="209"/>
      <c r="DQH416" s="209"/>
      <c r="DQI416" s="209"/>
      <c r="DQJ416" s="209"/>
      <c r="DQK416" s="209"/>
      <c r="DQL416" s="209"/>
      <c r="DQM416" s="209"/>
      <c r="DQN416" s="209"/>
      <c r="DQO416" s="209"/>
      <c r="DQP416" s="209"/>
      <c r="DQQ416" s="209"/>
      <c r="DQR416" s="209"/>
      <c r="DQS416" s="209"/>
      <c r="DQT416" s="209"/>
      <c r="DQU416" s="209"/>
      <c r="DQV416" s="209"/>
      <c r="DQW416" s="209"/>
      <c r="DQX416" s="209"/>
      <c r="DQY416" s="209"/>
      <c r="DQZ416" s="209"/>
      <c r="DRA416" s="209"/>
      <c r="DRB416" s="209"/>
      <c r="DRC416" s="209"/>
      <c r="DRD416" s="209"/>
      <c r="DRE416" s="209"/>
      <c r="DRF416" s="209"/>
      <c r="DRG416" s="209"/>
      <c r="DRH416" s="209"/>
      <c r="DRI416" s="209"/>
      <c r="DRJ416" s="209"/>
      <c r="DRK416" s="209"/>
      <c r="DRL416" s="209"/>
      <c r="DRM416" s="209"/>
      <c r="DRN416" s="209"/>
      <c r="DRO416" s="209"/>
      <c r="DRP416" s="209"/>
      <c r="DRQ416" s="209"/>
      <c r="DRR416" s="209"/>
      <c r="DRS416" s="209"/>
      <c r="DRT416" s="209"/>
      <c r="DRU416" s="209"/>
      <c r="DRV416" s="209"/>
      <c r="DRW416" s="209"/>
      <c r="DRX416" s="209"/>
      <c r="DRY416" s="209"/>
      <c r="DRZ416" s="209"/>
      <c r="DSA416" s="209"/>
      <c r="DSB416" s="209"/>
      <c r="DSC416" s="209"/>
      <c r="DSD416" s="209"/>
      <c r="DSE416" s="209"/>
      <c r="DSF416" s="209"/>
      <c r="DSG416" s="209"/>
      <c r="DSH416" s="209"/>
      <c r="DSI416" s="209"/>
      <c r="DSJ416" s="209"/>
      <c r="DSK416" s="209"/>
      <c r="DSL416" s="209"/>
      <c r="DSM416" s="209"/>
      <c r="DSN416" s="209"/>
      <c r="DSO416" s="209"/>
      <c r="DSP416" s="209"/>
      <c r="DSQ416" s="209"/>
      <c r="DSR416" s="209"/>
      <c r="DSS416" s="209"/>
      <c r="DST416" s="209"/>
      <c r="DSU416" s="209"/>
      <c r="DSV416" s="209"/>
      <c r="DSW416" s="209"/>
      <c r="DSX416" s="209"/>
      <c r="DSY416" s="209"/>
      <c r="DSZ416" s="209"/>
      <c r="DTA416" s="209"/>
      <c r="DTB416" s="209"/>
      <c r="DTC416" s="209"/>
      <c r="DTD416" s="209"/>
      <c r="DTE416" s="209"/>
      <c r="DTF416" s="209"/>
      <c r="DTG416" s="209"/>
      <c r="DTH416" s="209"/>
      <c r="DTI416" s="209"/>
      <c r="DTJ416" s="209"/>
      <c r="DTK416" s="209"/>
      <c r="DTL416" s="209"/>
      <c r="DTM416" s="209"/>
      <c r="DTN416" s="209"/>
      <c r="DTO416" s="209"/>
      <c r="DTP416" s="209"/>
      <c r="DTQ416" s="209"/>
      <c r="DTR416" s="209"/>
      <c r="DTS416" s="209"/>
      <c r="DTT416" s="209"/>
      <c r="DTU416" s="209"/>
      <c r="DTV416" s="209"/>
      <c r="DTW416" s="209"/>
      <c r="DTX416" s="209"/>
      <c r="DTY416" s="209"/>
      <c r="DTZ416" s="209"/>
      <c r="DUA416" s="209"/>
      <c r="DUB416" s="209"/>
      <c r="DUC416" s="209"/>
      <c r="DUD416" s="209"/>
      <c r="DUE416" s="209"/>
      <c r="DUF416" s="209"/>
      <c r="DUG416" s="209"/>
      <c r="DUH416" s="209"/>
      <c r="DUI416" s="209"/>
      <c r="DUJ416" s="209"/>
      <c r="DUK416" s="209"/>
      <c r="DUL416" s="209"/>
      <c r="DUM416" s="209"/>
      <c r="DUN416" s="209"/>
      <c r="DUO416" s="209"/>
      <c r="DUP416" s="209"/>
      <c r="DUQ416" s="209"/>
      <c r="DUR416" s="209"/>
      <c r="DUS416" s="209"/>
      <c r="DUT416" s="209"/>
      <c r="DUU416" s="209"/>
      <c r="DUV416" s="209"/>
      <c r="DUW416" s="209"/>
      <c r="DUX416" s="209"/>
      <c r="DUY416" s="209"/>
      <c r="DUZ416" s="209"/>
      <c r="DVA416" s="209"/>
      <c r="DVB416" s="209"/>
      <c r="DVC416" s="209"/>
      <c r="DVD416" s="209"/>
      <c r="DVE416" s="209"/>
      <c r="DVF416" s="209"/>
      <c r="DVG416" s="209"/>
      <c r="DVH416" s="209"/>
      <c r="DVI416" s="209"/>
      <c r="DVJ416" s="209"/>
      <c r="DVK416" s="209"/>
      <c r="DVL416" s="209"/>
      <c r="DVM416" s="209"/>
      <c r="DVN416" s="209"/>
      <c r="DVO416" s="209"/>
      <c r="DVP416" s="209"/>
      <c r="DVQ416" s="209"/>
      <c r="DVR416" s="209"/>
      <c r="DVS416" s="209"/>
      <c r="DVT416" s="209"/>
      <c r="DVU416" s="209"/>
      <c r="DVV416" s="209"/>
      <c r="DVW416" s="209"/>
      <c r="DVX416" s="209"/>
      <c r="DVY416" s="209"/>
      <c r="DVZ416" s="209"/>
      <c r="DWA416" s="209"/>
      <c r="DWB416" s="209"/>
      <c r="DWC416" s="209"/>
      <c r="DWD416" s="209"/>
      <c r="DWE416" s="209"/>
      <c r="DWF416" s="209"/>
      <c r="DWG416" s="209"/>
      <c r="DWH416" s="209"/>
      <c r="DWI416" s="209"/>
      <c r="DWJ416" s="209"/>
      <c r="DWK416" s="209"/>
      <c r="DWL416" s="209"/>
      <c r="DWM416" s="209"/>
      <c r="DWN416" s="209"/>
      <c r="DWO416" s="209"/>
      <c r="DWP416" s="209"/>
      <c r="DWQ416" s="209"/>
      <c r="DWR416" s="209"/>
      <c r="DWS416" s="209"/>
      <c r="DWT416" s="209"/>
      <c r="DWU416" s="209"/>
      <c r="DWV416" s="209"/>
      <c r="DWW416" s="209"/>
      <c r="DWX416" s="209"/>
      <c r="DWY416" s="209"/>
      <c r="DWZ416" s="209"/>
      <c r="DXA416" s="209"/>
      <c r="DXB416" s="209"/>
      <c r="DXC416" s="209"/>
      <c r="DXD416" s="209"/>
      <c r="DXE416" s="209"/>
      <c r="DXF416" s="209"/>
      <c r="DXG416" s="209"/>
      <c r="DXH416" s="209"/>
      <c r="DXI416" s="209"/>
      <c r="DXJ416" s="209"/>
      <c r="DXK416" s="209"/>
      <c r="DXL416" s="209"/>
      <c r="DXM416" s="209"/>
      <c r="DXN416" s="209"/>
      <c r="DXO416" s="209"/>
      <c r="DXP416" s="209"/>
      <c r="DXQ416" s="209"/>
      <c r="DXR416" s="209"/>
      <c r="DXS416" s="209"/>
      <c r="DXT416" s="209"/>
      <c r="DXU416" s="209"/>
      <c r="DXV416" s="209"/>
      <c r="DXW416" s="209"/>
      <c r="DXX416" s="209"/>
      <c r="DXY416" s="209"/>
      <c r="DXZ416" s="209"/>
      <c r="DYA416" s="209"/>
      <c r="DYB416" s="209"/>
      <c r="DYC416" s="209"/>
      <c r="DYD416" s="209"/>
      <c r="DYE416" s="209"/>
      <c r="DYF416" s="209"/>
      <c r="DYG416" s="209"/>
      <c r="DYH416" s="209"/>
      <c r="DYI416" s="209"/>
      <c r="DYJ416" s="209"/>
      <c r="DYK416" s="209"/>
      <c r="DYL416" s="209"/>
      <c r="DYM416" s="209"/>
      <c r="DYN416" s="209"/>
      <c r="DYO416" s="209"/>
      <c r="DYP416" s="209"/>
      <c r="DYQ416" s="209"/>
      <c r="DYR416" s="209"/>
      <c r="DYS416" s="209"/>
      <c r="DYT416" s="209"/>
      <c r="DYU416" s="209"/>
      <c r="DYV416" s="209"/>
      <c r="DYW416" s="209"/>
      <c r="DYX416" s="209"/>
      <c r="DYY416" s="209"/>
      <c r="DYZ416" s="209"/>
      <c r="DZA416" s="209"/>
      <c r="DZB416" s="209"/>
      <c r="DZC416" s="209"/>
      <c r="DZD416" s="209"/>
      <c r="DZE416" s="209"/>
      <c r="DZF416" s="209"/>
      <c r="DZG416" s="209"/>
      <c r="DZH416" s="209"/>
      <c r="DZI416" s="209"/>
      <c r="DZJ416" s="209"/>
      <c r="DZK416" s="209"/>
      <c r="DZL416" s="209"/>
      <c r="DZM416" s="209"/>
      <c r="DZN416" s="209"/>
      <c r="DZO416" s="209"/>
      <c r="DZP416" s="209"/>
      <c r="DZQ416" s="209"/>
      <c r="DZR416" s="209"/>
      <c r="DZS416" s="209"/>
      <c r="DZT416" s="209"/>
      <c r="DZU416" s="209"/>
      <c r="DZV416" s="209"/>
      <c r="DZW416" s="209"/>
      <c r="DZX416" s="209"/>
      <c r="DZY416" s="209"/>
      <c r="DZZ416" s="209"/>
      <c r="EAA416" s="209"/>
      <c r="EAB416" s="209"/>
      <c r="EAC416" s="209"/>
      <c r="EAD416" s="209"/>
      <c r="EAE416" s="209"/>
      <c r="EAF416" s="209"/>
      <c r="EAG416" s="209"/>
      <c r="EAH416" s="209"/>
      <c r="EAI416" s="209"/>
      <c r="EAJ416" s="209"/>
      <c r="EAK416" s="209"/>
      <c r="EAL416" s="209"/>
      <c r="EAM416" s="209"/>
      <c r="EAN416" s="209"/>
      <c r="EAO416" s="209"/>
      <c r="EAP416" s="209"/>
      <c r="EAQ416" s="209"/>
      <c r="EAR416" s="209"/>
      <c r="EAS416" s="209"/>
      <c r="EAT416" s="209"/>
      <c r="EAU416" s="209"/>
      <c r="EAV416" s="209"/>
      <c r="EAW416" s="209"/>
      <c r="EAX416" s="209"/>
      <c r="EAY416" s="209"/>
      <c r="EAZ416" s="209"/>
      <c r="EBA416" s="209"/>
      <c r="EBB416" s="209"/>
      <c r="EBC416" s="209"/>
      <c r="EBD416" s="209"/>
      <c r="EBE416" s="209"/>
      <c r="EBF416" s="209"/>
      <c r="EBG416" s="209"/>
      <c r="EBH416" s="209"/>
      <c r="EBI416" s="209"/>
      <c r="EBJ416" s="209"/>
      <c r="EBK416" s="209"/>
      <c r="EBL416" s="209"/>
      <c r="EBM416" s="209"/>
      <c r="EBN416" s="209"/>
      <c r="EBO416" s="209"/>
      <c r="EBP416" s="209"/>
      <c r="EBQ416" s="209"/>
      <c r="EBR416" s="209"/>
      <c r="EBS416" s="209"/>
      <c r="EBT416" s="209"/>
      <c r="EBU416" s="209"/>
      <c r="EBV416" s="209"/>
      <c r="EBW416" s="209"/>
      <c r="EBX416" s="209"/>
      <c r="EBY416" s="209"/>
      <c r="EBZ416" s="209"/>
      <c r="ECA416" s="209"/>
      <c r="ECB416" s="209"/>
      <c r="ECC416" s="209"/>
      <c r="ECD416" s="209"/>
      <c r="ECE416" s="209"/>
      <c r="ECF416" s="209"/>
      <c r="ECG416" s="209"/>
      <c r="ECH416" s="209"/>
      <c r="ECI416" s="209"/>
      <c r="ECJ416" s="209"/>
      <c r="ECK416" s="209"/>
      <c r="ECL416" s="209"/>
      <c r="ECM416" s="209"/>
      <c r="ECN416" s="209"/>
      <c r="ECO416" s="209"/>
      <c r="ECP416" s="209"/>
      <c r="ECQ416" s="209"/>
      <c r="ECR416" s="209"/>
      <c r="ECS416" s="209"/>
      <c r="ECT416" s="209"/>
      <c r="ECU416" s="209"/>
      <c r="ECV416" s="209"/>
      <c r="ECW416" s="209"/>
      <c r="ECX416" s="209"/>
      <c r="ECY416" s="209"/>
      <c r="ECZ416" s="209"/>
      <c r="EDA416" s="209"/>
      <c r="EDB416" s="209"/>
      <c r="EDC416" s="209"/>
      <c r="EDD416" s="209"/>
      <c r="EDE416" s="209"/>
      <c r="EDF416" s="209"/>
      <c r="EDG416" s="209"/>
      <c r="EDH416" s="209"/>
      <c r="EDI416" s="209"/>
      <c r="EDJ416" s="209"/>
      <c r="EDK416" s="209"/>
      <c r="EDL416" s="209"/>
      <c r="EDM416" s="209"/>
      <c r="EDN416" s="209"/>
      <c r="EDO416" s="209"/>
      <c r="EDP416" s="209"/>
      <c r="EDQ416" s="209"/>
      <c r="EDR416" s="209"/>
      <c r="EDS416" s="209"/>
      <c r="EDT416" s="209"/>
      <c r="EDU416" s="209"/>
      <c r="EDV416" s="209"/>
      <c r="EDW416" s="209"/>
      <c r="EDX416" s="209"/>
      <c r="EDY416" s="209"/>
      <c r="EDZ416" s="209"/>
      <c r="EEA416" s="209"/>
      <c r="EEB416" s="209"/>
      <c r="EEC416" s="209"/>
      <c r="EED416" s="209"/>
      <c r="EEE416" s="209"/>
      <c r="EEF416" s="209"/>
      <c r="EEG416" s="209"/>
      <c r="EEH416" s="209"/>
      <c r="EEI416" s="209"/>
      <c r="EEJ416" s="209"/>
      <c r="EEK416" s="209"/>
      <c r="EEL416" s="209"/>
      <c r="EEM416" s="209"/>
      <c r="EEN416" s="209"/>
      <c r="EEO416" s="209"/>
      <c r="EEP416" s="209"/>
      <c r="EEQ416" s="209"/>
      <c r="EER416" s="209"/>
      <c r="EES416" s="209"/>
      <c r="EET416" s="209"/>
      <c r="EEU416" s="209"/>
      <c r="EEV416" s="209"/>
      <c r="EEW416" s="209"/>
      <c r="EEX416" s="209"/>
      <c r="EEY416" s="209"/>
      <c r="EEZ416" s="209"/>
      <c r="EFA416" s="209"/>
      <c r="EFB416" s="209"/>
      <c r="EFC416" s="209"/>
      <c r="EFD416" s="209"/>
      <c r="EFE416" s="209"/>
      <c r="EFF416" s="209"/>
      <c r="EFG416" s="209"/>
      <c r="EFH416" s="209"/>
      <c r="EFI416" s="209"/>
      <c r="EFJ416" s="209"/>
      <c r="EFK416" s="209"/>
      <c r="EFL416" s="209"/>
      <c r="EFM416" s="209"/>
      <c r="EFN416" s="209"/>
      <c r="EFO416" s="209"/>
      <c r="EFP416" s="209"/>
      <c r="EFQ416" s="209"/>
      <c r="EFR416" s="209"/>
      <c r="EFS416" s="209"/>
      <c r="EFT416" s="209"/>
      <c r="EFU416" s="209"/>
      <c r="EFV416" s="209"/>
      <c r="EFW416" s="209"/>
      <c r="EFX416" s="209"/>
      <c r="EFY416" s="209"/>
      <c r="EFZ416" s="209"/>
      <c r="EGA416" s="209"/>
      <c r="EGB416" s="209"/>
      <c r="EGC416" s="209"/>
      <c r="EGD416" s="209"/>
      <c r="EGE416" s="209"/>
      <c r="EGF416" s="209"/>
      <c r="EGG416" s="209"/>
      <c r="EGH416" s="209"/>
      <c r="EGI416" s="209"/>
      <c r="EGJ416" s="209"/>
      <c r="EGK416" s="209"/>
      <c r="EGL416" s="209"/>
      <c r="EGM416" s="209"/>
      <c r="EGN416" s="209"/>
      <c r="EGO416" s="209"/>
      <c r="EGP416" s="209"/>
      <c r="EGQ416" s="209"/>
      <c r="EGR416" s="209"/>
      <c r="EGS416" s="209"/>
      <c r="EGT416" s="209"/>
      <c r="EGU416" s="209"/>
      <c r="EGV416" s="209"/>
      <c r="EGW416" s="209"/>
      <c r="EGX416" s="209"/>
      <c r="EGY416" s="209"/>
      <c r="EGZ416" s="209"/>
      <c r="EHA416" s="209"/>
      <c r="EHB416" s="209"/>
      <c r="EHC416" s="209"/>
      <c r="EHD416" s="209"/>
      <c r="EHE416" s="209"/>
      <c r="EHF416" s="209"/>
      <c r="EHG416" s="209"/>
      <c r="EHH416" s="209"/>
      <c r="EHI416" s="209"/>
      <c r="EHJ416" s="209"/>
      <c r="EHK416" s="209"/>
      <c r="EHL416" s="209"/>
      <c r="EHM416" s="209"/>
      <c r="EHN416" s="209"/>
      <c r="EHO416" s="209"/>
      <c r="EHP416" s="209"/>
      <c r="EHQ416" s="209"/>
      <c r="EHR416" s="209"/>
      <c r="EHS416" s="209"/>
      <c r="EHT416" s="209"/>
      <c r="EHU416" s="209"/>
      <c r="EHV416" s="209"/>
      <c r="EHW416" s="209"/>
      <c r="EHX416" s="209"/>
      <c r="EHY416" s="209"/>
      <c r="EHZ416" s="209"/>
      <c r="EIA416" s="209"/>
      <c r="EIB416" s="209"/>
      <c r="EIC416" s="209"/>
      <c r="EID416" s="209"/>
      <c r="EIE416" s="209"/>
      <c r="EIF416" s="209"/>
      <c r="EIG416" s="209"/>
      <c r="EIH416" s="209"/>
      <c r="EII416" s="209"/>
      <c r="EIJ416" s="209"/>
      <c r="EIK416" s="209"/>
      <c r="EIL416" s="209"/>
      <c r="EIM416" s="209"/>
      <c r="EIN416" s="209"/>
      <c r="EIO416" s="209"/>
      <c r="EIP416" s="209"/>
      <c r="EIQ416" s="209"/>
      <c r="EIR416" s="209"/>
      <c r="EIS416" s="209"/>
      <c r="EIT416" s="209"/>
      <c r="EIU416" s="209"/>
      <c r="EIV416" s="209"/>
      <c r="EIW416" s="209"/>
      <c r="EIX416" s="209"/>
      <c r="EIY416" s="209"/>
      <c r="EIZ416" s="209"/>
      <c r="EJA416" s="209"/>
      <c r="EJB416" s="209"/>
      <c r="EJC416" s="209"/>
      <c r="EJD416" s="209"/>
      <c r="EJE416" s="209"/>
      <c r="EJF416" s="209"/>
      <c r="EJG416" s="209"/>
      <c r="EJH416" s="209"/>
      <c r="EJI416" s="209"/>
      <c r="EJJ416" s="209"/>
      <c r="EJK416" s="209"/>
      <c r="EJL416" s="209"/>
      <c r="EJM416" s="209"/>
      <c r="EJN416" s="209"/>
      <c r="EJO416" s="209"/>
      <c r="EJP416" s="209"/>
      <c r="EJQ416" s="209"/>
      <c r="EJR416" s="209"/>
      <c r="EJS416" s="209"/>
      <c r="EJT416" s="209"/>
      <c r="EJU416" s="209"/>
      <c r="EJV416" s="209"/>
      <c r="EJW416" s="209"/>
      <c r="EJX416" s="209"/>
      <c r="EJY416" s="209"/>
      <c r="EJZ416" s="209"/>
      <c r="EKA416" s="209"/>
      <c r="EKB416" s="209"/>
      <c r="EKC416" s="209"/>
      <c r="EKD416" s="209"/>
      <c r="EKE416" s="209"/>
      <c r="EKF416" s="209"/>
      <c r="EKG416" s="209"/>
      <c r="EKH416" s="209"/>
      <c r="EKI416" s="209"/>
      <c r="EKJ416" s="209"/>
      <c r="EKK416" s="209"/>
      <c r="EKL416" s="209"/>
      <c r="EKM416" s="209"/>
      <c r="EKN416" s="209"/>
      <c r="EKO416" s="209"/>
      <c r="EKP416" s="209"/>
      <c r="EKQ416" s="209"/>
      <c r="EKR416" s="209"/>
      <c r="EKS416" s="209"/>
      <c r="EKT416" s="209"/>
      <c r="EKU416" s="209"/>
      <c r="EKV416" s="209"/>
      <c r="EKW416" s="209"/>
      <c r="EKX416" s="209"/>
      <c r="EKY416" s="209"/>
      <c r="EKZ416" s="209"/>
      <c r="ELA416" s="209"/>
      <c r="ELB416" s="209"/>
      <c r="ELC416" s="209"/>
      <c r="ELD416" s="209"/>
      <c r="ELE416" s="209"/>
      <c r="ELF416" s="209"/>
      <c r="ELG416" s="209"/>
      <c r="ELH416" s="209"/>
      <c r="ELI416" s="209"/>
      <c r="ELJ416" s="209"/>
      <c r="ELK416" s="209"/>
      <c r="ELL416" s="209"/>
      <c r="ELM416" s="209"/>
      <c r="ELN416" s="209"/>
      <c r="ELO416" s="209"/>
      <c r="ELP416" s="209"/>
      <c r="ELQ416" s="209"/>
      <c r="ELR416" s="209"/>
      <c r="ELS416" s="209"/>
      <c r="ELT416" s="209"/>
      <c r="ELU416" s="209"/>
      <c r="ELV416" s="209"/>
      <c r="ELW416" s="209"/>
      <c r="ELX416" s="209"/>
      <c r="ELY416" s="209"/>
      <c r="ELZ416" s="209"/>
      <c r="EMA416" s="209"/>
      <c r="EMB416" s="209"/>
      <c r="EMC416" s="209"/>
      <c r="EMD416" s="209"/>
      <c r="EME416" s="209"/>
      <c r="EMF416" s="209"/>
      <c r="EMG416" s="209"/>
      <c r="EMH416" s="209"/>
      <c r="EMI416" s="209"/>
      <c r="EMJ416" s="209"/>
      <c r="EMK416" s="209"/>
      <c r="EML416" s="209"/>
      <c r="EMM416" s="209"/>
      <c r="EMN416" s="209"/>
      <c r="EMO416" s="209"/>
      <c r="EMP416" s="209"/>
      <c r="EMQ416" s="209"/>
      <c r="EMR416" s="209"/>
      <c r="EMS416" s="209"/>
      <c r="EMT416" s="209"/>
      <c r="EMU416" s="209"/>
      <c r="EMV416" s="209"/>
      <c r="EMW416" s="209"/>
      <c r="EMX416" s="209"/>
      <c r="EMY416" s="209"/>
      <c r="EMZ416" s="209"/>
      <c r="ENA416" s="209"/>
      <c r="ENB416" s="209"/>
      <c r="ENC416" s="209"/>
      <c r="END416" s="209"/>
      <c r="ENE416" s="209"/>
      <c r="ENF416" s="209"/>
      <c r="ENG416" s="209"/>
      <c r="ENH416" s="209"/>
      <c r="ENI416" s="209"/>
      <c r="ENJ416" s="209"/>
      <c r="ENK416" s="209"/>
      <c r="ENL416" s="209"/>
      <c r="ENM416" s="209"/>
      <c r="ENN416" s="209"/>
      <c r="ENO416" s="209"/>
      <c r="ENP416" s="209"/>
      <c r="ENQ416" s="209"/>
      <c r="ENR416" s="209"/>
      <c r="ENS416" s="209"/>
      <c r="ENT416" s="209"/>
      <c r="ENU416" s="209"/>
      <c r="ENV416" s="209"/>
      <c r="ENW416" s="209"/>
      <c r="ENX416" s="209"/>
      <c r="ENY416" s="209"/>
      <c r="ENZ416" s="209"/>
      <c r="EOA416" s="209"/>
      <c r="EOB416" s="209"/>
      <c r="EOC416" s="209"/>
      <c r="EOD416" s="209"/>
      <c r="EOE416" s="209"/>
      <c r="EOF416" s="209"/>
      <c r="EOG416" s="209"/>
      <c r="EOH416" s="209"/>
      <c r="EOI416" s="209"/>
      <c r="EOJ416" s="209"/>
      <c r="EOK416" s="209"/>
      <c r="EOL416" s="209"/>
      <c r="EOM416" s="209"/>
      <c r="EON416" s="209"/>
      <c r="EOO416" s="209"/>
      <c r="EOP416" s="209"/>
      <c r="EOQ416" s="209"/>
      <c r="EOR416" s="209"/>
      <c r="EOS416" s="209"/>
      <c r="EOT416" s="209"/>
      <c r="EOU416" s="209"/>
      <c r="EOV416" s="209"/>
      <c r="EOW416" s="209"/>
      <c r="EOX416" s="209"/>
      <c r="EOY416" s="209"/>
      <c r="EOZ416" s="209"/>
      <c r="EPA416" s="209"/>
      <c r="EPB416" s="209"/>
      <c r="EPC416" s="209"/>
      <c r="EPD416" s="209"/>
      <c r="EPE416" s="209"/>
      <c r="EPF416" s="209"/>
      <c r="EPG416" s="209"/>
      <c r="EPH416" s="209"/>
      <c r="EPI416" s="209"/>
      <c r="EPJ416" s="209"/>
      <c r="EPK416" s="209"/>
      <c r="EPL416" s="209"/>
      <c r="EPM416" s="209"/>
      <c r="EPN416" s="209"/>
      <c r="EPO416" s="209"/>
      <c r="EPP416" s="209"/>
      <c r="EPQ416" s="209"/>
      <c r="EPR416" s="209"/>
      <c r="EPS416" s="209"/>
      <c r="EPT416" s="209"/>
      <c r="EPU416" s="209"/>
      <c r="EPV416" s="209"/>
      <c r="EPW416" s="209"/>
      <c r="EPX416" s="209"/>
      <c r="EPY416" s="209"/>
      <c r="EPZ416" s="209"/>
      <c r="EQA416" s="209"/>
      <c r="EQB416" s="209"/>
      <c r="EQC416" s="209"/>
      <c r="EQD416" s="209"/>
      <c r="EQE416" s="209"/>
      <c r="EQF416" s="209"/>
      <c r="EQG416" s="209"/>
      <c r="EQH416" s="209"/>
      <c r="EQI416" s="209"/>
      <c r="EQJ416" s="209"/>
      <c r="EQK416" s="209"/>
      <c r="EQL416" s="209"/>
      <c r="EQM416" s="209"/>
      <c r="EQN416" s="209"/>
      <c r="EQO416" s="209"/>
      <c r="EQP416" s="209"/>
      <c r="EQQ416" s="209"/>
      <c r="EQR416" s="209"/>
      <c r="EQS416" s="209"/>
      <c r="EQT416" s="209"/>
      <c r="EQU416" s="209"/>
      <c r="EQV416" s="209"/>
      <c r="EQW416" s="209"/>
      <c r="EQX416" s="209"/>
      <c r="EQY416" s="209"/>
      <c r="EQZ416" s="209"/>
      <c r="ERA416" s="209"/>
      <c r="ERB416" s="209"/>
      <c r="ERC416" s="209"/>
      <c r="ERD416" s="209"/>
      <c r="ERE416" s="209"/>
      <c r="ERF416" s="209"/>
      <c r="ERG416" s="209"/>
      <c r="ERH416" s="209"/>
      <c r="ERI416" s="209"/>
      <c r="ERJ416" s="209"/>
      <c r="ERK416" s="209"/>
      <c r="ERL416" s="209"/>
      <c r="ERM416" s="209"/>
      <c r="ERN416" s="209"/>
      <c r="ERO416" s="209"/>
      <c r="ERP416" s="209"/>
      <c r="ERQ416" s="209"/>
      <c r="ERR416" s="209"/>
      <c r="ERS416" s="209"/>
      <c r="ERT416" s="209"/>
      <c r="ERU416" s="209"/>
      <c r="ERV416" s="209"/>
      <c r="ERW416" s="209"/>
      <c r="ERX416" s="209"/>
      <c r="ERY416" s="209"/>
      <c r="ERZ416" s="209"/>
      <c r="ESA416" s="209"/>
      <c r="ESB416" s="209"/>
      <c r="ESC416" s="209"/>
      <c r="ESD416" s="209"/>
      <c r="ESE416" s="209"/>
      <c r="ESF416" s="209"/>
      <c r="ESG416" s="209"/>
      <c r="ESH416" s="209"/>
      <c r="ESI416" s="209"/>
      <c r="ESJ416" s="209"/>
      <c r="ESK416" s="209"/>
      <c r="ESL416" s="209"/>
      <c r="ESM416" s="209"/>
      <c r="ESN416" s="209"/>
      <c r="ESO416" s="209"/>
      <c r="ESP416" s="209"/>
      <c r="ESQ416" s="209"/>
      <c r="ESR416" s="209"/>
      <c r="ESS416" s="209"/>
      <c r="EST416" s="209"/>
      <c r="ESU416" s="209"/>
      <c r="ESV416" s="209"/>
      <c r="ESW416" s="209"/>
      <c r="ESX416" s="209"/>
      <c r="ESY416" s="209"/>
      <c r="ESZ416" s="209"/>
      <c r="ETA416" s="209"/>
      <c r="ETB416" s="209"/>
      <c r="ETC416" s="209"/>
      <c r="ETD416" s="209"/>
      <c r="ETE416" s="209"/>
      <c r="ETF416" s="209"/>
      <c r="ETG416" s="209"/>
      <c r="ETH416" s="209"/>
      <c r="ETI416" s="209"/>
      <c r="ETJ416" s="209"/>
      <c r="ETK416" s="209"/>
      <c r="ETL416" s="209"/>
      <c r="ETM416" s="209"/>
      <c r="ETN416" s="209"/>
      <c r="ETO416" s="209"/>
      <c r="ETP416" s="209"/>
      <c r="ETQ416" s="209"/>
      <c r="ETR416" s="209"/>
      <c r="ETS416" s="209"/>
      <c r="ETT416" s="209"/>
      <c r="ETU416" s="209"/>
      <c r="ETV416" s="209"/>
      <c r="ETW416" s="209"/>
      <c r="ETX416" s="209"/>
      <c r="ETY416" s="209"/>
      <c r="ETZ416" s="209"/>
      <c r="EUA416" s="209"/>
      <c r="EUB416" s="209"/>
      <c r="EUC416" s="209"/>
      <c r="EUD416" s="209"/>
      <c r="EUE416" s="209"/>
      <c r="EUF416" s="209"/>
      <c r="EUG416" s="209"/>
      <c r="EUH416" s="209"/>
      <c r="EUI416" s="209"/>
      <c r="EUJ416" s="209"/>
      <c r="EUK416" s="209"/>
      <c r="EUL416" s="209"/>
      <c r="EUM416" s="209"/>
      <c r="EUN416" s="209"/>
      <c r="EUO416" s="209"/>
      <c r="EUP416" s="209"/>
      <c r="EUQ416" s="209"/>
      <c r="EUR416" s="209"/>
      <c r="EUS416" s="209"/>
      <c r="EUT416" s="209"/>
      <c r="EUU416" s="209"/>
      <c r="EUV416" s="209"/>
      <c r="EUW416" s="209"/>
      <c r="EUX416" s="209"/>
      <c r="EUY416" s="209"/>
      <c r="EUZ416" s="209"/>
      <c r="EVA416" s="209"/>
      <c r="EVB416" s="209"/>
      <c r="EVC416" s="209"/>
      <c r="EVD416" s="209"/>
      <c r="EVE416" s="209"/>
      <c r="EVF416" s="209"/>
      <c r="EVG416" s="209"/>
      <c r="EVH416" s="209"/>
      <c r="EVI416" s="209"/>
      <c r="EVJ416" s="209"/>
      <c r="EVK416" s="209"/>
      <c r="EVL416" s="209"/>
      <c r="EVM416" s="209"/>
      <c r="EVN416" s="209"/>
      <c r="EVO416" s="209"/>
      <c r="EVP416" s="209"/>
      <c r="EVQ416" s="209"/>
      <c r="EVR416" s="209"/>
      <c r="EVS416" s="209"/>
      <c r="EVT416" s="209"/>
      <c r="EVU416" s="209"/>
      <c r="EVV416" s="209"/>
      <c r="EVW416" s="209"/>
      <c r="EVX416" s="209"/>
      <c r="EVY416" s="209"/>
      <c r="EVZ416" s="209"/>
      <c r="EWA416" s="209"/>
      <c r="EWB416" s="209"/>
      <c r="EWC416" s="209"/>
      <c r="EWD416" s="209"/>
      <c r="EWE416" s="209"/>
      <c r="EWF416" s="209"/>
      <c r="EWG416" s="209"/>
      <c r="EWH416" s="209"/>
      <c r="EWI416" s="209"/>
      <c r="EWJ416" s="209"/>
      <c r="EWK416" s="209"/>
      <c r="EWL416" s="209"/>
      <c r="EWM416" s="209"/>
      <c r="EWN416" s="209"/>
      <c r="EWO416" s="209"/>
      <c r="EWP416" s="209"/>
      <c r="EWQ416" s="209"/>
      <c r="EWR416" s="209"/>
      <c r="EWS416" s="209"/>
      <c r="EWT416" s="209"/>
      <c r="EWU416" s="209"/>
      <c r="EWV416" s="209"/>
      <c r="EWW416" s="209"/>
      <c r="EWX416" s="209"/>
      <c r="EWY416" s="209"/>
      <c r="EWZ416" s="209"/>
      <c r="EXA416" s="209"/>
      <c r="EXB416" s="209"/>
      <c r="EXC416" s="209"/>
      <c r="EXD416" s="209"/>
      <c r="EXE416" s="209"/>
      <c r="EXF416" s="209"/>
      <c r="EXG416" s="209"/>
      <c r="EXH416" s="209"/>
      <c r="EXI416" s="209"/>
      <c r="EXJ416" s="209"/>
      <c r="EXK416" s="209"/>
      <c r="EXL416" s="209"/>
      <c r="EXM416" s="209"/>
      <c r="EXN416" s="209"/>
      <c r="EXO416" s="209"/>
      <c r="EXP416" s="209"/>
      <c r="EXQ416" s="209"/>
      <c r="EXR416" s="209"/>
      <c r="EXS416" s="209"/>
      <c r="EXT416" s="209"/>
      <c r="EXU416" s="209"/>
      <c r="EXV416" s="209"/>
      <c r="EXW416" s="209"/>
      <c r="EXX416" s="209"/>
      <c r="EXY416" s="209"/>
      <c r="EXZ416" s="209"/>
      <c r="EYA416" s="209"/>
      <c r="EYB416" s="209"/>
      <c r="EYC416" s="209"/>
      <c r="EYD416" s="209"/>
      <c r="EYE416" s="209"/>
      <c r="EYF416" s="209"/>
      <c r="EYG416" s="209"/>
      <c r="EYH416" s="209"/>
      <c r="EYI416" s="209"/>
      <c r="EYJ416" s="209"/>
      <c r="EYK416" s="209"/>
      <c r="EYL416" s="209"/>
      <c r="EYM416" s="209"/>
      <c r="EYN416" s="209"/>
      <c r="EYO416" s="209"/>
      <c r="EYP416" s="209"/>
      <c r="EYQ416" s="209"/>
      <c r="EYR416" s="209"/>
      <c r="EYS416" s="209"/>
      <c r="EYT416" s="209"/>
      <c r="EYU416" s="209"/>
      <c r="EYV416" s="209"/>
      <c r="EYW416" s="209"/>
      <c r="EYX416" s="209"/>
      <c r="EYY416" s="209"/>
      <c r="EYZ416" s="209"/>
      <c r="EZA416" s="209"/>
      <c r="EZB416" s="209"/>
      <c r="EZC416" s="209"/>
      <c r="EZD416" s="209"/>
      <c r="EZE416" s="209"/>
      <c r="EZF416" s="209"/>
      <c r="EZG416" s="209"/>
      <c r="EZH416" s="209"/>
      <c r="EZI416" s="209"/>
      <c r="EZJ416" s="209"/>
      <c r="EZK416" s="209"/>
      <c r="EZL416" s="209"/>
      <c r="EZM416" s="209"/>
      <c r="EZN416" s="209"/>
      <c r="EZO416" s="209"/>
      <c r="EZP416" s="209"/>
      <c r="EZQ416" s="209"/>
      <c r="EZR416" s="209"/>
      <c r="EZS416" s="209"/>
      <c r="EZT416" s="209"/>
      <c r="EZU416" s="209"/>
      <c r="EZV416" s="209"/>
      <c r="EZW416" s="209"/>
      <c r="EZX416" s="209"/>
      <c r="EZY416" s="209"/>
      <c r="EZZ416" s="209"/>
      <c r="FAA416" s="209"/>
      <c r="FAB416" s="209"/>
      <c r="FAC416" s="209"/>
      <c r="FAD416" s="209"/>
      <c r="FAE416" s="209"/>
      <c r="FAF416" s="209"/>
      <c r="FAG416" s="209"/>
      <c r="FAH416" s="209"/>
      <c r="FAI416" s="209"/>
      <c r="FAJ416" s="209"/>
      <c r="FAK416" s="209"/>
      <c r="FAL416" s="209"/>
      <c r="FAM416" s="209"/>
      <c r="FAN416" s="209"/>
      <c r="FAO416" s="209"/>
      <c r="FAP416" s="209"/>
      <c r="FAQ416" s="209"/>
      <c r="FAR416" s="209"/>
      <c r="FAS416" s="209"/>
      <c r="FAT416" s="209"/>
      <c r="FAU416" s="209"/>
      <c r="FAV416" s="209"/>
      <c r="FAW416" s="209"/>
      <c r="FAX416" s="209"/>
      <c r="FAY416" s="209"/>
      <c r="FAZ416" s="209"/>
      <c r="FBA416" s="209"/>
      <c r="FBB416" s="209"/>
      <c r="FBC416" s="209"/>
      <c r="FBD416" s="209"/>
      <c r="FBE416" s="209"/>
      <c r="FBF416" s="209"/>
      <c r="FBG416" s="209"/>
      <c r="FBH416" s="209"/>
      <c r="FBI416" s="209"/>
      <c r="FBJ416" s="209"/>
      <c r="FBK416" s="209"/>
      <c r="FBL416" s="209"/>
      <c r="FBM416" s="209"/>
      <c r="FBN416" s="209"/>
      <c r="FBO416" s="209"/>
      <c r="FBP416" s="209"/>
      <c r="FBQ416" s="209"/>
      <c r="FBR416" s="209"/>
      <c r="FBS416" s="209"/>
      <c r="FBT416" s="209"/>
      <c r="FBU416" s="209"/>
      <c r="FBV416" s="209"/>
      <c r="FBW416" s="209"/>
      <c r="FBX416" s="209"/>
      <c r="FBY416" s="209"/>
      <c r="FBZ416" s="209"/>
      <c r="FCA416" s="209"/>
      <c r="FCB416" s="209"/>
      <c r="FCC416" s="209"/>
      <c r="FCD416" s="209"/>
      <c r="FCE416" s="209"/>
      <c r="FCF416" s="209"/>
      <c r="FCG416" s="209"/>
      <c r="FCH416" s="209"/>
      <c r="FCI416" s="209"/>
      <c r="FCJ416" s="209"/>
      <c r="FCK416" s="209"/>
      <c r="FCL416" s="209"/>
      <c r="FCM416" s="209"/>
      <c r="FCN416" s="209"/>
      <c r="FCO416" s="209"/>
      <c r="FCP416" s="209"/>
      <c r="FCQ416" s="209"/>
      <c r="FCR416" s="209"/>
      <c r="FCS416" s="209"/>
      <c r="FCT416" s="209"/>
      <c r="FCU416" s="209"/>
      <c r="FCV416" s="209"/>
      <c r="FCW416" s="209"/>
      <c r="FCX416" s="209"/>
      <c r="FCY416" s="209"/>
      <c r="FCZ416" s="209"/>
      <c r="FDA416" s="209"/>
      <c r="FDB416" s="209"/>
      <c r="FDC416" s="209"/>
      <c r="FDD416" s="209"/>
      <c r="FDE416" s="209"/>
      <c r="FDF416" s="209"/>
      <c r="FDG416" s="209"/>
      <c r="FDH416" s="209"/>
      <c r="FDI416" s="209"/>
      <c r="FDJ416" s="209"/>
      <c r="FDK416" s="209"/>
      <c r="FDL416" s="209"/>
      <c r="FDM416" s="209"/>
      <c r="FDN416" s="209"/>
      <c r="FDO416" s="209"/>
      <c r="FDP416" s="209"/>
      <c r="FDQ416" s="209"/>
      <c r="FDR416" s="209"/>
      <c r="FDS416" s="209"/>
      <c r="FDT416" s="209"/>
      <c r="FDU416" s="209"/>
      <c r="FDV416" s="209"/>
      <c r="FDW416" s="209"/>
      <c r="FDX416" s="209"/>
      <c r="FDY416" s="209"/>
      <c r="FDZ416" s="209"/>
      <c r="FEA416" s="209"/>
      <c r="FEB416" s="209"/>
      <c r="FEC416" s="209"/>
      <c r="FED416" s="209"/>
      <c r="FEE416" s="209"/>
      <c r="FEF416" s="209"/>
      <c r="FEG416" s="209"/>
      <c r="FEH416" s="209"/>
      <c r="FEI416" s="209"/>
      <c r="FEJ416" s="209"/>
      <c r="FEK416" s="209"/>
      <c r="FEL416" s="209"/>
      <c r="FEM416" s="209"/>
      <c r="FEN416" s="209"/>
      <c r="FEO416" s="209"/>
      <c r="FEP416" s="209"/>
      <c r="FEQ416" s="209"/>
      <c r="FER416" s="209"/>
      <c r="FES416" s="209"/>
      <c r="FET416" s="209"/>
      <c r="FEU416" s="209"/>
      <c r="FEV416" s="209"/>
      <c r="FEW416" s="209"/>
      <c r="FEX416" s="209"/>
      <c r="FEY416" s="209"/>
      <c r="FEZ416" s="209"/>
      <c r="FFA416" s="209"/>
      <c r="FFB416" s="209"/>
      <c r="FFC416" s="209"/>
      <c r="FFD416" s="209"/>
      <c r="FFE416" s="209"/>
      <c r="FFF416" s="209"/>
      <c r="FFG416" s="209"/>
      <c r="FFH416" s="209"/>
      <c r="FFI416" s="209"/>
      <c r="FFJ416" s="209"/>
      <c r="FFK416" s="209"/>
      <c r="FFL416" s="209"/>
      <c r="FFM416" s="209"/>
      <c r="FFN416" s="209"/>
      <c r="FFO416" s="209"/>
      <c r="FFP416" s="209"/>
      <c r="FFQ416" s="209"/>
      <c r="FFR416" s="209"/>
      <c r="FFS416" s="209"/>
      <c r="FFT416" s="209"/>
      <c r="FFU416" s="209"/>
      <c r="FFV416" s="209"/>
      <c r="FFW416" s="209"/>
      <c r="FFX416" s="209"/>
      <c r="FFY416" s="209"/>
      <c r="FFZ416" s="209"/>
      <c r="FGA416" s="209"/>
      <c r="FGB416" s="209"/>
      <c r="FGC416" s="209"/>
      <c r="FGD416" s="209"/>
      <c r="FGE416" s="209"/>
      <c r="FGF416" s="209"/>
      <c r="FGG416" s="209"/>
      <c r="FGH416" s="209"/>
      <c r="FGI416" s="209"/>
      <c r="FGJ416" s="209"/>
      <c r="FGK416" s="209"/>
      <c r="FGL416" s="209"/>
      <c r="FGM416" s="209"/>
      <c r="FGN416" s="209"/>
      <c r="FGO416" s="209"/>
      <c r="FGP416" s="209"/>
      <c r="FGQ416" s="209"/>
      <c r="FGR416" s="209"/>
      <c r="FGS416" s="209"/>
      <c r="FGT416" s="209"/>
      <c r="FGU416" s="209"/>
      <c r="FGV416" s="209"/>
      <c r="FGW416" s="209"/>
      <c r="FGX416" s="209"/>
      <c r="FGY416" s="209"/>
      <c r="FGZ416" s="209"/>
      <c r="FHA416" s="209"/>
      <c r="FHB416" s="209"/>
      <c r="FHC416" s="209"/>
      <c r="FHD416" s="209"/>
      <c r="FHE416" s="209"/>
      <c r="FHF416" s="209"/>
      <c r="FHG416" s="209"/>
      <c r="FHH416" s="209"/>
      <c r="FHI416" s="209"/>
      <c r="FHJ416" s="209"/>
      <c r="FHK416" s="209"/>
      <c r="FHL416" s="209"/>
      <c r="FHM416" s="209"/>
      <c r="FHN416" s="209"/>
      <c r="FHO416" s="209"/>
      <c r="FHP416" s="209"/>
      <c r="FHQ416" s="209"/>
      <c r="FHR416" s="209"/>
      <c r="FHS416" s="209"/>
      <c r="FHT416" s="209"/>
      <c r="FHU416" s="209"/>
      <c r="FHV416" s="209"/>
      <c r="FHW416" s="209"/>
      <c r="FHX416" s="209"/>
      <c r="FHY416" s="209"/>
      <c r="FHZ416" s="209"/>
      <c r="FIA416" s="209"/>
      <c r="FIB416" s="209"/>
      <c r="FIC416" s="209"/>
      <c r="FID416" s="209"/>
      <c r="FIE416" s="209"/>
      <c r="FIF416" s="209"/>
      <c r="FIG416" s="209"/>
      <c r="FIH416" s="209"/>
      <c r="FII416" s="209"/>
      <c r="FIJ416" s="209"/>
      <c r="FIK416" s="209"/>
      <c r="FIL416" s="209"/>
      <c r="FIM416" s="209"/>
      <c r="FIN416" s="209"/>
      <c r="FIO416" s="209"/>
      <c r="FIP416" s="209"/>
      <c r="FIQ416" s="209"/>
      <c r="FIR416" s="209"/>
      <c r="FIS416" s="209"/>
      <c r="FIT416" s="209"/>
      <c r="FIU416" s="209"/>
      <c r="FIV416" s="209"/>
      <c r="FIW416" s="209"/>
      <c r="FIX416" s="209"/>
      <c r="FIY416" s="209"/>
      <c r="FIZ416" s="209"/>
      <c r="FJA416" s="209"/>
      <c r="FJB416" s="209"/>
      <c r="FJC416" s="209"/>
      <c r="FJD416" s="209"/>
      <c r="FJE416" s="209"/>
      <c r="FJF416" s="209"/>
      <c r="FJG416" s="209"/>
      <c r="FJH416" s="209"/>
      <c r="FJI416" s="209"/>
      <c r="FJJ416" s="209"/>
      <c r="FJK416" s="209"/>
      <c r="FJL416" s="209"/>
      <c r="FJM416" s="209"/>
      <c r="FJN416" s="209"/>
      <c r="FJO416" s="209"/>
      <c r="FJP416" s="209"/>
      <c r="FJQ416" s="209"/>
      <c r="FJR416" s="209"/>
      <c r="FJS416" s="209"/>
      <c r="FJT416" s="209"/>
      <c r="FJU416" s="209"/>
      <c r="FJV416" s="209"/>
      <c r="FJW416" s="209"/>
      <c r="FJX416" s="209"/>
      <c r="FJY416" s="209"/>
      <c r="FJZ416" s="209"/>
      <c r="FKA416" s="209"/>
      <c r="FKB416" s="209"/>
      <c r="FKC416" s="209"/>
      <c r="FKD416" s="209"/>
      <c r="FKE416" s="209"/>
      <c r="FKF416" s="209"/>
      <c r="FKG416" s="209"/>
      <c r="FKH416" s="209"/>
      <c r="FKI416" s="209"/>
      <c r="FKJ416" s="209"/>
      <c r="FKK416" s="209"/>
      <c r="FKL416" s="209"/>
      <c r="FKM416" s="209"/>
      <c r="FKN416" s="209"/>
      <c r="FKO416" s="209"/>
      <c r="FKP416" s="209"/>
      <c r="FKQ416" s="209"/>
      <c r="FKR416" s="209"/>
      <c r="FKS416" s="209"/>
      <c r="FKT416" s="209"/>
      <c r="FKU416" s="209"/>
      <c r="FKV416" s="209"/>
      <c r="FKW416" s="209"/>
      <c r="FKX416" s="209"/>
      <c r="FKY416" s="209"/>
      <c r="FKZ416" s="209"/>
      <c r="FLA416" s="209"/>
      <c r="FLB416" s="209"/>
      <c r="FLC416" s="209"/>
      <c r="FLD416" s="209"/>
      <c r="FLE416" s="209"/>
      <c r="FLF416" s="209"/>
      <c r="FLG416" s="209"/>
      <c r="FLH416" s="209"/>
      <c r="FLI416" s="209"/>
      <c r="FLJ416" s="209"/>
      <c r="FLK416" s="209"/>
      <c r="FLL416" s="209"/>
      <c r="FLM416" s="209"/>
      <c r="FLN416" s="209"/>
      <c r="FLO416" s="209"/>
      <c r="FLP416" s="209"/>
      <c r="FLQ416" s="209"/>
      <c r="FLR416" s="209"/>
      <c r="FLS416" s="209"/>
      <c r="FLT416" s="209"/>
      <c r="FLU416" s="209"/>
      <c r="FLV416" s="209"/>
      <c r="FLW416" s="209"/>
      <c r="FLX416" s="209"/>
      <c r="FLY416" s="209"/>
      <c r="FLZ416" s="209"/>
      <c r="FMA416" s="209"/>
      <c r="FMB416" s="209"/>
      <c r="FMC416" s="209"/>
      <c r="FMD416" s="209"/>
      <c r="FME416" s="209"/>
      <c r="FMF416" s="209"/>
      <c r="FMG416" s="209"/>
      <c r="FMH416" s="209"/>
      <c r="FMI416" s="209"/>
      <c r="FMJ416" s="209"/>
      <c r="FMK416" s="209"/>
      <c r="FML416" s="209"/>
      <c r="FMM416" s="209"/>
      <c r="FMN416" s="209"/>
      <c r="FMO416" s="209"/>
      <c r="FMP416" s="209"/>
      <c r="FMQ416" s="209"/>
      <c r="FMR416" s="209"/>
      <c r="FMS416" s="209"/>
      <c r="FMT416" s="209"/>
      <c r="FMU416" s="209"/>
      <c r="FMV416" s="209"/>
      <c r="FMW416" s="209"/>
      <c r="FMX416" s="209"/>
      <c r="FMY416" s="209"/>
      <c r="FMZ416" s="209"/>
      <c r="FNA416" s="209"/>
      <c r="FNB416" s="209"/>
      <c r="FNC416" s="209"/>
      <c r="FND416" s="209"/>
      <c r="FNE416" s="209"/>
      <c r="FNF416" s="209"/>
      <c r="FNG416" s="209"/>
      <c r="FNH416" s="209"/>
      <c r="FNI416" s="209"/>
      <c r="FNJ416" s="209"/>
      <c r="FNK416" s="209"/>
      <c r="FNL416" s="209"/>
      <c r="FNM416" s="209"/>
      <c r="FNN416" s="209"/>
      <c r="FNO416" s="209"/>
      <c r="FNP416" s="209"/>
      <c r="FNQ416" s="209"/>
      <c r="FNR416" s="209"/>
      <c r="FNS416" s="209"/>
      <c r="FNT416" s="209"/>
      <c r="FNU416" s="209"/>
      <c r="FNV416" s="209"/>
      <c r="FNW416" s="209"/>
      <c r="FNX416" s="209"/>
      <c r="FNY416" s="209"/>
      <c r="FNZ416" s="209"/>
      <c r="FOA416" s="209"/>
      <c r="FOB416" s="209"/>
      <c r="FOC416" s="209"/>
      <c r="FOD416" s="209"/>
      <c r="FOE416" s="209"/>
      <c r="FOF416" s="209"/>
      <c r="FOG416" s="209"/>
      <c r="FOH416" s="209"/>
      <c r="FOI416" s="209"/>
      <c r="FOJ416" s="209"/>
      <c r="FOK416" s="209"/>
      <c r="FOL416" s="209"/>
      <c r="FOM416" s="209"/>
      <c r="FON416" s="209"/>
      <c r="FOO416" s="209"/>
      <c r="FOP416" s="209"/>
      <c r="FOQ416" s="209"/>
      <c r="FOR416" s="209"/>
      <c r="FOS416" s="209"/>
      <c r="FOT416" s="209"/>
      <c r="FOU416" s="209"/>
      <c r="FOV416" s="209"/>
      <c r="FOW416" s="209"/>
      <c r="FOX416" s="209"/>
      <c r="FOY416" s="209"/>
      <c r="FOZ416" s="209"/>
      <c r="FPA416" s="209"/>
      <c r="FPB416" s="209"/>
      <c r="FPC416" s="209"/>
      <c r="FPD416" s="209"/>
      <c r="FPE416" s="209"/>
      <c r="FPF416" s="209"/>
      <c r="FPG416" s="209"/>
      <c r="FPH416" s="209"/>
      <c r="FPI416" s="209"/>
      <c r="FPJ416" s="209"/>
      <c r="FPK416" s="209"/>
      <c r="FPL416" s="209"/>
      <c r="FPM416" s="209"/>
      <c r="FPN416" s="209"/>
      <c r="FPO416" s="209"/>
      <c r="FPP416" s="209"/>
      <c r="FPQ416" s="209"/>
      <c r="FPR416" s="209"/>
      <c r="FPS416" s="209"/>
      <c r="FPT416" s="209"/>
      <c r="FPU416" s="209"/>
      <c r="FPV416" s="209"/>
      <c r="FPW416" s="209"/>
      <c r="FPX416" s="209"/>
      <c r="FPY416" s="209"/>
      <c r="FPZ416" s="209"/>
      <c r="FQA416" s="209"/>
      <c r="FQB416" s="209"/>
      <c r="FQC416" s="209"/>
      <c r="FQD416" s="209"/>
      <c r="FQE416" s="209"/>
      <c r="FQF416" s="209"/>
      <c r="FQG416" s="209"/>
      <c r="FQH416" s="209"/>
      <c r="FQI416" s="209"/>
      <c r="FQJ416" s="209"/>
      <c r="FQK416" s="209"/>
      <c r="FQL416" s="209"/>
      <c r="FQM416" s="209"/>
      <c r="FQN416" s="209"/>
      <c r="FQO416" s="209"/>
      <c r="FQP416" s="209"/>
      <c r="FQQ416" s="209"/>
      <c r="FQR416" s="209"/>
      <c r="FQS416" s="209"/>
      <c r="FQT416" s="209"/>
      <c r="FQU416" s="209"/>
      <c r="FQV416" s="209"/>
      <c r="FQW416" s="209"/>
      <c r="FQX416" s="209"/>
      <c r="FQY416" s="209"/>
      <c r="FQZ416" s="209"/>
      <c r="FRA416" s="209"/>
      <c r="FRB416" s="209"/>
      <c r="FRC416" s="209"/>
      <c r="FRD416" s="209"/>
      <c r="FRE416" s="209"/>
      <c r="FRF416" s="209"/>
      <c r="FRG416" s="209"/>
      <c r="FRH416" s="209"/>
      <c r="FRI416" s="209"/>
      <c r="FRJ416" s="209"/>
      <c r="FRK416" s="209"/>
      <c r="FRL416" s="209"/>
      <c r="FRM416" s="209"/>
      <c r="FRN416" s="209"/>
      <c r="FRO416" s="209"/>
      <c r="FRP416" s="209"/>
      <c r="FRQ416" s="209"/>
      <c r="FRR416" s="209"/>
      <c r="FRS416" s="209"/>
      <c r="FRT416" s="209"/>
      <c r="FRU416" s="209"/>
      <c r="FRV416" s="209"/>
      <c r="FRW416" s="209"/>
      <c r="FRX416" s="209"/>
      <c r="FRY416" s="209"/>
      <c r="FRZ416" s="209"/>
      <c r="FSA416" s="209"/>
      <c r="FSB416" s="209"/>
      <c r="FSC416" s="209"/>
      <c r="FSD416" s="209"/>
      <c r="FSE416" s="209"/>
      <c r="FSF416" s="209"/>
      <c r="FSG416" s="209"/>
      <c r="FSH416" s="209"/>
      <c r="FSI416" s="209"/>
      <c r="FSJ416" s="209"/>
      <c r="FSK416" s="209"/>
      <c r="FSL416" s="209"/>
      <c r="FSM416" s="209"/>
      <c r="FSN416" s="209"/>
      <c r="FSO416" s="209"/>
      <c r="FSP416" s="209"/>
      <c r="FSQ416" s="209"/>
      <c r="FSR416" s="209"/>
      <c r="FSS416" s="209"/>
      <c r="FST416" s="209"/>
      <c r="FSU416" s="209"/>
      <c r="FSV416" s="209"/>
      <c r="FSW416" s="209"/>
      <c r="FSX416" s="209"/>
      <c r="FSY416" s="209"/>
      <c r="FSZ416" s="209"/>
      <c r="FTA416" s="209"/>
      <c r="FTB416" s="209"/>
      <c r="FTC416" s="209"/>
      <c r="FTD416" s="209"/>
      <c r="FTE416" s="209"/>
      <c r="FTF416" s="209"/>
      <c r="FTG416" s="209"/>
      <c r="FTH416" s="209"/>
      <c r="FTI416" s="209"/>
      <c r="FTJ416" s="209"/>
      <c r="FTK416" s="209"/>
      <c r="FTL416" s="209"/>
      <c r="FTM416" s="209"/>
      <c r="FTN416" s="209"/>
      <c r="FTO416" s="209"/>
      <c r="FTP416" s="209"/>
      <c r="FTQ416" s="209"/>
      <c r="FTR416" s="209"/>
      <c r="FTS416" s="209"/>
      <c r="FTT416" s="209"/>
      <c r="FTU416" s="209"/>
      <c r="FTV416" s="209"/>
      <c r="FTW416" s="209"/>
      <c r="FTX416" s="209"/>
      <c r="FTY416" s="209"/>
      <c r="FTZ416" s="209"/>
      <c r="FUA416" s="209"/>
      <c r="FUB416" s="209"/>
      <c r="FUC416" s="209"/>
      <c r="FUD416" s="209"/>
      <c r="FUE416" s="209"/>
      <c r="FUF416" s="209"/>
      <c r="FUG416" s="209"/>
      <c r="FUH416" s="209"/>
      <c r="FUI416" s="209"/>
      <c r="FUJ416" s="209"/>
      <c r="FUK416" s="209"/>
      <c r="FUL416" s="209"/>
      <c r="FUM416" s="209"/>
      <c r="FUN416" s="209"/>
      <c r="FUO416" s="209"/>
      <c r="FUP416" s="209"/>
      <c r="FUQ416" s="209"/>
      <c r="FUR416" s="209"/>
      <c r="FUS416" s="209"/>
      <c r="FUT416" s="209"/>
      <c r="FUU416" s="209"/>
      <c r="FUV416" s="209"/>
      <c r="FUW416" s="209"/>
      <c r="FUX416" s="209"/>
      <c r="FUY416" s="209"/>
      <c r="FUZ416" s="209"/>
      <c r="FVA416" s="209"/>
      <c r="FVB416" s="209"/>
      <c r="FVC416" s="209"/>
      <c r="FVD416" s="209"/>
      <c r="FVE416" s="209"/>
      <c r="FVF416" s="209"/>
      <c r="FVG416" s="209"/>
      <c r="FVH416" s="209"/>
      <c r="FVI416" s="209"/>
      <c r="FVJ416" s="209"/>
      <c r="FVK416" s="209"/>
      <c r="FVL416" s="209"/>
      <c r="FVM416" s="209"/>
      <c r="FVN416" s="209"/>
      <c r="FVO416" s="209"/>
      <c r="FVP416" s="209"/>
      <c r="FVQ416" s="209"/>
      <c r="FVR416" s="209"/>
      <c r="FVS416" s="209"/>
      <c r="FVT416" s="209"/>
      <c r="FVU416" s="209"/>
      <c r="FVV416" s="209"/>
      <c r="FVW416" s="209"/>
      <c r="FVX416" s="209"/>
      <c r="FVY416" s="209"/>
      <c r="FVZ416" s="209"/>
      <c r="FWA416" s="209"/>
      <c r="FWB416" s="209"/>
      <c r="FWC416" s="209"/>
      <c r="FWD416" s="209"/>
      <c r="FWE416" s="209"/>
      <c r="FWF416" s="209"/>
      <c r="FWG416" s="209"/>
      <c r="FWH416" s="209"/>
      <c r="FWI416" s="209"/>
      <c r="FWJ416" s="209"/>
      <c r="FWK416" s="209"/>
      <c r="FWL416" s="209"/>
      <c r="FWM416" s="209"/>
      <c r="FWN416" s="209"/>
      <c r="FWO416" s="209"/>
      <c r="FWP416" s="209"/>
      <c r="FWQ416" s="209"/>
      <c r="FWR416" s="209"/>
      <c r="FWS416" s="209"/>
      <c r="FWT416" s="209"/>
      <c r="FWU416" s="209"/>
      <c r="FWV416" s="209"/>
      <c r="FWW416" s="209"/>
      <c r="FWX416" s="209"/>
      <c r="FWY416" s="209"/>
      <c r="FWZ416" s="209"/>
      <c r="FXA416" s="209"/>
      <c r="FXB416" s="209"/>
      <c r="FXC416" s="209"/>
      <c r="FXD416" s="209"/>
      <c r="FXE416" s="209"/>
      <c r="FXF416" s="209"/>
      <c r="FXG416" s="209"/>
      <c r="FXH416" s="209"/>
      <c r="FXI416" s="209"/>
      <c r="FXJ416" s="209"/>
      <c r="FXK416" s="209"/>
      <c r="FXL416" s="209"/>
      <c r="FXM416" s="209"/>
      <c r="FXN416" s="209"/>
      <c r="FXO416" s="209"/>
      <c r="FXP416" s="209"/>
      <c r="FXQ416" s="209"/>
      <c r="FXR416" s="209"/>
      <c r="FXS416" s="209"/>
      <c r="FXT416" s="209"/>
      <c r="FXU416" s="209"/>
      <c r="FXV416" s="209"/>
      <c r="FXW416" s="209"/>
      <c r="FXX416" s="209"/>
      <c r="FXY416" s="209"/>
      <c r="FXZ416" s="209"/>
      <c r="FYA416" s="209"/>
      <c r="FYB416" s="209"/>
      <c r="FYC416" s="209"/>
      <c r="FYD416" s="209"/>
      <c r="FYE416" s="209"/>
      <c r="FYF416" s="209"/>
      <c r="FYG416" s="209"/>
      <c r="FYH416" s="209"/>
      <c r="FYI416" s="209"/>
      <c r="FYJ416" s="209"/>
      <c r="FYK416" s="209"/>
      <c r="FYL416" s="209"/>
      <c r="FYM416" s="209"/>
      <c r="FYN416" s="209"/>
      <c r="FYO416" s="209"/>
      <c r="FYP416" s="209"/>
      <c r="FYQ416" s="209"/>
      <c r="FYR416" s="209"/>
      <c r="FYS416" s="209"/>
      <c r="FYT416" s="209"/>
      <c r="FYU416" s="209"/>
      <c r="FYV416" s="209"/>
      <c r="FYW416" s="209"/>
      <c r="FYX416" s="209"/>
      <c r="FYY416" s="209"/>
      <c r="FYZ416" s="209"/>
      <c r="FZA416" s="209"/>
      <c r="FZB416" s="209"/>
      <c r="FZC416" s="209"/>
      <c r="FZD416" s="209"/>
      <c r="FZE416" s="209"/>
      <c r="FZF416" s="209"/>
      <c r="FZG416" s="209"/>
      <c r="FZH416" s="209"/>
      <c r="FZI416" s="209"/>
      <c r="FZJ416" s="209"/>
      <c r="FZK416" s="209"/>
      <c r="FZL416" s="209"/>
      <c r="FZM416" s="209"/>
      <c r="FZN416" s="209"/>
      <c r="FZO416" s="209"/>
      <c r="FZP416" s="209"/>
      <c r="FZQ416" s="209"/>
      <c r="FZR416" s="209"/>
      <c r="FZS416" s="209"/>
      <c r="FZT416" s="209"/>
      <c r="FZU416" s="209"/>
      <c r="FZV416" s="209"/>
      <c r="FZW416" s="209"/>
      <c r="FZX416" s="209"/>
      <c r="FZY416" s="209"/>
      <c r="FZZ416" s="209"/>
      <c r="GAA416" s="209"/>
      <c r="GAB416" s="209"/>
      <c r="GAC416" s="209"/>
      <c r="GAD416" s="209"/>
      <c r="GAE416" s="209"/>
      <c r="GAF416" s="209"/>
      <c r="GAG416" s="209"/>
      <c r="GAH416" s="209"/>
      <c r="GAI416" s="209"/>
      <c r="GAJ416" s="209"/>
      <c r="GAK416" s="209"/>
      <c r="GAL416" s="209"/>
      <c r="GAM416" s="209"/>
      <c r="GAN416" s="209"/>
      <c r="GAO416" s="209"/>
      <c r="GAP416" s="209"/>
      <c r="GAQ416" s="209"/>
      <c r="GAR416" s="209"/>
      <c r="GAS416" s="209"/>
      <c r="GAT416" s="209"/>
      <c r="GAU416" s="209"/>
      <c r="GAV416" s="209"/>
      <c r="GAW416" s="209"/>
      <c r="GAX416" s="209"/>
      <c r="GAY416" s="209"/>
      <c r="GAZ416" s="209"/>
      <c r="GBA416" s="209"/>
      <c r="GBB416" s="209"/>
      <c r="GBC416" s="209"/>
      <c r="GBD416" s="209"/>
      <c r="GBE416" s="209"/>
      <c r="GBF416" s="209"/>
      <c r="GBG416" s="209"/>
      <c r="GBH416" s="209"/>
      <c r="GBI416" s="209"/>
      <c r="GBJ416" s="209"/>
      <c r="GBK416" s="209"/>
      <c r="GBL416" s="209"/>
      <c r="GBM416" s="209"/>
      <c r="GBN416" s="209"/>
      <c r="GBO416" s="209"/>
      <c r="GBP416" s="209"/>
      <c r="GBQ416" s="209"/>
      <c r="GBR416" s="209"/>
      <c r="GBS416" s="209"/>
      <c r="GBT416" s="209"/>
      <c r="GBU416" s="209"/>
      <c r="GBV416" s="209"/>
      <c r="GBW416" s="209"/>
      <c r="GBX416" s="209"/>
      <c r="GBY416" s="209"/>
      <c r="GBZ416" s="209"/>
      <c r="GCA416" s="209"/>
      <c r="GCB416" s="209"/>
      <c r="GCC416" s="209"/>
      <c r="GCD416" s="209"/>
      <c r="GCE416" s="209"/>
      <c r="GCF416" s="209"/>
      <c r="GCG416" s="209"/>
      <c r="GCH416" s="209"/>
      <c r="GCI416" s="209"/>
      <c r="GCJ416" s="209"/>
      <c r="GCK416" s="209"/>
      <c r="GCL416" s="209"/>
      <c r="GCM416" s="209"/>
      <c r="GCN416" s="209"/>
      <c r="GCO416" s="209"/>
      <c r="GCP416" s="209"/>
      <c r="GCQ416" s="209"/>
      <c r="GCR416" s="209"/>
      <c r="GCS416" s="209"/>
      <c r="GCT416" s="209"/>
      <c r="GCU416" s="209"/>
      <c r="GCV416" s="209"/>
      <c r="GCW416" s="209"/>
      <c r="GCX416" s="209"/>
      <c r="GCY416" s="209"/>
      <c r="GCZ416" s="209"/>
      <c r="GDA416" s="209"/>
      <c r="GDB416" s="209"/>
      <c r="GDC416" s="209"/>
      <c r="GDD416" s="209"/>
      <c r="GDE416" s="209"/>
      <c r="GDF416" s="209"/>
      <c r="GDG416" s="209"/>
      <c r="GDH416" s="209"/>
      <c r="GDI416" s="209"/>
      <c r="GDJ416" s="209"/>
      <c r="GDK416" s="209"/>
      <c r="GDL416" s="209"/>
      <c r="GDM416" s="209"/>
      <c r="GDN416" s="209"/>
      <c r="GDO416" s="209"/>
      <c r="GDP416" s="209"/>
      <c r="GDQ416" s="209"/>
      <c r="GDR416" s="209"/>
      <c r="GDS416" s="209"/>
      <c r="GDT416" s="209"/>
      <c r="GDU416" s="209"/>
      <c r="GDV416" s="209"/>
      <c r="GDW416" s="209"/>
      <c r="GDX416" s="209"/>
      <c r="GDY416" s="209"/>
      <c r="GDZ416" s="209"/>
      <c r="GEA416" s="209"/>
      <c r="GEB416" s="209"/>
      <c r="GEC416" s="209"/>
      <c r="GED416" s="209"/>
      <c r="GEE416" s="209"/>
      <c r="GEF416" s="209"/>
      <c r="GEG416" s="209"/>
      <c r="GEH416" s="209"/>
      <c r="GEI416" s="209"/>
      <c r="GEJ416" s="209"/>
      <c r="GEK416" s="209"/>
      <c r="GEL416" s="209"/>
      <c r="GEM416" s="209"/>
      <c r="GEN416" s="209"/>
      <c r="GEO416" s="209"/>
      <c r="GEP416" s="209"/>
      <c r="GEQ416" s="209"/>
      <c r="GER416" s="209"/>
      <c r="GES416" s="209"/>
      <c r="GET416" s="209"/>
      <c r="GEU416" s="209"/>
      <c r="GEV416" s="209"/>
      <c r="GEW416" s="209"/>
      <c r="GEX416" s="209"/>
      <c r="GEY416" s="209"/>
      <c r="GEZ416" s="209"/>
      <c r="GFA416" s="209"/>
      <c r="GFB416" s="209"/>
      <c r="GFC416" s="209"/>
      <c r="GFD416" s="209"/>
      <c r="GFE416" s="209"/>
      <c r="GFF416" s="209"/>
      <c r="GFG416" s="209"/>
      <c r="GFH416" s="209"/>
      <c r="GFI416" s="209"/>
      <c r="GFJ416" s="209"/>
      <c r="GFK416" s="209"/>
      <c r="GFL416" s="209"/>
      <c r="GFM416" s="209"/>
      <c r="GFN416" s="209"/>
      <c r="GFO416" s="209"/>
      <c r="GFP416" s="209"/>
      <c r="GFQ416" s="209"/>
      <c r="GFR416" s="209"/>
      <c r="GFS416" s="209"/>
      <c r="GFT416" s="209"/>
      <c r="GFU416" s="209"/>
      <c r="GFV416" s="209"/>
      <c r="GFW416" s="209"/>
      <c r="GFX416" s="209"/>
      <c r="GFY416" s="209"/>
      <c r="GFZ416" s="209"/>
      <c r="GGA416" s="209"/>
      <c r="GGB416" s="209"/>
      <c r="GGC416" s="209"/>
      <c r="GGD416" s="209"/>
      <c r="GGE416" s="209"/>
      <c r="GGF416" s="209"/>
      <c r="GGG416" s="209"/>
      <c r="GGH416" s="209"/>
      <c r="GGI416" s="209"/>
      <c r="GGJ416" s="209"/>
      <c r="GGK416" s="209"/>
      <c r="GGL416" s="209"/>
      <c r="GGM416" s="209"/>
      <c r="GGN416" s="209"/>
      <c r="GGO416" s="209"/>
      <c r="GGP416" s="209"/>
      <c r="GGQ416" s="209"/>
      <c r="GGR416" s="209"/>
      <c r="GGS416" s="209"/>
      <c r="GGT416" s="209"/>
      <c r="GGU416" s="209"/>
      <c r="GGV416" s="209"/>
      <c r="GGW416" s="209"/>
      <c r="GGX416" s="209"/>
      <c r="GGY416" s="209"/>
      <c r="GGZ416" s="209"/>
      <c r="GHA416" s="209"/>
      <c r="GHB416" s="209"/>
      <c r="GHC416" s="209"/>
      <c r="GHD416" s="209"/>
      <c r="GHE416" s="209"/>
      <c r="GHF416" s="209"/>
      <c r="GHG416" s="209"/>
      <c r="GHH416" s="209"/>
      <c r="GHI416" s="209"/>
      <c r="GHJ416" s="209"/>
      <c r="GHK416" s="209"/>
      <c r="GHL416" s="209"/>
      <c r="GHM416" s="209"/>
      <c r="GHN416" s="209"/>
      <c r="GHO416" s="209"/>
      <c r="GHP416" s="209"/>
      <c r="GHQ416" s="209"/>
      <c r="GHR416" s="209"/>
      <c r="GHS416" s="209"/>
      <c r="GHT416" s="209"/>
      <c r="GHU416" s="209"/>
      <c r="GHV416" s="209"/>
      <c r="GHW416" s="209"/>
      <c r="GHX416" s="209"/>
      <c r="GHY416" s="209"/>
      <c r="GHZ416" s="209"/>
      <c r="GIA416" s="209"/>
      <c r="GIB416" s="209"/>
      <c r="GIC416" s="209"/>
      <c r="GID416" s="209"/>
      <c r="GIE416" s="209"/>
      <c r="GIF416" s="209"/>
      <c r="GIG416" s="209"/>
      <c r="GIH416" s="209"/>
      <c r="GII416" s="209"/>
      <c r="GIJ416" s="209"/>
      <c r="GIK416" s="209"/>
      <c r="GIL416" s="209"/>
      <c r="GIM416" s="209"/>
      <c r="GIN416" s="209"/>
      <c r="GIO416" s="209"/>
      <c r="GIP416" s="209"/>
      <c r="GIQ416" s="209"/>
      <c r="GIR416" s="209"/>
      <c r="GIS416" s="209"/>
      <c r="GIT416" s="209"/>
      <c r="GIU416" s="209"/>
      <c r="GIV416" s="209"/>
      <c r="GIW416" s="209"/>
      <c r="GIX416" s="209"/>
      <c r="GIY416" s="209"/>
      <c r="GIZ416" s="209"/>
      <c r="GJA416" s="209"/>
      <c r="GJB416" s="209"/>
      <c r="GJC416" s="209"/>
      <c r="GJD416" s="209"/>
      <c r="GJE416" s="209"/>
      <c r="GJF416" s="209"/>
      <c r="GJG416" s="209"/>
      <c r="GJH416" s="209"/>
      <c r="GJI416" s="209"/>
      <c r="GJJ416" s="209"/>
      <c r="GJK416" s="209"/>
      <c r="GJL416" s="209"/>
      <c r="GJM416" s="209"/>
      <c r="GJN416" s="209"/>
      <c r="GJO416" s="209"/>
      <c r="GJP416" s="209"/>
      <c r="GJQ416" s="209"/>
      <c r="GJR416" s="209"/>
      <c r="GJS416" s="209"/>
      <c r="GJT416" s="209"/>
      <c r="GJU416" s="209"/>
      <c r="GJV416" s="209"/>
      <c r="GJW416" s="209"/>
      <c r="GJX416" s="209"/>
      <c r="GJY416" s="209"/>
      <c r="GJZ416" s="209"/>
      <c r="GKA416" s="209"/>
      <c r="GKB416" s="209"/>
      <c r="GKC416" s="209"/>
      <c r="GKD416" s="209"/>
      <c r="GKE416" s="209"/>
      <c r="GKF416" s="209"/>
      <c r="GKG416" s="209"/>
      <c r="GKH416" s="209"/>
      <c r="GKI416" s="209"/>
      <c r="GKJ416" s="209"/>
      <c r="GKK416" s="209"/>
      <c r="GKL416" s="209"/>
      <c r="GKM416" s="209"/>
      <c r="GKN416" s="209"/>
      <c r="GKO416" s="209"/>
      <c r="GKP416" s="209"/>
      <c r="GKQ416" s="209"/>
      <c r="GKR416" s="209"/>
      <c r="GKS416" s="209"/>
      <c r="GKT416" s="209"/>
      <c r="GKU416" s="209"/>
      <c r="GKV416" s="209"/>
      <c r="GKW416" s="209"/>
      <c r="GKX416" s="209"/>
      <c r="GKY416" s="209"/>
      <c r="GKZ416" s="209"/>
      <c r="GLA416" s="209"/>
      <c r="GLB416" s="209"/>
      <c r="GLC416" s="209"/>
      <c r="GLD416" s="209"/>
      <c r="GLE416" s="209"/>
      <c r="GLF416" s="209"/>
      <c r="GLG416" s="209"/>
      <c r="GLH416" s="209"/>
      <c r="GLI416" s="209"/>
      <c r="GLJ416" s="209"/>
      <c r="GLK416" s="209"/>
      <c r="GLL416" s="209"/>
      <c r="GLM416" s="209"/>
      <c r="GLN416" s="209"/>
      <c r="GLO416" s="209"/>
      <c r="GLP416" s="209"/>
      <c r="GLQ416" s="209"/>
      <c r="GLR416" s="209"/>
      <c r="GLS416" s="209"/>
      <c r="GLT416" s="209"/>
      <c r="GLU416" s="209"/>
      <c r="GLV416" s="209"/>
      <c r="GLW416" s="209"/>
      <c r="GLX416" s="209"/>
      <c r="GLY416" s="209"/>
      <c r="GLZ416" s="209"/>
      <c r="GMA416" s="209"/>
      <c r="GMB416" s="209"/>
      <c r="GMC416" s="209"/>
      <c r="GMD416" s="209"/>
      <c r="GME416" s="209"/>
      <c r="GMF416" s="209"/>
      <c r="GMG416" s="209"/>
      <c r="GMH416" s="209"/>
      <c r="GMI416" s="209"/>
      <c r="GMJ416" s="209"/>
      <c r="GMK416" s="209"/>
      <c r="GML416" s="209"/>
      <c r="GMM416" s="209"/>
      <c r="GMN416" s="209"/>
      <c r="GMO416" s="209"/>
      <c r="GMP416" s="209"/>
      <c r="GMQ416" s="209"/>
      <c r="GMR416" s="209"/>
      <c r="GMS416" s="209"/>
      <c r="GMT416" s="209"/>
      <c r="GMU416" s="209"/>
      <c r="GMV416" s="209"/>
      <c r="GMW416" s="209"/>
      <c r="GMX416" s="209"/>
      <c r="GMY416" s="209"/>
      <c r="GMZ416" s="209"/>
      <c r="GNA416" s="209"/>
      <c r="GNB416" s="209"/>
      <c r="GNC416" s="209"/>
      <c r="GND416" s="209"/>
      <c r="GNE416" s="209"/>
      <c r="GNF416" s="209"/>
      <c r="GNG416" s="209"/>
      <c r="GNH416" s="209"/>
      <c r="GNI416" s="209"/>
      <c r="GNJ416" s="209"/>
      <c r="GNK416" s="209"/>
      <c r="GNL416" s="209"/>
      <c r="GNM416" s="209"/>
      <c r="GNN416" s="209"/>
      <c r="GNO416" s="209"/>
      <c r="GNP416" s="209"/>
      <c r="GNQ416" s="209"/>
      <c r="GNR416" s="209"/>
      <c r="GNS416" s="209"/>
      <c r="GNT416" s="209"/>
      <c r="GNU416" s="209"/>
      <c r="GNV416" s="209"/>
      <c r="GNW416" s="209"/>
      <c r="GNX416" s="209"/>
      <c r="GNY416" s="209"/>
      <c r="GNZ416" s="209"/>
      <c r="GOA416" s="209"/>
      <c r="GOB416" s="209"/>
      <c r="GOC416" s="209"/>
      <c r="GOD416" s="209"/>
      <c r="GOE416" s="209"/>
      <c r="GOF416" s="209"/>
      <c r="GOG416" s="209"/>
      <c r="GOH416" s="209"/>
      <c r="GOI416" s="209"/>
      <c r="GOJ416" s="209"/>
      <c r="GOK416" s="209"/>
      <c r="GOL416" s="209"/>
      <c r="GOM416" s="209"/>
      <c r="GON416" s="209"/>
      <c r="GOO416" s="209"/>
      <c r="GOP416" s="209"/>
      <c r="GOQ416" s="209"/>
      <c r="GOR416" s="209"/>
      <c r="GOS416" s="209"/>
      <c r="GOT416" s="209"/>
      <c r="GOU416" s="209"/>
      <c r="GOV416" s="209"/>
      <c r="GOW416" s="209"/>
      <c r="GOX416" s="209"/>
      <c r="GOY416" s="209"/>
      <c r="GOZ416" s="209"/>
      <c r="GPA416" s="209"/>
      <c r="GPB416" s="209"/>
      <c r="GPC416" s="209"/>
      <c r="GPD416" s="209"/>
      <c r="GPE416" s="209"/>
      <c r="GPF416" s="209"/>
      <c r="GPG416" s="209"/>
      <c r="GPH416" s="209"/>
      <c r="GPI416" s="209"/>
      <c r="GPJ416" s="209"/>
      <c r="GPK416" s="209"/>
      <c r="GPL416" s="209"/>
      <c r="GPM416" s="209"/>
      <c r="GPN416" s="209"/>
      <c r="GPO416" s="209"/>
      <c r="GPP416" s="209"/>
      <c r="GPQ416" s="209"/>
      <c r="GPR416" s="209"/>
      <c r="GPS416" s="209"/>
      <c r="GPT416" s="209"/>
      <c r="GPU416" s="209"/>
      <c r="GPV416" s="209"/>
      <c r="GPW416" s="209"/>
      <c r="GPX416" s="209"/>
      <c r="GPY416" s="209"/>
      <c r="GPZ416" s="209"/>
      <c r="GQA416" s="209"/>
      <c r="GQB416" s="209"/>
      <c r="GQC416" s="209"/>
      <c r="GQD416" s="209"/>
      <c r="GQE416" s="209"/>
      <c r="GQF416" s="209"/>
      <c r="GQG416" s="209"/>
      <c r="GQH416" s="209"/>
      <c r="GQI416" s="209"/>
      <c r="GQJ416" s="209"/>
      <c r="GQK416" s="209"/>
      <c r="GQL416" s="209"/>
      <c r="GQM416" s="209"/>
      <c r="GQN416" s="209"/>
      <c r="GQO416" s="209"/>
      <c r="GQP416" s="209"/>
      <c r="GQQ416" s="209"/>
      <c r="GQR416" s="209"/>
      <c r="GQS416" s="209"/>
      <c r="GQT416" s="209"/>
      <c r="GQU416" s="209"/>
      <c r="GQV416" s="209"/>
      <c r="GQW416" s="209"/>
      <c r="GQX416" s="209"/>
      <c r="GQY416" s="209"/>
      <c r="GQZ416" s="209"/>
      <c r="GRA416" s="209"/>
      <c r="GRB416" s="209"/>
      <c r="GRC416" s="209"/>
      <c r="GRD416" s="209"/>
      <c r="GRE416" s="209"/>
      <c r="GRF416" s="209"/>
      <c r="GRG416" s="209"/>
      <c r="GRH416" s="209"/>
      <c r="GRI416" s="209"/>
      <c r="GRJ416" s="209"/>
      <c r="GRK416" s="209"/>
      <c r="GRL416" s="209"/>
      <c r="GRM416" s="209"/>
      <c r="GRN416" s="209"/>
      <c r="GRO416" s="209"/>
      <c r="GRP416" s="209"/>
      <c r="GRQ416" s="209"/>
      <c r="GRR416" s="209"/>
      <c r="GRS416" s="209"/>
      <c r="GRT416" s="209"/>
      <c r="GRU416" s="209"/>
      <c r="GRV416" s="209"/>
      <c r="GRW416" s="209"/>
      <c r="GRX416" s="209"/>
      <c r="GRY416" s="209"/>
      <c r="GRZ416" s="209"/>
      <c r="GSA416" s="209"/>
      <c r="GSB416" s="209"/>
      <c r="GSC416" s="209"/>
      <c r="GSD416" s="209"/>
      <c r="GSE416" s="209"/>
      <c r="GSF416" s="209"/>
      <c r="GSG416" s="209"/>
      <c r="GSH416" s="209"/>
      <c r="GSI416" s="209"/>
      <c r="GSJ416" s="209"/>
      <c r="GSK416" s="209"/>
      <c r="GSL416" s="209"/>
      <c r="GSM416" s="209"/>
      <c r="GSN416" s="209"/>
      <c r="GSO416" s="209"/>
      <c r="GSP416" s="209"/>
      <c r="GSQ416" s="209"/>
      <c r="GSR416" s="209"/>
      <c r="GSS416" s="209"/>
      <c r="GST416" s="209"/>
      <c r="GSU416" s="209"/>
      <c r="GSV416" s="209"/>
      <c r="GSW416" s="209"/>
      <c r="GSX416" s="209"/>
      <c r="GSY416" s="209"/>
      <c r="GSZ416" s="209"/>
      <c r="GTA416" s="209"/>
      <c r="GTB416" s="209"/>
      <c r="GTC416" s="209"/>
      <c r="GTD416" s="209"/>
      <c r="GTE416" s="209"/>
      <c r="GTF416" s="209"/>
      <c r="GTG416" s="209"/>
      <c r="GTH416" s="209"/>
      <c r="GTI416" s="209"/>
      <c r="GTJ416" s="209"/>
      <c r="GTK416" s="209"/>
      <c r="GTL416" s="209"/>
      <c r="GTM416" s="209"/>
      <c r="GTN416" s="209"/>
      <c r="GTO416" s="209"/>
      <c r="GTP416" s="209"/>
      <c r="GTQ416" s="209"/>
      <c r="GTR416" s="209"/>
      <c r="GTS416" s="209"/>
      <c r="GTT416" s="209"/>
      <c r="GTU416" s="209"/>
      <c r="GTV416" s="209"/>
      <c r="GTW416" s="209"/>
      <c r="GTX416" s="209"/>
      <c r="GTY416" s="209"/>
      <c r="GTZ416" s="209"/>
      <c r="GUA416" s="209"/>
      <c r="GUB416" s="209"/>
      <c r="GUC416" s="209"/>
      <c r="GUD416" s="209"/>
      <c r="GUE416" s="209"/>
      <c r="GUF416" s="209"/>
      <c r="GUG416" s="209"/>
      <c r="GUH416" s="209"/>
      <c r="GUI416" s="209"/>
      <c r="GUJ416" s="209"/>
      <c r="GUK416" s="209"/>
      <c r="GUL416" s="209"/>
      <c r="GUM416" s="209"/>
      <c r="GUN416" s="209"/>
      <c r="GUO416" s="209"/>
      <c r="GUP416" s="209"/>
      <c r="GUQ416" s="209"/>
      <c r="GUR416" s="209"/>
      <c r="GUS416" s="209"/>
      <c r="GUT416" s="209"/>
      <c r="GUU416" s="209"/>
      <c r="GUV416" s="209"/>
      <c r="GUW416" s="209"/>
      <c r="GUX416" s="209"/>
      <c r="GUY416" s="209"/>
      <c r="GUZ416" s="209"/>
      <c r="GVA416" s="209"/>
      <c r="GVB416" s="209"/>
      <c r="GVC416" s="209"/>
      <c r="GVD416" s="209"/>
      <c r="GVE416" s="209"/>
      <c r="GVF416" s="209"/>
      <c r="GVG416" s="209"/>
      <c r="GVH416" s="209"/>
      <c r="GVI416" s="209"/>
      <c r="GVJ416" s="209"/>
      <c r="GVK416" s="209"/>
      <c r="GVL416" s="209"/>
      <c r="GVM416" s="209"/>
      <c r="GVN416" s="209"/>
      <c r="GVO416" s="209"/>
      <c r="GVP416" s="209"/>
      <c r="GVQ416" s="209"/>
      <c r="GVR416" s="209"/>
      <c r="GVS416" s="209"/>
      <c r="GVT416" s="209"/>
      <c r="GVU416" s="209"/>
      <c r="GVV416" s="209"/>
      <c r="GVW416" s="209"/>
      <c r="GVX416" s="209"/>
      <c r="GVY416" s="209"/>
      <c r="GVZ416" s="209"/>
      <c r="GWA416" s="209"/>
      <c r="GWB416" s="209"/>
      <c r="GWC416" s="209"/>
      <c r="GWD416" s="209"/>
      <c r="GWE416" s="209"/>
      <c r="GWF416" s="209"/>
      <c r="GWG416" s="209"/>
      <c r="GWH416" s="209"/>
      <c r="GWI416" s="209"/>
      <c r="GWJ416" s="209"/>
      <c r="GWK416" s="209"/>
      <c r="GWL416" s="209"/>
      <c r="GWM416" s="209"/>
      <c r="GWN416" s="209"/>
      <c r="GWO416" s="209"/>
      <c r="GWP416" s="209"/>
      <c r="GWQ416" s="209"/>
      <c r="GWR416" s="209"/>
      <c r="GWS416" s="209"/>
      <c r="GWT416" s="209"/>
      <c r="GWU416" s="209"/>
      <c r="GWV416" s="209"/>
      <c r="GWW416" s="209"/>
      <c r="GWX416" s="209"/>
      <c r="GWY416" s="209"/>
      <c r="GWZ416" s="209"/>
      <c r="GXA416" s="209"/>
      <c r="GXB416" s="209"/>
      <c r="GXC416" s="209"/>
      <c r="GXD416" s="209"/>
      <c r="GXE416" s="209"/>
      <c r="GXF416" s="209"/>
      <c r="GXG416" s="209"/>
      <c r="GXH416" s="209"/>
      <c r="GXI416" s="209"/>
      <c r="GXJ416" s="209"/>
      <c r="GXK416" s="209"/>
      <c r="GXL416" s="209"/>
      <c r="GXM416" s="209"/>
      <c r="GXN416" s="209"/>
      <c r="GXO416" s="209"/>
      <c r="GXP416" s="209"/>
      <c r="GXQ416" s="209"/>
      <c r="GXR416" s="209"/>
      <c r="GXS416" s="209"/>
      <c r="GXT416" s="209"/>
      <c r="GXU416" s="209"/>
      <c r="GXV416" s="209"/>
      <c r="GXW416" s="209"/>
      <c r="GXX416" s="209"/>
      <c r="GXY416" s="209"/>
      <c r="GXZ416" s="209"/>
      <c r="GYA416" s="209"/>
      <c r="GYB416" s="209"/>
      <c r="GYC416" s="209"/>
      <c r="GYD416" s="209"/>
      <c r="GYE416" s="209"/>
      <c r="GYF416" s="209"/>
      <c r="GYG416" s="209"/>
      <c r="GYH416" s="209"/>
      <c r="GYI416" s="209"/>
      <c r="GYJ416" s="209"/>
      <c r="GYK416" s="209"/>
      <c r="GYL416" s="209"/>
      <c r="GYM416" s="209"/>
      <c r="GYN416" s="209"/>
      <c r="GYO416" s="209"/>
      <c r="GYP416" s="209"/>
      <c r="GYQ416" s="209"/>
      <c r="GYR416" s="209"/>
      <c r="GYS416" s="209"/>
      <c r="GYT416" s="209"/>
      <c r="GYU416" s="209"/>
      <c r="GYV416" s="209"/>
      <c r="GYW416" s="209"/>
      <c r="GYX416" s="209"/>
      <c r="GYY416" s="209"/>
      <c r="GYZ416" s="209"/>
      <c r="GZA416" s="209"/>
      <c r="GZB416" s="209"/>
      <c r="GZC416" s="209"/>
      <c r="GZD416" s="209"/>
      <c r="GZE416" s="209"/>
      <c r="GZF416" s="209"/>
      <c r="GZG416" s="209"/>
      <c r="GZH416" s="209"/>
      <c r="GZI416" s="209"/>
      <c r="GZJ416" s="209"/>
      <c r="GZK416" s="209"/>
      <c r="GZL416" s="209"/>
      <c r="GZM416" s="209"/>
      <c r="GZN416" s="209"/>
      <c r="GZO416" s="209"/>
      <c r="GZP416" s="209"/>
      <c r="GZQ416" s="209"/>
      <c r="GZR416" s="209"/>
      <c r="GZS416" s="209"/>
      <c r="GZT416" s="209"/>
      <c r="GZU416" s="209"/>
      <c r="GZV416" s="209"/>
      <c r="GZW416" s="209"/>
      <c r="GZX416" s="209"/>
      <c r="GZY416" s="209"/>
      <c r="GZZ416" s="209"/>
      <c r="HAA416" s="209"/>
      <c r="HAB416" s="209"/>
      <c r="HAC416" s="209"/>
      <c r="HAD416" s="209"/>
      <c r="HAE416" s="209"/>
      <c r="HAF416" s="209"/>
      <c r="HAG416" s="209"/>
      <c r="HAH416" s="209"/>
      <c r="HAI416" s="209"/>
      <c r="HAJ416" s="209"/>
      <c r="HAK416" s="209"/>
      <c r="HAL416" s="209"/>
      <c r="HAM416" s="209"/>
      <c r="HAN416" s="209"/>
      <c r="HAO416" s="209"/>
      <c r="HAP416" s="209"/>
      <c r="HAQ416" s="209"/>
      <c r="HAR416" s="209"/>
      <c r="HAS416" s="209"/>
      <c r="HAT416" s="209"/>
      <c r="HAU416" s="209"/>
      <c r="HAV416" s="209"/>
      <c r="HAW416" s="209"/>
      <c r="HAX416" s="209"/>
      <c r="HAY416" s="209"/>
      <c r="HAZ416" s="209"/>
      <c r="HBA416" s="209"/>
      <c r="HBB416" s="209"/>
      <c r="HBC416" s="209"/>
      <c r="HBD416" s="209"/>
      <c r="HBE416" s="209"/>
      <c r="HBF416" s="209"/>
      <c r="HBG416" s="209"/>
      <c r="HBH416" s="209"/>
      <c r="HBI416" s="209"/>
      <c r="HBJ416" s="209"/>
      <c r="HBK416" s="209"/>
      <c r="HBL416" s="209"/>
      <c r="HBM416" s="209"/>
      <c r="HBN416" s="209"/>
      <c r="HBO416" s="209"/>
      <c r="HBP416" s="209"/>
      <c r="HBQ416" s="209"/>
      <c r="HBR416" s="209"/>
      <c r="HBS416" s="209"/>
      <c r="HBT416" s="209"/>
      <c r="HBU416" s="209"/>
      <c r="HBV416" s="209"/>
      <c r="HBW416" s="209"/>
      <c r="HBX416" s="209"/>
      <c r="HBY416" s="209"/>
      <c r="HBZ416" s="209"/>
      <c r="HCA416" s="209"/>
      <c r="HCB416" s="209"/>
      <c r="HCC416" s="209"/>
      <c r="HCD416" s="209"/>
      <c r="HCE416" s="209"/>
      <c r="HCF416" s="209"/>
      <c r="HCG416" s="209"/>
      <c r="HCH416" s="209"/>
      <c r="HCI416" s="209"/>
      <c r="HCJ416" s="209"/>
      <c r="HCK416" s="209"/>
      <c r="HCL416" s="209"/>
      <c r="HCM416" s="209"/>
      <c r="HCN416" s="209"/>
      <c r="HCO416" s="209"/>
      <c r="HCP416" s="209"/>
      <c r="HCQ416" s="209"/>
      <c r="HCR416" s="209"/>
      <c r="HCS416" s="209"/>
      <c r="HCT416" s="209"/>
      <c r="HCU416" s="209"/>
      <c r="HCV416" s="209"/>
      <c r="HCW416" s="209"/>
      <c r="HCX416" s="209"/>
      <c r="HCY416" s="209"/>
      <c r="HCZ416" s="209"/>
      <c r="HDA416" s="209"/>
      <c r="HDB416" s="209"/>
      <c r="HDC416" s="209"/>
      <c r="HDD416" s="209"/>
      <c r="HDE416" s="209"/>
      <c r="HDF416" s="209"/>
      <c r="HDG416" s="209"/>
      <c r="HDH416" s="209"/>
      <c r="HDI416" s="209"/>
      <c r="HDJ416" s="209"/>
      <c r="HDK416" s="209"/>
      <c r="HDL416" s="209"/>
      <c r="HDM416" s="209"/>
      <c r="HDN416" s="209"/>
      <c r="HDO416" s="209"/>
      <c r="HDP416" s="209"/>
      <c r="HDQ416" s="209"/>
      <c r="HDR416" s="209"/>
      <c r="HDS416" s="209"/>
      <c r="HDT416" s="209"/>
      <c r="HDU416" s="209"/>
      <c r="HDV416" s="209"/>
      <c r="HDW416" s="209"/>
      <c r="HDX416" s="209"/>
      <c r="HDY416" s="209"/>
      <c r="HDZ416" s="209"/>
      <c r="HEA416" s="209"/>
      <c r="HEB416" s="209"/>
      <c r="HEC416" s="209"/>
      <c r="HED416" s="209"/>
      <c r="HEE416" s="209"/>
      <c r="HEF416" s="209"/>
      <c r="HEG416" s="209"/>
      <c r="HEH416" s="209"/>
      <c r="HEI416" s="209"/>
      <c r="HEJ416" s="209"/>
      <c r="HEK416" s="209"/>
      <c r="HEL416" s="209"/>
      <c r="HEM416" s="209"/>
      <c r="HEN416" s="209"/>
      <c r="HEO416" s="209"/>
      <c r="HEP416" s="209"/>
      <c r="HEQ416" s="209"/>
      <c r="HER416" s="209"/>
      <c r="HES416" s="209"/>
      <c r="HET416" s="209"/>
      <c r="HEU416" s="209"/>
      <c r="HEV416" s="209"/>
      <c r="HEW416" s="209"/>
      <c r="HEX416" s="209"/>
      <c r="HEY416" s="209"/>
      <c r="HEZ416" s="209"/>
      <c r="HFA416" s="209"/>
      <c r="HFB416" s="209"/>
      <c r="HFC416" s="209"/>
      <c r="HFD416" s="209"/>
      <c r="HFE416" s="209"/>
      <c r="HFF416" s="209"/>
      <c r="HFG416" s="209"/>
      <c r="HFH416" s="209"/>
      <c r="HFI416" s="209"/>
      <c r="HFJ416" s="209"/>
      <c r="HFK416" s="209"/>
      <c r="HFL416" s="209"/>
      <c r="HFM416" s="209"/>
      <c r="HFN416" s="209"/>
      <c r="HFO416" s="209"/>
      <c r="HFP416" s="209"/>
      <c r="HFQ416" s="209"/>
      <c r="HFR416" s="209"/>
      <c r="HFS416" s="209"/>
      <c r="HFT416" s="209"/>
      <c r="HFU416" s="209"/>
      <c r="HFV416" s="209"/>
      <c r="HFW416" s="209"/>
      <c r="HFX416" s="209"/>
      <c r="HFY416" s="209"/>
      <c r="HFZ416" s="209"/>
      <c r="HGA416" s="209"/>
      <c r="HGB416" s="209"/>
      <c r="HGC416" s="209"/>
      <c r="HGD416" s="209"/>
      <c r="HGE416" s="209"/>
      <c r="HGF416" s="209"/>
      <c r="HGG416" s="209"/>
      <c r="HGH416" s="209"/>
      <c r="HGI416" s="209"/>
      <c r="HGJ416" s="209"/>
      <c r="HGK416" s="209"/>
      <c r="HGL416" s="209"/>
      <c r="HGM416" s="209"/>
      <c r="HGN416" s="209"/>
      <c r="HGO416" s="209"/>
      <c r="HGP416" s="209"/>
      <c r="HGQ416" s="209"/>
      <c r="HGR416" s="209"/>
      <c r="HGS416" s="209"/>
      <c r="HGT416" s="209"/>
      <c r="HGU416" s="209"/>
      <c r="HGV416" s="209"/>
      <c r="HGW416" s="209"/>
      <c r="HGX416" s="209"/>
      <c r="HGY416" s="209"/>
      <c r="HGZ416" s="209"/>
      <c r="HHA416" s="209"/>
      <c r="HHB416" s="209"/>
      <c r="HHC416" s="209"/>
      <c r="HHD416" s="209"/>
      <c r="HHE416" s="209"/>
      <c r="HHF416" s="209"/>
      <c r="HHG416" s="209"/>
      <c r="HHH416" s="209"/>
      <c r="HHI416" s="209"/>
      <c r="HHJ416" s="209"/>
      <c r="HHK416" s="209"/>
      <c r="HHL416" s="209"/>
      <c r="HHM416" s="209"/>
      <c r="HHN416" s="209"/>
      <c r="HHO416" s="209"/>
      <c r="HHP416" s="209"/>
      <c r="HHQ416" s="209"/>
      <c r="HHR416" s="209"/>
      <c r="HHS416" s="209"/>
      <c r="HHT416" s="209"/>
      <c r="HHU416" s="209"/>
      <c r="HHV416" s="209"/>
      <c r="HHW416" s="209"/>
      <c r="HHX416" s="209"/>
      <c r="HHY416" s="209"/>
      <c r="HHZ416" s="209"/>
      <c r="HIA416" s="209"/>
      <c r="HIB416" s="209"/>
      <c r="HIC416" s="209"/>
      <c r="HID416" s="209"/>
      <c r="HIE416" s="209"/>
      <c r="HIF416" s="209"/>
      <c r="HIG416" s="209"/>
      <c r="HIH416" s="209"/>
      <c r="HII416" s="209"/>
      <c r="HIJ416" s="209"/>
      <c r="HIK416" s="209"/>
      <c r="HIL416" s="209"/>
      <c r="HIM416" s="209"/>
      <c r="HIN416" s="209"/>
      <c r="HIO416" s="209"/>
      <c r="HIP416" s="209"/>
      <c r="HIQ416" s="209"/>
      <c r="HIR416" s="209"/>
      <c r="HIS416" s="209"/>
      <c r="HIT416" s="209"/>
      <c r="HIU416" s="209"/>
      <c r="HIV416" s="209"/>
      <c r="HIW416" s="209"/>
      <c r="HIX416" s="209"/>
      <c r="HIY416" s="209"/>
      <c r="HIZ416" s="209"/>
      <c r="HJA416" s="209"/>
      <c r="HJB416" s="209"/>
      <c r="HJC416" s="209"/>
      <c r="HJD416" s="209"/>
      <c r="HJE416" s="209"/>
      <c r="HJF416" s="209"/>
      <c r="HJG416" s="209"/>
      <c r="HJH416" s="209"/>
      <c r="HJI416" s="209"/>
      <c r="HJJ416" s="209"/>
      <c r="HJK416" s="209"/>
      <c r="HJL416" s="209"/>
      <c r="HJM416" s="209"/>
      <c r="HJN416" s="209"/>
      <c r="HJO416" s="209"/>
      <c r="HJP416" s="209"/>
      <c r="HJQ416" s="209"/>
      <c r="HJR416" s="209"/>
      <c r="HJS416" s="209"/>
      <c r="HJT416" s="209"/>
      <c r="HJU416" s="209"/>
      <c r="HJV416" s="209"/>
      <c r="HJW416" s="209"/>
      <c r="HJX416" s="209"/>
      <c r="HJY416" s="209"/>
      <c r="HJZ416" s="209"/>
      <c r="HKA416" s="209"/>
      <c r="HKB416" s="209"/>
      <c r="HKC416" s="209"/>
      <c r="HKD416" s="209"/>
      <c r="HKE416" s="209"/>
      <c r="HKF416" s="209"/>
      <c r="HKG416" s="209"/>
      <c r="HKH416" s="209"/>
      <c r="HKI416" s="209"/>
      <c r="HKJ416" s="209"/>
      <c r="HKK416" s="209"/>
      <c r="HKL416" s="209"/>
      <c r="HKM416" s="209"/>
      <c r="HKN416" s="209"/>
      <c r="HKO416" s="209"/>
      <c r="HKP416" s="209"/>
      <c r="HKQ416" s="209"/>
      <c r="HKR416" s="209"/>
      <c r="HKS416" s="209"/>
      <c r="HKT416" s="209"/>
      <c r="HKU416" s="209"/>
      <c r="HKV416" s="209"/>
      <c r="HKW416" s="209"/>
      <c r="HKX416" s="209"/>
      <c r="HKY416" s="209"/>
      <c r="HKZ416" s="209"/>
      <c r="HLA416" s="209"/>
      <c r="HLB416" s="209"/>
      <c r="HLC416" s="209"/>
      <c r="HLD416" s="209"/>
      <c r="HLE416" s="209"/>
      <c r="HLF416" s="209"/>
      <c r="HLG416" s="209"/>
      <c r="HLH416" s="209"/>
      <c r="HLI416" s="209"/>
      <c r="HLJ416" s="209"/>
      <c r="HLK416" s="209"/>
      <c r="HLL416" s="209"/>
      <c r="HLM416" s="209"/>
      <c r="HLN416" s="209"/>
      <c r="HLO416" s="209"/>
      <c r="HLP416" s="209"/>
      <c r="HLQ416" s="209"/>
      <c r="HLR416" s="209"/>
      <c r="HLS416" s="209"/>
      <c r="HLT416" s="209"/>
      <c r="HLU416" s="209"/>
      <c r="HLV416" s="209"/>
      <c r="HLW416" s="209"/>
      <c r="HLX416" s="209"/>
      <c r="HLY416" s="209"/>
      <c r="HLZ416" s="209"/>
      <c r="HMA416" s="209"/>
      <c r="HMB416" s="209"/>
      <c r="HMC416" s="209"/>
      <c r="HMD416" s="209"/>
      <c r="HME416" s="209"/>
      <c r="HMF416" s="209"/>
      <c r="HMG416" s="209"/>
      <c r="HMH416" s="209"/>
      <c r="HMI416" s="209"/>
      <c r="HMJ416" s="209"/>
      <c r="HMK416" s="209"/>
      <c r="HML416" s="209"/>
      <c r="HMM416" s="209"/>
      <c r="HMN416" s="209"/>
      <c r="HMO416" s="209"/>
      <c r="HMP416" s="209"/>
      <c r="HMQ416" s="209"/>
      <c r="HMR416" s="209"/>
      <c r="HMS416" s="209"/>
      <c r="HMT416" s="209"/>
      <c r="HMU416" s="209"/>
      <c r="HMV416" s="209"/>
      <c r="HMW416" s="209"/>
      <c r="HMX416" s="209"/>
      <c r="HMY416" s="209"/>
      <c r="HMZ416" s="209"/>
      <c r="HNA416" s="209"/>
      <c r="HNB416" s="209"/>
      <c r="HNC416" s="209"/>
      <c r="HND416" s="209"/>
      <c r="HNE416" s="209"/>
      <c r="HNF416" s="209"/>
      <c r="HNG416" s="209"/>
      <c r="HNH416" s="209"/>
      <c r="HNI416" s="209"/>
      <c r="HNJ416" s="209"/>
      <c r="HNK416" s="209"/>
      <c r="HNL416" s="209"/>
      <c r="HNM416" s="209"/>
      <c r="HNN416" s="209"/>
      <c r="HNO416" s="209"/>
      <c r="HNP416" s="209"/>
      <c r="HNQ416" s="209"/>
      <c r="HNR416" s="209"/>
      <c r="HNS416" s="209"/>
      <c r="HNT416" s="209"/>
      <c r="HNU416" s="209"/>
      <c r="HNV416" s="209"/>
      <c r="HNW416" s="209"/>
      <c r="HNX416" s="209"/>
      <c r="HNY416" s="209"/>
      <c r="HNZ416" s="209"/>
      <c r="HOA416" s="209"/>
      <c r="HOB416" s="209"/>
      <c r="HOC416" s="209"/>
      <c r="HOD416" s="209"/>
      <c r="HOE416" s="209"/>
      <c r="HOF416" s="209"/>
      <c r="HOG416" s="209"/>
      <c r="HOH416" s="209"/>
      <c r="HOI416" s="209"/>
      <c r="HOJ416" s="209"/>
      <c r="HOK416" s="209"/>
      <c r="HOL416" s="209"/>
      <c r="HOM416" s="209"/>
      <c r="HON416" s="209"/>
      <c r="HOO416" s="209"/>
      <c r="HOP416" s="209"/>
      <c r="HOQ416" s="209"/>
      <c r="HOR416" s="209"/>
      <c r="HOS416" s="209"/>
      <c r="HOT416" s="209"/>
      <c r="HOU416" s="209"/>
      <c r="HOV416" s="209"/>
      <c r="HOW416" s="209"/>
      <c r="HOX416" s="209"/>
      <c r="HOY416" s="209"/>
      <c r="HOZ416" s="209"/>
      <c r="HPA416" s="209"/>
      <c r="HPB416" s="209"/>
      <c r="HPC416" s="209"/>
      <c r="HPD416" s="209"/>
      <c r="HPE416" s="209"/>
      <c r="HPF416" s="209"/>
      <c r="HPG416" s="209"/>
      <c r="HPH416" s="209"/>
      <c r="HPI416" s="209"/>
      <c r="HPJ416" s="209"/>
      <c r="HPK416" s="209"/>
      <c r="HPL416" s="209"/>
      <c r="HPM416" s="209"/>
      <c r="HPN416" s="209"/>
      <c r="HPO416" s="209"/>
      <c r="HPP416" s="209"/>
      <c r="HPQ416" s="209"/>
      <c r="HPR416" s="209"/>
      <c r="HPS416" s="209"/>
      <c r="HPT416" s="209"/>
      <c r="HPU416" s="209"/>
      <c r="HPV416" s="209"/>
      <c r="HPW416" s="209"/>
      <c r="HPX416" s="209"/>
      <c r="HPY416" s="209"/>
      <c r="HPZ416" s="209"/>
      <c r="HQA416" s="209"/>
      <c r="HQB416" s="209"/>
      <c r="HQC416" s="209"/>
      <c r="HQD416" s="209"/>
      <c r="HQE416" s="209"/>
      <c r="HQF416" s="209"/>
      <c r="HQG416" s="209"/>
      <c r="HQH416" s="209"/>
      <c r="HQI416" s="209"/>
      <c r="HQJ416" s="209"/>
      <c r="HQK416" s="209"/>
      <c r="HQL416" s="209"/>
      <c r="HQM416" s="209"/>
      <c r="HQN416" s="209"/>
      <c r="HQO416" s="209"/>
      <c r="HQP416" s="209"/>
      <c r="HQQ416" s="209"/>
      <c r="HQR416" s="209"/>
      <c r="HQS416" s="209"/>
      <c r="HQT416" s="209"/>
      <c r="HQU416" s="209"/>
      <c r="HQV416" s="209"/>
      <c r="HQW416" s="209"/>
      <c r="HQX416" s="209"/>
      <c r="HQY416" s="209"/>
      <c r="HQZ416" s="209"/>
      <c r="HRA416" s="209"/>
      <c r="HRB416" s="209"/>
      <c r="HRC416" s="209"/>
      <c r="HRD416" s="209"/>
      <c r="HRE416" s="209"/>
      <c r="HRF416" s="209"/>
      <c r="HRG416" s="209"/>
      <c r="HRH416" s="209"/>
      <c r="HRI416" s="209"/>
      <c r="HRJ416" s="209"/>
      <c r="HRK416" s="209"/>
      <c r="HRL416" s="209"/>
      <c r="HRM416" s="209"/>
      <c r="HRN416" s="209"/>
      <c r="HRO416" s="209"/>
      <c r="HRP416" s="209"/>
      <c r="HRQ416" s="209"/>
      <c r="HRR416" s="209"/>
      <c r="HRS416" s="209"/>
      <c r="HRT416" s="209"/>
      <c r="HRU416" s="209"/>
      <c r="HRV416" s="209"/>
      <c r="HRW416" s="209"/>
      <c r="HRX416" s="209"/>
      <c r="HRY416" s="209"/>
      <c r="HRZ416" s="209"/>
      <c r="HSA416" s="209"/>
      <c r="HSB416" s="209"/>
      <c r="HSC416" s="209"/>
      <c r="HSD416" s="209"/>
      <c r="HSE416" s="209"/>
      <c r="HSF416" s="209"/>
      <c r="HSG416" s="209"/>
      <c r="HSH416" s="209"/>
      <c r="HSI416" s="209"/>
      <c r="HSJ416" s="209"/>
      <c r="HSK416" s="209"/>
      <c r="HSL416" s="209"/>
      <c r="HSM416" s="209"/>
      <c r="HSN416" s="209"/>
      <c r="HSO416" s="209"/>
      <c r="HSP416" s="209"/>
      <c r="HSQ416" s="209"/>
      <c r="HSR416" s="209"/>
      <c r="HSS416" s="209"/>
      <c r="HST416" s="209"/>
      <c r="HSU416" s="209"/>
      <c r="HSV416" s="209"/>
      <c r="HSW416" s="209"/>
      <c r="HSX416" s="209"/>
      <c r="HSY416" s="209"/>
      <c r="HSZ416" s="209"/>
      <c r="HTA416" s="209"/>
      <c r="HTB416" s="209"/>
      <c r="HTC416" s="209"/>
      <c r="HTD416" s="209"/>
      <c r="HTE416" s="209"/>
      <c r="HTF416" s="209"/>
      <c r="HTG416" s="209"/>
      <c r="HTH416" s="209"/>
      <c r="HTI416" s="209"/>
      <c r="HTJ416" s="209"/>
      <c r="HTK416" s="209"/>
      <c r="HTL416" s="209"/>
      <c r="HTM416" s="209"/>
      <c r="HTN416" s="209"/>
      <c r="HTO416" s="209"/>
      <c r="HTP416" s="209"/>
      <c r="HTQ416" s="209"/>
      <c r="HTR416" s="209"/>
      <c r="HTS416" s="209"/>
      <c r="HTT416" s="209"/>
      <c r="HTU416" s="209"/>
      <c r="HTV416" s="209"/>
      <c r="HTW416" s="209"/>
      <c r="HTX416" s="209"/>
      <c r="HTY416" s="209"/>
      <c r="HTZ416" s="209"/>
      <c r="HUA416" s="209"/>
      <c r="HUB416" s="209"/>
      <c r="HUC416" s="209"/>
      <c r="HUD416" s="209"/>
      <c r="HUE416" s="209"/>
      <c r="HUF416" s="209"/>
      <c r="HUG416" s="209"/>
      <c r="HUH416" s="209"/>
      <c r="HUI416" s="209"/>
      <c r="HUJ416" s="209"/>
      <c r="HUK416" s="209"/>
      <c r="HUL416" s="209"/>
      <c r="HUM416" s="209"/>
      <c r="HUN416" s="209"/>
      <c r="HUO416" s="209"/>
      <c r="HUP416" s="209"/>
      <c r="HUQ416" s="209"/>
      <c r="HUR416" s="209"/>
      <c r="HUS416" s="209"/>
      <c r="HUT416" s="209"/>
      <c r="HUU416" s="209"/>
      <c r="HUV416" s="209"/>
      <c r="HUW416" s="209"/>
      <c r="HUX416" s="209"/>
      <c r="HUY416" s="209"/>
      <c r="HUZ416" s="209"/>
      <c r="HVA416" s="209"/>
      <c r="HVB416" s="209"/>
      <c r="HVC416" s="209"/>
      <c r="HVD416" s="209"/>
      <c r="HVE416" s="209"/>
      <c r="HVF416" s="209"/>
      <c r="HVG416" s="209"/>
      <c r="HVH416" s="209"/>
      <c r="HVI416" s="209"/>
      <c r="HVJ416" s="209"/>
      <c r="HVK416" s="209"/>
      <c r="HVL416" s="209"/>
      <c r="HVM416" s="209"/>
      <c r="HVN416" s="209"/>
      <c r="HVO416" s="209"/>
      <c r="HVP416" s="209"/>
      <c r="HVQ416" s="209"/>
      <c r="HVR416" s="209"/>
      <c r="HVS416" s="209"/>
      <c r="HVT416" s="209"/>
      <c r="HVU416" s="209"/>
      <c r="HVV416" s="209"/>
      <c r="HVW416" s="209"/>
      <c r="HVX416" s="209"/>
      <c r="HVY416" s="209"/>
      <c r="HVZ416" s="209"/>
      <c r="HWA416" s="209"/>
      <c r="HWB416" s="209"/>
      <c r="HWC416" s="209"/>
      <c r="HWD416" s="209"/>
      <c r="HWE416" s="209"/>
      <c r="HWF416" s="209"/>
      <c r="HWG416" s="209"/>
      <c r="HWH416" s="209"/>
      <c r="HWI416" s="209"/>
      <c r="HWJ416" s="209"/>
      <c r="HWK416" s="209"/>
      <c r="HWL416" s="209"/>
      <c r="HWM416" s="209"/>
      <c r="HWN416" s="209"/>
      <c r="HWO416" s="209"/>
      <c r="HWP416" s="209"/>
      <c r="HWQ416" s="209"/>
      <c r="HWR416" s="209"/>
      <c r="HWS416" s="209"/>
      <c r="HWT416" s="209"/>
      <c r="HWU416" s="209"/>
      <c r="HWV416" s="209"/>
      <c r="HWW416" s="209"/>
      <c r="HWX416" s="209"/>
      <c r="HWY416" s="209"/>
      <c r="HWZ416" s="209"/>
      <c r="HXA416" s="209"/>
      <c r="HXB416" s="209"/>
      <c r="HXC416" s="209"/>
      <c r="HXD416" s="209"/>
      <c r="HXE416" s="209"/>
      <c r="HXF416" s="209"/>
      <c r="HXG416" s="209"/>
      <c r="HXH416" s="209"/>
      <c r="HXI416" s="209"/>
      <c r="HXJ416" s="209"/>
      <c r="HXK416" s="209"/>
      <c r="HXL416" s="209"/>
      <c r="HXM416" s="209"/>
      <c r="HXN416" s="209"/>
      <c r="HXO416" s="209"/>
      <c r="HXP416" s="209"/>
      <c r="HXQ416" s="209"/>
      <c r="HXR416" s="209"/>
      <c r="HXS416" s="209"/>
      <c r="HXT416" s="209"/>
      <c r="HXU416" s="209"/>
      <c r="HXV416" s="209"/>
      <c r="HXW416" s="209"/>
      <c r="HXX416" s="209"/>
      <c r="HXY416" s="209"/>
      <c r="HXZ416" s="209"/>
      <c r="HYA416" s="209"/>
      <c r="HYB416" s="209"/>
      <c r="HYC416" s="209"/>
      <c r="HYD416" s="209"/>
      <c r="HYE416" s="209"/>
      <c r="HYF416" s="209"/>
      <c r="HYG416" s="209"/>
      <c r="HYH416" s="209"/>
      <c r="HYI416" s="209"/>
      <c r="HYJ416" s="209"/>
      <c r="HYK416" s="209"/>
      <c r="HYL416" s="209"/>
      <c r="HYM416" s="209"/>
      <c r="HYN416" s="209"/>
      <c r="HYO416" s="209"/>
      <c r="HYP416" s="209"/>
      <c r="HYQ416" s="209"/>
      <c r="HYR416" s="209"/>
      <c r="HYS416" s="209"/>
      <c r="HYT416" s="209"/>
      <c r="HYU416" s="209"/>
      <c r="HYV416" s="209"/>
      <c r="HYW416" s="209"/>
      <c r="HYX416" s="209"/>
      <c r="HYY416" s="209"/>
      <c r="HYZ416" s="209"/>
      <c r="HZA416" s="209"/>
      <c r="HZB416" s="209"/>
      <c r="HZC416" s="209"/>
      <c r="HZD416" s="209"/>
      <c r="HZE416" s="209"/>
      <c r="HZF416" s="209"/>
      <c r="HZG416" s="209"/>
      <c r="HZH416" s="209"/>
      <c r="HZI416" s="209"/>
      <c r="HZJ416" s="209"/>
      <c r="HZK416" s="209"/>
      <c r="HZL416" s="209"/>
      <c r="HZM416" s="209"/>
      <c r="HZN416" s="209"/>
      <c r="HZO416" s="209"/>
      <c r="HZP416" s="209"/>
      <c r="HZQ416" s="209"/>
      <c r="HZR416" s="209"/>
      <c r="HZS416" s="209"/>
      <c r="HZT416" s="209"/>
      <c r="HZU416" s="209"/>
      <c r="HZV416" s="209"/>
      <c r="HZW416" s="209"/>
      <c r="HZX416" s="209"/>
      <c r="HZY416" s="209"/>
      <c r="HZZ416" s="209"/>
      <c r="IAA416" s="209"/>
      <c r="IAB416" s="209"/>
      <c r="IAC416" s="209"/>
      <c r="IAD416" s="209"/>
      <c r="IAE416" s="209"/>
      <c r="IAF416" s="209"/>
      <c r="IAG416" s="209"/>
      <c r="IAH416" s="209"/>
      <c r="IAI416" s="209"/>
      <c r="IAJ416" s="209"/>
      <c r="IAK416" s="209"/>
      <c r="IAL416" s="209"/>
      <c r="IAM416" s="209"/>
      <c r="IAN416" s="209"/>
      <c r="IAO416" s="209"/>
      <c r="IAP416" s="209"/>
      <c r="IAQ416" s="209"/>
      <c r="IAR416" s="209"/>
      <c r="IAS416" s="209"/>
      <c r="IAT416" s="209"/>
      <c r="IAU416" s="209"/>
      <c r="IAV416" s="209"/>
      <c r="IAW416" s="209"/>
      <c r="IAX416" s="209"/>
      <c r="IAY416" s="209"/>
      <c r="IAZ416" s="209"/>
      <c r="IBA416" s="209"/>
      <c r="IBB416" s="209"/>
      <c r="IBC416" s="209"/>
      <c r="IBD416" s="209"/>
      <c r="IBE416" s="209"/>
      <c r="IBF416" s="209"/>
      <c r="IBG416" s="209"/>
      <c r="IBH416" s="209"/>
      <c r="IBI416" s="209"/>
      <c r="IBJ416" s="209"/>
      <c r="IBK416" s="209"/>
      <c r="IBL416" s="209"/>
      <c r="IBM416" s="209"/>
      <c r="IBN416" s="209"/>
      <c r="IBO416" s="209"/>
      <c r="IBP416" s="209"/>
      <c r="IBQ416" s="209"/>
      <c r="IBR416" s="209"/>
      <c r="IBS416" s="209"/>
      <c r="IBT416" s="209"/>
      <c r="IBU416" s="209"/>
      <c r="IBV416" s="209"/>
      <c r="IBW416" s="209"/>
      <c r="IBX416" s="209"/>
      <c r="IBY416" s="209"/>
      <c r="IBZ416" s="209"/>
      <c r="ICA416" s="209"/>
      <c r="ICB416" s="209"/>
      <c r="ICC416" s="209"/>
      <c r="ICD416" s="209"/>
      <c r="ICE416" s="209"/>
      <c r="ICF416" s="209"/>
      <c r="ICG416" s="209"/>
      <c r="ICH416" s="209"/>
      <c r="ICI416" s="209"/>
      <c r="ICJ416" s="209"/>
      <c r="ICK416" s="209"/>
      <c r="ICL416" s="209"/>
      <c r="ICM416" s="209"/>
      <c r="ICN416" s="209"/>
      <c r="ICO416" s="209"/>
      <c r="ICP416" s="209"/>
      <c r="ICQ416" s="209"/>
      <c r="ICR416" s="209"/>
      <c r="ICS416" s="209"/>
      <c r="ICT416" s="209"/>
      <c r="ICU416" s="209"/>
      <c r="ICV416" s="209"/>
      <c r="ICW416" s="209"/>
      <c r="ICX416" s="209"/>
      <c r="ICY416" s="209"/>
      <c r="ICZ416" s="209"/>
      <c r="IDA416" s="209"/>
      <c r="IDB416" s="209"/>
      <c r="IDC416" s="209"/>
      <c r="IDD416" s="209"/>
      <c r="IDE416" s="209"/>
      <c r="IDF416" s="209"/>
      <c r="IDG416" s="209"/>
      <c r="IDH416" s="209"/>
      <c r="IDI416" s="209"/>
      <c r="IDJ416" s="209"/>
      <c r="IDK416" s="209"/>
      <c r="IDL416" s="209"/>
      <c r="IDM416" s="209"/>
      <c r="IDN416" s="209"/>
      <c r="IDO416" s="209"/>
      <c r="IDP416" s="209"/>
      <c r="IDQ416" s="209"/>
      <c r="IDR416" s="209"/>
      <c r="IDS416" s="209"/>
      <c r="IDT416" s="209"/>
      <c r="IDU416" s="209"/>
      <c r="IDV416" s="209"/>
      <c r="IDW416" s="209"/>
      <c r="IDX416" s="209"/>
      <c r="IDY416" s="209"/>
      <c r="IDZ416" s="209"/>
      <c r="IEA416" s="209"/>
      <c r="IEB416" s="209"/>
      <c r="IEC416" s="209"/>
      <c r="IED416" s="209"/>
      <c r="IEE416" s="209"/>
      <c r="IEF416" s="209"/>
      <c r="IEG416" s="209"/>
      <c r="IEH416" s="209"/>
      <c r="IEI416" s="209"/>
      <c r="IEJ416" s="209"/>
      <c r="IEK416" s="209"/>
      <c r="IEL416" s="209"/>
      <c r="IEM416" s="209"/>
      <c r="IEN416" s="209"/>
      <c r="IEO416" s="209"/>
      <c r="IEP416" s="209"/>
      <c r="IEQ416" s="209"/>
      <c r="IER416" s="209"/>
      <c r="IES416" s="209"/>
      <c r="IET416" s="209"/>
      <c r="IEU416" s="209"/>
      <c r="IEV416" s="209"/>
      <c r="IEW416" s="209"/>
      <c r="IEX416" s="209"/>
      <c r="IEY416" s="209"/>
      <c r="IEZ416" s="209"/>
      <c r="IFA416" s="209"/>
      <c r="IFB416" s="209"/>
      <c r="IFC416" s="209"/>
      <c r="IFD416" s="209"/>
      <c r="IFE416" s="209"/>
      <c r="IFF416" s="209"/>
      <c r="IFG416" s="209"/>
      <c r="IFH416" s="209"/>
      <c r="IFI416" s="209"/>
      <c r="IFJ416" s="209"/>
      <c r="IFK416" s="209"/>
      <c r="IFL416" s="209"/>
      <c r="IFM416" s="209"/>
      <c r="IFN416" s="209"/>
      <c r="IFO416" s="209"/>
      <c r="IFP416" s="209"/>
      <c r="IFQ416" s="209"/>
      <c r="IFR416" s="209"/>
      <c r="IFS416" s="209"/>
      <c r="IFT416" s="209"/>
      <c r="IFU416" s="209"/>
      <c r="IFV416" s="209"/>
      <c r="IFW416" s="209"/>
      <c r="IFX416" s="209"/>
      <c r="IFY416" s="209"/>
      <c r="IFZ416" s="209"/>
      <c r="IGA416" s="209"/>
      <c r="IGB416" s="209"/>
      <c r="IGC416" s="209"/>
      <c r="IGD416" s="209"/>
      <c r="IGE416" s="209"/>
      <c r="IGF416" s="209"/>
      <c r="IGG416" s="209"/>
      <c r="IGH416" s="209"/>
      <c r="IGI416" s="209"/>
      <c r="IGJ416" s="209"/>
      <c r="IGK416" s="209"/>
      <c r="IGL416" s="209"/>
      <c r="IGM416" s="209"/>
      <c r="IGN416" s="209"/>
      <c r="IGO416" s="209"/>
      <c r="IGP416" s="209"/>
      <c r="IGQ416" s="209"/>
      <c r="IGR416" s="209"/>
      <c r="IGS416" s="209"/>
      <c r="IGT416" s="209"/>
      <c r="IGU416" s="209"/>
      <c r="IGV416" s="209"/>
      <c r="IGW416" s="209"/>
      <c r="IGX416" s="209"/>
      <c r="IGY416" s="209"/>
      <c r="IGZ416" s="209"/>
      <c r="IHA416" s="209"/>
      <c r="IHB416" s="209"/>
      <c r="IHC416" s="209"/>
      <c r="IHD416" s="209"/>
      <c r="IHE416" s="209"/>
      <c r="IHF416" s="209"/>
      <c r="IHG416" s="209"/>
      <c r="IHH416" s="209"/>
      <c r="IHI416" s="209"/>
      <c r="IHJ416" s="209"/>
      <c r="IHK416" s="209"/>
      <c r="IHL416" s="209"/>
      <c r="IHM416" s="209"/>
      <c r="IHN416" s="209"/>
      <c r="IHO416" s="209"/>
      <c r="IHP416" s="209"/>
      <c r="IHQ416" s="209"/>
      <c r="IHR416" s="209"/>
      <c r="IHS416" s="209"/>
      <c r="IHT416" s="209"/>
      <c r="IHU416" s="209"/>
      <c r="IHV416" s="209"/>
      <c r="IHW416" s="209"/>
      <c r="IHX416" s="209"/>
      <c r="IHY416" s="209"/>
      <c r="IHZ416" s="209"/>
      <c r="IIA416" s="209"/>
      <c r="IIB416" s="209"/>
      <c r="IIC416" s="209"/>
      <c r="IID416" s="209"/>
      <c r="IIE416" s="209"/>
      <c r="IIF416" s="209"/>
      <c r="IIG416" s="209"/>
      <c r="IIH416" s="209"/>
      <c r="III416" s="209"/>
      <c r="IIJ416" s="209"/>
      <c r="IIK416" s="209"/>
      <c r="IIL416" s="209"/>
      <c r="IIM416" s="209"/>
      <c r="IIN416" s="209"/>
      <c r="IIO416" s="209"/>
      <c r="IIP416" s="209"/>
      <c r="IIQ416" s="209"/>
      <c r="IIR416" s="209"/>
      <c r="IIS416" s="209"/>
      <c r="IIT416" s="209"/>
      <c r="IIU416" s="209"/>
      <c r="IIV416" s="209"/>
      <c r="IIW416" s="209"/>
      <c r="IIX416" s="209"/>
      <c r="IIY416" s="209"/>
      <c r="IIZ416" s="209"/>
      <c r="IJA416" s="209"/>
      <c r="IJB416" s="209"/>
      <c r="IJC416" s="209"/>
      <c r="IJD416" s="209"/>
      <c r="IJE416" s="209"/>
      <c r="IJF416" s="209"/>
      <c r="IJG416" s="209"/>
      <c r="IJH416" s="209"/>
      <c r="IJI416" s="209"/>
      <c r="IJJ416" s="209"/>
      <c r="IJK416" s="209"/>
      <c r="IJL416" s="209"/>
      <c r="IJM416" s="209"/>
      <c r="IJN416" s="209"/>
      <c r="IJO416" s="209"/>
      <c r="IJP416" s="209"/>
      <c r="IJQ416" s="209"/>
      <c r="IJR416" s="209"/>
      <c r="IJS416" s="209"/>
      <c r="IJT416" s="209"/>
      <c r="IJU416" s="209"/>
      <c r="IJV416" s="209"/>
      <c r="IJW416" s="209"/>
      <c r="IJX416" s="209"/>
      <c r="IJY416" s="209"/>
      <c r="IJZ416" s="209"/>
      <c r="IKA416" s="209"/>
      <c r="IKB416" s="209"/>
      <c r="IKC416" s="209"/>
      <c r="IKD416" s="209"/>
      <c r="IKE416" s="209"/>
      <c r="IKF416" s="209"/>
      <c r="IKG416" s="209"/>
      <c r="IKH416" s="209"/>
      <c r="IKI416" s="209"/>
      <c r="IKJ416" s="209"/>
      <c r="IKK416" s="209"/>
      <c r="IKL416" s="209"/>
      <c r="IKM416" s="209"/>
      <c r="IKN416" s="209"/>
      <c r="IKO416" s="209"/>
      <c r="IKP416" s="209"/>
      <c r="IKQ416" s="209"/>
      <c r="IKR416" s="209"/>
      <c r="IKS416" s="209"/>
      <c r="IKT416" s="209"/>
      <c r="IKU416" s="209"/>
      <c r="IKV416" s="209"/>
      <c r="IKW416" s="209"/>
      <c r="IKX416" s="209"/>
      <c r="IKY416" s="209"/>
      <c r="IKZ416" s="209"/>
      <c r="ILA416" s="209"/>
      <c r="ILB416" s="209"/>
      <c r="ILC416" s="209"/>
      <c r="ILD416" s="209"/>
      <c r="ILE416" s="209"/>
      <c r="ILF416" s="209"/>
      <c r="ILG416" s="209"/>
      <c r="ILH416" s="209"/>
      <c r="ILI416" s="209"/>
      <c r="ILJ416" s="209"/>
      <c r="ILK416" s="209"/>
      <c r="ILL416" s="209"/>
      <c r="ILM416" s="209"/>
      <c r="ILN416" s="209"/>
      <c r="ILO416" s="209"/>
      <c r="ILP416" s="209"/>
      <c r="ILQ416" s="209"/>
      <c r="ILR416" s="209"/>
      <c r="ILS416" s="209"/>
      <c r="ILT416" s="209"/>
      <c r="ILU416" s="209"/>
      <c r="ILV416" s="209"/>
      <c r="ILW416" s="209"/>
      <c r="ILX416" s="209"/>
      <c r="ILY416" s="209"/>
      <c r="ILZ416" s="209"/>
      <c r="IMA416" s="209"/>
      <c r="IMB416" s="209"/>
      <c r="IMC416" s="209"/>
      <c r="IMD416" s="209"/>
      <c r="IME416" s="209"/>
      <c r="IMF416" s="209"/>
      <c r="IMG416" s="209"/>
      <c r="IMH416" s="209"/>
      <c r="IMI416" s="209"/>
      <c r="IMJ416" s="209"/>
      <c r="IMK416" s="209"/>
      <c r="IML416" s="209"/>
      <c r="IMM416" s="209"/>
      <c r="IMN416" s="209"/>
      <c r="IMO416" s="209"/>
      <c r="IMP416" s="209"/>
      <c r="IMQ416" s="209"/>
      <c r="IMR416" s="209"/>
      <c r="IMS416" s="209"/>
      <c r="IMT416" s="209"/>
      <c r="IMU416" s="209"/>
      <c r="IMV416" s="209"/>
      <c r="IMW416" s="209"/>
      <c r="IMX416" s="209"/>
      <c r="IMY416" s="209"/>
      <c r="IMZ416" s="209"/>
      <c r="INA416" s="209"/>
      <c r="INB416" s="209"/>
      <c r="INC416" s="209"/>
      <c r="IND416" s="209"/>
      <c r="INE416" s="209"/>
      <c r="INF416" s="209"/>
      <c r="ING416" s="209"/>
      <c r="INH416" s="209"/>
      <c r="INI416" s="209"/>
      <c r="INJ416" s="209"/>
      <c r="INK416" s="209"/>
      <c r="INL416" s="209"/>
      <c r="INM416" s="209"/>
      <c r="INN416" s="209"/>
      <c r="INO416" s="209"/>
      <c r="INP416" s="209"/>
      <c r="INQ416" s="209"/>
      <c r="INR416" s="209"/>
      <c r="INS416" s="209"/>
      <c r="INT416" s="209"/>
      <c r="INU416" s="209"/>
      <c r="INV416" s="209"/>
      <c r="INW416" s="209"/>
      <c r="INX416" s="209"/>
      <c r="INY416" s="209"/>
      <c r="INZ416" s="209"/>
      <c r="IOA416" s="209"/>
      <c r="IOB416" s="209"/>
      <c r="IOC416" s="209"/>
      <c r="IOD416" s="209"/>
      <c r="IOE416" s="209"/>
      <c r="IOF416" s="209"/>
      <c r="IOG416" s="209"/>
      <c r="IOH416" s="209"/>
      <c r="IOI416" s="209"/>
      <c r="IOJ416" s="209"/>
      <c r="IOK416" s="209"/>
      <c r="IOL416" s="209"/>
      <c r="IOM416" s="209"/>
      <c r="ION416" s="209"/>
      <c r="IOO416" s="209"/>
      <c r="IOP416" s="209"/>
      <c r="IOQ416" s="209"/>
      <c r="IOR416" s="209"/>
      <c r="IOS416" s="209"/>
      <c r="IOT416" s="209"/>
      <c r="IOU416" s="209"/>
      <c r="IOV416" s="209"/>
      <c r="IOW416" s="209"/>
      <c r="IOX416" s="209"/>
      <c r="IOY416" s="209"/>
      <c r="IOZ416" s="209"/>
      <c r="IPA416" s="209"/>
      <c r="IPB416" s="209"/>
      <c r="IPC416" s="209"/>
      <c r="IPD416" s="209"/>
      <c r="IPE416" s="209"/>
      <c r="IPF416" s="209"/>
      <c r="IPG416" s="209"/>
      <c r="IPH416" s="209"/>
      <c r="IPI416" s="209"/>
      <c r="IPJ416" s="209"/>
      <c r="IPK416" s="209"/>
      <c r="IPL416" s="209"/>
      <c r="IPM416" s="209"/>
      <c r="IPN416" s="209"/>
      <c r="IPO416" s="209"/>
      <c r="IPP416" s="209"/>
      <c r="IPQ416" s="209"/>
      <c r="IPR416" s="209"/>
      <c r="IPS416" s="209"/>
      <c r="IPT416" s="209"/>
      <c r="IPU416" s="209"/>
      <c r="IPV416" s="209"/>
      <c r="IPW416" s="209"/>
      <c r="IPX416" s="209"/>
      <c r="IPY416" s="209"/>
      <c r="IPZ416" s="209"/>
      <c r="IQA416" s="209"/>
      <c r="IQB416" s="209"/>
      <c r="IQC416" s="209"/>
      <c r="IQD416" s="209"/>
      <c r="IQE416" s="209"/>
      <c r="IQF416" s="209"/>
      <c r="IQG416" s="209"/>
      <c r="IQH416" s="209"/>
      <c r="IQI416" s="209"/>
      <c r="IQJ416" s="209"/>
      <c r="IQK416" s="209"/>
      <c r="IQL416" s="209"/>
      <c r="IQM416" s="209"/>
      <c r="IQN416" s="209"/>
      <c r="IQO416" s="209"/>
      <c r="IQP416" s="209"/>
      <c r="IQQ416" s="209"/>
      <c r="IQR416" s="209"/>
      <c r="IQS416" s="209"/>
      <c r="IQT416" s="209"/>
      <c r="IQU416" s="209"/>
      <c r="IQV416" s="209"/>
      <c r="IQW416" s="209"/>
      <c r="IQX416" s="209"/>
      <c r="IQY416" s="209"/>
      <c r="IQZ416" s="209"/>
      <c r="IRA416" s="209"/>
      <c r="IRB416" s="209"/>
      <c r="IRC416" s="209"/>
      <c r="IRD416" s="209"/>
      <c r="IRE416" s="209"/>
      <c r="IRF416" s="209"/>
      <c r="IRG416" s="209"/>
      <c r="IRH416" s="209"/>
      <c r="IRI416" s="209"/>
      <c r="IRJ416" s="209"/>
      <c r="IRK416" s="209"/>
      <c r="IRL416" s="209"/>
      <c r="IRM416" s="209"/>
      <c r="IRN416" s="209"/>
      <c r="IRO416" s="209"/>
      <c r="IRP416" s="209"/>
      <c r="IRQ416" s="209"/>
      <c r="IRR416" s="209"/>
      <c r="IRS416" s="209"/>
      <c r="IRT416" s="209"/>
      <c r="IRU416" s="209"/>
      <c r="IRV416" s="209"/>
      <c r="IRW416" s="209"/>
      <c r="IRX416" s="209"/>
      <c r="IRY416" s="209"/>
      <c r="IRZ416" s="209"/>
      <c r="ISA416" s="209"/>
      <c r="ISB416" s="209"/>
      <c r="ISC416" s="209"/>
      <c r="ISD416" s="209"/>
      <c r="ISE416" s="209"/>
      <c r="ISF416" s="209"/>
      <c r="ISG416" s="209"/>
      <c r="ISH416" s="209"/>
      <c r="ISI416" s="209"/>
      <c r="ISJ416" s="209"/>
      <c r="ISK416" s="209"/>
      <c r="ISL416" s="209"/>
      <c r="ISM416" s="209"/>
      <c r="ISN416" s="209"/>
      <c r="ISO416" s="209"/>
      <c r="ISP416" s="209"/>
      <c r="ISQ416" s="209"/>
      <c r="ISR416" s="209"/>
      <c r="ISS416" s="209"/>
      <c r="IST416" s="209"/>
      <c r="ISU416" s="209"/>
      <c r="ISV416" s="209"/>
      <c r="ISW416" s="209"/>
      <c r="ISX416" s="209"/>
      <c r="ISY416" s="209"/>
      <c r="ISZ416" s="209"/>
      <c r="ITA416" s="209"/>
      <c r="ITB416" s="209"/>
      <c r="ITC416" s="209"/>
      <c r="ITD416" s="209"/>
      <c r="ITE416" s="209"/>
      <c r="ITF416" s="209"/>
      <c r="ITG416" s="209"/>
      <c r="ITH416" s="209"/>
      <c r="ITI416" s="209"/>
      <c r="ITJ416" s="209"/>
      <c r="ITK416" s="209"/>
      <c r="ITL416" s="209"/>
      <c r="ITM416" s="209"/>
      <c r="ITN416" s="209"/>
      <c r="ITO416" s="209"/>
      <c r="ITP416" s="209"/>
      <c r="ITQ416" s="209"/>
      <c r="ITR416" s="209"/>
      <c r="ITS416" s="209"/>
      <c r="ITT416" s="209"/>
      <c r="ITU416" s="209"/>
      <c r="ITV416" s="209"/>
      <c r="ITW416" s="209"/>
      <c r="ITX416" s="209"/>
      <c r="ITY416" s="209"/>
      <c r="ITZ416" s="209"/>
      <c r="IUA416" s="209"/>
      <c r="IUB416" s="209"/>
      <c r="IUC416" s="209"/>
      <c r="IUD416" s="209"/>
      <c r="IUE416" s="209"/>
      <c r="IUF416" s="209"/>
      <c r="IUG416" s="209"/>
      <c r="IUH416" s="209"/>
      <c r="IUI416" s="209"/>
      <c r="IUJ416" s="209"/>
      <c r="IUK416" s="209"/>
      <c r="IUL416" s="209"/>
      <c r="IUM416" s="209"/>
      <c r="IUN416" s="209"/>
      <c r="IUO416" s="209"/>
      <c r="IUP416" s="209"/>
      <c r="IUQ416" s="209"/>
      <c r="IUR416" s="209"/>
      <c r="IUS416" s="209"/>
      <c r="IUT416" s="209"/>
      <c r="IUU416" s="209"/>
      <c r="IUV416" s="209"/>
      <c r="IUW416" s="209"/>
      <c r="IUX416" s="209"/>
      <c r="IUY416" s="209"/>
      <c r="IUZ416" s="209"/>
      <c r="IVA416" s="209"/>
      <c r="IVB416" s="209"/>
      <c r="IVC416" s="209"/>
      <c r="IVD416" s="209"/>
      <c r="IVE416" s="209"/>
      <c r="IVF416" s="209"/>
      <c r="IVG416" s="209"/>
      <c r="IVH416" s="209"/>
      <c r="IVI416" s="209"/>
      <c r="IVJ416" s="209"/>
      <c r="IVK416" s="209"/>
      <c r="IVL416" s="209"/>
      <c r="IVM416" s="209"/>
      <c r="IVN416" s="209"/>
      <c r="IVO416" s="209"/>
      <c r="IVP416" s="209"/>
      <c r="IVQ416" s="209"/>
      <c r="IVR416" s="209"/>
      <c r="IVS416" s="209"/>
      <c r="IVT416" s="209"/>
      <c r="IVU416" s="209"/>
      <c r="IVV416" s="209"/>
      <c r="IVW416" s="209"/>
      <c r="IVX416" s="209"/>
      <c r="IVY416" s="209"/>
      <c r="IVZ416" s="209"/>
      <c r="IWA416" s="209"/>
      <c r="IWB416" s="209"/>
      <c r="IWC416" s="209"/>
      <c r="IWD416" s="209"/>
      <c r="IWE416" s="209"/>
      <c r="IWF416" s="209"/>
      <c r="IWG416" s="209"/>
      <c r="IWH416" s="209"/>
      <c r="IWI416" s="209"/>
      <c r="IWJ416" s="209"/>
      <c r="IWK416" s="209"/>
      <c r="IWL416" s="209"/>
      <c r="IWM416" s="209"/>
      <c r="IWN416" s="209"/>
      <c r="IWO416" s="209"/>
      <c r="IWP416" s="209"/>
      <c r="IWQ416" s="209"/>
      <c r="IWR416" s="209"/>
      <c r="IWS416" s="209"/>
      <c r="IWT416" s="209"/>
      <c r="IWU416" s="209"/>
      <c r="IWV416" s="209"/>
      <c r="IWW416" s="209"/>
      <c r="IWX416" s="209"/>
      <c r="IWY416" s="209"/>
      <c r="IWZ416" s="209"/>
      <c r="IXA416" s="209"/>
      <c r="IXB416" s="209"/>
      <c r="IXC416" s="209"/>
      <c r="IXD416" s="209"/>
      <c r="IXE416" s="209"/>
      <c r="IXF416" s="209"/>
      <c r="IXG416" s="209"/>
      <c r="IXH416" s="209"/>
      <c r="IXI416" s="209"/>
      <c r="IXJ416" s="209"/>
      <c r="IXK416" s="209"/>
      <c r="IXL416" s="209"/>
      <c r="IXM416" s="209"/>
      <c r="IXN416" s="209"/>
      <c r="IXO416" s="209"/>
      <c r="IXP416" s="209"/>
      <c r="IXQ416" s="209"/>
      <c r="IXR416" s="209"/>
      <c r="IXS416" s="209"/>
      <c r="IXT416" s="209"/>
      <c r="IXU416" s="209"/>
      <c r="IXV416" s="209"/>
      <c r="IXW416" s="209"/>
      <c r="IXX416" s="209"/>
      <c r="IXY416" s="209"/>
      <c r="IXZ416" s="209"/>
      <c r="IYA416" s="209"/>
      <c r="IYB416" s="209"/>
      <c r="IYC416" s="209"/>
      <c r="IYD416" s="209"/>
      <c r="IYE416" s="209"/>
      <c r="IYF416" s="209"/>
      <c r="IYG416" s="209"/>
      <c r="IYH416" s="209"/>
      <c r="IYI416" s="209"/>
      <c r="IYJ416" s="209"/>
      <c r="IYK416" s="209"/>
      <c r="IYL416" s="209"/>
      <c r="IYM416" s="209"/>
      <c r="IYN416" s="209"/>
      <c r="IYO416" s="209"/>
      <c r="IYP416" s="209"/>
      <c r="IYQ416" s="209"/>
      <c r="IYR416" s="209"/>
      <c r="IYS416" s="209"/>
      <c r="IYT416" s="209"/>
      <c r="IYU416" s="209"/>
      <c r="IYV416" s="209"/>
      <c r="IYW416" s="209"/>
      <c r="IYX416" s="209"/>
      <c r="IYY416" s="209"/>
      <c r="IYZ416" s="209"/>
      <c r="IZA416" s="209"/>
      <c r="IZB416" s="209"/>
      <c r="IZC416" s="209"/>
      <c r="IZD416" s="209"/>
      <c r="IZE416" s="209"/>
      <c r="IZF416" s="209"/>
      <c r="IZG416" s="209"/>
      <c r="IZH416" s="209"/>
      <c r="IZI416" s="209"/>
      <c r="IZJ416" s="209"/>
      <c r="IZK416" s="209"/>
      <c r="IZL416" s="209"/>
      <c r="IZM416" s="209"/>
      <c r="IZN416" s="209"/>
      <c r="IZO416" s="209"/>
      <c r="IZP416" s="209"/>
      <c r="IZQ416" s="209"/>
      <c r="IZR416" s="209"/>
      <c r="IZS416" s="209"/>
      <c r="IZT416" s="209"/>
      <c r="IZU416" s="209"/>
      <c r="IZV416" s="209"/>
      <c r="IZW416" s="209"/>
      <c r="IZX416" s="209"/>
      <c r="IZY416" s="209"/>
      <c r="IZZ416" s="209"/>
      <c r="JAA416" s="209"/>
      <c r="JAB416" s="209"/>
      <c r="JAC416" s="209"/>
      <c r="JAD416" s="209"/>
      <c r="JAE416" s="209"/>
      <c r="JAF416" s="209"/>
      <c r="JAG416" s="209"/>
      <c r="JAH416" s="209"/>
      <c r="JAI416" s="209"/>
      <c r="JAJ416" s="209"/>
      <c r="JAK416" s="209"/>
      <c r="JAL416" s="209"/>
      <c r="JAM416" s="209"/>
      <c r="JAN416" s="209"/>
      <c r="JAO416" s="209"/>
      <c r="JAP416" s="209"/>
      <c r="JAQ416" s="209"/>
      <c r="JAR416" s="209"/>
      <c r="JAS416" s="209"/>
      <c r="JAT416" s="209"/>
      <c r="JAU416" s="209"/>
      <c r="JAV416" s="209"/>
      <c r="JAW416" s="209"/>
      <c r="JAX416" s="209"/>
      <c r="JAY416" s="209"/>
      <c r="JAZ416" s="209"/>
      <c r="JBA416" s="209"/>
      <c r="JBB416" s="209"/>
      <c r="JBC416" s="209"/>
      <c r="JBD416" s="209"/>
      <c r="JBE416" s="209"/>
      <c r="JBF416" s="209"/>
      <c r="JBG416" s="209"/>
      <c r="JBH416" s="209"/>
      <c r="JBI416" s="209"/>
      <c r="JBJ416" s="209"/>
      <c r="JBK416" s="209"/>
      <c r="JBL416" s="209"/>
      <c r="JBM416" s="209"/>
      <c r="JBN416" s="209"/>
      <c r="JBO416" s="209"/>
      <c r="JBP416" s="209"/>
      <c r="JBQ416" s="209"/>
      <c r="JBR416" s="209"/>
      <c r="JBS416" s="209"/>
      <c r="JBT416" s="209"/>
      <c r="JBU416" s="209"/>
      <c r="JBV416" s="209"/>
      <c r="JBW416" s="209"/>
      <c r="JBX416" s="209"/>
      <c r="JBY416" s="209"/>
      <c r="JBZ416" s="209"/>
      <c r="JCA416" s="209"/>
      <c r="JCB416" s="209"/>
      <c r="JCC416" s="209"/>
      <c r="JCD416" s="209"/>
      <c r="JCE416" s="209"/>
      <c r="JCF416" s="209"/>
      <c r="JCG416" s="209"/>
      <c r="JCH416" s="209"/>
      <c r="JCI416" s="209"/>
      <c r="JCJ416" s="209"/>
      <c r="JCK416" s="209"/>
      <c r="JCL416" s="209"/>
      <c r="JCM416" s="209"/>
      <c r="JCN416" s="209"/>
      <c r="JCO416" s="209"/>
      <c r="JCP416" s="209"/>
      <c r="JCQ416" s="209"/>
      <c r="JCR416" s="209"/>
      <c r="JCS416" s="209"/>
      <c r="JCT416" s="209"/>
      <c r="JCU416" s="209"/>
      <c r="JCV416" s="209"/>
      <c r="JCW416" s="209"/>
      <c r="JCX416" s="209"/>
      <c r="JCY416" s="209"/>
      <c r="JCZ416" s="209"/>
      <c r="JDA416" s="209"/>
      <c r="JDB416" s="209"/>
      <c r="JDC416" s="209"/>
      <c r="JDD416" s="209"/>
      <c r="JDE416" s="209"/>
      <c r="JDF416" s="209"/>
      <c r="JDG416" s="209"/>
      <c r="JDH416" s="209"/>
      <c r="JDI416" s="209"/>
      <c r="JDJ416" s="209"/>
      <c r="JDK416" s="209"/>
      <c r="JDL416" s="209"/>
      <c r="JDM416" s="209"/>
      <c r="JDN416" s="209"/>
      <c r="JDO416" s="209"/>
      <c r="JDP416" s="209"/>
      <c r="JDQ416" s="209"/>
      <c r="JDR416" s="209"/>
      <c r="JDS416" s="209"/>
      <c r="JDT416" s="209"/>
      <c r="JDU416" s="209"/>
      <c r="JDV416" s="209"/>
      <c r="JDW416" s="209"/>
      <c r="JDX416" s="209"/>
      <c r="JDY416" s="209"/>
      <c r="JDZ416" s="209"/>
      <c r="JEA416" s="209"/>
      <c r="JEB416" s="209"/>
      <c r="JEC416" s="209"/>
      <c r="JED416" s="209"/>
      <c r="JEE416" s="209"/>
      <c r="JEF416" s="209"/>
      <c r="JEG416" s="209"/>
      <c r="JEH416" s="209"/>
      <c r="JEI416" s="209"/>
      <c r="JEJ416" s="209"/>
      <c r="JEK416" s="209"/>
      <c r="JEL416" s="209"/>
      <c r="JEM416" s="209"/>
      <c r="JEN416" s="209"/>
      <c r="JEO416" s="209"/>
      <c r="JEP416" s="209"/>
      <c r="JEQ416" s="209"/>
      <c r="JER416" s="209"/>
      <c r="JES416" s="209"/>
      <c r="JET416" s="209"/>
      <c r="JEU416" s="209"/>
      <c r="JEV416" s="209"/>
      <c r="JEW416" s="209"/>
      <c r="JEX416" s="209"/>
      <c r="JEY416" s="209"/>
      <c r="JEZ416" s="209"/>
      <c r="JFA416" s="209"/>
      <c r="JFB416" s="209"/>
      <c r="JFC416" s="209"/>
      <c r="JFD416" s="209"/>
      <c r="JFE416" s="209"/>
      <c r="JFF416" s="209"/>
      <c r="JFG416" s="209"/>
      <c r="JFH416" s="209"/>
      <c r="JFI416" s="209"/>
      <c r="JFJ416" s="209"/>
      <c r="JFK416" s="209"/>
      <c r="JFL416" s="209"/>
      <c r="JFM416" s="209"/>
      <c r="JFN416" s="209"/>
      <c r="JFO416" s="209"/>
      <c r="JFP416" s="209"/>
      <c r="JFQ416" s="209"/>
      <c r="JFR416" s="209"/>
      <c r="JFS416" s="209"/>
      <c r="JFT416" s="209"/>
      <c r="JFU416" s="209"/>
      <c r="JFV416" s="209"/>
      <c r="JFW416" s="209"/>
      <c r="JFX416" s="209"/>
      <c r="JFY416" s="209"/>
      <c r="JFZ416" s="209"/>
      <c r="JGA416" s="209"/>
      <c r="JGB416" s="209"/>
      <c r="JGC416" s="209"/>
      <c r="JGD416" s="209"/>
      <c r="JGE416" s="209"/>
      <c r="JGF416" s="209"/>
      <c r="JGG416" s="209"/>
      <c r="JGH416" s="209"/>
      <c r="JGI416" s="209"/>
      <c r="JGJ416" s="209"/>
      <c r="JGK416" s="209"/>
      <c r="JGL416" s="209"/>
      <c r="JGM416" s="209"/>
      <c r="JGN416" s="209"/>
      <c r="JGO416" s="209"/>
      <c r="JGP416" s="209"/>
      <c r="JGQ416" s="209"/>
      <c r="JGR416" s="209"/>
      <c r="JGS416" s="209"/>
      <c r="JGT416" s="209"/>
      <c r="JGU416" s="209"/>
      <c r="JGV416" s="209"/>
      <c r="JGW416" s="209"/>
      <c r="JGX416" s="209"/>
      <c r="JGY416" s="209"/>
      <c r="JGZ416" s="209"/>
      <c r="JHA416" s="209"/>
      <c r="JHB416" s="209"/>
      <c r="JHC416" s="209"/>
      <c r="JHD416" s="209"/>
      <c r="JHE416" s="209"/>
      <c r="JHF416" s="209"/>
      <c r="JHG416" s="209"/>
      <c r="JHH416" s="209"/>
      <c r="JHI416" s="209"/>
      <c r="JHJ416" s="209"/>
      <c r="JHK416" s="209"/>
      <c r="JHL416" s="209"/>
      <c r="JHM416" s="209"/>
      <c r="JHN416" s="209"/>
      <c r="JHO416" s="209"/>
      <c r="JHP416" s="209"/>
      <c r="JHQ416" s="209"/>
      <c r="JHR416" s="209"/>
      <c r="JHS416" s="209"/>
      <c r="JHT416" s="209"/>
      <c r="JHU416" s="209"/>
      <c r="JHV416" s="209"/>
      <c r="JHW416" s="209"/>
      <c r="JHX416" s="209"/>
      <c r="JHY416" s="209"/>
      <c r="JHZ416" s="209"/>
      <c r="JIA416" s="209"/>
      <c r="JIB416" s="209"/>
      <c r="JIC416" s="209"/>
      <c r="JID416" s="209"/>
      <c r="JIE416" s="209"/>
      <c r="JIF416" s="209"/>
      <c r="JIG416" s="209"/>
      <c r="JIH416" s="209"/>
      <c r="JII416" s="209"/>
      <c r="JIJ416" s="209"/>
      <c r="JIK416" s="209"/>
      <c r="JIL416" s="209"/>
      <c r="JIM416" s="209"/>
      <c r="JIN416" s="209"/>
      <c r="JIO416" s="209"/>
      <c r="JIP416" s="209"/>
      <c r="JIQ416" s="209"/>
      <c r="JIR416" s="209"/>
      <c r="JIS416" s="209"/>
      <c r="JIT416" s="209"/>
      <c r="JIU416" s="209"/>
      <c r="JIV416" s="209"/>
      <c r="JIW416" s="209"/>
      <c r="JIX416" s="209"/>
      <c r="JIY416" s="209"/>
      <c r="JIZ416" s="209"/>
      <c r="JJA416" s="209"/>
      <c r="JJB416" s="209"/>
      <c r="JJC416" s="209"/>
      <c r="JJD416" s="209"/>
      <c r="JJE416" s="209"/>
      <c r="JJF416" s="209"/>
      <c r="JJG416" s="209"/>
      <c r="JJH416" s="209"/>
      <c r="JJI416" s="209"/>
      <c r="JJJ416" s="209"/>
      <c r="JJK416" s="209"/>
      <c r="JJL416" s="209"/>
      <c r="JJM416" s="209"/>
      <c r="JJN416" s="209"/>
      <c r="JJO416" s="209"/>
      <c r="JJP416" s="209"/>
      <c r="JJQ416" s="209"/>
      <c r="JJR416" s="209"/>
      <c r="JJS416" s="209"/>
      <c r="JJT416" s="209"/>
      <c r="JJU416" s="209"/>
      <c r="JJV416" s="209"/>
      <c r="JJW416" s="209"/>
      <c r="JJX416" s="209"/>
      <c r="JJY416" s="209"/>
      <c r="JJZ416" s="209"/>
      <c r="JKA416" s="209"/>
      <c r="JKB416" s="209"/>
      <c r="JKC416" s="209"/>
      <c r="JKD416" s="209"/>
      <c r="JKE416" s="209"/>
      <c r="JKF416" s="209"/>
      <c r="JKG416" s="209"/>
      <c r="JKH416" s="209"/>
      <c r="JKI416" s="209"/>
      <c r="JKJ416" s="209"/>
      <c r="JKK416" s="209"/>
      <c r="JKL416" s="209"/>
      <c r="JKM416" s="209"/>
      <c r="JKN416" s="209"/>
      <c r="JKO416" s="209"/>
      <c r="JKP416" s="209"/>
      <c r="JKQ416" s="209"/>
      <c r="JKR416" s="209"/>
      <c r="JKS416" s="209"/>
      <c r="JKT416" s="209"/>
      <c r="JKU416" s="209"/>
      <c r="JKV416" s="209"/>
      <c r="JKW416" s="209"/>
      <c r="JKX416" s="209"/>
      <c r="JKY416" s="209"/>
      <c r="JKZ416" s="209"/>
      <c r="JLA416" s="209"/>
      <c r="JLB416" s="209"/>
      <c r="JLC416" s="209"/>
      <c r="JLD416" s="209"/>
      <c r="JLE416" s="209"/>
      <c r="JLF416" s="209"/>
      <c r="JLG416" s="209"/>
      <c r="JLH416" s="209"/>
      <c r="JLI416" s="209"/>
      <c r="JLJ416" s="209"/>
      <c r="JLK416" s="209"/>
      <c r="JLL416" s="209"/>
      <c r="JLM416" s="209"/>
      <c r="JLN416" s="209"/>
      <c r="JLO416" s="209"/>
      <c r="JLP416" s="209"/>
      <c r="JLQ416" s="209"/>
      <c r="JLR416" s="209"/>
      <c r="JLS416" s="209"/>
      <c r="JLT416" s="209"/>
      <c r="JLU416" s="209"/>
      <c r="JLV416" s="209"/>
      <c r="JLW416" s="209"/>
      <c r="JLX416" s="209"/>
      <c r="JLY416" s="209"/>
      <c r="JLZ416" s="209"/>
      <c r="JMA416" s="209"/>
      <c r="JMB416" s="209"/>
      <c r="JMC416" s="209"/>
      <c r="JMD416" s="209"/>
      <c r="JME416" s="209"/>
      <c r="JMF416" s="209"/>
      <c r="JMG416" s="209"/>
      <c r="JMH416" s="209"/>
      <c r="JMI416" s="209"/>
      <c r="JMJ416" s="209"/>
      <c r="JMK416" s="209"/>
      <c r="JML416" s="209"/>
      <c r="JMM416" s="209"/>
      <c r="JMN416" s="209"/>
      <c r="JMO416" s="209"/>
      <c r="JMP416" s="209"/>
      <c r="JMQ416" s="209"/>
      <c r="JMR416" s="209"/>
      <c r="JMS416" s="209"/>
      <c r="JMT416" s="209"/>
      <c r="JMU416" s="209"/>
      <c r="JMV416" s="209"/>
      <c r="JMW416" s="209"/>
      <c r="JMX416" s="209"/>
      <c r="JMY416" s="209"/>
      <c r="JMZ416" s="209"/>
      <c r="JNA416" s="209"/>
      <c r="JNB416" s="209"/>
      <c r="JNC416" s="209"/>
      <c r="JND416" s="209"/>
      <c r="JNE416" s="209"/>
      <c r="JNF416" s="209"/>
      <c r="JNG416" s="209"/>
      <c r="JNH416" s="209"/>
      <c r="JNI416" s="209"/>
      <c r="JNJ416" s="209"/>
      <c r="JNK416" s="209"/>
      <c r="JNL416" s="209"/>
      <c r="JNM416" s="209"/>
      <c r="JNN416" s="209"/>
      <c r="JNO416" s="209"/>
      <c r="JNP416" s="209"/>
      <c r="JNQ416" s="209"/>
      <c r="JNR416" s="209"/>
      <c r="JNS416" s="209"/>
      <c r="JNT416" s="209"/>
      <c r="JNU416" s="209"/>
      <c r="JNV416" s="209"/>
      <c r="JNW416" s="209"/>
      <c r="JNX416" s="209"/>
      <c r="JNY416" s="209"/>
      <c r="JNZ416" s="209"/>
      <c r="JOA416" s="209"/>
      <c r="JOB416" s="209"/>
      <c r="JOC416" s="209"/>
      <c r="JOD416" s="209"/>
      <c r="JOE416" s="209"/>
      <c r="JOF416" s="209"/>
      <c r="JOG416" s="209"/>
      <c r="JOH416" s="209"/>
      <c r="JOI416" s="209"/>
      <c r="JOJ416" s="209"/>
      <c r="JOK416" s="209"/>
      <c r="JOL416" s="209"/>
      <c r="JOM416" s="209"/>
      <c r="JON416" s="209"/>
      <c r="JOO416" s="209"/>
      <c r="JOP416" s="209"/>
      <c r="JOQ416" s="209"/>
      <c r="JOR416" s="209"/>
      <c r="JOS416" s="209"/>
      <c r="JOT416" s="209"/>
      <c r="JOU416" s="209"/>
      <c r="JOV416" s="209"/>
      <c r="JOW416" s="209"/>
      <c r="JOX416" s="209"/>
      <c r="JOY416" s="209"/>
      <c r="JOZ416" s="209"/>
      <c r="JPA416" s="209"/>
      <c r="JPB416" s="209"/>
      <c r="JPC416" s="209"/>
      <c r="JPD416" s="209"/>
      <c r="JPE416" s="209"/>
      <c r="JPF416" s="209"/>
      <c r="JPG416" s="209"/>
      <c r="JPH416" s="209"/>
      <c r="JPI416" s="209"/>
      <c r="JPJ416" s="209"/>
      <c r="JPK416" s="209"/>
      <c r="JPL416" s="209"/>
      <c r="JPM416" s="209"/>
      <c r="JPN416" s="209"/>
      <c r="JPO416" s="209"/>
      <c r="JPP416" s="209"/>
      <c r="JPQ416" s="209"/>
      <c r="JPR416" s="209"/>
      <c r="JPS416" s="209"/>
      <c r="JPT416" s="209"/>
      <c r="JPU416" s="209"/>
      <c r="JPV416" s="209"/>
      <c r="JPW416" s="209"/>
      <c r="JPX416" s="209"/>
      <c r="JPY416" s="209"/>
      <c r="JPZ416" s="209"/>
      <c r="JQA416" s="209"/>
      <c r="JQB416" s="209"/>
      <c r="JQC416" s="209"/>
      <c r="JQD416" s="209"/>
      <c r="JQE416" s="209"/>
      <c r="JQF416" s="209"/>
      <c r="JQG416" s="209"/>
      <c r="JQH416" s="209"/>
      <c r="JQI416" s="209"/>
      <c r="JQJ416" s="209"/>
      <c r="JQK416" s="209"/>
      <c r="JQL416" s="209"/>
      <c r="JQM416" s="209"/>
      <c r="JQN416" s="209"/>
      <c r="JQO416" s="209"/>
      <c r="JQP416" s="209"/>
      <c r="JQQ416" s="209"/>
      <c r="JQR416" s="209"/>
      <c r="JQS416" s="209"/>
      <c r="JQT416" s="209"/>
      <c r="JQU416" s="209"/>
      <c r="JQV416" s="209"/>
      <c r="JQW416" s="209"/>
      <c r="JQX416" s="209"/>
      <c r="JQY416" s="209"/>
      <c r="JQZ416" s="209"/>
      <c r="JRA416" s="209"/>
      <c r="JRB416" s="209"/>
      <c r="JRC416" s="209"/>
      <c r="JRD416" s="209"/>
      <c r="JRE416" s="209"/>
      <c r="JRF416" s="209"/>
      <c r="JRG416" s="209"/>
      <c r="JRH416" s="209"/>
      <c r="JRI416" s="209"/>
      <c r="JRJ416" s="209"/>
      <c r="JRK416" s="209"/>
      <c r="JRL416" s="209"/>
      <c r="JRM416" s="209"/>
      <c r="JRN416" s="209"/>
      <c r="JRO416" s="209"/>
      <c r="JRP416" s="209"/>
      <c r="JRQ416" s="209"/>
      <c r="JRR416" s="209"/>
      <c r="JRS416" s="209"/>
      <c r="JRT416" s="209"/>
      <c r="JRU416" s="209"/>
      <c r="JRV416" s="209"/>
      <c r="JRW416" s="209"/>
      <c r="JRX416" s="209"/>
      <c r="JRY416" s="209"/>
      <c r="JRZ416" s="209"/>
      <c r="JSA416" s="209"/>
      <c r="JSB416" s="209"/>
      <c r="JSC416" s="209"/>
      <c r="JSD416" s="209"/>
      <c r="JSE416" s="209"/>
      <c r="JSF416" s="209"/>
      <c r="JSG416" s="209"/>
      <c r="JSH416" s="209"/>
      <c r="JSI416" s="209"/>
      <c r="JSJ416" s="209"/>
      <c r="JSK416" s="209"/>
      <c r="JSL416" s="209"/>
      <c r="JSM416" s="209"/>
      <c r="JSN416" s="209"/>
      <c r="JSO416" s="209"/>
      <c r="JSP416" s="209"/>
      <c r="JSQ416" s="209"/>
      <c r="JSR416" s="209"/>
      <c r="JSS416" s="209"/>
      <c r="JST416" s="209"/>
      <c r="JSU416" s="209"/>
      <c r="JSV416" s="209"/>
      <c r="JSW416" s="209"/>
      <c r="JSX416" s="209"/>
      <c r="JSY416" s="209"/>
      <c r="JSZ416" s="209"/>
      <c r="JTA416" s="209"/>
      <c r="JTB416" s="209"/>
      <c r="JTC416" s="209"/>
      <c r="JTD416" s="209"/>
      <c r="JTE416" s="209"/>
      <c r="JTF416" s="209"/>
      <c r="JTG416" s="209"/>
      <c r="JTH416" s="209"/>
      <c r="JTI416" s="209"/>
      <c r="JTJ416" s="209"/>
      <c r="JTK416" s="209"/>
      <c r="JTL416" s="209"/>
      <c r="JTM416" s="209"/>
      <c r="JTN416" s="209"/>
      <c r="JTO416" s="209"/>
      <c r="JTP416" s="209"/>
      <c r="JTQ416" s="209"/>
      <c r="JTR416" s="209"/>
      <c r="JTS416" s="209"/>
      <c r="JTT416" s="209"/>
      <c r="JTU416" s="209"/>
      <c r="JTV416" s="209"/>
      <c r="JTW416" s="209"/>
      <c r="JTX416" s="209"/>
      <c r="JTY416" s="209"/>
      <c r="JTZ416" s="209"/>
      <c r="JUA416" s="209"/>
      <c r="JUB416" s="209"/>
      <c r="JUC416" s="209"/>
      <c r="JUD416" s="209"/>
      <c r="JUE416" s="209"/>
      <c r="JUF416" s="209"/>
      <c r="JUG416" s="209"/>
      <c r="JUH416" s="209"/>
      <c r="JUI416" s="209"/>
      <c r="JUJ416" s="209"/>
      <c r="JUK416" s="209"/>
      <c r="JUL416" s="209"/>
      <c r="JUM416" s="209"/>
      <c r="JUN416" s="209"/>
      <c r="JUO416" s="209"/>
      <c r="JUP416" s="209"/>
      <c r="JUQ416" s="209"/>
      <c r="JUR416" s="209"/>
      <c r="JUS416" s="209"/>
      <c r="JUT416" s="209"/>
      <c r="JUU416" s="209"/>
      <c r="JUV416" s="209"/>
      <c r="JUW416" s="209"/>
      <c r="JUX416" s="209"/>
      <c r="JUY416" s="209"/>
      <c r="JUZ416" s="209"/>
      <c r="JVA416" s="209"/>
      <c r="JVB416" s="209"/>
      <c r="JVC416" s="209"/>
      <c r="JVD416" s="209"/>
      <c r="JVE416" s="209"/>
      <c r="JVF416" s="209"/>
      <c r="JVG416" s="209"/>
      <c r="JVH416" s="209"/>
      <c r="JVI416" s="209"/>
      <c r="JVJ416" s="209"/>
      <c r="JVK416" s="209"/>
      <c r="JVL416" s="209"/>
      <c r="JVM416" s="209"/>
      <c r="JVN416" s="209"/>
      <c r="JVO416" s="209"/>
      <c r="JVP416" s="209"/>
      <c r="JVQ416" s="209"/>
      <c r="JVR416" s="209"/>
      <c r="JVS416" s="209"/>
      <c r="JVT416" s="209"/>
      <c r="JVU416" s="209"/>
      <c r="JVV416" s="209"/>
      <c r="JVW416" s="209"/>
      <c r="JVX416" s="209"/>
      <c r="JVY416" s="209"/>
      <c r="JVZ416" s="209"/>
      <c r="JWA416" s="209"/>
      <c r="JWB416" s="209"/>
      <c r="JWC416" s="209"/>
      <c r="JWD416" s="209"/>
      <c r="JWE416" s="209"/>
      <c r="JWF416" s="209"/>
      <c r="JWG416" s="209"/>
      <c r="JWH416" s="209"/>
      <c r="JWI416" s="209"/>
      <c r="JWJ416" s="209"/>
      <c r="JWK416" s="209"/>
      <c r="JWL416" s="209"/>
      <c r="JWM416" s="209"/>
      <c r="JWN416" s="209"/>
      <c r="JWO416" s="209"/>
      <c r="JWP416" s="209"/>
      <c r="JWQ416" s="209"/>
      <c r="JWR416" s="209"/>
      <c r="JWS416" s="209"/>
      <c r="JWT416" s="209"/>
      <c r="JWU416" s="209"/>
      <c r="JWV416" s="209"/>
      <c r="JWW416" s="209"/>
      <c r="JWX416" s="209"/>
      <c r="JWY416" s="209"/>
      <c r="JWZ416" s="209"/>
      <c r="JXA416" s="209"/>
      <c r="JXB416" s="209"/>
      <c r="JXC416" s="209"/>
      <c r="JXD416" s="209"/>
      <c r="JXE416" s="209"/>
      <c r="JXF416" s="209"/>
      <c r="JXG416" s="209"/>
      <c r="JXH416" s="209"/>
      <c r="JXI416" s="209"/>
      <c r="JXJ416" s="209"/>
      <c r="JXK416" s="209"/>
      <c r="JXL416" s="209"/>
      <c r="JXM416" s="209"/>
      <c r="JXN416" s="209"/>
      <c r="JXO416" s="209"/>
      <c r="JXP416" s="209"/>
      <c r="JXQ416" s="209"/>
      <c r="JXR416" s="209"/>
      <c r="JXS416" s="209"/>
      <c r="JXT416" s="209"/>
      <c r="JXU416" s="209"/>
      <c r="JXV416" s="209"/>
      <c r="JXW416" s="209"/>
      <c r="JXX416" s="209"/>
      <c r="JXY416" s="209"/>
      <c r="JXZ416" s="209"/>
      <c r="JYA416" s="209"/>
      <c r="JYB416" s="209"/>
      <c r="JYC416" s="209"/>
      <c r="JYD416" s="209"/>
      <c r="JYE416" s="209"/>
      <c r="JYF416" s="209"/>
      <c r="JYG416" s="209"/>
      <c r="JYH416" s="209"/>
      <c r="JYI416" s="209"/>
      <c r="JYJ416" s="209"/>
      <c r="JYK416" s="209"/>
      <c r="JYL416" s="209"/>
      <c r="JYM416" s="209"/>
      <c r="JYN416" s="209"/>
      <c r="JYO416" s="209"/>
      <c r="JYP416" s="209"/>
      <c r="JYQ416" s="209"/>
      <c r="JYR416" s="209"/>
      <c r="JYS416" s="209"/>
      <c r="JYT416" s="209"/>
      <c r="JYU416" s="209"/>
      <c r="JYV416" s="209"/>
      <c r="JYW416" s="209"/>
      <c r="JYX416" s="209"/>
      <c r="JYY416" s="209"/>
      <c r="JYZ416" s="209"/>
      <c r="JZA416" s="209"/>
      <c r="JZB416" s="209"/>
      <c r="JZC416" s="209"/>
      <c r="JZD416" s="209"/>
      <c r="JZE416" s="209"/>
      <c r="JZF416" s="209"/>
      <c r="JZG416" s="209"/>
      <c r="JZH416" s="209"/>
      <c r="JZI416" s="209"/>
      <c r="JZJ416" s="209"/>
      <c r="JZK416" s="209"/>
      <c r="JZL416" s="209"/>
      <c r="JZM416" s="209"/>
      <c r="JZN416" s="209"/>
      <c r="JZO416" s="209"/>
      <c r="JZP416" s="209"/>
      <c r="JZQ416" s="209"/>
      <c r="JZR416" s="209"/>
      <c r="JZS416" s="209"/>
      <c r="JZT416" s="209"/>
      <c r="JZU416" s="209"/>
      <c r="JZV416" s="209"/>
      <c r="JZW416" s="209"/>
      <c r="JZX416" s="209"/>
      <c r="JZY416" s="209"/>
      <c r="JZZ416" s="209"/>
      <c r="KAA416" s="209"/>
      <c r="KAB416" s="209"/>
      <c r="KAC416" s="209"/>
      <c r="KAD416" s="209"/>
      <c r="KAE416" s="209"/>
      <c r="KAF416" s="209"/>
      <c r="KAG416" s="209"/>
      <c r="KAH416" s="209"/>
      <c r="KAI416" s="209"/>
      <c r="KAJ416" s="209"/>
      <c r="KAK416" s="209"/>
      <c r="KAL416" s="209"/>
      <c r="KAM416" s="209"/>
      <c r="KAN416" s="209"/>
      <c r="KAO416" s="209"/>
      <c r="KAP416" s="209"/>
      <c r="KAQ416" s="209"/>
      <c r="KAR416" s="209"/>
      <c r="KAS416" s="209"/>
      <c r="KAT416" s="209"/>
      <c r="KAU416" s="209"/>
      <c r="KAV416" s="209"/>
      <c r="KAW416" s="209"/>
      <c r="KAX416" s="209"/>
      <c r="KAY416" s="209"/>
      <c r="KAZ416" s="209"/>
      <c r="KBA416" s="209"/>
      <c r="KBB416" s="209"/>
      <c r="KBC416" s="209"/>
      <c r="KBD416" s="209"/>
      <c r="KBE416" s="209"/>
      <c r="KBF416" s="209"/>
      <c r="KBG416" s="209"/>
      <c r="KBH416" s="209"/>
      <c r="KBI416" s="209"/>
      <c r="KBJ416" s="209"/>
      <c r="KBK416" s="209"/>
      <c r="KBL416" s="209"/>
      <c r="KBM416" s="209"/>
      <c r="KBN416" s="209"/>
      <c r="KBO416" s="209"/>
      <c r="KBP416" s="209"/>
      <c r="KBQ416" s="209"/>
      <c r="KBR416" s="209"/>
      <c r="KBS416" s="209"/>
      <c r="KBT416" s="209"/>
      <c r="KBU416" s="209"/>
      <c r="KBV416" s="209"/>
      <c r="KBW416" s="209"/>
      <c r="KBX416" s="209"/>
      <c r="KBY416" s="209"/>
      <c r="KBZ416" s="209"/>
      <c r="KCA416" s="209"/>
      <c r="KCB416" s="209"/>
      <c r="KCC416" s="209"/>
      <c r="KCD416" s="209"/>
      <c r="KCE416" s="209"/>
      <c r="KCF416" s="209"/>
      <c r="KCG416" s="209"/>
      <c r="KCH416" s="209"/>
      <c r="KCI416" s="209"/>
      <c r="KCJ416" s="209"/>
      <c r="KCK416" s="209"/>
      <c r="KCL416" s="209"/>
      <c r="KCM416" s="209"/>
      <c r="KCN416" s="209"/>
      <c r="KCO416" s="209"/>
      <c r="KCP416" s="209"/>
      <c r="KCQ416" s="209"/>
      <c r="KCR416" s="209"/>
      <c r="KCS416" s="209"/>
      <c r="KCT416" s="209"/>
      <c r="KCU416" s="209"/>
      <c r="KCV416" s="209"/>
      <c r="KCW416" s="209"/>
      <c r="KCX416" s="209"/>
      <c r="KCY416" s="209"/>
      <c r="KCZ416" s="209"/>
      <c r="KDA416" s="209"/>
      <c r="KDB416" s="209"/>
      <c r="KDC416" s="209"/>
      <c r="KDD416" s="209"/>
      <c r="KDE416" s="209"/>
      <c r="KDF416" s="209"/>
      <c r="KDG416" s="209"/>
      <c r="KDH416" s="209"/>
      <c r="KDI416" s="209"/>
      <c r="KDJ416" s="209"/>
      <c r="KDK416" s="209"/>
      <c r="KDL416" s="209"/>
      <c r="KDM416" s="209"/>
      <c r="KDN416" s="209"/>
      <c r="KDO416" s="209"/>
      <c r="KDP416" s="209"/>
      <c r="KDQ416" s="209"/>
      <c r="KDR416" s="209"/>
      <c r="KDS416" s="209"/>
      <c r="KDT416" s="209"/>
      <c r="KDU416" s="209"/>
      <c r="KDV416" s="209"/>
      <c r="KDW416" s="209"/>
      <c r="KDX416" s="209"/>
      <c r="KDY416" s="209"/>
      <c r="KDZ416" s="209"/>
      <c r="KEA416" s="209"/>
      <c r="KEB416" s="209"/>
      <c r="KEC416" s="209"/>
      <c r="KED416" s="209"/>
      <c r="KEE416" s="209"/>
      <c r="KEF416" s="209"/>
      <c r="KEG416" s="209"/>
      <c r="KEH416" s="209"/>
      <c r="KEI416" s="209"/>
      <c r="KEJ416" s="209"/>
      <c r="KEK416" s="209"/>
      <c r="KEL416" s="209"/>
      <c r="KEM416" s="209"/>
      <c r="KEN416" s="209"/>
      <c r="KEO416" s="209"/>
      <c r="KEP416" s="209"/>
      <c r="KEQ416" s="209"/>
      <c r="KER416" s="209"/>
      <c r="KES416" s="209"/>
      <c r="KET416" s="209"/>
      <c r="KEU416" s="209"/>
      <c r="KEV416" s="209"/>
      <c r="KEW416" s="209"/>
      <c r="KEX416" s="209"/>
      <c r="KEY416" s="209"/>
      <c r="KEZ416" s="209"/>
      <c r="KFA416" s="209"/>
      <c r="KFB416" s="209"/>
      <c r="KFC416" s="209"/>
      <c r="KFD416" s="209"/>
      <c r="KFE416" s="209"/>
      <c r="KFF416" s="209"/>
      <c r="KFG416" s="209"/>
      <c r="KFH416" s="209"/>
      <c r="KFI416" s="209"/>
      <c r="KFJ416" s="209"/>
      <c r="KFK416" s="209"/>
      <c r="KFL416" s="209"/>
      <c r="KFM416" s="209"/>
      <c r="KFN416" s="209"/>
      <c r="KFO416" s="209"/>
      <c r="KFP416" s="209"/>
      <c r="KFQ416" s="209"/>
      <c r="KFR416" s="209"/>
      <c r="KFS416" s="209"/>
      <c r="KFT416" s="209"/>
      <c r="KFU416" s="209"/>
      <c r="KFV416" s="209"/>
      <c r="KFW416" s="209"/>
      <c r="KFX416" s="209"/>
      <c r="KFY416" s="209"/>
      <c r="KFZ416" s="209"/>
      <c r="KGA416" s="209"/>
      <c r="KGB416" s="209"/>
      <c r="KGC416" s="209"/>
      <c r="KGD416" s="209"/>
      <c r="KGE416" s="209"/>
      <c r="KGF416" s="209"/>
      <c r="KGG416" s="209"/>
      <c r="KGH416" s="209"/>
      <c r="KGI416" s="209"/>
      <c r="KGJ416" s="209"/>
      <c r="KGK416" s="209"/>
      <c r="KGL416" s="209"/>
      <c r="KGM416" s="209"/>
      <c r="KGN416" s="209"/>
      <c r="KGO416" s="209"/>
      <c r="KGP416" s="209"/>
      <c r="KGQ416" s="209"/>
      <c r="KGR416" s="209"/>
      <c r="KGS416" s="209"/>
      <c r="KGT416" s="209"/>
      <c r="KGU416" s="209"/>
      <c r="KGV416" s="209"/>
      <c r="KGW416" s="209"/>
      <c r="KGX416" s="209"/>
      <c r="KGY416" s="209"/>
      <c r="KGZ416" s="209"/>
      <c r="KHA416" s="209"/>
      <c r="KHB416" s="209"/>
      <c r="KHC416" s="209"/>
      <c r="KHD416" s="209"/>
      <c r="KHE416" s="209"/>
      <c r="KHF416" s="209"/>
      <c r="KHG416" s="209"/>
      <c r="KHH416" s="209"/>
      <c r="KHI416" s="209"/>
      <c r="KHJ416" s="209"/>
      <c r="KHK416" s="209"/>
      <c r="KHL416" s="209"/>
      <c r="KHM416" s="209"/>
      <c r="KHN416" s="209"/>
      <c r="KHO416" s="209"/>
      <c r="KHP416" s="209"/>
      <c r="KHQ416" s="209"/>
      <c r="KHR416" s="209"/>
      <c r="KHS416" s="209"/>
      <c r="KHT416" s="209"/>
      <c r="KHU416" s="209"/>
      <c r="KHV416" s="209"/>
      <c r="KHW416" s="209"/>
      <c r="KHX416" s="209"/>
      <c r="KHY416" s="209"/>
      <c r="KHZ416" s="209"/>
      <c r="KIA416" s="209"/>
      <c r="KIB416" s="209"/>
      <c r="KIC416" s="209"/>
      <c r="KID416" s="209"/>
      <c r="KIE416" s="209"/>
      <c r="KIF416" s="209"/>
      <c r="KIG416" s="209"/>
      <c r="KIH416" s="209"/>
      <c r="KII416" s="209"/>
      <c r="KIJ416" s="209"/>
      <c r="KIK416" s="209"/>
      <c r="KIL416" s="209"/>
      <c r="KIM416" s="209"/>
      <c r="KIN416" s="209"/>
      <c r="KIO416" s="209"/>
      <c r="KIP416" s="209"/>
      <c r="KIQ416" s="209"/>
      <c r="KIR416" s="209"/>
      <c r="KIS416" s="209"/>
      <c r="KIT416" s="209"/>
      <c r="KIU416" s="209"/>
      <c r="KIV416" s="209"/>
      <c r="KIW416" s="209"/>
      <c r="KIX416" s="209"/>
      <c r="KIY416" s="209"/>
      <c r="KIZ416" s="209"/>
      <c r="KJA416" s="209"/>
      <c r="KJB416" s="209"/>
      <c r="KJC416" s="209"/>
      <c r="KJD416" s="209"/>
      <c r="KJE416" s="209"/>
      <c r="KJF416" s="209"/>
      <c r="KJG416" s="209"/>
      <c r="KJH416" s="209"/>
      <c r="KJI416" s="209"/>
      <c r="KJJ416" s="209"/>
      <c r="KJK416" s="209"/>
      <c r="KJL416" s="209"/>
      <c r="KJM416" s="209"/>
      <c r="KJN416" s="209"/>
      <c r="KJO416" s="209"/>
      <c r="KJP416" s="209"/>
      <c r="KJQ416" s="209"/>
      <c r="KJR416" s="209"/>
      <c r="KJS416" s="209"/>
      <c r="KJT416" s="209"/>
      <c r="KJU416" s="209"/>
      <c r="KJV416" s="209"/>
      <c r="KJW416" s="209"/>
      <c r="KJX416" s="209"/>
      <c r="KJY416" s="209"/>
      <c r="KJZ416" s="209"/>
      <c r="KKA416" s="209"/>
      <c r="KKB416" s="209"/>
      <c r="KKC416" s="209"/>
      <c r="KKD416" s="209"/>
      <c r="KKE416" s="209"/>
      <c r="KKF416" s="209"/>
      <c r="KKG416" s="209"/>
      <c r="KKH416" s="209"/>
      <c r="KKI416" s="209"/>
      <c r="KKJ416" s="209"/>
      <c r="KKK416" s="209"/>
      <c r="KKL416" s="209"/>
      <c r="KKM416" s="209"/>
      <c r="KKN416" s="209"/>
      <c r="KKO416" s="209"/>
      <c r="KKP416" s="209"/>
      <c r="KKQ416" s="209"/>
      <c r="KKR416" s="209"/>
      <c r="KKS416" s="209"/>
      <c r="KKT416" s="209"/>
      <c r="KKU416" s="209"/>
      <c r="KKV416" s="209"/>
      <c r="KKW416" s="209"/>
      <c r="KKX416" s="209"/>
      <c r="KKY416" s="209"/>
      <c r="KKZ416" s="209"/>
      <c r="KLA416" s="209"/>
      <c r="KLB416" s="209"/>
      <c r="KLC416" s="209"/>
      <c r="KLD416" s="209"/>
      <c r="KLE416" s="209"/>
      <c r="KLF416" s="209"/>
      <c r="KLG416" s="209"/>
      <c r="KLH416" s="209"/>
      <c r="KLI416" s="209"/>
      <c r="KLJ416" s="209"/>
      <c r="KLK416" s="209"/>
      <c r="KLL416" s="209"/>
      <c r="KLM416" s="209"/>
      <c r="KLN416" s="209"/>
      <c r="KLO416" s="209"/>
      <c r="KLP416" s="209"/>
      <c r="KLQ416" s="209"/>
      <c r="KLR416" s="209"/>
      <c r="KLS416" s="209"/>
      <c r="KLT416" s="209"/>
      <c r="KLU416" s="209"/>
      <c r="KLV416" s="209"/>
      <c r="KLW416" s="209"/>
      <c r="KLX416" s="209"/>
      <c r="KLY416" s="209"/>
      <c r="KLZ416" s="209"/>
      <c r="KMA416" s="209"/>
      <c r="KMB416" s="209"/>
      <c r="KMC416" s="209"/>
      <c r="KMD416" s="209"/>
      <c r="KME416" s="209"/>
      <c r="KMF416" s="209"/>
      <c r="KMG416" s="209"/>
      <c r="KMH416" s="209"/>
      <c r="KMI416" s="209"/>
      <c r="KMJ416" s="209"/>
      <c r="KMK416" s="209"/>
      <c r="KML416" s="209"/>
      <c r="KMM416" s="209"/>
      <c r="KMN416" s="209"/>
      <c r="KMO416" s="209"/>
      <c r="KMP416" s="209"/>
      <c r="KMQ416" s="209"/>
      <c r="KMR416" s="209"/>
      <c r="KMS416" s="209"/>
      <c r="KMT416" s="209"/>
      <c r="KMU416" s="209"/>
      <c r="KMV416" s="209"/>
      <c r="KMW416" s="209"/>
      <c r="KMX416" s="209"/>
      <c r="KMY416" s="209"/>
      <c r="KMZ416" s="209"/>
      <c r="KNA416" s="209"/>
      <c r="KNB416" s="209"/>
      <c r="KNC416" s="209"/>
      <c r="KND416" s="209"/>
      <c r="KNE416" s="209"/>
      <c r="KNF416" s="209"/>
      <c r="KNG416" s="209"/>
      <c r="KNH416" s="209"/>
      <c r="KNI416" s="209"/>
      <c r="KNJ416" s="209"/>
      <c r="KNK416" s="209"/>
      <c r="KNL416" s="209"/>
      <c r="KNM416" s="209"/>
      <c r="KNN416" s="209"/>
      <c r="KNO416" s="209"/>
      <c r="KNP416" s="209"/>
      <c r="KNQ416" s="209"/>
      <c r="KNR416" s="209"/>
      <c r="KNS416" s="209"/>
      <c r="KNT416" s="209"/>
      <c r="KNU416" s="209"/>
      <c r="KNV416" s="209"/>
      <c r="KNW416" s="209"/>
      <c r="KNX416" s="209"/>
      <c r="KNY416" s="209"/>
      <c r="KNZ416" s="209"/>
      <c r="KOA416" s="209"/>
      <c r="KOB416" s="209"/>
      <c r="KOC416" s="209"/>
      <c r="KOD416" s="209"/>
      <c r="KOE416" s="209"/>
      <c r="KOF416" s="209"/>
      <c r="KOG416" s="209"/>
      <c r="KOH416" s="209"/>
      <c r="KOI416" s="209"/>
      <c r="KOJ416" s="209"/>
      <c r="KOK416" s="209"/>
      <c r="KOL416" s="209"/>
      <c r="KOM416" s="209"/>
      <c r="KON416" s="209"/>
      <c r="KOO416" s="209"/>
      <c r="KOP416" s="209"/>
      <c r="KOQ416" s="209"/>
      <c r="KOR416" s="209"/>
      <c r="KOS416" s="209"/>
      <c r="KOT416" s="209"/>
      <c r="KOU416" s="209"/>
      <c r="KOV416" s="209"/>
      <c r="KOW416" s="209"/>
      <c r="KOX416" s="209"/>
      <c r="KOY416" s="209"/>
      <c r="KOZ416" s="209"/>
      <c r="KPA416" s="209"/>
      <c r="KPB416" s="209"/>
      <c r="KPC416" s="209"/>
      <c r="KPD416" s="209"/>
      <c r="KPE416" s="209"/>
      <c r="KPF416" s="209"/>
      <c r="KPG416" s="209"/>
      <c r="KPH416" s="209"/>
      <c r="KPI416" s="209"/>
      <c r="KPJ416" s="209"/>
      <c r="KPK416" s="209"/>
      <c r="KPL416" s="209"/>
      <c r="KPM416" s="209"/>
      <c r="KPN416" s="209"/>
      <c r="KPO416" s="209"/>
      <c r="KPP416" s="209"/>
      <c r="KPQ416" s="209"/>
      <c r="KPR416" s="209"/>
      <c r="KPS416" s="209"/>
      <c r="KPT416" s="209"/>
      <c r="KPU416" s="209"/>
      <c r="KPV416" s="209"/>
      <c r="KPW416" s="209"/>
      <c r="KPX416" s="209"/>
      <c r="KPY416" s="209"/>
      <c r="KPZ416" s="209"/>
      <c r="KQA416" s="209"/>
      <c r="KQB416" s="209"/>
      <c r="KQC416" s="209"/>
      <c r="KQD416" s="209"/>
      <c r="KQE416" s="209"/>
      <c r="KQF416" s="209"/>
      <c r="KQG416" s="209"/>
      <c r="KQH416" s="209"/>
      <c r="KQI416" s="209"/>
      <c r="KQJ416" s="209"/>
      <c r="KQK416" s="209"/>
      <c r="KQL416" s="209"/>
      <c r="KQM416" s="209"/>
      <c r="KQN416" s="209"/>
      <c r="KQO416" s="209"/>
      <c r="KQP416" s="209"/>
      <c r="KQQ416" s="209"/>
      <c r="KQR416" s="209"/>
      <c r="KQS416" s="209"/>
      <c r="KQT416" s="209"/>
      <c r="KQU416" s="209"/>
      <c r="KQV416" s="209"/>
      <c r="KQW416" s="209"/>
      <c r="KQX416" s="209"/>
      <c r="KQY416" s="209"/>
      <c r="KQZ416" s="209"/>
      <c r="KRA416" s="209"/>
      <c r="KRB416" s="209"/>
      <c r="KRC416" s="209"/>
      <c r="KRD416" s="209"/>
      <c r="KRE416" s="209"/>
      <c r="KRF416" s="209"/>
      <c r="KRG416" s="209"/>
      <c r="KRH416" s="209"/>
      <c r="KRI416" s="209"/>
      <c r="KRJ416" s="209"/>
      <c r="KRK416" s="209"/>
      <c r="KRL416" s="209"/>
      <c r="KRM416" s="209"/>
      <c r="KRN416" s="209"/>
      <c r="KRO416" s="209"/>
      <c r="KRP416" s="209"/>
      <c r="KRQ416" s="209"/>
      <c r="KRR416" s="209"/>
      <c r="KRS416" s="209"/>
      <c r="KRT416" s="209"/>
      <c r="KRU416" s="209"/>
      <c r="KRV416" s="209"/>
      <c r="KRW416" s="209"/>
      <c r="KRX416" s="209"/>
      <c r="KRY416" s="209"/>
      <c r="KRZ416" s="209"/>
      <c r="KSA416" s="209"/>
      <c r="KSB416" s="209"/>
      <c r="KSC416" s="209"/>
      <c r="KSD416" s="209"/>
      <c r="KSE416" s="209"/>
      <c r="KSF416" s="209"/>
      <c r="KSG416" s="209"/>
      <c r="KSH416" s="209"/>
      <c r="KSI416" s="209"/>
      <c r="KSJ416" s="209"/>
      <c r="KSK416" s="209"/>
      <c r="KSL416" s="209"/>
      <c r="KSM416" s="209"/>
      <c r="KSN416" s="209"/>
      <c r="KSO416" s="209"/>
      <c r="KSP416" s="209"/>
      <c r="KSQ416" s="209"/>
      <c r="KSR416" s="209"/>
      <c r="KSS416" s="209"/>
      <c r="KST416" s="209"/>
      <c r="KSU416" s="209"/>
      <c r="KSV416" s="209"/>
      <c r="KSW416" s="209"/>
      <c r="KSX416" s="209"/>
      <c r="KSY416" s="209"/>
      <c r="KSZ416" s="209"/>
      <c r="KTA416" s="209"/>
      <c r="KTB416" s="209"/>
      <c r="KTC416" s="209"/>
      <c r="KTD416" s="209"/>
      <c r="KTE416" s="209"/>
      <c r="KTF416" s="209"/>
      <c r="KTG416" s="209"/>
      <c r="KTH416" s="209"/>
      <c r="KTI416" s="209"/>
      <c r="KTJ416" s="209"/>
      <c r="KTK416" s="209"/>
      <c r="KTL416" s="209"/>
      <c r="KTM416" s="209"/>
      <c r="KTN416" s="209"/>
      <c r="KTO416" s="209"/>
      <c r="KTP416" s="209"/>
      <c r="KTQ416" s="209"/>
      <c r="KTR416" s="209"/>
      <c r="KTS416" s="209"/>
      <c r="KTT416" s="209"/>
      <c r="KTU416" s="209"/>
      <c r="KTV416" s="209"/>
      <c r="KTW416" s="209"/>
      <c r="KTX416" s="209"/>
      <c r="KTY416" s="209"/>
      <c r="KTZ416" s="209"/>
      <c r="KUA416" s="209"/>
      <c r="KUB416" s="209"/>
      <c r="KUC416" s="209"/>
      <c r="KUD416" s="209"/>
      <c r="KUE416" s="209"/>
      <c r="KUF416" s="209"/>
      <c r="KUG416" s="209"/>
      <c r="KUH416" s="209"/>
      <c r="KUI416" s="209"/>
      <c r="KUJ416" s="209"/>
      <c r="KUK416" s="209"/>
      <c r="KUL416" s="209"/>
      <c r="KUM416" s="209"/>
      <c r="KUN416" s="209"/>
      <c r="KUO416" s="209"/>
      <c r="KUP416" s="209"/>
      <c r="KUQ416" s="209"/>
      <c r="KUR416" s="209"/>
      <c r="KUS416" s="209"/>
      <c r="KUT416" s="209"/>
      <c r="KUU416" s="209"/>
      <c r="KUV416" s="209"/>
      <c r="KUW416" s="209"/>
      <c r="KUX416" s="209"/>
      <c r="KUY416" s="209"/>
      <c r="KUZ416" s="209"/>
      <c r="KVA416" s="209"/>
      <c r="KVB416" s="209"/>
      <c r="KVC416" s="209"/>
      <c r="KVD416" s="209"/>
      <c r="KVE416" s="209"/>
      <c r="KVF416" s="209"/>
      <c r="KVG416" s="209"/>
      <c r="KVH416" s="209"/>
      <c r="KVI416" s="209"/>
      <c r="KVJ416" s="209"/>
      <c r="KVK416" s="209"/>
      <c r="KVL416" s="209"/>
      <c r="KVM416" s="209"/>
      <c r="KVN416" s="209"/>
      <c r="KVO416" s="209"/>
      <c r="KVP416" s="209"/>
      <c r="KVQ416" s="209"/>
      <c r="KVR416" s="209"/>
      <c r="KVS416" s="209"/>
      <c r="KVT416" s="209"/>
      <c r="KVU416" s="209"/>
      <c r="KVV416" s="209"/>
      <c r="KVW416" s="209"/>
      <c r="KVX416" s="209"/>
      <c r="KVY416" s="209"/>
      <c r="KVZ416" s="209"/>
      <c r="KWA416" s="209"/>
      <c r="KWB416" s="209"/>
      <c r="KWC416" s="209"/>
      <c r="KWD416" s="209"/>
      <c r="KWE416" s="209"/>
      <c r="KWF416" s="209"/>
      <c r="KWG416" s="209"/>
      <c r="KWH416" s="209"/>
      <c r="KWI416" s="209"/>
      <c r="KWJ416" s="209"/>
      <c r="KWK416" s="209"/>
      <c r="KWL416" s="209"/>
      <c r="KWM416" s="209"/>
      <c r="KWN416" s="209"/>
      <c r="KWO416" s="209"/>
      <c r="KWP416" s="209"/>
      <c r="KWQ416" s="209"/>
      <c r="KWR416" s="209"/>
      <c r="KWS416" s="209"/>
      <c r="KWT416" s="209"/>
      <c r="KWU416" s="209"/>
      <c r="KWV416" s="209"/>
      <c r="KWW416" s="209"/>
      <c r="KWX416" s="209"/>
      <c r="KWY416" s="209"/>
      <c r="KWZ416" s="209"/>
      <c r="KXA416" s="209"/>
      <c r="KXB416" s="209"/>
      <c r="KXC416" s="209"/>
      <c r="KXD416" s="209"/>
      <c r="KXE416" s="209"/>
      <c r="KXF416" s="209"/>
      <c r="KXG416" s="209"/>
      <c r="KXH416" s="209"/>
      <c r="KXI416" s="209"/>
      <c r="KXJ416" s="209"/>
      <c r="KXK416" s="209"/>
      <c r="KXL416" s="209"/>
      <c r="KXM416" s="209"/>
      <c r="KXN416" s="209"/>
      <c r="KXO416" s="209"/>
      <c r="KXP416" s="209"/>
      <c r="KXQ416" s="209"/>
      <c r="KXR416" s="209"/>
      <c r="KXS416" s="209"/>
      <c r="KXT416" s="209"/>
      <c r="KXU416" s="209"/>
      <c r="KXV416" s="209"/>
      <c r="KXW416" s="209"/>
      <c r="KXX416" s="209"/>
      <c r="KXY416" s="209"/>
      <c r="KXZ416" s="209"/>
      <c r="KYA416" s="209"/>
      <c r="KYB416" s="209"/>
      <c r="KYC416" s="209"/>
      <c r="KYD416" s="209"/>
      <c r="KYE416" s="209"/>
      <c r="KYF416" s="209"/>
      <c r="KYG416" s="209"/>
      <c r="KYH416" s="209"/>
      <c r="KYI416" s="209"/>
      <c r="KYJ416" s="209"/>
      <c r="KYK416" s="209"/>
      <c r="KYL416" s="209"/>
      <c r="KYM416" s="209"/>
      <c r="KYN416" s="209"/>
      <c r="KYO416" s="209"/>
      <c r="KYP416" s="209"/>
      <c r="KYQ416" s="209"/>
      <c r="KYR416" s="209"/>
      <c r="KYS416" s="209"/>
      <c r="KYT416" s="209"/>
      <c r="KYU416" s="209"/>
      <c r="KYV416" s="209"/>
      <c r="KYW416" s="209"/>
      <c r="KYX416" s="209"/>
      <c r="KYY416" s="209"/>
      <c r="KYZ416" s="209"/>
      <c r="KZA416" s="209"/>
      <c r="KZB416" s="209"/>
      <c r="KZC416" s="209"/>
      <c r="KZD416" s="209"/>
      <c r="KZE416" s="209"/>
      <c r="KZF416" s="209"/>
      <c r="KZG416" s="209"/>
      <c r="KZH416" s="209"/>
      <c r="KZI416" s="209"/>
      <c r="KZJ416" s="209"/>
      <c r="KZK416" s="209"/>
      <c r="KZL416" s="209"/>
      <c r="KZM416" s="209"/>
      <c r="KZN416" s="209"/>
      <c r="KZO416" s="209"/>
      <c r="KZP416" s="209"/>
      <c r="KZQ416" s="209"/>
      <c r="KZR416" s="209"/>
      <c r="KZS416" s="209"/>
      <c r="KZT416" s="209"/>
      <c r="KZU416" s="209"/>
      <c r="KZV416" s="209"/>
      <c r="KZW416" s="209"/>
      <c r="KZX416" s="209"/>
      <c r="KZY416" s="209"/>
      <c r="KZZ416" s="209"/>
      <c r="LAA416" s="209"/>
      <c r="LAB416" s="209"/>
      <c r="LAC416" s="209"/>
      <c r="LAD416" s="209"/>
      <c r="LAE416" s="209"/>
      <c r="LAF416" s="209"/>
      <c r="LAG416" s="209"/>
      <c r="LAH416" s="209"/>
      <c r="LAI416" s="209"/>
      <c r="LAJ416" s="209"/>
      <c r="LAK416" s="209"/>
      <c r="LAL416" s="209"/>
      <c r="LAM416" s="209"/>
      <c r="LAN416" s="209"/>
      <c r="LAO416" s="209"/>
      <c r="LAP416" s="209"/>
      <c r="LAQ416" s="209"/>
      <c r="LAR416" s="209"/>
      <c r="LAS416" s="209"/>
      <c r="LAT416" s="209"/>
      <c r="LAU416" s="209"/>
      <c r="LAV416" s="209"/>
      <c r="LAW416" s="209"/>
      <c r="LAX416" s="209"/>
      <c r="LAY416" s="209"/>
      <c r="LAZ416" s="209"/>
      <c r="LBA416" s="209"/>
      <c r="LBB416" s="209"/>
      <c r="LBC416" s="209"/>
      <c r="LBD416" s="209"/>
      <c r="LBE416" s="209"/>
      <c r="LBF416" s="209"/>
      <c r="LBG416" s="209"/>
      <c r="LBH416" s="209"/>
      <c r="LBI416" s="209"/>
      <c r="LBJ416" s="209"/>
      <c r="LBK416" s="209"/>
      <c r="LBL416" s="209"/>
      <c r="LBM416" s="209"/>
      <c r="LBN416" s="209"/>
      <c r="LBO416" s="209"/>
      <c r="LBP416" s="209"/>
      <c r="LBQ416" s="209"/>
      <c r="LBR416" s="209"/>
      <c r="LBS416" s="209"/>
      <c r="LBT416" s="209"/>
      <c r="LBU416" s="209"/>
      <c r="LBV416" s="209"/>
      <c r="LBW416" s="209"/>
      <c r="LBX416" s="209"/>
      <c r="LBY416" s="209"/>
      <c r="LBZ416" s="209"/>
      <c r="LCA416" s="209"/>
      <c r="LCB416" s="209"/>
      <c r="LCC416" s="209"/>
      <c r="LCD416" s="209"/>
      <c r="LCE416" s="209"/>
      <c r="LCF416" s="209"/>
      <c r="LCG416" s="209"/>
      <c r="LCH416" s="209"/>
      <c r="LCI416" s="209"/>
      <c r="LCJ416" s="209"/>
      <c r="LCK416" s="209"/>
      <c r="LCL416" s="209"/>
      <c r="LCM416" s="209"/>
      <c r="LCN416" s="209"/>
      <c r="LCO416" s="209"/>
      <c r="LCP416" s="209"/>
      <c r="LCQ416" s="209"/>
      <c r="LCR416" s="209"/>
      <c r="LCS416" s="209"/>
      <c r="LCT416" s="209"/>
      <c r="LCU416" s="209"/>
      <c r="LCV416" s="209"/>
      <c r="LCW416" s="209"/>
      <c r="LCX416" s="209"/>
      <c r="LCY416" s="209"/>
      <c r="LCZ416" s="209"/>
      <c r="LDA416" s="209"/>
      <c r="LDB416" s="209"/>
      <c r="LDC416" s="209"/>
      <c r="LDD416" s="209"/>
      <c r="LDE416" s="209"/>
      <c r="LDF416" s="209"/>
      <c r="LDG416" s="209"/>
      <c r="LDH416" s="209"/>
      <c r="LDI416" s="209"/>
      <c r="LDJ416" s="209"/>
      <c r="LDK416" s="209"/>
      <c r="LDL416" s="209"/>
      <c r="LDM416" s="209"/>
      <c r="LDN416" s="209"/>
      <c r="LDO416" s="209"/>
      <c r="LDP416" s="209"/>
      <c r="LDQ416" s="209"/>
      <c r="LDR416" s="209"/>
      <c r="LDS416" s="209"/>
      <c r="LDT416" s="209"/>
      <c r="LDU416" s="209"/>
      <c r="LDV416" s="209"/>
      <c r="LDW416" s="209"/>
      <c r="LDX416" s="209"/>
      <c r="LDY416" s="209"/>
      <c r="LDZ416" s="209"/>
      <c r="LEA416" s="209"/>
      <c r="LEB416" s="209"/>
      <c r="LEC416" s="209"/>
      <c r="LED416" s="209"/>
      <c r="LEE416" s="209"/>
      <c r="LEF416" s="209"/>
      <c r="LEG416" s="209"/>
      <c r="LEH416" s="209"/>
      <c r="LEI416" s="209"/>
      <c r="LEJ416" s="209"/>
      <c r="LEK416" s="209"/>
      <c r="LEL416" s="209"/>
      <c r="LEM416" s="209"/>
      <c r="LEN416" s="209"/>
      <c r="LEO416" s="209"/>
      <c r="LEP416" s="209"/>
      <c r="LEQ416" s="209"/>
      <c r="LER416" s="209"/>
      <c r="LES416" s="209"/>
      <c r="LET416" s="209"/>
      <c r="LEU416" s="209"/>
      <c r="LEV416" s="209"/>
      <c r="LEW416" s="209"/>
      <c r="LEX416" s="209"/>
      <c r="LEY416" s="209"/>
      <c r="LEZ416" s="209"/>
      <c r="LFA416" s="209"/>
      <c r="LFB416" s="209"/>
      <c r="LFC416" s="209"/>
      <c r="LFD416" s="209"/>
      <c r="LFE416" s="209"/>
      <c r="LFF416" s="209"/>
      <c r="LFG416" s="209"/>
      <c r="LFH416" s="209"/>
      <c r="LFI416" s="209"/>
      <c r="LFJ416" s="209"/>
      <c r="LFK416" s="209"/>
      <c r="LFL416" s="209"/>
      <c r="LFM416" s="209"/>
      <c r="LFN416" s="209"/>
      <c r="LFO416" s="209"/>
      <c r="LFP416" s="209"/>
      <c r="LFQ416" s="209"/>
      <c r="LFR416" s="209"/>
      <c r="LFS416" s="209"/>
      <c r="LFT416" s="209"/>
      <c r="LFU416" s="209"/>
      <c r="LFV416" s="209"/>
      <c r="LFW416" s="209"/>
      <c r="LFX416" s="209"/>
      <c r="LFY416" s="209"/>
      <c r="LFZ416" s="209"/>
      <c r="LGA416" s="209"/>
      <c r="LGB416" s="209"/>
      <c r="LGC416" s="209"/>
      <c r="LGD416" s="209"/>
      <c r="LGE416" s="209"/>
      <c r="LGF416" s="209"/>
      <c r="LGG416" s="209"/>
      <c r="LGH416" s="209"/>
      <c r="LGI416" s="209"/>
      <c r="LGJ416" s="209"/>
      <c r="LGK416" s="209"/>
      <c r="LGL416" s="209"/>
      <c r="LGM416" s="209"/>
      <c r="LGN416" s="209"/>
      <c r="LGO416" s="209"/>
      <c r="LGP416" s="209"/>
      <c r="LGQ416" s="209"/>
      <c r="LGR416" s="209"/>
      <c r="LGS416" s="209"/>
      <c r="LGT416" s="209"/>
      <c r="LGU416" s="209"/>
      <c r="LGV416" s="209"/>
      <c r="LGW416" s="209"/>
      <c r="LGX416" s="209"/>
      <c r="LGY416" s="209"/>
      <c r="LGZ416" s="209"/>
      <c r="LHA416" s="209"/>
      <c r="LHB416" s="209"/>
      <c r="LHC416" s="209"/>
      <c r="LHD416" s="209"/>
      <c r="LHE416" s="209"/>
      <c r="LHF416" s="209"/>
      <c r="LHG416" s="209"/>
      <c r="LHH416" s="209"/>
      <c r="LHI416" s="209"/>
      <c r="LHJ416" s="209"/>
      <c r="LHK416" s="209"/>
      <c r="LHL416" s="209"/>
      <c r="LHM416" s="209"/>
      <c r="LHN416" s="209"/>
      <c r="LHO416" s="209"/>
      <c r="LHP416" s="209"/>
      <c r="LHQ416" s="209"/>
      <c r="LHR416" s="209"/>
      <c r="LHS416" s="209"/>
      <c r="LHT416" s="209"/>
      <c r="LHU416" s="209"/>
      <c r="LHV416" s="209"/>
      <c r="LHW416" s="209"/>
      <c r="LHX416" s="209"/>
      <c r="LHY416" s="209"/>
      <c r="LHZ416" s="209"/>
      <c r="LIA416" s="209"/>
      <c r="LIB416" s="209"/>
      <c r="LIC416" s="209"/>
      <c r="LID416" s="209"/>
      <c r="LIE416" s="209"/>
      <c r="LIF416" s="209"/>
      <c r="LIG416" s="209"/>
      <c r="LIH416" s="209"/>
      <c r="LII416" s="209"/>
      <c r="LIJ416" s="209"/>
      <c r="LIK416" s="209"/>
      <c r="LIL416" s="209"/>
      <c r="LIM416" s="209"/>
      <c r="LIN416" s="209"/>
      <c r="LIO416" s="209"/>
      <c r="LIP416" s="209"/>
      <c r="LIQ416" s="209"/>
      <c r="LIR416" s="209"/>
      <c r="LIS416" s="209"/>
      <c r="LIT416" s="209"/>
      <c r="LIU416" s="209"/>
      <c r="LIV416" s="209"/>
      <c r="LIW416" s="209"/>
      <c r="LIX416" s="209"/>
      <c r="LIY416" s="209"/>
      <c r="LIZ416" s="209"/>
      <c r="LJA416" s="209"/>
      <c r="LJB416" s="209"/>
      <c r="LJC416" s="209"/>
      <c r="LJD416" s="209"/>
      <c r="LJE416" s="209"/>
      <c r="LJF416" s="209"/>
      <c r="LJG416" s="209"/>
      <c r="LJH416" s="209"/>
      <c r="LJI416" s="209"/>
      <c r="LJJ416" s="209"/>
      <c r="LJK416" s="209"/>
      <c r="LJL416" s="209"/>
      <c r="LJM416" s="209"/>
      <c r="LJN416" s="209"/>
      <c r="LJO416" s="209"/>
      <c r="LJP416" s="209"/>
      <c r="LJQ416" s="209"/>
      <c r="LJR416" s="209"/>
      <c r="LJS416" s="209"/>
      <c r="LJT416" s="209"/>
      <c r="LJU416" s="209"/>
      <c r="LJV416" s="209"/>
      <c r="LJW416" s="209"/>
      <c r="LJX416" s="209"/>
      <c r="LJY416" s="209"/>
      <c r="LJZ416" s="209"/>
      <c r="LKA416" s="209"/>
      <c r="LKB416" s="209"/>
      <c r="LKC416" s="209"/>
      <c r="LKD416" s="209"/>
      <c r="LKE416" s="209"/>
      <c r="LKF416" s="209"/>
      <c r="LKG416" s="209"/>
      <c r="LKH416" s="209"/>
      <c r="LKI416" s="209"/>
      <c r="LKJ416" s="209"/>
      <c r="LKK416" s="209"/>
      <c r="LKL416" s="209"/>
      <c r="LKM416" s="209"/>
      <c r="LKN416" s="209"/>
      <c r="LKO416" s="209"/>
      <c r="LKP416" s="209"/>
      <c r="LKQ416" s="209"/>
      <c r="LKR416" s="209"/>
      <c r="LKS416" s="209"/>
      <c r="LKT416" s="209"/>
      <c r="LKU416" s="209"/>
      <c r="LKV416" s="209"/>
      <c r="LKW416" s="209"/>
      <c r="LKX416" s="209"/>
      <c r="LKY416" s="209"/>
      <c r="LKZ416" s="209"/>
      <c r="LLA416" s="209"/>
      <c r="LLB416" s="209"/>
      <c r="LLC416" s="209"/>
      <c r="LLD416" s="209"/>
      <c r="LLE416" s="209"/>
      <c r="LLF416" s="209"/>
      <c r="LLG416" s="209"/>
      <c r="LLH416" s="209"/>
      <c r="LLI416" s="209"/>
      <c r="LLJ416" s="209"/>
      <c r="LLK416" s="209"/>
      <c r="LLL416" s="209"/>
      <c r="LLM416" s="209"/>
      <c r="LLN416" s="209"/>
      <c r="LLO416" s="209"/>
      <c r="LLP416" s="209"/>
      <c r="LLQ416" s="209"/>
      <c r="LLR416" s="209"/>
      <c r="LLS416" s="209"/>
      <c r="LLT416" s="209"/>
      <c r="LLU416" s="209"/>
      <c r="LLV416" s="209"/>
      <c r="LLW416" s="209"/>
      <c r="LLX416" s="209"/>
      <c r="LLY416" s="209"/>
      <c r="LLZ416" s="209"/>
      <c r="LMA416" s="209"/>
      <c r="LMB416" s="209"/>
      <c r="LMC416" s="209"/>
      <c r="LMD416" s="209"/>
      <c r="LME416" s="209"/>
      <c r="LMF416" s="209"/>
      <c r="LMG416" s="209"/>
      <c r="LMH416" s="209"/>
      <c r="LMI416" s="209"/>
      <c r="LMJ416" s="209"/>
      <c r="LMK416" s="209"/>
      <c r="LML416" s="209"/>
      <c r="LMM416" s="209"/>
      <c r="LMN416" s="209"/>
      <c r="LMO416" s="209"/>
      <c r="LMP416" s="209"/>
      <c r="LMQ416" s="209"/>
      <c r="LMR416" s="209"/>
      <c r="LMS416" s="209"/>
      <c r="LMT416" s="209"/>
      <c r="LMU416" s="209"/>
      <c r="LMV416" s="209"/>
      <c r="LMW416" s="209"/>
      <c r="LMX416" s="209"/>
      <c r="LMY416" s="209"/>
      <c r="LMZ416" s="209"/>
      <c r="LNA416" s="209"/>
      <c r="LNB416" s="209"/>
      <c r="LNC416" s="209"/>
      <c r="LND416" s="209"/>
      <c r="LNE416" s="209"/>
      <c r="LNF416" s="209"/>
      <c r="LNG416" s="209"/>
      <c r="LNH416" s="209"/>
      <c r="LNI416" s="209"/>
      <c r="LNJ416" s="209"/>
      <c r="LNK416" s="209"/>
      <c r="LNL416" s="209"/>
      <c r="LNM416" s="209"/>
      <c r="LNN416" s="209"/>
      <c r="LNO416" s="209"/>
      <c r="LNP416" s="209"/>
      <c r="LNQ416" s="209"/>
      <c r="LNR416" s="209"/>
      <c r="LNS416" s="209"/>
      <c r="LNT416" s="209"/>
      <c r="LNU416" s="209"/>
      <c r="LNV416" s="209"/>
      <c r="LNW416" s="209"/>
      <c r="LNX416" s="209"/>
      <c r="LNY416" s="209"/>
      <c r="LNZ416" s="209"/>
      <c r="LOA416" s="209"/>
      <c r="LOB416" s="209"/>
      <c r="LOC416" s="209"/>
      <c r="LOD416" s="209"/>
      <c r="LOE416" s="209"/>
      <c r="LOF416" s="209"/>
      <c r="LOG416" s="209"/>
      <c r="LOH416" s="209"/>
      <c r="LOI416" s="209"/>
      <c r="LOJ416" s="209"/>
      <c r="LOK416" s="209"/>
      <c r="LOL416" s="209"/>
      <c r="LOM416" s="209"/>
      <c r="LON416" s="209"/>
      <c r="LOO416" s="209"/>
      <c r="LOP416" s="209"/>
      <c r="LOQ416" s="209"/>
      <c r="LOR416" s="209"/>
      <c r="LOS416" s="209"/>
      <c r="LOT416" s="209"/>
      <c r="LOU416" s="209"/>
      <c r="LOV416" s="209"/>
      <c r="LOW416" s="209"/>
      <c r="LOX416" s="209"/>
      <c r="LOY416" s="209"/>
      <c r="LOZ416" s="209"/>
      <c r="LPA416" s="209"/>
      <c r="LPB416" s="209"/>
      <c r="LPC416" s="209"/>
      <c r="LPD416" s="209"/>
      <c r="LPE416" s="209"/>
      <c r="LPF416" s="209"/>
      <c r="LPG416" s="209"/>
      <c r="LPH416" s="209"/>
      <c r="LPI416" s="209"/>
      <c r="LPJ416" s="209"/>
      <c r="LPK416" s="209"/>
      <c r="LPL416" s="209"/>
      <c r="LPM416" s="209"/>
      <c r="LPN416" s="209"/>
      <c r="LPO416" s="209"/>
      <c r="LPP416" s="209"/>
      <c r="LPQ416" s="209"/>
      <c r="LPR416" s="209"/>
      <c r="LPS416" s="209"/>
      <c r="LPT416" s="209"/>
      <c r="LPU416" s="209"/>
      <c r="LPV416" s="209"/>
      <c r="LPW416" s="209"/>
      <c r="LPX416" s="209"/>
      <c r="LPY416" s="209"/>
      <c r="LPZ416" s="209"/>
      <c r="LQA416" s="209"/>
      <c r="LQB416" s="209"/>
      <c r="LQC416" s="209"/>
      <c r="LQD416" s="209"/>
      <c r="LQE416" s="209"/>
      <c r="LQF416" s="209"/>
      <c r="LQG416" s="209"/>
      <c r="LQH416" s="209"/>
      <c r="LQI416" s="209"/>
      <c r="LQJ416" s="209"/>
      <c r="LQK416" s="209"/>
      <c r="LQL416" s="209"/>
      <c r="LQM416" s="209"/>
      <c r="LQN416" s="209"/>
      <c r="LQO416" s="209"/>
      <c r="LQP416" s="209"/>
      <c r="LQQ416" s="209"/>
      <c r="LQR416" s="209"/>
      <c r="LQS416" s="209"/>
      <c r="LQT416" s="209"/>
      <c r="LQU416" s="209"/>
      <c r="LQV416" s="209"/>
      <c r="LQW416" s="209"/>
      <c r="LQX416" s="209"/>
      <c r="LQY416" s="209"/>
      <c r="LQZ416" s="209"/>
      <c r="LRA416" s="209"/>
      <c r="LRB416" s="209"/>
      <c r="LRC416" s="209"/>
      <c r="LRD416" s="209"/>
      <c r="LRE416" s="209"/>
      <c r="LRF416" s="209"/>
      <c r="LRG416" s="209"/>
      <c r="LRH416" s="209"/>
      <c r="LRI416" s="209"/>
      <c r="LRJ416" s="209"/>
      <c r="LRK416" s="209"/>
      <c r="LRL416" s="209"/>
      <c r="LRM416" s="209"/>
      <c r="LRN416" s="209"/>
      <c r="LRO416" s="209"/>
      <c r="LRP416" s="209"/>
      <c r="LRQ416" s="209"/>
      <c r="LRR416" s="209"/>
      <c r="LRS416" s="209"/>
      <c r="LRT416" s="209"/>
      <c r="LRU416" s="209"/>
      <c r="LRV416" s="209"/>
      <c r="LRW416" s="209"/>
      <c r="LRX416" s="209"/>
      <c r="LRY416" s="209"/>
      <c r="LRZ416" s="209"/>
      <c r="LSA416" s="209"/>
      <c r="LSB416" s="209"/>
      <c r="LSC416" s="209"/>
      <c r="LSD416" s="209"/>
      <c r="LSE416" s="209"/>
      <c r="LSF416" s="209"/>
      <c r="LSG416" s="209"/>
      <c r="LSH416" s="209"/>
      <c r="LSI416" s="209"/>
      <c r="LSJ416" s="209"/>
      <c r="LSK416" s="209"/>
      <c r="LSL416" s="209"/>
      <c r="LSM416" s="209"/>
      <c r="LSN416" s="209"/>
      <c r="LSO416" s="209"/>
      <c r="LSP416" s="209"/>
      <c r="LSQ416" s="209"/>
      <c r="LSR416" s="209"/>
      <c r="LSS416" s="209"/>
      <c r="LST416" s="209"/>
      <c r="LSU416" s="209"/>
      <c r="LSV416" s="209"/>
      <c r="LSW416" s="209"/>
      <c r="LSX416" s="209"/>
      <c r="LSY416" s="209"/>
      <c r="LSZ416" s="209"/>
      <c r="LTA416" s="209"/>
      <c r="LTB416" s="209"/>
      <c r="LTC416" s="209"/>
      <c r="LTD416" s="209"/>
      <c r="LTE416" s="209"/>
      <c r="LTF416" s="209"/>
      <c r="LTG416" s="209"/>
      <c r="LTH416" s="209"/>
      <c r="LTI416" s="209"/>
      <c r="LTJ416" s="209"/>
      <c r="LTK416" s="209"/>
      <c r="LTL416" s="209"/>
      <c r="LTM416" s="209"/>
      <c r="LTN416" s="209"/>
      <c r="LTO416" s="209"/>
      <c r="LTP416" s="209"/>
      <c r="LTQ416" s="209"/>
      <c r="LTR416" s="209"/>
      <c r="LTS416" s="209"/>
      <c r="LTT416" s="209"/>
      <c r="LTU416" s="209"/>
      <c r="LTV416" s="209"/>
      <c r="LTW416" s="209"/>
      <c r="LTX416" s="209"/>
      <c r="LTY416" s="209"/>
      <c r="LTZ416" s="209"/>
      <c r="LUA416" s="209"/>
      <c r="LUB416" s="209"/>
      <c r="LUC416" s="209"/>
      <c r="LUD416" s="209"/>
      <c r="LUE416" s="209"/>
      <c r="LUF416" s="209"/>
      <c r="LUG416" s="209"/>
      <c r="LUH416" s="209"/>
      <c r="LUI416" s="209"/>
      <c r="LUJ416" s="209"/>
      <c r="LUK416" s="209"/>
      <c r="LUL416" s="209"/>
      <c r="LUM416" s="209"/>
      <c r="LUN416" s="209"/>
      <c r="LUO416" s="209"/>
      <c r="LUP416" s="209"/>
      <c r="LUQ416" s="209"/>
      <c r="LUR416" s="209"/>
      <c r="LUS416" s="209"/>
      <c r="LUT416" s="209"/>
      <c r="LUU416" s="209"/>
      <c r="LUV416" s="209"/>
      <c r="LUW416" s="209"/>
      <c r="LUX416" s="209"/>
      <c r="LUY416" s="209"/>
      <c r="LUZ416" s="209"/>
      <c r="LVA416" s="209"/>
      <c r="LVB416" s="209"/>
      <c r="LVC416" s="209"/>
      <c r="LVD416" s="209"/>
      <c r="LVE416" s="209"/>
      <c r="LVF416" s="209"/>
      <c r="LVG416" s="209"/>
      <c r="LVH416" s="209"/>
      <c r="LVI416" s="209"/>
      <c r="LVJ416" s="209"/>
      <c r="LVK416" s="209"/>
      <c r="LVL416" s="209"/>
      <c r="LVM416" s="209"/>
      <c r="LVN416" s="209"/>
      <c r="LVO416" s="209"/>
      <c r="LVP416" s="209"/>
      <c r="LVQ416" s="209"/>
      <c r="LVR416" s="209"/>
      <c r="LVS416" s="209"/>
      <c r="LVT416" s="209"/>
      <c r="LVU416" s="209"/>
      <c r="LVV416" s="209"/>
      <c r="LVW416" s="209"/>
      <c r="LVX416" s="209"/>
      <c r="LVY416" s="209"/>
      <c r="LVZ416" s="209"/>
      <c r="LWA416" s="209"/>
      <c r="LWB416" s="209"/>
      <c r="LWC416" s="209"/>
      <c r="LWD416" s="209"/>
      <c r="LWE416" s="209"/>
      <c r="LWF416" s="209"/>
      <c r="LWG416" s="209"/>
      <c r="LWH416" s="209"/>
      <c r="LWI416" s="209"/>
      <c r="LWJ416" s="209"/>
      <c r="LWK416" s="209"/>
      <c r="LWL416" s="209"/>
      <c r="LWM416" s="209"/>
      <c r="LWN416" s="209"/>
      <c r="LWO416" s="209"/>
      <c r="LWP416" s="209"/>
      <c r="LWQ416" s="209"/>
      <c r="LWR416" s="209"/>
      <c r="LWS416" s="209"/>
      <c r="LWT416" s="209"/>
      <c r="LWU416" s="209"/>
      <c r="LWV416" s="209"/>
      <c r="LWW416" s="209"/>
      <c r="LWX416" s="209"/>
      <c r="LWY416" s="209"/>
      <c r="LWZ416" s="209"/>
      <c r="LXA416" s="209"/>
      <c r="LXB416" s="209"/>
      <c r="LXC416" s="209"/>
      <c r="LXD416" s="209"/>
      <c r="LXE416" s="209"/>
      <c r="LXF416" s="209"/>
      <c r="LXG416" s="209"/>
      <c r="LXH416" s="209"/>
      <c r="LXI416" s="209"/>
      <c r="LXJ416" s="209"/>
      <c r="LXK416" s="209"/>
      <c r="LXL416" s="209"/>
      <c r="LXM416" s="209"/>
      <c r="LXN416" s="209"/>
      <c r="LXO416" s="209"/>
      <c r="LXP416" s="209"/>
      <c r="LXQ416" s="209"/>
      <c r="LXR416" s="209"/>
      <c r="LXS416" s="209"/>
      <c r="LXT416" s="209"/>
      <c r="LXU416" s="209"/>
      <c r="LXV416" s="209"/>
      <c r="LXW416" s="209"/>
      <c r="LXX416" s="209"/>
      <c r="LXY416" s="209"/>
      <c r="LXZ416" s="209"/>
      <c r="LYA416" s="209"/>
      <c r="LYB416" s="209"/>
      <c r="LYC416" s="209"/>
      <c r="LYD416" s="209"/>
      <c r="LYE416" s="209"/>
      <c r="LYF416" s="209"/>
      <c r="LYG416" s="209"/>
      <c r="LYH416" s="209"/>
      <c r="LYI416" s="209"/>
      <c r="LYJ416" s="209"/>
      <c r="LYK416" s="209"/>
      <c r="LYL416" s="209"/>
      <c r="LYM416" s="209"/>
      <c r="LYN416" s="209"/>
      <c r="LYO416" s="209"/>
      <c r="LYP416" s="209"/>
      <c r="LYQ416" s="209"/>
      <c r="LYR416" s="209"/>
      <c r="LYS416" s="209"/>
      <c r="LYT416" s="209"/>
      <c r="LYU416" s="209"/>
      <c r="LYV416" s="209"/>
      <c r="LYW416" s="209"/>
      <c r="LYX416" s="209"/>
      <c r="LYY416" s="209"/>
      <c r="LYZ416" s="209"/>
      <c r="LZA416" s="209"/>
      <c r="LZB416" s="209"/>
      <c r="LZC416" s="209"/>
      <c r="LZD416" s="209"/>
      <c r="LZE416" s="209"/>
      <c r="LZF416" s="209"/>
      <c r="LZG416" s="209"/>
      <c r="LZH416" s="209"/>
      <c r="LZI416" s="209"/>
      <c r="LZJ416" s="209"/>
      <c r="LZK416" s="209"/>
      <c r="LZL416" s="209"/>
      <c r="LZM416" s="209"/>
      <c r="LZN416" s="209"/>
      <c r="LZO416" s="209"/>
      <c r="LZP416" s="209"/>
      <c r="LZQ416" s="209"/>
      <c r="LZR416" s="209"/>
      <c r="LZS416" s="209"/>
      <c r="LZT416" s="209"/>
      <c r="LZU416" s="209"/>
      <c r="LZV416" s="209"/>
      <c r="LZW416" s="209"/>
      <c r="LZX416" s="209"/>
      <c r="LZY416" s="209"/>
      <c r="LZZ416" s="209"/>
      <c r="MAA416" s="209"/>
      <c r="MAB416" s="209"/>
      <c r="MAC416" s="209"/>
      <c r="MAD416" s="209"/>
      <c r="MAE416" s="209"/>
      <c r="MAF416" s="209"/>
      <c r="MAG416" s="209"/>
      <c r="MAH416" s="209"/>
      <c r="MAI416" s="209"/>
      <c r="MAJ416" s="209"/>
      <c r="MAK416" s="209"/>
      <c r="MAL416" s="209"/>
      <c r="MAM416" s="209"/>
      <c r="MAN416" s="209"/>
      <c r="MAO416" s="209"/>
      <c r="MAP416" s="209"/>
      <c r="MAQ416" s="209"/>
      <c r="MAR416" s="209"/>
      <c r="MAS416" s="209"/>
      <c r="MAT416" s="209"/>
      <c r="MAU416" s="209"/>
      <c r="MAV416" s="209"/>
      <c r="MAW416" s="209"/>
      <c r="MAX416" s="209"/>
      <c r="MAY416" s="209"/>
      <c r="MAZ416" s="209"/>
      <c r="MBA416" s="209"/>
      <c r="MBB416" s="209"/>
      <c r="MBC416" s="209"/>
      <c r="MBD416" s="209"/>
      <c r="MBE416" s="209"/>
      <c r="MBF416" s="209"/>
      <c r="MBG416" s="209"/>
      <c r="MBH416" s="209"/>
      <c r="MBI416" s="209"/>
      <c r="MBJ416" s="209"/>
      <c r="MBK416" s="209"/>
      <c r="MBL416" s="209"/>
      <c r="MBM416" s="209"/>
      <c r="MBN416" s="209"/>
      <c r="MBO416" s="209"/>
      <c r="MBP416" s="209"/>
      <c r="MBQ416" s="209"/>
      <c r="MBR416" s="209"/>
      <c r="MBS416" s="209"/>
      <c r="MBT416" s="209"/>
      <c r="MBU416" s="209"/>
      <c r="MBV416" s="209"/>
      <c r="MBW416" s="209"/>
      <c r="MBX416" s="209"/>
      <c r="MBY416" s="209"/>
      <c r="MBZ416" s="209"/>
      <c r="MCA416" s="209"/>
      <c r="MCB416" s="209"/>
      <c r="MCC416" s="209"/>
      <c r="MCD416" s="209"/>
      <c r="MCE416" s="209"/>
      <c r="MCF416" s="209"/>
      <c r="MCG416" s="209"/>
      <c r="MCH416" s="209"/>
      <c r="MCI416" s="209"/>
      <c r="MCJ416" s="209"/>
      <c r="MCK416" s="209"/>
      <c r="MCL416" s="209"/>
      <c r="MCM416" s="209"/>
      <c r="MCN416" s="209"/>
      <c r="MCO416" s="209"/>
      <c r="MCP416" s="209"/>
      <c r="MCQ416" s="209"/>
      <c r="MCR416" s="209"/>
      <c r="MCS416" s="209"/>
      <c r="MCT416" s="209"/>
      <c r="MCU416" s="209"/>
      <c r="MCV416" s="209"/>
      <c r="MCW416" s="209"/>
      <c r="MCX416" s="209"/>
      <c r="MCY416" s="209"/>
      <c r="MCZ416" s="209"/>
      <c r="MDA416" s="209"/>
      <c r="MDB416" s="209"/>
      <c r="MDC416" s="209"/>
      <c r="MDD416" s="209"/>
      <c r="MDE416" s="209"/>
      <c r="MDF416" s="209"/>
      <c r="MDG416" s="209"/>
      <c r="MDH416" s="209"/>
      <c r="MDI416" s="209"/>
      <c r="MDJ416" s="209"/>
      <c r="MDK416" s="209"/>
      <c r="MDL416" s="209"/>
      <c r="MDM416" s="209"/>
      <c r="MDN416" s="209"/>
      <c r="MDO416" s="209"/>
      <c r="MDP416" s="209"/>
      <c r="MDQ416" s="209"/>
      <c r="MDR416" s="209"/>
      <c r="MDS416" s="209"/>
      <c r="MDT416" s="209"/>
      <c r="MDU416" s="209"/>
      <c r="MDV416" s="209"/>
      <c r="MDW416" s="209"/>
      <c r="MDX416" s="209"/>
      <c r="MDY416" s="209"/>
      <c r="MDZ416" s="209"/>
      <c r="MEA416" s="209"/>
      <c r="MEB416" s="209"/>
      <c r="MEC416" s="209"/>
      <c r="MED416" s="209"/>
      <c r="MEE416" s="209"/>
      <c r="MEF416" s="209"/>
      <c r="MEG416" s="209"/>
      <c r="MEH416" s="209"/>
      <c r="MEI416" s="209"/>
      <c r="MEJ416" s="209"/>
      <c r="MEK416" s="209"/>
      <c r="MEL416" s="209"/>
      <c r="MEM416" s="209"/>
      <c r="MEN416" s="209"/>
      <c r="MEO416" s="209"/>
      <c r="MEP416" s="209"/>
      <c r="MEQ416" s="209"/>
      <c r="MER416" s="209"/>
      <c r="MES416" s="209"/>
      <c r="MET416" s="209"/>
      <c r="MEU416" s="209"/>
      <c r="MEV416" s="209"/>
      <c r="MEW416" s="209"/>
      <c r="MEX416" s="209"/>
      <c r="MEY416" s="209"/>
      <c r="MEZ416" s="209"/>
      <c r="MFA416" s="209"/>
      <c r="MFB416" s="209"/>
      <c r="MFC416" s="209"/>
      <c r="MFD416" s="209"/>
      <c r="MFE416" s="209"/>
      <c r="MFF416" s="209"/>
      <c r="MFG416" s="209"/>
      <c r="MFH416" s="209"/>
      <c r="MFI416" s="209"/>
      <c r="MFJ416" s="209"/>
      <c r="MFK416" s="209"/>
      <c r="MFL416" s="209"/>
      <c r="MFM416" s="209"/>
      <c r="MFN416" s="209"/>
      <c r="MFO416" s="209"/>
      <c r="MFP416" s="209"/>
      <c r="MFQ416" s="209"/>
      <c r="MFR416" s="209"/>
      <c r="MFS416" s="209"/>
      <c r="MFT416" s="209"/>
      <c r="MFU416" s="209"/>
      <c r="MFV416" s="209"/>
      <c r="MFW416" s="209"/>
      <c r="MFX416" s="209"/>
      <c r="MFY416" s="209"/>
      <c r="MFZ416" s="209"/>
      <c r="MGA416" s="209"/>
      <c r="MGB416" s="209"/>
      <c r="MGC416" s="209"/>
      <c r="MGD416" s="209"/>
      <c r="MGE416" s="209"/>
      <c r="MGF416" s="209"/>
      <c r="MGG416" s="209"/>
      <c r="MGH416" s="209"/>
      <c r="MGI416" s="209"/>
      <c r="MGJ416" s="209"/>
      <c r="MGK416" s="209"/>
      <c r="MGL416" s="209"/>
      <c r="MGM416" s="209"/>
      <c r="MGN416" s="209"/>
      <c r="MGO416" s="209"/>
      <c r="MGP416" s="209"/>
      <c r="MGQ416" s="209"/>
      <c r="MGR416" s="209"/>
      <c r="MGS416" s="209"/>
      <c r="MGT416" s="209"/>
      <c r="MGU416" s="209"/>
      <c r="MGV416" s="209"/>
      <c r="MGW416" s="209"/>
      <c r="MGX416" s="209"/>
      <c r="MGY416" s="209"/>
      <c r="MGZ416" s="209"/>
      <c r="MHA416" s="209"/>
      <c r="MHB416" s="209"/>
      <c r="MHC416" s="209"/>
      <c r="MHD416" s="209"/>
      <c r="MHE416" s="209"/>
      <c r="MHF416" s="209"/>
      <c r="MHG416" s="209"/>
      <c r="MHH416" s="209"/>
      <c r="MHI416" s="209"/>
      <c r="MHJ416" s="209"/>
      <c r="MHK416" s="209"/>
      <c r="MHL416" s="209"/>
      <c r="MHM416" s="209"/>
      <c r="MHN416" s="209"/>
      <c r="MHO416" s="209"/>
      <c r="MHP416" s="209"/>
      <c r="MHQ416" s="209"/>
      <c r="MHR416" s="209"/>
      <c r="MHS416" s="209"/>
      <c r="MHT416" s="209"/>
      <c r="MHU416" s="209"/>
      <c r="MHV416" s="209"/>
      <c r="MHW416" s="209"/>
      <c r="MHX416" s="209"/>
      <c r="MHY416" s="209"/>
      <c r="MHZ416" s="209"/>
      <c r="MIA416" s="209"/>
      <c r="MIB416" s="209"/>
      <c r="MIC416" s="209"/>
      <c r="MID416" s="209"/>
      <c r="MIE416" s="209"/>
      <c r="MIF416" s="209"/>
      <c r="MIG416" s="209"/>
      <c r="MIH416" s="209"/>
      <c r="MII416" s="209"/>
      <c r="MIJ416" s="209"/>
      <c r="MIK416" s="209"/>
      <c r="MIL416" s="209"/>
      <c r="MIM416" s="209"/>
      <c r="MIN416" s="209"/>
      <c r="MIO416" s="209"/>
      <c r="MIP416" s="209"/>
      <c r="MIQ416" s="209"/>
      <c r="MIR416" s="209"/>
      <c r="MIS416" s="209"/>
      <c r="MIT416" s="209"/>
      <c r="MIU416" s="209"/>
      <c r="MIV416" s="209"/>
      <c r="MIW416" s="209"/>
      <c r="MIX416" s="209"/>
      <c r="MIY416" s="209"/>
      <c r="MIZ416" s="209"/>
      <c r="MJA416" s="209"/>
      <c r="MJB416" s="209"/>
      <c r="MJC416" s="209"/>
      <c r="MJD416" s="209"/>
      <c r="MJE416" s="209"/>
      <c r="MJF416" s="209"/>
      <c r="MJG416" s="209"/>
      <c r="MJH416" s="209"/>
      <c r="MJI416" s="209"/>
      <c r="MJJ416" s="209"/>
      <c r="MJK416" s="209"/>
      <c r="MJL416" s="209"/>
      <c r="MJM416" s="209"/>
      <c r="MJN416" s="209"/>
      <c r="MJO416" s="209"/>
      <c r="MJP416" s="209"/>
      <c r="MJQ416" s="209"/>
      <c r="MJR416" s="209"/>
      <c r="MJS416" s="209"/>
      <c r="MJT416" s="209"/>
      <c r="MJU416" s="209"/>
      <c r="MJV416" s="209"/>
      <c r="MJW416" s="209"/>
      <c r="MJX416" s="209"/>
      <c r="MJY416" s="209"/>
      <c r="MJZ416" s="209"/>
      <c r="MKA416" s="209"/>
      <c r="MKB416" s="209"/>
      <c r="MKC416" s="209"/>
      <c r="MKD416" s="209"/>
      <c r="MKE416" s="209"/>
      <c r="MKF416" s="209"/>
      <c r="MKG416" s="209"/>
      <c r="MKH416" s="209"/>
      <c r="MKI416" s="209"/>
      <c r="MKJ416" s="209"/>
      <c r="MKK416" s="209"/>
      <c r="MKL416" s="209"/>
      <c r="MKM416" s="209"/>
      <c r="MKN416" s="209"/>
      <c r="MKO416" s="209"/>
      <c r="MKP416" s="209"/>
      <c r="MKQ416" s="209"/>
      <c r="MKR416" s="209"/>
      <c r="MKS416" s="209"/>
      <c r="MKT416" s="209"/>
      <c r="MKU416" s="209"/>
      <c r="MKV416" s="209"/>
      <c r="MKW416" s="209"/>
      <c r="MKX416" s="209"/>
      <c r="MKY416" s="209"/>
      <c r="MKZ416" s="209"/>
      <c r="MLA416" s="209"/>
      <c r="MLB416" s="209"/>
      <c r="MLC416" s="209"/>
      <c r="MLD416" s="209"/>
      <c r="MLE416" s="209"/>
      <c r="MLF416" s="209"/>
      <c r="MLG416" s="209"/>
      <c r="MLH416" s="209"/>
      <c r="MLI416" s="209"/>
      <c r="MLJ416" s="209"/>
      <c r="MLK416" s="209"/>
      <c r="MLL416" s="209"/>
      <c r="MLM416" s="209"/>
      <c r="MLN416" s="209"/>
      <c r="MLO416" s="209"/>
      <c r="MLP416" s="209"/>
      <c r="MLQ416" s="209"/>
      <c r="MLR416" s="209"/>
      <c r="MLS416" s="209"/>
      <c r="MLT416" s="209"/>
      <c r="MLU416" s="209"/>
      <c r="MLV416" s="209"/>
      <c r="MLW416" s="209"/>
      <c r="MLX416" s="209"/>
      <c r="MLY416" s="209"/>
      <c r="MLZ416" s="209"/>
      <c r="MMA416" s="209"/>
      <c r="MMB416" s="209"/>
      <c r="MMC416" s="209"/>
      <c r="MMD416" s="209"/>
      <c r="MME416" s="209"/>
      <c r="MMF416" s="209"/>
      <c r="MMG416" s="209"/>
      <c r="MMH416" s="209"/>
      <c r="MMI416" s="209"/>
      <c r="MMJ416" s="209"/>
      <c r="MMK416" s="209"/>
      <c r="MML416" s="209"/>
      <c r="MMM416" s="209"/>
      <c r="MMN416" s="209"/>
      <c r="MMO416" s="209"/>
      <c r="MMP416" s="209"/>
      <c r="MMQ416" s="209"/>
      <c r="MMR416" s="209"/>
      <c r="MMS416" s="209"/>
      <c r="MMT416" s="209"/>
      <c r="MMU416" s="209"/>
      <c r="MMV416" s="209"/>
      <c r="MMW416" s="209"/>
      <c r="MMX416" s="209"/>
      <c r="MMY416" s="209"/>
      <c r="MMZ416" s="209"/>
      <c r="MNA416" s="209"/>
      <c r="MNB416" s="209"/>
      <c r="MNC416" s="209"/>
      <c r="MND416" s="209"/>
      <c r="MNE416" s="209"/>
      <c r="MNF416" s="209"/>
      <c r="MNG416" s="209"/>
      <c r="MNH416" s="209"/>
      <c r="MNI416" s="209"/>
      <c r="MNJ416" s="209"/>
      <c r="MNK416" s="209"/>
      <c r="MNL416" s="209"/>
      <c r="MNM416" s="209"/>
      <c r="MNN416" s="209"/>
      <c r="MNO416" s="209"/>
      <c r="MNP416" s="209"/>
      <c r="MNQ416" s="209"/>
      <c r="MNR416" s="209"/>
      <c r="MNS416" s="209"/>
      <c r="MNT416" s="209"/>
      <c r="MNU416" s="209"/>
      <c r="MNV416" s="209"/>
      <c r="MNW416" s="209"/>
      <c r="MNX416" s="209"/>
      <c r="MNY416" s="209"/>
      <c r="MNZ416" s="209"/>
      <c r="MOA416" s="209"/>
      <c r="MOB416" s="209"/>
      <c r="MOC416" s="209"/>
      <c r="MOD416" s="209"/>
      <c r="MOE416" s="209"/>
      <c r="MOF416" s="209"/>
      <c r="MOG416" s="209"/>
      <c r="MOH416" s="209"/>
      <c r="MOI416" s="209"/>
      <c r="MOJ416" s="209"/>
      <c r="MOK416" s="209"/>
      <c r="MOL416" s="209"/>
      <c r="MOM416" s="209"/>
      <c r="MON416" s="209"/>
      <c r="MOO416" s="209"/>
      <c r="MOP416" s="209"/>
      <c r="MOQ416" s="209"/>
      <c r="MOR416" s="209"/>
      <c r="MOS416" s="209"/>
      <c r="MOT416" s="209"/>
      <c r="MOU416" s="209"/>
      <c r="MOV416" s="209"/>
      <c r="MOW416" s="209"/>
      <c r="MOX416" s="209"/>
      <c r="MOY416" s="209"/>
      <c r="MOZ416" s="209"/>
      <c r="MPA416" s="209"/>
      <c r="MPB416" s="209"/>
      <c r="MPC416" s="209"/>
      <c r="MPD416" s="209"/>
      <c r="MPE416" s="209"/>
      <c r="MPF416" s="209"/>
      <c r="MPG416" s="209"/>
      <c r="MPH416" s="209"/>
      <c r="MPI416" s="209"/>
      <c r="MPJ416" s="209"/>
      <c r="MPK416" s="209"/>
      <c r="MPL416" s="209"/>
      <c r="MPM416" s="209"/>
      <c r="MPN416" s="209"/>
      <c r="MPO416" s="209"/>
      <c r="MPP416" s="209"/>
      <c r="MPQ416" s="209"/>
      <c r="MPR416" s="209"/>
      <c r="MPS416" s="209"/>
      <c r="MPT416" s="209"/>
      <c r="MPU416" s="209"/>
      <c r="MPV416" s="209"/>
      <c r="MPW416" s="209"/>
      <c r="MPX416" s="209"/>
      <c r="MPY416" s="209"/>
      <c r="MPZ416" s="209"/>
      <c r="MQA416" s="209"/>
      <c r="MQB416" s="209"/>
      <c r="MQC416" s="209"/>
      <c r="MQD416" s="209"/>
      <c r="MQE416" s="209"/>
      <c r="MQF416" s="209"/>
      <c r="MQG416" s="209"/>
      <c r="MQH416" s="209"/>
      <c r="MQI416" s="209"/>
      <c r="MQJ416" s="209"/>
      <c r="MQK416" s="209"/>
      <c r="MQL416" s="209"/>
      <c r="MQM416" s="209"/>
      <c r="MQN416" s="209"/>
      <c r="MQO416" s="209"/>
      <c r="MQP416" s="209"/>
      <c r="MQQ416" s="209"/>
      <c r="MQR416" s="209"/>
      <c r="MQS416" s="209"/>
      <c r="MQT416" s="209"/>
      <c r="MQU416" s="209"/>
      <c r="MQV416" s="209"/>
      <c r="MQW416" s="209"/>
      <c r="MQX416" s="209"/>
      <c r="MQY416" s="209"/>
      <c r="MQZ416" s="209"/>
      <c r="MRA416" s="209"/>
      <c r="MRB416" s="209"/>
      <c r="MRC416" s="209"/>
      <c r="MRD416" s="209"/>
      <c r="MRE416" s="209"/>
      <c r="MRF416" s="209"/>
      <c r="MRG416" s="209"/>
      <c r="MRH416" s="209"/>
      <c r="MRI416" s="209"/>
      <c r="MRJ416" s="209"/>
      <c r="MRK416" s="209"/>
      <c r="MRL416" s="209"/>
      <c r="MRM416" s="209"/>
      <c r="MRN416" s="209"/>
      <c r="MRO416" s="209"/>
      <c r="MRP416" s="209"/>
      <c r="MRQ416" s="209"/>
      <c r="MRR416" s="209"/>
      <c r="MRS416" s="209"/>
      <c r="MRT416" s="209"/>
      <c r="MRU416" s="209"/>
      <c r="MRV416" s="209"/>
      <c r="MRW416" s="209"/>
      <c r="MRX416" s="209"/>
      <c r="MRY416" s="209"/>
      <c r="MRZ416" s="209"/>
      <c r="MSA416" s="209"/>
      <c r="MSB416" s="209"/>
      <c r="MSC416" s="209"/>
      <c r="MSD416" s="209"/>
      <c r="MSE416" s="209"/>
      <c r="MSF416" s="209"/>
      <c r="MSG416" s="209"/>
      <c r="MSH416" s="209"/>
      <c r="MSI416" s="209"/>
      <c r="MSJ416" s="209"/>
      <c r="MSK416" s="209"/>
      <c r="MSL416" s="209"/>
      <c r="MSM416" s="209"/>
      <c r="MSN416" s="209"/>
      <c r="MSO416" s="209"/>
      <c r="MSP416" s="209"/>
      <c r="MSQ416" s="209"/>
      <c r="MSR416" s="209"/>
      <c r="MSS416" s="209"/>
      <c r="MST416" s="209"/>
      <c r="MSU416" s="209"/>
      <c r="MSV416" s="209"/>
      <c r="MSW416" s="209"/>
      <c r="MSX416" s="209"/>
      <c r="MSY416" s="209"/>
      <c r="MSZ416" s="209"/>
      <c r="MTA416" s="209"/>
      <c r="MTB416" s="209"/>
      <c r="MTC416" s="209"/>
      <c r="MTD416" s="209"/>
      <c r="MTE416" s="209"/>
      <c r="MTF416" s="209"/>
      <c r="MTG416" s="209"/>
      <c r="MTH416" s="209"/>
      <c r="MTI416" s="209"/>
      <c r="MTJ416" s="209"/>
      <c r="MTK416" s="209"/>
      <c r="MTL416" s="209"/>
      <c r="MTM416" s="209"/>
      <c r="MTN416" s="209"/>
      <c r="MTO416" s="209"/>
      <c r="MTP416" s="209"/>
      <c r="MTQ416" s="209"/>
      <c r="MTR416" s="209"/>
      <c r="MTS416" s="209"/>
      <c r="MTT416" s="209"/>
      <c r="MTU416" s="209"/>
      <c r="MTV416" s="209"/>
      <c r="MTW416" s="209"/>
      <c r="MTX416" s="209"/>
      <c r="MTY416" s="209"/>
      <c r="MTZ416" s="209"/>
      <c r="MUA416" s="209"/>
      <c r="MUB416" s="209"/>
      <c r="MUC416" s="209"/>
      <c r="MUD416" s="209"/>
      <c r="MUE416" s="209"/>
      <c r="MUF416" s="209"/>
      <c r="MUG416" s="209"/>
      <c r="MUH416" s="209"/>
      <c r="MUI416" s="209"/>
      <c r="MUJ416" s="209"/>
      <c r="MUK416" s="209"/>
      <c r="MUL416" s="209"/>
      <c r="MUM416" s="209"/>
      <c r="MUN416" s="209"/>
      <c r="MUO416" s="209"/>
      <c r="MUP416" s="209"/>
      <c r="MUQ416" s="209"/>
      <c r="MUR416" s="209"/>
      <c r="MUS416" s="209"/>
      <c r="MUT416" s="209"/>
      <c r="MUU416" s="209"/>
      <c r="MUV416" s="209"/>
      <c r="MUW416" s="209"/>
      <c r="MUX416" s="209"/>
      <c r="MUY416" s="209"/>
      <c r="MUZ416" s="209"/>
      <c r="MVA416" s="209"/>
      <c r="MVB416" s="209"/>
      <c r="MVC416" s="209"/>
      <c r="MVD416" s="209"/>
      <c r="MVE416" s="209"/>
      <c r="MVF416" s="209"/>
      <c r="MVG416" s="209"/>
      <c r="MVH416" s="209"/>
      <c r="MVI416" s="209"/>
      <c r="MVJ416" s="209"/>
      <c r="MVK416" s="209"/>
      <c r="MVL416" s="209"/>
      <c r="MVM416" s="209"/>
      <c r="MVN416" s="209"/>
      <c r="MVO416" s="209"/>
      <c r="MVP416" s="209"/>
      <c r="MVQ416" s="209"/>
      <c r="MVR416" s="209"/>
      <c r="MVS416" s="209"/>
      <c r="MVT416" s="209"/>
      <c r="MVU416" s="209"/>
      <c r="MVV416" s="209"/>
      <c r="MVW416" s="209"/>
      <c r="MVX416" s="209"/>
      <c r="MVY416" s="209"/>
      <c r="MVZ416" s="209"/>
      <c r="MWA416" s="209"/>
      <c r="MWB416" s="209"/>
      <c r="MWC416" s="209"/>
      <c r="MWD416" s="209"/>
      <c r="MWE416" s="209"/>
      <c r="MWF416" s="209"/>
      <c r="MWG416" s="209"/>
      <c r="MWH416" s="209"/>
      <c r="MWI416" s="209"/>
      <c r="MWJ416" s="209"/>
      <c r="MWK416" s="209"/>
      <c r="MWL416" s="209"/>
      <c r="MWM416" s="209"/>
      <c r="MWN416" s="209"/>
      <c r="MWO416" s="209"/>
      <c r="MWP416" s="209"/>
      <c r="MWQ416" s="209"/>
      <c r="MWR416" s="209"/>
      <c r="MWS416" s="209"/>
      <c r="MWT416" s="209"/>
      <c r="MWU416" s="209"/>
      <c r="MWV416" s="209"/>
      <c r="MWW416" s="209"/>
      <c r="MWX416" s="209"/>
      <c r="MWY416" s="209"/>
      <c r="MWZ416" s="209"/>
      <c r="MXA416" s="209"/>
      <c r="MXB416" s="209"/>
      <c r="MXC416" s="209"/>
      <c r="MXD416" s="209"/>
      <c r="MXE416" s="209"/>
      <c r="MXF416" s="209"/>
      <c r="MXG416" s="209"/>
      <c r="MXH416" s="209"/>
      <c r="MXI416" s="209"/>
      <c r="MXJ416" s="209"/>
      <c r="MXK416" s="209"/>
      <c r="MXL416" s="209"/>
      <c r="MXM416" s="209"/>
      <c r="MXN416" s="209"/>
      <c r="MXO416" s="209"/>
      <c r="MXP416" s="209"/>
      <c r="MXQ416" s="209"/>
      <c r="MXR416" s="209"/>
      <c r="MXS416" s="209"/>
      <c r="MXT416" s="209"/>
      <c r="MXU416" s="209"/>
      <c r="MXV416" s="209"/>
      <c r="MXW416" s="209"/>
      <c r="MXX416" s="209"/>
      <c r="MXY416" s="209"/>
      <c r="MXZ416" s="209"/>
      <c r="MYA416" s="209"/>
      <c r="MYB416" s="209"/>
      <c r="MYC416" s="209"/>
      <c r="MYD416" s="209"/>
      <c r="MYE416" s="209"/>
      <c r="MYF416" s="209"/>
      <c r="MYG416" s="209"/>
      <c r="MYH416" s="209"/>
      <c r="MYI416" s="209"/>
      <c r="MYJ416" s="209"/>
      <c r="MYK416" s="209"/>
      <c r="MYL416" s="209"/>
      <c r="MYM416" s="209"/>
      <c r="MYN416" s="209"/>
      <c r="MYO416" s="209"/>
      <c r="MYP416" s="209"/>
      <c r="MYQ416" s="209"/>
      <c r="MYR416" s="209"/>
      <c r="MYS416" s="209"/>
      <c r="MYT416" s="209"/>
      <c r="MYU416" s="209"/>
      <c r="MYV416" s="209"/>
      <c r="MYW416" s="209"/>
      <c r="MYX416" s="209"/>
      <c r="MYY416" s="209"/>
      <c r="MYZ416" s="209"/>
      <c r="MZA416" s="209"/>
      <c r="MZB416" s="209"/>
      <c r="MZC416" s="209"/>
      <c r="MZD416" s="209"/>
      <c r="MZE416" s="209"/>
      <c r="MZF416" s="209"/>
      <c r="MZG416" s="209"/>
      <c r="MZH416" s="209"/>
      <c r="MZI416" s="209"/>
      <c r="MZJ416" s="209"/>
      <c r="MZK416" s="209"/>
      <c r="MZL416" s="209"/>
      <c r="MZM416" s="209"/>
      <c r="MZN416" s="209"/>
      <c r="MZO416" s="209"/>
      <c r="MZP416" s="209"/>
      <c r="MZQ416" s="209"/>
      <c r="MZR416" s="209"/>
      <c r="MZS416" s="209"/>
      <c r="MZT416" s="209"/>
      <c r="MZU416" s="209"/>
      <c r="MZV416" s="209"/>
      <c r="MZW416" s="209"/>
      <c r="MZX416" s="209"/>
      <c r="MZY416" s="209"/>
      <c r="MZZ416" s="209"/>
      <c r="NAA416" s="209"/>
      <c r="NAB416" s="209"/>
      <c r="NAC416" s="209"/>
      <c r="NAD416" s="209"/>
      <c r="NAE416" s="209"/>
      <c r="NAF416" s="209"/>
      <c r="NAG416" s="209"/>
      <c r="NAH416" s="209"/>
      <c r="NAI416" s="209"/>
      <c r="NAJ416" s="209"/>
      <c r="NAK416" s="209"/>
      <c r="NAL416" s="209"/>
      <c r="NAM416" s="209"/>
      <c r="NAN416" s="209"/>
      <c r="NAO416" s="209"/>
      <c r="NAP416" s="209"/>
      <c r="NAQ416" s="209"/>
      <c r="NAR416" s="209"/>
      <c r="NAS416" s="209"/>
      <c r="NAT416" s="209"/>
      <c r="NAU416" s="209"/>
      <c r="NAV416" s="209"/>
      <c r="NAW416" s="209"/>
      <c r="NAX416" s="209"/>
      <c r="NAY416" s="209"/>
      <c r="NAZ416" s="209"/>
      <c r="NBA416" s="209"/>
      <c r="NBB416" s="209"/>
      <c r="NBC416" s="209"/>
      <c r="NBD416" s="209"/>
      <c r="NBE416" s="209"/>
      <c r="NBF416" s="209"/>
      <c r="NBG416" s="209"/>
      <c r="NBH416" s="209"/>
      <c r="NBI416" s="209"/>
      <c r="NBJ416" s="209"/>
      <c r="NBK416" s="209"/>
      <c r="NBL416" s="209"/>
      <c r="NBM416" s="209"/>
      <c r="NBN416" s="209"/>
      <c r="NBO416" s="209"/>
      <c r="NBP416" s="209"/>
      <c r="NBQ416" s="209"/>
      <c r="NBR416" s="209"/>
      <c r="NBS416" s="209"/>
      <c r="NBT416" s="209"/>
      <c r="NBU416" s="209"/>
      <c r="NBV416" s="209"/>
      <c r="NBW416" s="209"/>
      <c r="NBX416" s="209"/>
      <c r="NBY416" s="209"/>
      <c r="NBZ416" s="209"/>
      <c r="NCA416" s="209"/>
      <c r="NCB416" s="209"/>
      <c r="NCC416" s="209"/>
      <c r="NCD416" s="209"/>
      <c r="NCE416" s="209"/>
      <c r="NCF416" s="209"/>
      <c r="NCG416" s="209"/>
      <c r="NCH416" s="209"/>
      <c r="NCI416" s="209"/>
      <c r="NCJ416" s="209"/>
      <c r="NCK416" s="209"/>
      <c r="NCL416" s="209"/>
      <c r="NCM416" s="209"/>
      <c r="NCN416" s="209"/>
      <c r="NCO416" s="209"/>
      <c r="NCP416" s="209"/>
      <c r="NCQ416" s="209"/>
      <c r="NCR416" s="209"/>
      <c r="NCS416" s="209"/>
      <c r="NCT416" s="209"/>
      <c r="NCU416" s="209"/>
      <c r="NCV416" s="209"/>
      <c r="NCW416" s="209"/>
      <c r="NCX416" s="209"/>
      <c r="NCY416" s="209"/>
      <c r="NCZ416" s="209"/>
      <c r="NDA416" s="209"/>
      <c r="NDB416" s="209"/>
      <c r="NDC416" s="209"/>
      <c r="NDD416" s="209"/>
      <c r="NDE416" s="209"/>
      <c r="NDF416" s="209"/>
      <c r="NDG416" s="209"/>
      <c r="NDH416" s="209"/>
      <c r="NDI416" s="209"/>
      <c r="NDJ416" s="209"/>
      <c r="NDK416" s="209"/>
      <c r="NDL416" s="209"/>
      <c r="NDM416" s="209"/>
      <c r="NDN416" s="209"/>
      <c r="NDO416" s="209"/>
      <c r="NDP416" s="209"/>
      <c r="NDQ416" s="209"/>
      <c r="NDR416" s="209"/>
      <c r="NDS416" s="209"/>
      <c r="NDT416" s="209"/>
      <c r="NDU416" s="209"/>
      <c r="NDV416" s="209"/>
      <c r="NDW416" s="209"/>
      <c r="NDX416" s="209"/>
      <c r="NDY416" s="209"/>
      <c r="NDZ416" s="209"/>
      <c r="NEA416" s="209"/>
      <c r="NEB416" s="209"/>
      <c r="NEC416" s="209"/>
      <c r="NED416" s="209"/>
      <c r="NEE416" s="209"/>
      <c r="NEF416" s="209"/>
      <c r="NEG416" s="209"/>
      <c r="NEH416" s="209"/>
      <c r="NEI416" s="209"/>
      <c r="NEJ416" s="209"/>
      <c r="NEK416" s="209"/>
      <c r="NEL416" s="209"/>
      <c r="NEM416" s="209"/>
      <c r="NEN416" s="209"/>
      <c r="NEO416" s="209"/>
      <c r="NEP416" s="209"/>
      <c r="NEQ416" s="209"/>
      <c r="NER416" s="209"/>
      <c r="NES416" s="209"/>
      <c r="NET416" s="209"/>
      <c r="NEU416" s="209"/>
      <c r="NEV416" s="209"/>
      <c r="NEW416" s="209"/>
      <c r="NEX416" s="209"/>
      <c r="NEY416" s="209"/>
      <c r="NEZ416" s="209"/>
      <c r="NFA416" s="209"/>
      <c r="NFB416" s="209"/>
      <c r="NFC416" s="209"/>
      <c r="NFD416" s="209"/>
      <c r="NFE416" s="209"/>
      <c r="NFF416" s="209"/>
      <c r="NFG416" s="209"/>
      <c r="NFH416" s="209"/>
      <c r="NFI416" s="209"/>
      <c r="NFJ416" s="209"/>
      <c r="NFK416" s="209"/>
      <c r="NFL416" s="209"/>
      <c r="NFM416" s="209"/>
      <c r="NFN416" s="209"/>
      <c r="NFO416" s="209"/>
      <c r="NFP416" s="209"/>
      <c r="NFQ416" s="209"/>
      <c r="NFR416" s="209"/>
      <c r="NFS416" s="209"/>
      <c r="NFT416" s="209"/>
      <c r="NFU416" s="209"/>
      <c r="NFV416" s="209"/>
      <c r="NFW416" s="209"/>
      <c r="NFX416" s="209"/>
      <c r="NFY416" s="209"/>
      <c r="NFZ416" s="209"/>
      <c r="NGA416" s="209"/>
      <c r="NGB416" s="209"/>
      <c r="NGC416" s="209"/>
      <c r="NGD416" s="209"/>
      <c r="NGE416" s="209"/>
      <c r="NGF416" s="209"/>
      <c r="NGG416" s="209"/>
      <c r="NGH416" s="209"/>
      <c r="NGI416" s="209"/>
      <c r="NGJ416" s="209"/>
      <c r="NGK416" s="209"/>
      <c r="NGL416" s="209"/>
      <c r="NGM416" s="209"/>
      <c r="NGN416" s="209"/>
      <c r="NGO416" s="209"/>
      <c r="NGP416" s="209"/>
      <c r="NGQ416" s="209"/>
      <c r="NGR416" s="209"/>
      <c r="NGS416" s="209"/>
      <c r="NGT416" s="209"/>
      <c r="NGU416" s="209"/>
      <c r="NGV416" s="209"/>
      <c r="NGW416" s="209"/>
      <c r="NGX416" s="209"/>
      <c r="NGY416" s="209"/>
      <c r="NGZ416" s="209"/>
      <c r="NHA416" s="209"/>
      <c r="NHB416" s="209"/>
      <c r="NHC416" s="209"/>
      <c r="NHD416" s="209"/>
      <c r="NHE416" s="209"/>
      <c r="NHF416" s="209"/>
      <c r="NHG416" s="209"/>
      <c r="NHH416" s="209"/>
      <c r="NHI416" s="209"/>
      <c r="NHJ416" s="209"/>
      <c r="NHK416" s="209"/>
      <c r="NHL416" s="209"/>
      <c r="NHM416" s="209"/>
      <c r="NHN416" s="209"/>
      <c r="NHO416" s="209"/>
      <c r="NHP416" s="209"/>
      <c r="NHQ416" s="209"/>
      <c r="NHR416" s="209"/>
      <c r="NHS416" s="209"/>
      <c r="NHT416" s="209"/>
      <c r="NHU416" s="209"/>
      <c r="NHV416" s="209"/>
      <c r="NHW416" s="209"/>
      <c r="NHX416" s="209"/>
      <c r="NHY416" s="209"/>
      <c r="NHZ416" s="209"/>
      <c r="NIA416" s="209"/>
      <c r="NIB416" s="209"/>
      <c r="NIC416" s="209"/>
      <c r="NID416" s="209"/>
      <c r="NIE416" s="209"/>
      <c r="NIF416" s="209"/>
      <c r="NIG416" s="209"/>
      <c r="NIH416" s="209"/>
      <c r="NII416" s="209"/>
      <c r="NIJ416" s="209"/>
      <c r="NIK416" s="209"/>
      <c r="NIL416" s="209"/>
      <c r="NIM416" s="209"/>
      <c r="NIN416" s="209"/>
      <c r="NIO416" s="209"/>
      <c r="NIP416" s="209"/>
      <c r="NIQ416" s="209"/>
      <c r="NIR416" s="209"/>
      <c r="NIS416" s="209"/>
      <c r="NIT416" s="209"/>
      <c r="NIU416" s="209"/>
      <c r="NIV416" s="209"/>
      <c r="NIW416" s="209"/>
      <c r="NIX416" s="209"/>
      <c r="NIY416" s="209"/>
      <c r="NIZ416" s="209"/>
      <c r="NJA416" s="209"/>
      <c r="NJB416" s="209"/>
      <c r="NJC416" s="209"/>
      <c r="NJD416" s="209"/>
      <c r="NJE416" s="209"/>
      <c r="NJF416" s="209"/>
      <c r="NJG416" s="209"/>
      <c r="NJH416" s="209"/>
      <c r="NJI416" s="209"/>
      <c r="NJJ416" s="209"/>
      <c r="NJK416" s="209"/>
      <c r="NJL416" s="209"/>
      <c r="NJM416" s="209"/>
      <c r="NJN416" s="209"/>
      <c r="NJO416" s="209"/>
      <c r="NJP416" s="209"/>
      <c r="NJQ416" s="209"/>
      <c r="NJR416" s="209"/>
      <c r="NJS416" s="209"/>
      <c r="NJT416" s="209"/>
      <c r="NJU416" s="209"/>
      <c r="NJV416" s="209"/>
      <c r="NJW416" s="209"/>
      <c r="NJX416" s="209"/>
      <c r="NJY416" s="209"/>
      <c r="NJZ416" s="209"/>
      <c r="NKA416" s="209"/>
      <c r="NKB416" s="209"/>
      <c r="NKC416" s="209"/>
      <c r="NKD416" s="209"/>
      <c r="NKE416" s="209"/>
      <c r="NKF416" s="209"/>
      <c r="NKG416" s="209"/>
      <c r="NKH416" s="209"/>
      <c r="NKI416" s="209"/>
      <c r="NKJ416" s="209"/>
      <c r="NKK416" s="209"/>
      <c r="NKL416" s="209"/>
      <c r="NKM416" s="209"/>
      <c r="NKN416" s="209"/>
      <c r="NKO416" s="209"/>
      <c r="NKP416" s="209"/>
      <c r="NKQ416" s="209"/>
      <c r="NKR416" s="209"/>
      <c r="NKS416" s="209"/>
      <c r="NKT416" s="209"/>
      <c r="NKU416" s="209"/>
      <c r="NKV416" s="209"/>
      <c r="NKW416" s="209"/>
      <c r="NKX416" s="209"/>
      <c r="NKY416" s="209"/>
      <c r="NKZ416" s="209"/>
      <c r="NLA416" s="209"/>
      <c r="NLB416" s="209"/>
      <c r="NLC416" s="209"/>
      <c r="NLD416" s="209"/>
      <c r="NLE416" s="209"/>
      <c r="NLF416" s="209"/>
      <c r="NLG416" s="209"/>
      <c r="NLH416" s="209"/>
      <c r="NLI416" s="209"/>
      <c r="NLJ416" s="209"/>
      <c r="NLK416" s="209"/>
      <c r="NLL416" s="209"/>
      <c r="NLM416" s="209"/>
      <c r="NLN416" s="209"/>
      <c r="NLO416" s="209"/>
      <c r="NLP416" s="209"/>
      <c r="NLQ416" s="209"/>
      <c r="NLR416" s="209"/>
      <c r="NLS416" s="209"/>
      <c r="NLT416" s="209"/>
      <c r="NLU416" s="209"/>
      <c r="NLV416" s="209"/>
      <c r="NLW416" s="209"/>
      <c r="NLX416" s="209"/>
      <c r="NLY416" s="209"/>
      <c r="NLZ416" s="209"/>
      <c r="NMA416" s="209"/>
      <c r="NMB416" s="209"/>
      <c r="NMC416" s="209"/>
      <c r="NMD416" s="209"/>
      <c r="NME416" s="209"/>
      <c r="NMF416" s="209"/>
      <c r="NMG416" s="209"/>
      <c r="NMH416" s="209"/>
      <c r="NMI416" s="209"/>
      <c r="NMJ416" s="209"/>
      <c r="NMK416" s="209"/>
      <c r="NML416" s="209"/>
      <c r="NMM416" s="209"/>
      <c r="NMN416" s="209"/>
      <c r="NMO416" s="209"/>
      <c r="NMP416" s="209"/>
      <c r="NMQ416" s="209"/>
      <c r="NMR416" s="209"/>
      <c r="NMS416" s="209"/>
      <c r="NMT416" s="209"/>
      <c r="NMU416" s="209"/>
      <c r="NMV416" s="209"/>
      <c r="NMW416" s="209"/>
      <c r="NMX416" s="209"/>
      <c r="NMY416" s="209"/>
      <c r="NMZ416" s="209"/>
      <c r="NNA416" s="209"/>
      <c r="NNB416" s="209"/>
      <c r="NNC416" s="209"/>
      <c r="NND416" s="209"/>
      <c r="NNE416" s="209"/>
      <c r="NNF416" s="209"/>
      <c r="NNG416" s="209"/>
      <c r="NNH416" s="209"/>
      <c r="NNI416" s="209"/>
      <c r="NNJ416" s="209"/>
      <c r="NNK416" s="209"/>
      <c r="NNL416" s="209"/>
      <c r="NNM416" s="209"/>
      <c r="NNN416" s="209"/>
      <c r="NNO416" s="209"/>
      <c r="NNP416" s="209"/>
      <c r="NNQ416" s="209"/>
      <c r="NNR416" s="209"/>
      <c r="NNS416" s="209"/>
      <c r="NNT416" s="209"/>
      <c r="NNU416" s="209"/>
      <c r="NNV416" s="209"/>
      <c r="NNW416" s="209"/>
      <c r="NNX416" s="209"/>
      <c r="NNY416" s="209"/>
      <c r="NNZ416" s="209"/>
      <c r="NOA416" s="209"/>
      <c r="NOB416" s="209"/>
      <c r="NOC416" s="209"/>
      <c r="NOD416" s="209"/>
      <c r="NOE416" s="209"/>
      <c r="NOF416" s="209"/>
      <c r="NOG416" s="209"/>
      <c r="NOH416" s="209"/>
      <c r="NOI416" s="209"/>
      <c r="NOJ416" s="209"/>
      <c r="NOK416" s="209"/>
      <c r="NOL416" s="209"/>
      <c r="NOM416" s="209"/>
      <c r="NON416" s="209"/>
      <c r="NOO416" s="209"/>
      <c r="NOP416" s="209"/>
      <c r="NOQ416" s="209"/>
      <c r="NOR416" s="209"/>
      <c r="NOS416" s="209"/>
      <c r="NOT416" s="209"/>
      <c r="NOU416" s="209"/>
      <c r="NOV416" s="209"/>
      <c r="NOW416" s="209"/>
      <c r="NOX416" s="209"/>
      <c r="NOY416" s="209"/>
      <c r="NOZ416" s="209"/>
      <c r="NPA416" s="209"/>
      <c r="NPB416" s="209"/>
      <c r="NPC416" s="209"/>
      <c r="NPD416" s="209"/>
      <c r="NPE416" s="209"/>
      <c r="NPF416" s="209"/>
      <c r="NPG416" s="209"/>
      <c r="NPH416" s="209"/>
      <c r="NPI416" s="209"/>
      <c r="NPJ416" s="209"/>
      <c r="NPK416" s="209"/>
      <c r="NPL416" s="209"/>
      <c r="NPM416" s="209"/>
      <c r="NPN416" s="209"/>
      <c r="NPO416" s="209"/>
      <c r="NPP416" s="209"/>
      <c r="NPQ416" s="209"/>
      <c r="NPR416" s="209"/>
      <c r="NPS416" s="209"/>
      <c r="NPT416" s="209"/>
      <c r="NPU416" s="209"/>
      <c r="NPV416" s="209"/>
      <c r="NPW416" s="209"/>
      <c r="NPX416" s="209"/>
      <c r="NPY416" s="209"/>
      <c r="NPZ416" s="209"/>
      <c r="NQA416" s="209"/>
      <c r="NQB416" s="209"/>
      <c r="NQC416" s="209"/>
      <c r="NQD416" s="209"/>
      <c r="NQE416" s="209"/>
      <c r="NQF416" s="209"/>
      <c r="NQG416" s="209"/>
      <c r="NQH416" s="209"/>
      <c r="NQI416" s="209"/>
      <c r="NQJ416" s="209"/>
      <c r="NQK416" s="209"/>
      <c r="NQL416" s="209"/>
      <c r="NQM416" s="209"/>
      <c r="NQN416" s="209"/>
      <c r="NQO416" s="209"/>
      <c r="NQP416" s="209"/>
      <c r="NQQ416" s="209"/>
      <c r="NQR416" s="209"/>
      <c r="NQS416" s="209"/>
      <c r="NQT416" s="209"/>
      <c r="NQU416" s="209"/>
      <c r="NQV416" s="209"/>
      <c r="NQW416" s="209"/>
      <c r="NQX416" s="209"/>
      <c r="NQY416" s="209"/>
      <c r="NQZ416" s="209"/>
      <c r="NRA416" s="209"/>
      <c r="NRB416" s="209"/>
      <c r="NRC416" s="209"/>
      <c r="NRD416" s="209"/>
      <c r="NRE416" s="209"/>
      <c r="NRF416" s="209"/>
      <c r="NRG416" s="209"/>
      <c r="NRH416" s="209"/>
      <c r="NRI416" s="209"/>
      <c r="NRJ416" s="209"/>
      <c r="NRK416" s="209"/>
      <c r="NRL416" s="209"/>
      <c r="NRM416" s="209"/>
      <c r="NRN416" s="209"/>
      <c r="NRO416" s="209"/>
      <c r="NRP416" s="209"/>
      <c r="NRQ416" s="209"/>
      <c r="NRR416" s="209"/>
      <c r="NRS416" s="209"/>
      <c r="NRT416" s="209"/>
      <c r="NRU416" s="209"/>
      <c r="NRV416" s="209"/>
      <c r="NRW416" s="209"/>
      <c r="NRX416" s="209"/>
      <c r="NRY416" s="209"/>
      <c r="NRZ416" s="209"/>
      <c r="NSA416" s="209"/>
      <c r="NSB416" s="209"/>
      <c r="NSC416" s="209"/>
      <c r="NSD416" s="209"/>
      <c r="NSE416" s="209"/>
      <c r="NSF416" s="209"/>
      <c r="NSG416" s="209"/>
      <c r="NSH416" s="209"/>
      <c r="NSI416" s="209"/>
      <c r="NSJ416" s="209"/>
      <c r="NSK416" s="209"/>
      <c r="NSL416" s="209"/>
      <c r="NSM416" s="209"/>
      <c r="NSN416" s="209"/>
      <c r="NSO416" s="209"/>
      <c r="NSP416" s="209"/>
      <c r="NSQ416" s="209"/>
      <c r="NSR416" s="209"/>
      <c r="NSS416" s="209"/>
      <c r="NST416" s="209"/>
      <c r="NSU416" s="209"/>
      <c r="NSV416" s="209"/>
      <c r="NSW416" s="209"/>
      <c r="NSX416" s="209"/>
      <c r="NSY416" s="209"/>
      <c r="NSZ416" s="209"/>
      <c r="NTA416" s="209"/>
      <c r="NTB416" s="209"/>
      <c r="NTC416" s="209"/>
      <c r="NTD416" s="209"/>
      <c r="NTE416" s="209"/>
      <c r="NTF416" s="209"/>
      <c r="NTG416" s="209"/>
      <c r="NTH416" s="209"/>
      <c r="NTI416" s="209"/>
      <c r="NTJ416" s="209"/>
      <c r="NTK416" s="209"/>
      <c r="NTL416" s="209"/>
      <c r="NTM416" s="209"/>
      <c r="NTN416" s="209"/>
      <c r="NTO416" s="209"/>
      <c r="NTP416" s="209"/>
      <c r="NTQ416" s="209"/>
      <c r="NTR416" s="209"/>
      <c r="NTS416" s="209"/>
      <c r="NTT416" s="209"/>
      <c r="NTU416" s="209"/>
      <c r="NTV416" s="209"/>
      <c r="NTW416" s="209"/>
      <c r="NTX416" s="209"/>
      <c r="NTY416" s="209"/>
      <c r="NTZ416" s="209"/>
      <c r="NUA416" s="209"/>
      <c r="NUB416" s="209"/>
      <c r="NUC416" s="209"/>
      <c r="NUD416" s="209"/>
      <c r="NUE416" s="209"/>
      <c r="NUF416" s="209"/>
      <c r="NUG416" s="209"/>
      <c r="NUH416" s="209"/>
      <c r="NUI416" s="209"/>
      <c r="NUJ416" s="209"/>
      <c r="NUK416" s="209"/>
      <c r="NUL416" s="209"/>
      <c r="NUM416" s="209"/>
      <c r="NUN416" s="209"/>
      <c r="NUO416" s="209"/>
      <c r="NUP416" s="209"/>
      <c r="NUQ416" s="209"/>
      <c r="NUR416" s="209"/>
      <c r="NUS416" s="209"/>
      <c r="NUT416" s="209"/>
      <c r="NUU416" s="209"/>
      <c r="NUV416" s="209"/>
      <c r="NUW416" s="209"/>
      <c r="NUX416" s="209"/>
      <c r="NUY416" s="209"/>
      <c r="NUZ416" s="209"/>
      <c r="NVA416" s="209"/>
      <c r="NVB416" s="209"/>
      <c r="NVC416" s="209"/>
      <c r="NVD416" s="209"/>
      <c r="NVE416" s="209"/>
      <c r="NVF416" s="209"/>
      <c r="NVG416" s="209"/>
      <c r="NVH416" s="209"/>
      <c r="NVI416" s="209"/>
      <c r="NVJ416" s="209"/>
      <c r="NVK416" s="209"/>
      <c r="NVL416" s="209"/>
      <c r="NVM416" s="209"/>
      <c r="NVN416" s="209"/>
      <c r="NVO416" s="209"/>
      <c r="NVP416" s="209"/>
      <c r="NVQ416" s="209"/>
      <c r="NVR416" s="209"/>
      <c r="NVS416" s="209"/>
      <c r="NVT416" s="209"/>
      <c r="NVU416" s="209"/>
      <c r="NVV416" s="209"/>
      <c r="NVW416" s="209"/>
      <c r="NVX416" s="209"/>
      <c r="NVY416" s="209"/>
      <c r="NVZ416" s="209"/>
      <c r="NWA416" s="209"/>
      <c r="NWB416" s="209"/>
      <c r="NWC416" s="209"/>
      <c r="NWD416" s="209"/>
      <c r="NWE416" s="209"/>
      <c r="NWF416" s="209"/>
      <c r="NWG416" s="209"/>
      <c r="NWH416" s="209"/>
      <c r="NWI416" s="209"/>
      <c r="NWJ416" s="209"/>
      <c r="NWK416" s="209"/>
      <c r="NWL416" s="209"/>
      <c r="NWM416" s="209"/>
      <c r="NWN416" s="209"/>
      <c r="NWO416" s="209"/>
      <c r="NWP416" s="209"/>
      <c r="NWQ416" s="209"/>
      <c r="NWR416" s="209"/>
      <c r="NWS416" s="209"/>
      <c r="NWT416" s="209"/>
      <c r="NWU416" s="209"/>
      <c r="NWV416" s="209"/>
      <c r="NWW416" s="209"/>
      <c r="NWX416" s="209"/>
      <c r="NWY416" s="209"/>
      <c r="NWZ416" s="209"/>
      <c r="NXA416" s="209"/>
      <c r="NXB416" s="209"/>
      <c r="NXC416" s="209"/>
      <c r="NXD416" s="209"/>
      <c r="NXE416" s="209"/>
      <c r="NXF416" s="209"/>
      <c r="NXG416" s="209"/>
      <c r="NXH416" s="209"/>
      <c r="NXI416" s="209"/>
      <c r="NXJ416" s="209"/>
      <c r="NXK416" s="209"/>
      <c r="NXL416" s="209"/>
      <c r="NXM416" s="209"/>
      <c r="NXN416" s="209"/>
      <c r="NXO416" s="209"/>
      <c r="NXP416" s="209"/>
      <c r="NXQ416" s="209"/>
      <c r="NXR416" s="209"/>
      <c r="NXS416" s="209"/>
      <c r="NXT416" s="209"/>
      <c r="NXU416" s="209"/>
      <c r="NXV416" s="209"/>
      <c r="NXW416" s="209"/>
      <c r="NXX416" s="209"/>
      <c r="NXY416" s="209"/>
      <c r="NXZ416" s="209"/>
      <c r="NYA416" s="209"/>
      <c r="NYB416" s="209"/>
      <c r="NYC416" s="209"/>
      <c r="NYD416" s="209"/>
      <c r="NYE416" s="209"/>
      <c r="NYF416" s="209"/>
      <c r="NYG416" s="209"/>
      <c r="NYH416" s="209"/>
      <c r="NYI416" s="209"/>
      <c r="NYJ416" s="209"/>
      <c r="NYK416" s="209"/>
      <c r="NYL416" s="209"/>
      <c r="NYM416" s="209"/>
      <c r="NYN416" s="209"/>
      <c r="NYO416" s="209"/>
      <c r="NYP416" s="209"/>
      <c r="NYQ416" s="209"/>
      <c r="NYR416" s="209"/>
      <c r="NYS416" s="209"/>
      <c r="NYT416" s="209"/>
      <c r="NYU416" s="209"/>
      <c r="NYV416" s="209"/>
      <c r="NYW416" s="209"/>
      <c r="NYX416" s="209"/>
      <c r="NYY416" s="209"/>
      <c r="NYZ416" s="209"/>
      <c r="NZA416" s="209"/>
      <c r="NZB416" s="209"/>
      <c r="NZC416" s="209"/>
      <c r="NZD416" s="209"/>
      <c r="NZE416" s="209"/>
      <c r="NZF416" s="209"/>
      <c r="NZG416" s="209"/>
      <c r="NZH416" s="209"/>
      <c r="NZI416" s="209"/>
      <c r="NZJ416" s="209"/>
      <c r="NZK416" s="209"/>
      <c r="NZL416" s="209"/>
      <c r="NZM416" s="209"/>
      <c r="NZN416" s="209"/>
      <c r="NZO416" s="209"/>
      <c r="NZP416" s="209"/>
      <c r="NZQ416" s="209"/>
      <c r="NZR416" s="209"/>
      <c r="NZS416" s="209"/>
      <c r="NZT416" s="209"/>
      <c r="NZU416" s="209"/>
      <c r="NZV416" s="209"/>
      <c r="NZW416" s="209"/>
      <c r="NZX416" s="209"/>
      <c r="NZY416" s="209"/>
      <c r="NZZ416" s="209"/>
      <c r="OAA416" s="209"/>
      <c r="OAB416" s="209"/>
      <c r="OAC416" s="209"/>
      <c r="OAD416" s="209"/>
      <c r="OAE416" s="209"/>
      <c r="OAF416" s="209"/>
      <c r="OAG416" s="209"/>
      <c r="OAH416" s="209"/>
      <c r="OAI416" s="209"/>
      <c r="OAJ416" s="209"/>
      <c r="OAK416" s="209"/>
      <c r="OAL416" s="209"/>
      <c r="OAM416" s="209"/>
      <c r="OAN416" s="209"/>
      <c r="OAO416" s="209"/>
      <c r="OAP416" s="209"/>
      <c r="OAQ416" s="209"/>
      <c r="OAR416" s="209"/>
      <c r="OAS416" s="209"/>
      <c r="OAT416" s="209"/>
      <c r="OAU416" s="209"/>
      <c r="OAV416" s="209"/>
      <c r="OAW416" s="209"/>
      <c r="OAX416" s="209"/>
      <c r="OAY416" s="209"/>
      <c r="OAZ416" s="209"/>
      <c r="OBA416" s="209"/>
      <c r="OBB416" s="209"/>
      <c r="OBC416" s="209"/>
      <c r="OBD416" s="209"/>
      <c r="OBE416" s="209"/>
      <c r="OBF416" s="209"/>
      <c r="OBG416" s="209"/>
      <c r="OBH416" s="209"/>
      <c r="OBI416" s="209"/>
      <c r="OBJ416" s="209"/>
      <c r="OBK416" s="209"/>
      <c r="OBL416" s="209"/>
      <c r="OBM416" s="209"/>
      <c r="OBN416" s="209"/>
      <c r="OBO416" s="209"/>
      <c r="OBP416" s="209"/>
      <c r="OBQ416" s="209"/>
      <c r="OBR416" s="209"/>
      <c r="OBS416" s="209"/>
      <c r="OBT416" s="209"/>
      <c r="OBU416" s="209"/>
      <c r="OBV416" s="209"/>
      <c r="OBW416" s="209"/>
      <c r="OBX416" s="209"/>
      <c r="OBY416" s="209"/>
      <c r="OBZ416" s="209"/>
      <c r="OCA416" s="209"/>
      <c r="OCB416" s="209"/>
      <c r="OCC416" s="209"/>
      <c r="OCD416" s="209"/>
      <c r="OCE416" s="209"/>
      <c r="OCF416" s="209"/>
      <c r="OCG416" s="209"/>
      <c r="OCH416" s="209"/>
      <c r="OCI416" s="209"/>
      <c r="OCJ416" s="209"/>
      <c r="OCK416" s="209"/>
      <c r="OCL416" s="209"/>
      <c r="OCM416" s="209"/>
      <c r="OCN416" s="209"/>
      <c r="OCO416" s="209"/>
      <c r="OCP416" s="209"/>
      <c r="OCQ416" s="209"/>
      <c r="OCR416" s="209"/>
      <c r="OCS416" s="209"/>
      <c r="OCT416" s="209"/>
      <c r="OCU416" s="209"/>
      <c r="OCV416" s="209"/>
      <c r="OCW416" s="209"/>
      <c r="OCX416" s="209"/>
      <c r="OCY416" s="209"/>
      <c r="OCZ416" s="209"/>
      <c r="ODA416" s="209"/>
      <c r="ODB416" s="209"/>
      <c r="ODC416" s="209"/>
      <c r="ODD416" s="209"/>
      <c r="ODE416" s="209"/>
      <c r="ODF416" s="209"/>
      <c r="ODG416" s="209"/>
      <c r="ODH416" s="209"/>
      <c r="ODI416" s="209"/>
      <c r="ODJ416" s="209"/>
      <c r="ODK416" s="209"/>
      <c r="ODL416" s="209"/>
      <c r="ODM416" s="209"/>
      <c r="ODN416" s="209"/>
      <c r="ODO416" s="209"/>
      <c r="ODP416" s="209"/>
      <c r="ODQ416" s="209"/>
      <c r="ODR416" s="209"/>
      <c r="ODS416" s="209"/>
      <c r="ODT416" s="209"/>
      <c r="ODU416" s="209"/>
      <c r="ODV416" s="209"/>
      <c r="ODW416" s="209"/>
      <c r="ODX416" s="209"/>
      <c r="ODY416" s="209"/>
      <c r="ODZ416" s="209"/>
      <c r="OEA416" s="209"/>
      <c r="OEB416" s="209"/>
      <c r="OEC416" s="209"/>
      <c r="OED416" s="209"/>
      <c r="OEE416" s="209"/>
      <c r="OEF416" s="209"/>
      <c r="OEG416" s="209"/>
      <c r="OEH416" s="209"/>
      <c r="OEI416" s="209"/>
      <c r="OEJ416" s="209"/>
      <c r="OEK416" s="209"/>
      <c r="OEL416" s="209"/>
      <c r="OEM416" s="209"/>
      <c r="OEN416" s="209"/>
      <c r="OEO416" s="209"/>
      <c r="OEP416" s="209"/>
      <c r="OEQ416" s="209"/>
      <c r="OER416" s="209"/>
      <c r="OES416" s="209"/>
      <c r="OET416" s="209"/>
      <c r="OEU416" s="209"/>
      <c r="OEV416" s="209"/>
      <c r="OEW416" s="209"/>
      <c r="OEX416" s="209"/>
      <c r="OEY416" s="209"/>
      <c r="OEZ416" s="209"/>
      <c r="OFA416" s="209"/>
      <c r="OFB416" s="209"/>
      <c r="OFC416" s="209"/>
      <c r="OFD416" s="209"/>
      <c r="OFE416" s="209"/>
      <c r="OFF416" s="209"/>
      <c r="OFG416" s="209"/>
      <c r="OFH416" s="209"/>
      <c r="OFI416" s="209"/>
      <c r="OFJ416" s="209"/>
      <c r="OFK416" s="209"/>
      <c r="OFL416" s="209"/>
      <c r="OFM416" s="209"/>
      <c r="OFN416" s="209"/>
      <c r="OFO416" s="209"/>
      <c r="OFP416" s="209"/>
      <c r="OFQ416" s="209"/>
      <c r="OFR416" s="209"/>
      <c r="OFS416" s="209"/>
      <c r="OFT416" s="209"/>
      <c r="OFU416" s="209"/>
      <c r="OFV416" s="209"/>
      <c r="OFW416" s="209"/>
      <c r="OFX416" s="209"/>
      <c r="OFY416" s="209"/>
      <c r="OFZ416" s="209"/>
      <c r="OGA416" s="209"/>
      <c r="OGB416" s="209"/>
      <c r="OGC416" s="209"/>
      <c r="OGD416" s="209"/>
      <c r="OGE416" s="209"/>
      <c r="OGF416" s="209"/>
      <c r="OGG416" s="209"/>
      <c r="OGH416" s="209"/>
      <c r="OGI416" s="209"/>
      <c r="OGJ416" s="209"/>
      <c r="OGK416" s="209"/>
      <c r="OGL416" s="209"/>
      <c r="OGM416" s="209"/>
      <c r="OGN416" s="209"/>
      <c r="OGO416" s="209"/>
      <c r="OGP416" s="209"/>
      <c r="OGQ416" s="209"/>
      <c r="OGR416" s="209"/>
      <c r="OGS416" s="209"/>
      <c r="OGT416" s="209"/>
      <c r="OGU416" s="209"/>
      <c r="OGV416" s="209"/>
      <c r="OGW416" s="209"/>
      <c r="OGX416" s="209"/>
      <c r="OGY416" s="209"/>
      <c r="OGZ416" s="209"/>
      <c r="OHA416" s="209"/>
      <c r="OHB416" s="209"/>
      <c r="OHC416" s="209"/>
      <c r="OHD416" s="209"/>
      <c r="OHE416" s="209"/>
      <c r="OHF416" s="209"/>
      <c r="OHG416" s="209"/>
      <c r="OHH416" s="209"/>
      <c r="OHI416" s="209"/>
      <c r="OHJ416" s="209"/>
      <c r="OHK416" s="209"/>
      <c r="OHL416" s="209"/>
      <c r="OHM416" s="209"/>
      <c r="OHN416" s="209"/>
      <c r="OHO416" s="209"/>
      <c r="OHP416" s="209"/>
      <c r="OHQ416" s="209"/>
      <c r="OHR416" s="209"/>
      <c r="OHS416" s="209"/>
      <c r="OHT416" s="209"/>
      <c r="OHU416" s="209"/>
      <c r="OHV416" s="209"/>
      <c r="OHW416" s="209"/>
      <c r="OHX416" s="209"/>
      <c r="OHY416" s="209"/>
      <c r="OHZ416" s="209"/>
      <c r="OIA416" s="209"/>
      <c r="OIB416" s="209"/>
      <c r="OIC416" s="209"/>
      <c r="OID416" s="209"/>
      <c r="OIE416" s="209"/>
      <c r="OIF416" s="209"/>
      <c r="OIG416" s="209"/>
      <c r="OIH416" s="209"/>
      <c r="OII416" s="209"/>
      <c r="OIJ416" s="209"/>
      <c r="OIK416" s="209"/>
      <c r="OIL416" s="209"/>
      <c r="OIM416" s="209"/>
      <c r="OIN416" s="209"/>
      <c r="OIO416" s="209"/>
      <c r="OIP416" s="209"/>
      <c r="OIQ416" s="209"/>
      <c r="OIR416" s="209"/>
      <c r="OIS416" s="209"/>
      <c r="OIT416" s="209"/>
      <c r="OIU416" s="209"/>
      <c r="OIV416" s="209"/>
      <c r="OIW416" s="209"/>
      <c r="OIX416" s="209"/>
      <c r="OIY416" s="209"/>
      <c r="OIZ416" s="209"/>
      <c r="OJA416" s="209"/>
      <c r="OJB416" s="209"/>
      <c r="OJC416" s="209"/>
      <c r="OJD416" s="209"/>
      <c r="OJE416" s="209"/>
      <c r="OJF416" s="209"/>
      <c r="OJG416" s="209"/>
      <c r="OJH416" s="209"/>
      <c r="OJI416" s="209"/>
      <c r="OJJ416" s="209"/>
      <c r="OJK416" s="209"/>
      <c r="OJL416" s="209"/>
      <c r="OJM416" s="209"/>
      <c r="OJN416" s="209"/>
      <c r="OJO416" s="209"/>
      <c r="OJP416" s="209"/>
      <c r="OJQ416" s="209"/>
      <c r="OJR416" s="209"/>
      <c r="OJS416" s="209"/>
      <c r="OJT416" s="209"/>
      <c r="OJU416" s="209"/>
      <c r="OJV416" s="209"/>
      <c r="OJW416" s="209"/>
      <c r="OJX416" s="209"/>
      <c r="OJY416" s="209"/>
      <c r="OJZ416" s="209"/>
      <c r="OKA416" s="209"/>
      <c r="OKB416" s="209"/>
      <c r="OKC416" s="209"/>
      <c r="OKD416" s="209"/>
      <c r="OKE416" s="209"/>
      <c r="OKF416" s="209"/>
      <c r="OKG416" s="209"/>
      <c r="OKH416" s="209"/>
      <c r="OKI416" s="209"/>
      <c r="OKJ416" s="209"/>
      <c r="OKK416" s="209"/>
      <c r="OKL416" s="209"/>
      <c r="OKM416" s="209"/>
      <c r="OKN416" s="209"/>
      <c r="OKO416" s="209"/>
      <c r="OKP416" s="209"/>
      <c r="OKQ416" s="209"/>
      <c r="OKR416" s="209"/>
      <c r="OKS416" s="209"/>
      <c r="OKT416" s="209"/>
      <c r="OKU416" s="209"/>
      <c r="OKV416" s="209"/>
      <c r="OKW416" s="209"/>
      <c r="OKX416" s="209"/>
      <c r="OKY416" s="209"/>
      <c r="OKZ416" s="209"/>
      <c r="OLA416" s="209"/>
      <c r="OLB416" s="209"/>
      <c r="OLC416" s="209"/>
      <c r="OLD416" s="209"/>
      <c r="OLE416" s="209"/>
      <c r="OLF416" s="209"/>
      <c r="OLG416" s="209"/>
      <c r="OLH416" s="209"/>
      <c r="OLI416" s="209"/>
      <c r="OLJ416" s="209"/>
      <c r="OLK416" s="209"/>
      <c r="OLL416" s="209"/>
      <c r="OLM416" s="209"/>
      <c r="OLN416" s="209"/>
      <c r="OLO416" s="209"/>
      <c r="OLP416" s="209"/>
      <c r="OLQ416" s="209"/>
      <c r="OLR416" s="209"/>
      <c r="OLS416" s="209"/>
      <c r="OLT416" s="209"/>
      <c r="OLU416" s="209"/>
      <c r="OLV416" s="209"/>
      <c r="OLW416" s="209"/>
      <c r="OLX416" s="209"/>
      <c r="OLY416" s="209"/>
      <c r="OLZ416" s="209"/>
      <c r="OMA416" s="209"/>
      <c r="OMB416" s="209"/>
      <c r="OMC416" s="209"/>
      <c r="OMD416" s="209"/>
      <c r="OME416" s="209"/>
      <c r="OMF416" s="209"/>
      <c r="OMG416" s="209"/>
      <c r="OMH416" s="209"/>
      <c r="OMI416" s="209"/>
      <c r="OMJ416" s="209"/>
      <c r="OMK416" s="209"/>
      <c r="OML416" s="209"/>
      <c r="OMM416" s="209"/>
      <c r="OMN416" s="209"/>
      <c r="OMO416" s="209"/>
      <c r="OMP416" s="209"/>
      <c r="OMQ416" s="209"/>
      <c r="OMR416" s="209"/>
      <c r="OMS416" s="209"/>
      <c r="OMT416" s="209"/>
      <c r="OMU416" s="209"/>
      <c r="OMV416" s="209"/>
      <c r="OMW416" s="209"/>
      <c r="OMX416" s="209"/>
      <c r="OMY416" s="209"/>
      <c r="OMZ416" s="209"/>
      <c r="ONA416" s="209"/>
      <c r="ONB416" s="209"/>
      <c r="ONC416" s="209"/>
      <c r="OND416" s="209"/>
      <c r="ONE416" s="209"/>
      <c r="ONF416" s="209"/>
      <c r="ONG416" s="209"/>
      <c r="ONH416" s="209"/>
      <c r="ONI416" s="209"/>
      <c r="ONJ416" s="209"/>
      <c r="ONK416" s="209"/>
      <c r="ONL416" s="209"/>
      <c r="ONM416" s="209"/>
      <c r="ONN416" s="209"/>
      <c r="ONO416" s="209"/>
      <c r="ONP416" s="209"/>
      <c r="ONQ416" s="209"/>
      <c r="ONR416" s="209"/>
      <c r="ONS416" s="209"/>
      <c r="ONT416" s="209"/>
      <c r="ONU416" s="209"/>
      <c r="ONV416" s="209"/>
      <c r="ONW416" s="209"/>
      <c r="ONX416" s="209"/>
      <c r="ONY416" s="209"/>
      <c r="ONZ416" s="209"/>
      <c r="OOA416" s="209"/>
      <c r="OOB416" s="209"/>
      <c r="OOC416" s="209"/>
      <c r="OOD416" s="209"/>
      <c r="OOE416" s="209"/>
      <c r="OOF416" s="209"/>
      <c r="OOG416" s="209"/>
      <c r="OOH416" s="209"/>
      <c r="OOI416" s="209"/>
      <c r="OOJ416" s="209"/>
      <c r="OOK416" s="209"/>
      <c r="OOL416" s="209"/>
      <c r="OOM416" s="209"/>
      <c r="OON416" s="209"/>
      <c r="OOO416" s="209"/>
      <c r="OOP416" s="209"/>
      <c r="OOQ416" s="209"/>
      <c r="OOR416" s="209"/>
      <c r="OOS416" s="209"/>
      <c r="OOT416" s="209"/>
      <c r="OOU416" s="209"/>
      <c r="OOV416" s="209"/>
      <c r="OOW416" s="209"/>
      <c r="OOX416" s="209"/>
      <c r="OOY416" s="209"/>
      <c r="OOZ416" s="209"/>
      <c r="OPA416" s="209"/>
      <c r="OPB416" s="209"/>
      <c r="OPC416" s="209"/>
      <c r="OPD416" s="209"/>
      <c r="OPE416" s="209"/>
      <c r="OPF416" s="209"/>
      <c r="OPG416" s="209"/>
      <c r="OPH416" s="209"/>
      <c r="OPI416" s="209"/>
      <c r="OPJ416" s="209"/>
      <c r="OPK416" s="209"/>
      <c r="OPL416" s="209"/>
      <c r="OPM416" s="209"/>
      <c r="OPN416" s="209"/>
      <c r="OPO416" s="209"/>
      <c r="OPP416" s="209"/>
      <c r="OPQ416" s="209"/>
      <c r="OPR416" s="209"/>
      <c r="OPS416" s="209"/>
      <c r="OPT416" s="209"/>
      <c r="OPU416" s="209"/>
      <c r="OPV416" s="209"/>
      <c r="OPW416" s="209"/>
      <c r="OPX416" s="209"/>
      <c r="OPY416" s="209"/>
      <c r="OPZ416" s="209"/>
      <c r="OQA416" s="209"/>
      <c r="OQB416" s="209"/>
      <c r="OQC416" s="209"/>
      <c r="OQD416" s="209"/>
      <c r="OQE416" s="209"/>
      <c r="OQF416" s="209"/>
      <c r="OQG416" s="209"/>
      <c r="OQH416" s="209"/>
      <c r="OQI416" s="209"/>
      <c r="OQJ416" s="209"/>
      <c r="OQK416" s="209"/>
      <c r="OQL416" s="209"/>
      <c r="OQM416" s="209"/>
      <c r="OQN416" s="209"/>
      <c r="OQO416" s="209"/>
      <c r="OQP416" s="209"/>
      <c r="OQQ416" s="209"/>
      <c r="OQR416" s="209"/>
      <c r="OQS416" s="209"/>
      <c r="OQT416" s="209"/>
      <c r="OQU416" s="209"/>
      <c r="OQV416" s="209"/>
      <c r="OQW416" s="209"/>
      <c r="OQX416" s="209"/>
      <c r="OQY416" s="209"/>
      <c r="OQZ416" s="209"/>
      <c r="ORA416" s="209"/>
      <c r="ORB416" s="209"/>
      <c r="ORC416" s="209"/>
      <c r="ORD416" s="209"/>
      <c r="ORE416" s="209"/>
      <c r="ORF416" s="209"/>
      <c r="ORG416" s="209"/>
      <c r="ORH416" s="209"/>
      <c r="ORI416" s="209"/>
      <c r="ORJ416" s="209"/>
      <c r="ORK416" s="209"/>
      <c r="ORL416" s="209"/>
      <c r="ORM416" s="209"/>
      <c r="ORN416" s="209"/>
      <c r="ORO416" s="209"/>
      <c r="ORP416" s="209"/>
      <c r="ORQ416" s="209"/>
      <c r="ORR416" s="209"/>
      <c r="ORS416" s="209"/>
      <c r="ORT416" s="209"/>
      <c r="ORU416" s="209"/>
      <c r="ORV416" s="209"/>
      <c r="ORW416" s="209"/>
      <c r="ORX416" s="209"/>
      <c r="ORY416" s="209"/>
      <c r="ORZ416" s="209"/>
      <c r="OSA416" s="209"/>
      <c r="OSB416" s="209"/>
      <c r="OSC416" s="209"/>
      <c r="OSD416" s="209"/>
      <c r="OSE416" s="209"/>
      <c r="OSF416" s="209"/>
      <c r="OSG416" s="209"/>
      <c r="OSH416" s="209"/>
      <c r="OSI416" s="209"/>
      <c r="OSJ416" s="209"/>
      <c r="OSK416" s="209"/>
      <c r="OSL416" s="209"/>
      <c r="OSM416" s="209"/>
      <c r="OSN416" s="209"/>
      <c r="OSO416" s="209"/>
      <c r="OSP416" s="209"/>
      <c r="OSQ416" s="209"/>
      <c r="OSR416" s="209"/>
      <c r="OSS416" s="209"/>
      <c r="OST416" s="209"/>
      <c r="OSU416" s="209"/>
      <c r="OSV416" s="209"/>
      <c r="OSW416" s="209"/>
      <c r="OSX416" s="209"/>
      <c r="OSY416" s="209"/>
      <c r="OSZ416" s="209"/>
      <c r="OTA416" s="209"/>
      <c r="OTB416" s="209"/>
      <c r="OTC416" s="209"/>
      <c r="OTD416" s="209"/>
      <c r="OTE416" s="209"/>
      <c r="OTF416" s="209"/>
      <c r="OTG416" s="209"/>
      <c r="OTH416" s="209"/>
      <c r="OTI416" s="209"/>
      <c r="OTJ416" s="209"/>
      <c r="OTK416" s="209"/>
      <c r="OTL416" s="209"/>
      <c r="OTM416" s="209"/>
      <c r="OTN416" s="209"/>
      <c r="OTO416" s="209"/>
      <c r="OTP416" s="209"/>
      <c r="OTQ416" s="209"/>
      <c r="OTR416" s="209"/>
      <c r="OTS416" s="209"/>
      <c r="OTT416" s="209"/>
      <c r="OTU416" s="209"/>
      <c r="OTV416" s="209"/>
      <c r="OTW416" s="209"/>
      <c r="OTX416" s="209"/>
      <c r="OTY416" s="209"/>
      <c r="OTZ416" s="209"/>
      <c r="OUA416" s="209"/>
      <c r="OUB416" s="209"/>
      <c r="OUC416" s="209"/>
      <c r="OUD416" s="209"/>
      <c r="OUE416" s="209"/>
      <c r="OUF416" s="209"/>
      <c r="OUG416" s="209"/>
      <c r="OUH416" s="209"/>
      <c r="OUI416" s="209"/>
      <c r="OUJ416" s="209"/>
      <c r="OUK416" s="209"/>
      <c r="OUL416" s="209"/>
      <c r="OUM416" s="209"/>
      <c r="OUN416" s="209"/>
      <c r="OUO416" s="209"/>
      <c r="OUP416" s="209"/>
      <c r="OUQ416" s="209"/>
      <c r="OUR416" s="209"/>
      <c r="OUS416" s="209"/>
      <c r="OUT416" s="209"/>
      <c r="OUU416" s="209"/>
      <c r="OUV416" s="209"/>
      <c r="OUW416" s="209"/>
      <c r="OUX416" s="209"/>
      <c r="OUY416" s="209"/>
      <c r="OUZ416" s="209"/>
      <c r="OVA416" s="209"/>
      <c r="OVB416" s="209"/>
      <c r="OVC416" s="209"/>
      <c r="OVD416" s="209"/>
      <c r="OVE416" s="209"/>
      <c r="OVF416" s="209"/>
      <c r="OVG416" s="209"/>
      <c r="OVH416" s="209"/>
      <c r="OVI416" s="209"/>
      <c r="OVJ416" s="209"/>
      <c r="OVK416" s="209"/>
      <c r="OVL416" s="209"/>
      <c r="OVM416" s="209"/>
      <c r="OVN416" s="209"/>
      <c r="OVO416" s="209"/>
      <c r="OVP416" s="209"/>
      <c r="OVQ416" s="209"/>
      <c r="OVR416" s="209"/>
      <c r="OVS416" s="209"/>
      <c r="OVT416" s="209"/>
      <c r="OVU416" s="209"/>
      <c r="OVV416" s="209"/>
      <c r="OVW416" s="209"/>
      <c r="OVX416" s="209"/>
      <c r="OVY416" s="209"/>
      <c r="OVZ416" s="209"/>
      <c r="OWA416" s="209"/>
      <c r="OWB416" s="209"/>
      <c r="OWC416" s="209"/>
      <c r="OWD416" s="209"/>
      <c r="OWE416" s="209"/>
      <c r="OWF416" s="209"/>
      <c r="OWG416" s="209"/>
      <c r="OWH416" s="209"/>
      <c r="OWI416" s="209"/>
      <c r="OWJ416" s="209"/>
      <c r="OWK416" s="209"/>
      <c r="OWL416" s="209"/>
      <c r="OWM416" s="209"/>
      <c r="OWN416" s="209"/>
      <c r="OWO416" s="209"/>
      <c r="OWP416" s="209"/>
      <c r="OWQ416" s="209"/>
      <c r="OWR416" s="209"/>
      <c r="OWS416" s="209"/>
      <c r="OWT416" s="209"/>
      <c r="OWU416" s="209"/>
      <c r="OWV416" s="209"/>
      <c r="OWW416" s="209"/>
      <c r="OWX416" s="209"/>
      <c r="OWY416" s="209"/>
      <c r="OWZ416" s="209"/>
      <c r="OXA416" s="209"/>
      <c r="OXB416" s="209"/>
      <c r="OXC416" s="209"/>
      <c r="OXD416" s="209"/>
      <c r="OXE416" s="209"/>
      <c r="OXF416" s="209"/>
      <c r="OXG416" s="209"/>
      <c r="OXH416" s="209"/>
      <c r="OXI416" s="209"/>
      <c r="OXJ416" s="209"/>
      <c r="OXK416" s="209"/>
      <c r="OXL416" s="209"/>
      <c r="OXM416" s="209"/>
      <c r="OXN416" s="209"/>
      <c r="OXO416" s="209"/>
      <c r="OXP416" s="209"/>
      <c r="OXQ416" s="209"/>
      <c r="OXR416" s="209"/>
      <c r="OXS416" s="209"/>
      <c r="OXT416" s="209"/>
      <c r="OXU416" s="209"/>
      <c r="OXV416" s="209"/>
      <c r="OXW416" s="209"/>
      <c r="OXX416" s="209"/>
      <c r="OXY416" s="209"/>
      <c r="OXZ416" s="209"/>
      <c r="OYA416" s="209"/>
      <c r="OYB416" s="209"/>
      <c r="OYC416" s="209"/>
      <c r="OYD416" s="209"/>
      <c r="OYE416" s="209"/>
      <c r="OYF416" s="209"/>
      <c r="OYG416" s="209"/>
      <c r="OYH416" s="209"/>
      <c r="OYI416" s="209"/>
      <c r="OYJ416" s="209"/>
      <c r="OYK416" s="209"/>
      <c r="OYL416" s="209"/>
      <c r="OYM416" s="209"/>
      <c r="OYN416" s="209"/>
      <c r="OYO416" s="209"/>
      <c r="OYP416" s="209"/>
      <c r="OYQ416" s="209"/>
      <c r="OYR416" s="209"/>
      <c r="OYS416" s="209"/>
      <c r="OYT416" s="209"/>
      <c r="OYU416" s="209"/>
      <c r="OYV416" s="209"/>
      <c r="OYW416" s="209"/>
      <c r="OYX416" s="209"/>
      <c r="OYY416" s="209"/>
      <c r="OYZ416" s="209"/>
      <c r="OZA416" s="209"/>
      <c r="OZB416" s="209"/>
      <c r="OZC416" s="209"/>
      <c r="OZD416" s="209"/>
      <c r="OZE416" s="209"/>
      <c r="OZF416" s="209"/>
      <c r="OZG416" s="209"/>
      <c r="OZH416" s="209"/>
      <c r="OZI416" s="209"/>
      <c r="OZJ416" s="209"/>
      <c r="OZK416" s="209"/>
      <c r="OZL416" s="209"/>
      <c r="OZM416" s="209"/>
      <c r="OZN416" s="209"/>
      <c r="OZO416" s="209"/>
      <c r="OZP416" s="209"/>
      <c r="OZQ416" s="209"/>
      <c r="OZR416" s="209"/>
      <c r="OZS416" s="209"/>
      <c r="OZT416" s="209"/>
      <c r="OZU416" s="209"/>
      <c r="OZV416" s="209"/>
      <c r="OZW416" s="209"/>
      <c r="OZX416" s="209"/>
      <c r="OZY416" s="209"/>
      <c r="OZZ416" s="209"/>
      <c r="PAA416" s="209"/>
      <c r="PAB416" s="209"/>
      <c r="PAC416" s="209"/>
      <c r="PAD416" s="209"/>
      <c r="PAE416" s="209"/>
      <c r="PAF416" s="209"/>
      <c r="PAG416" s="209"/>
      <c r="PAH416" s="209"/>
      <c r="PAI416" s="209"/>
      <c r="PAJ416" s="209"/>
      <c r="PAK416" s="209"/>
      <c r="PAL416" s="209"/>
      <c r="PAM416" s="209"/>
      <c r="PAN416" s="209"/>
      <c r="PAO416" s="209"/>
      <c r="PAP416" s="209"/>
      <c r="PAQ416" s="209"/>
      <c r="PAR416" s="209"/>
      <c r="PAS416" s="209"/>
      <c r="PAT416" s="209"/>
      <c r="PAU416" s="209"/>
      <c r="PAV416" s="209"/>
      <c r="PAW416" s="209"/>
      <c r="PAX416" s="209"/>
      <c r="PAY416" s="209"/>
      <c r="PAZ416" s="209"/>
      <c r="PBA416" s="209"/>
      <c r="PBB416" s="209"/>
      <c r="PBC416" s="209"/>
      <c r="PBD416" s="209"/>
      <c r="PBE416" s="209"/>
      <c r="PBF416" s="209"/>
      <c r="PBG416" s="209"/>
      <c r="PBH416" s="209"/>
      <c r="PBI416" s="209"/>
      <c r="PBJ416" s="209"/>
      <c r="PBK416" s="209"/>
      <c r="PBL416" s="209"/>
      <c r="PBM416" s="209"/>
      <c r="PBN416" s="209"/>
      <c r="PBO416" s="209"/>
      <c r="PBP416" s="209"/>
      <c r="PBQ416" s="209"/>
      <c r="PBR416" s="209"/>
      <c r="PBS416" s="209"/>
      <c r="PBT416" s="209"/>
      <c r="PBU416" s="209"/>
      <c r="PBV416" s="209"/>
      <c r="PBW416" s="209"/>
      <c r="PBX416" s="209"/>
      <c r="PBY416" s="209"/>
      <c r="PBZ416" s="209"/>
      <c r="PCA416" s="209"/>
      <c r="PCB416" s="209"/>
      <c r="PCC416" s="209"/>
      <c r="PCD416" s="209"/>
      <c r="PCE416" s="209"/>
      <c r="PCF416" s="209"/>
      <c r="PCG416" s="209"/>
      <c r="PCH416" s="209"/>
      <c r="PCI416" s="209"/>
      <c r="PCJ416" s="209"/>
      <c r="PCK416" s="209"/>
      <c r="PCL416" s="209"/>
      <c r="PCM416" s="209"/>
      <c r="PCN416" s="209"/>
      <c r="PCO416" s="209"/>
      <c r="PCP416" s="209"/>
      <c r="PCQ416" s="209"/>
      <c r="PCR416" s="209"/>
      <c r="PCS416" s="209"/>
      <c r="PCT416" s="209"/>
      <c r="PCU416" s="209"/>
      <c r="PCV416" s="209"/>
      <c r="PCW416" s="209"/>
      <c r="PCX416" s="209"/>
      <c r="PCY416" s="209"/>
      <c r="PCZ416" s="209"/>
      <c r="PDA416" s="209"/>
      <c r="PDB416" s="209"/>
      <c r="PDC416" s="209"/>
      <c r="PDD416" s="209"/>
      <c r="PDE416" s="209"/>
      <c r="PDF416" s="209"/>
      <c r="PDG416" s="209"/>
      <c r="PDH416" s="209"/>
      <c r="PDI416" s="209"/>
      <c r="PDJ416" s="209"/>
      <c r="PDK416" s="209"/>
      <c r="PDL416" s="209"/>
      <c r="PDM416" s="209"/>
      <c r="PDN416" s="209"/>
      <c r="PDO416" s="209"/>
      <c r="PDP416" s="209"/>
      <c r="PDQ416" s="209"/>
      <c r="PDR416" s="209"/>
      <c r="PDS416" s="209"/>
      <c r="PDT416" s="209"/>
      <c r="PDU416" s="209"/>
      <c r="PDV416" s="209"/>
      <c r="PDW416" s="209"/>
      <c r="PDX416" s="209"/>
      <c r="PDY416" s="209"/>
      <c r="PDZ416" s="209"/>
      <c r="PEA416" s="209"/>
      <c r="PEB416" s="209"/>
      <c r="PEC416" s="209"/>
      <c r="PED416" s="209"/>
      <c r="PEE416" s="209"/>
      <c r="PEF416" s="209"/>
      <c r="PEG416" s="209"/>
      <c r="PEH416" s="209"/>
      <c r="PEI416" s="209"/>
      <c r="PEJ416" s="209"/>
      <c r="PEK416" s="209"/>
      <c r="PEL416" s="209"/>
      <c r="PEM416" s="209"/>
      <c r="PEN416" s="209"/>
      <c r="PEO416" s="209"/>
      <c r="PEP416" s="209"/>
      <c r="PEQ416" s="209"/>
      <c r="PER416" s="209"/>
      <c r="PES416" s="209"/>
      <c r="PET416" s="209"/>
      <c r="PEU416" s="209"/>
      <c r="PEV416" s="209"/>
      <c r="PEW416" s="209"/>
      <c r="PEX416" s="209"/>
      <c r="PEY416" s="209"/>
      <c r="PEZ416" s="209"/>
      <c r="PFA416" s="209"/>
      <c r="PFB416" s="209"/>
      <c r="PFC416" s="209"/>
      <c r="PFD416" s="209"/>
      <c r="PFE416" s="209"/>
      <c r="PFF416" s="209"/>
      <c r="PFG416" s="209"/>
      <c r="PFH416" s="209"/>
      <c r="PFI416" s="209"/>
      <c r="PFJ416" s="209"/>
      <c r="PFK416" s="209"/>
      <c r="PFL416" s="209"/>
      <c r="PFM416" s="209"/>
      <c r="PFN416" s="209"/>
      <c r="PFO416" s="209"/>
      <c r="PFP416" s="209"/>
      <c r="PFQ416" s="209"/>
      <c r="PFR416" s="209"/>
      <c r="PFS416" s="209"/>
      <c r="PFT416" s="209"/>
      <c r="PFU416" s="209"/>
      <c r="PFV416" s="209"/>
      <c r="PFW416" s="209"/>
      <c r="PFX416" s="209"/>
      <c r="PFY416" s="209"/>
      <c r="PFZ416" s="209"/>
      <c r="PGA416" s="209"/>
      <c r="PGB416" s="209"/>
      <c r="PGC416" s="209"/>
      <c r="PGD416" s="209"/>
      <c r="PGE416" s="209"/>
      <c r="PGF416" s="209"/>
      <c r="PGG416" s="209"/>
      <c r="PGH416" s="209"/>
      <c r="PGI416" s="209"/>
      <c r="PGJ416" s="209"/>
      <c r="PGK416" s="209"/>
      <c r="PGL416" s="209"/>
      <c r="PGM416" s="209"/>
      <c r="PGN416" s="209"/>
      <c r="PGO416" s="209"/>
      <c r="PGP416" s="209"/>
      <c r="PGQ416" s="209"/>
      <c r="PGR416" s="209"/>
      <c r="PGS416" s="209"/>
      <c r="PGT416" s="209"/>
      <c r="PGU416" s="209"/>
      <c r="PGV416" s="209"/>
      <c r="PGW416" s="209"/>
      <c r="PGX416" s="209"/>
      <c r="PGY416" s="209"/>
      <c r="PGZ416" s="209"/>
      <c r="PHA416" s="209"/>
      <c r="PHB416" s="209"/>
      <c r="PHC416" s="209"/>
      <c r="PHD416" s="209"/>
      <c r="PHE416" s="209"/>
      <c r="PHF416" s="209"/>
      <c r="PHG416" s="209"/>
      <c r="PHH416" s="209"/>
      <c r="PHI416" s="209"/>
      <c r="PHJ416" s="209"/>
      <c r="PHK416" s="209"/>
      <c r="PHL416" s="209"/>
      <c r="PHM416" s="209"/>
      <c r="PHN416" s="209"/>
      <c r="PHO416" s="209"/>
      <c r="PHP416" s="209"/>
      <c r="PHQ416" s="209"/>
      <c r="PHR416" s="209"/>
      <c r="PHS416" s="209"/>
      <c r="PHT416" s="209"/>
      <c r="PHU416" s="209"/>
      <c r="PHV416" s="209"/>
      <c r="PHW416" s="209"/>
      <c r="PHX416" s="209"/>
      <c r="PHY416" s="209"/>
      <c r="PHZ416" s="209"/>
      <c r="PIA416" s="209"/>
      <c r="PIB416" s="209"/>
      <c r="PIC416" s="209"/>
      <c r="PID416" s="209"/>
      <c r="PIE416" s="209"/>
      <c r="PIF416" s="209"/>
      <c r="PIG416" s="209"/>
      <c r="PIH416" s="209"/>
      <c r="PII416" s="209"/>
      <c r="PIJ416" s="209"/>
      <c r="PIK416" s="209"/>
      <c r="PIL416" s="209"/>
      <c r="PIM416" s="209"/>
      <c r="PIN416" s="209"/>
      <c r="PIO416" s="209"/>
      <c r="PIP416" s="209"/>
      <c r="PIQ416" s="209"/>
      <c r="PIR416" s="209"/>
      <c r="PIS416" s="209"/>
      <c r="PIT416" s="209"/>
      <c r="PIU416" s="209"/>
      <c r="PIV416" s="209"/>
      <c r="PIW416" s="209"/>
      <c r="PIX416" s="209"/>
      <c r="PIY416" s="209"/>
      <c r="PIZ416" s="209"/>
      <c r="PJA416" s="209"/>
      <c r="PJB416" s="209"/>
      <c r="PJC416" s="209"/>
      <c r="PJD416" s="209"/>
      <c r="PJE416" s="209"/>
      <c r="PJF416" s="209"/>
      <c r="PJG416" s="209"/>
      <c r="PJH416" s="209"/>
      <c r="PJI416" s="209"/>
      <c r="PJJ416" s="209"/>
      <c r="PJK416" s="209"/>
      <c r="PJL416" s="209"/>
      <c r="PJM416" s="209"/>
      <c r="PJN416" s="209"/>
      <c r="PJO416" s="209"/>
      <c r="PJP416" s="209"/>
      <c r="PJQ416" s="209"/>
      <c r="PJR416" s="209"/>
      <c r="PJS416" s="209"/>
      <c r="PJT416" s="209"/>
      <c r="PJU416" s="209"/>
      <c r="PJV416" s="209"/>
      <c r="PJW416" s="209"/>
      <c r="PJX416" s="209"/>
      <c r="PJY416" s="209"/>
      <c r="PJZ416" s="209"/>
      <c r="PKA416" s="209"/>
      <c r="PKB416" s="209"/>
      <c r="PKC416" s="209"/>
      <c r="PKD416" s="209"/>
      <c r="PKE416" s="209"/>
      <c r="PKF416" s="209"/>
      <c r="PKG416" s="209"/>
      <c r="PKH416" s="209"/>
      <c r="PKI416" s="209"/>
      <c r="PKJ416" s="209"/>
      <c r="PKK416" s="209"/>
      <c r="PKL416" s="209"/>
      <c r="PKM416" s="209"/>
      <c r="PKN416" s="209"/>
      <c r="PKO416" s="209"/>
      <c r="PKP416" s="209"/>
      <c r="PKQ416" s="209"/>
      <c r="PKR416" s="209"/>
      <c r="PKS416" s="209"/>
      <c r="PKT416" s="209"/>
      <c r="PKU416" s="209"/>
      <c r="PKV416" s="209"/>
      <c r="PKW416" s="209"/>
      <c r="PKX416" s="209"/>
      <c r="PKY416" s="209"/>
      <c r="PKZ416" s="209"/>
      <c r="PLA416" s="209"/>
      <c r="PLB416" s="209"/>
      <c r="PLC416" s="209"/>
      <c r="PLD416" s="209"/>
      <c r="PLE416" s="209"/>
      <c r="PLF416" s="209"/>
      <c r="PLG416" s="209"/>
      <c r="PLH416" s="209"/>
      <c r="PLI416" s="209"/>
      <c r="PLJ416" s="209"/>
      <c r="PLK416" s="209"/>
      <c r="PLL416" s="209"/>
      <c r="PLM416" s="209"/>
      <c r="PLN416" s="209"/>
      <c r="PLO416" s="209"/>
      <c r="PLP416" s="209"/>
      <c r="PLQ416" s="209"/>
      <c r="PLR416" s="209"/>
      <c r="PLS416" s="209"/>
      <c r="PLT416" s="209"/>
      <c r="PLU416" s="209"/>
      <c r="PLV416" s="209"/>
      <c r="PLW416" s="209"/>
      <c r="PLX416" s="209"/>
      <c r="PLY416" s="209"/>
      <c r="PLZ416" s="209"/>
      <c r="PMA416" s="209"/>
      <c r="PMB416" s="209"/>
      <c r="PMC416" s="209"/>
      <c r="PMD416" s="209"/>
      <c r="PME416" s="209"/>
      <c r="PMF416" s="209"/>
      <c r="PMG416" s="209"/>
      <c r="PMH416" s="209"/>
      <c r="PMI416" s="209"/>
      <c r="PMJ416" s="209"/>
      <c r="PMK416" s="209"/>
      <c r="PML416" s="209"/>
      <c r="PMM416" s="209"/>
      <c r="PMN416" s="209"/>
      <c r="PMO416" s="209"/>
      <c r="PMP416" s="209"/>
      <c r="PMQ416" s="209"/>
      <c r="PMR416" s="209"/>
      <c r="PMS416" s="209"/>
      <c r="PMT416" s="209"/>
      <c r="PMU416" s="209"/>
      <c r="PMV416" s="209"/>
      <c r="PMW416" s="209"/>
      <c r="PMX416" s="209"/>
      <c r="PMY416" s="209"/>
      <c r="PMZ416" s="209"/>
      <c r="PNA416" s="209"/>
      <c r="PNB416" s="209"/>
      <c r="PNC416" s="209"/>
      <c r="PND416" s="209"/>
      <c r="PNE416" s="209"/>
      <c r="PNF416" s="209"/>
      <c r="PNG416" s="209"/>
      <c r="PNH416" s="209"/>
      <c r="PNI416" s="209"/>
      <c r="PNJ416" s="209"/>
      <c r="PNK416" s="209"/>
      <c r="PNL416" s="209"/>
      <c r="PNM416" s="209"/>
      <c r="PNN416" s="209"/>
      <c r="PNO416" s="209"/>
      <c r="PNP416" s="209"/>
      <c r="PNQ416" s="209"/>
      <c r="PNR416" s="209"/>
      <c r="PNS416" s="209"/>
      <c r="PNT416" s="209"/>
      <c r="PNU416" s="209"/>
      <c r="PNV416" s="209"/>
      <c r="PNW416" s="209"/>
      <c r="PNX416" s="209"/>
      <c r="PNY416" s="209"/>
      <c r="PNZ416" s="209"/>
      <c r="POA416" s="209"/>
      <c r="POB416" s="209"/>
      <c r="POC416" s="209"/>
      <c r="POD416" s="209"/>
      <c r="POE416" s="209"/>
      <c r="POF416" s="209"/>
      <c r="POG416" s="209"/>
      <c r="POH416" s="209"/>
      <c r="POI416" s="209"/>
      <c r="POJ416" s="209"/>
      <c r="POK416" s="209"/>
      <c r="POL416" s="209"/>
      <c r="POM416" s="209"/>
      <c r="PON416" s="209"/>
      <c r="POO416" s="209"/>
      <c r="POP416" s="209"/>
      <c r="POQ416" s="209"/>
      <c r="POR416" s="209"/>
      <c r="POS416" s="209"/>
      <c r="POT416" s="209"/>
      <c r="POU416" s="209"/>
      <c r="POV416" s="209"/>
      <c r="POW416" s="209"/>
      <c r="POX416" s="209"/>
      <c r="POY416" s="209"/>
      <c r="POZ416" s="209"/>
      <c r="PPA416" s="209"/>
      <c r="PPB416" s="209"/>
      <c r="PPC416" s="209"/>
      <c r="PPD416" s="209"/>
      <c r="PPE416" s="209"/>
      <c r="PPF416" s="209"/>
      <c r="PPG416" s="209"/>
      <c r="PPH416" s="209"/>
      <c r="PPI416" s="209"/>
      <c r="PPJ416" s="209"/>
      <c r="PPK416" s="209"/>
      <c r="PPL416" s="209"/>
      <c r="PPM416" s="209"/>
      <c r="PPN416" s="209"/>
      <c r="PPO416" s="209"/>
      <c r="PPP416" s="209"/>
      <c r="PPQ416" s="209"/>
      <c r="PPR416" s="209"/>
      <c r="PPS416" s="209"/>
      <c r="PPT416" s="209"/>
      <c r="PPU416" s="209"/>
      <c r="PPV416" s="209"/>
      <c r="PPW416" s="209"/>
      <c r="PPX416" s="209"/>
      <c r="PPY416" s="209"/>
      <c r="PPZ416" s="209"/>
      <c r="PQA416" s="209"/>
      <c r="PQB416" s="209"/>
      <c r="PQC416" s="209"/>
      <c r="PQD416" s="209"/>
      <c r="PQE416" s="209"/>
      <c r="PQF416" s="209"/>
      <c r="PQG416" s="209"/>
      <c r="PQH416" s="209"/>
      <c r="PQI416" s="209"/>
      <c r="PQJ416" s="209"/>
      <c r="PQK416" s="209"/>
      <c r="PQL416" s="209"/>
      <c r="PQM416" s="209"/>
      <c r="PQN416" s="209"/>
      <c r="PQO416" s="209"/>
      <c r="PQP416" s="209"/>
      <c r="PQQ416" s="209"/>
      <c r="PQR416" s="209"/>
      <c r="PQS416" s="209"/>
      <c r="PQT416" s="209"/>
      <c r="PQU416" s="209"/>
      <c r="PQV416" s="209"/>
      <c r="PQW416" s="209"/>
      <c r="PQX416" s="209"/>
      <c r="PQY416" s="209"/>
      <c r="PQZ416" s="209"/>
      <c r="PRA416" s="209"/>
      <c r="PRB416" s="209"/>
      <c r="PRC416" s="209"/>
      <c r="PRD416" s="209"/>
      <c r="PRE416" s="209"/>
      <c r="PRF416" s="209"/>
      <c r="PRG416" s="209"/>
      <c r="PRH416" s="209"/>
      <c r="PRI416" s="209"/>
      <c r="PRJ416" s="209"/>
      <c r="PRK416" s="209"/>
      <c r="PRL416" s="209"/>
      <c r="PRM416" s="209"/>
      <c r="PRN416" s="209"/>
      <c r="PRO416" s="209"/>
      <c r="PRP416" s="209"/>
      <c r="PRQ416" s="209"/>
      <c r="PRR416" s="209"/>
      <c r="PRS416" s="209"/>
      <c r="PRT416" s="209"/>
      <c r="PRU416" s="209"/>
      <c r="PRV416" s="209"/>
      <c r="PRW416" s="209"/>
      <c r="PRX416" s="209"/>
      <c r="PRY416" s="209"/>
      <c r="PRZ416" s="209"/>
      <c r="PSA416" s="209"/>
      <c r="PSB416" s="209"/>
      <c r="PSC416" s="209"/>
      <c r="PSD416" s="209"/>
      <c r="PSE416" s="209"/>
      <c r="PSF416" s="209"/>
      <c r="PSG416" s="209"/>
      <c r="PSH416" s="209"/>
      <c r="PSI416" s="209"/>
      <c r="PSJ416" s="209"/>
      <c r="PSK416" s="209"/>
      <c r="PSL416" s="209"/>
      <c r="PSM416" s="209"/>
      <c r="PSN416" s="209"/>
      <c r="PSO416" s="209"/>
      <c r="PSP416" s="209"/>
      <c r="PSQ416" s="209"/>
      <c r="PSR416" s="209"/>
      <c r="PSS416" s="209"/>
      <c r="PST416" s="209"/>
      <c r="PSU416" s="209"/>
      <c r="PSV416" s="209"/>
      <c r="PSW416" s="209"/>
      <c r="PSX416" s="209"/>
      <c r="PSY416" s="209"/>
      <c r="PSZ416" s="209"/>
      <c r="PTA416" s="209"/>
      <c r="PTB416" s="209"/>
      <c r="PTC416" s="209"/>
      <c r="PTD416" s="209"/>
      <c r="PTE416" s="209"/>
      <c r="PTF416" s="209"/>
      <c r="PTG416" s="209"/>
      <c r="PTH416" s="209"/>
      <c r="PTI416" s="209"/>
      <c r="PTJ416" s="209"/>
      <c r="PTK416" s="209"/>
      <c r="PTL416" s="209"/>
      <c r="PTM416" s="209"/>
      <c r="PTN416" s="209"/>
      <c r="PTO416" s="209"/>
      <c r="PTP416" s="209"/>
      <c r="PTQ416" s="209"/>
      <c r="PTR416" s="209"/>
      <c r="PTS416" s="209"/>
      <c r="PTT416" s="209"/>
      <c r="PTU416" s="209"/>
      <c r="PTV416" s="209"/>
      <c r="PTW416" s="209"/>
      <c r="PTX416" s="209"/>
      <c r="PTY416" s="209"/>
      <c r="PTZ416" s="209"/>
      <c r="PUA416" s="209"/>
      <c r="PUB416" s="209"/>
      <c r="PUC416" s="209"/>
      <c r="PUD416" s="209"/>
      <c r="PUE416" s="209"/>
      <c r="PUF416" s="209"/>
      <c r="PUG416" s="209"/>
      <c r="PUH416" s="209"/>
      <c r="PUI416" s="209"/>
      <c r="PUJ416" s="209"/>
      <c r="PUK416" s="209"/>
      <c r="PUL416" s="209"/>
      <c r="PUM416" s="209"/>
      <c r="PUN416" s="209"/>
      <c r="PUO416" s="209"/>
      <c r="PUP416" s="209"/>
      <c r="PUQ416" s="209"/>
      <c r="PUR416" s="209"/>
      <c r="PUS416" s="209"/>
      <c r="PUT416" s="209"/>
      <c r="PUU416" s="209"/>
      <c r="PUV416" s="209"/>
      <c r="PUW416" s="209"/>
      <c r="PUX416" s="209"/>
      <c r="PUY416" s="209"/>
      <c r="PUZ416" s="209"/>
      <c r="PVA416" s="209"/>
      <c r="PVB416" s="209"/>
      <c r="PVC416" s="209"/>
      <c r="PVD416" s="209"/>
      <c r="PVE416" s="209"/>
      <c r="PVF416" s="209"/>
      <c r="PVG416" s="209"/>
      <c r="PVH416" s="209"/>
      <c r="PVI416" s="209"/>
      <c r="PVJ416" s="209"/>
      <c r="PVK416" s="209"/>
      <c r="PVL416" s="209"/>
      <c r="PVM416" s="209"/>
      <c r="PVN416" s="209"/>
      <c r="PVO416" s="209"/>
      <c r="PVP416" s="209"/>
      <c r="PVQ416" s="209"/>
      <c r="PVR416" s="209"/>
      <c r="PVS416" s="209"/>
      <c r="PVT416" s="209"/>
      <c r="PVU416" s="209"/>
      <c r="PVV416" s="209"/>
      <c r="PVW416" s="209"/>
      <c r="PVX416" s="209"/>
      <c r="PVY416" s="209"/>
      <c r="PVZ416" s="209"/>
      <c r="PWA416" s="209"/>
      <c r="PWB416" s="209"/>
      <c r="PWC416" s="209"/>
      <c r="PWD416" s="209"/>
      <c r="PWE416" s="209"/>
      <c r="PWF416" s="209"/>
      <c r="PWG416" s="209"/>
      <c r="PWH416" s="209"/>
      <c r="PWI416" s="209"/>
      <c r="PWJ416" s="209"/>
      <c r="PWK416" s="209"/>
      <c r="PWL416" s="209"/>
      <c r="PWM416" s="209"/>
      <c r="PWN416" s="209"/>
      <c r="PWO416" s="209"/>
      <c r="PWP416" s="209"/>
      <c r="PWQ416" s="209"/>
      <c r="PWR416" s="209"/>
      <c r="PWS416" s="209"/>
      <c r="PWT416" s="209"/>
      <c r="PWU416" s="209"/>
      <c r="PWV416" s="209"/>
      <c r="PWW416" s="209"/>
      <c r="PWX416" s="209"/>
      <c r="PWY416" s="209"/>
      <c r="PWZ416" s="209"/>
      <c r="PXA416" s="209"/>
      <c r="PXB416" s="209"/>
      <c r="PXC416" s="209"/>
      <c r="PXD416" s="209"/>
      <c r="PXE416" s="209"/>
      <c r="PXF416" s="209"/>
      <c r="PXG416" s="209"/>
      <c r="PXH416" s="209"/>
      <c r="PXI416" s="209"/>
      <c r="PXJ416" s="209"/>
      <c r="PXK416" s="209"/>
      <c r="PXL416" s="209"/>
      <c r="PXM416" s="209"/>
      <c r="PXN416" s="209"/>
      <c r="PXO416" s="209"/>
      <c r="PXP416" s="209"/>
      <c r="PXQ416" s="209"/>
      <c r="PXR416" s="209"/>
      <c r="PXS416" s="209"/>
      <c r="PXT416" s="209"/>
      <c r="PXU416" s="209"/>
      <c r="PXV416" s="209"/>
      <c r="PXW416" s="209"/>
      <c r="PXX416" s="209"/>
      <c r="PXY416" s="209"/>
      <c r="PXZ416" s="209"/>
      <c r="PYA416" s="209"/>
      <c r="PYB416" s="209"/>
      <c r="PYC416" s="209"/>
      <c r="PYD416" s="209"/>
      <c r="PYE416" s="209"/>
      <c r="PYF416" s="209"/>
      <c r="PYG416" s="209"/>
      <c r="PYH416" s="209"/>
      <c r="PYI416" s="209"/>
      <c r="PYJ416" s="209"/>
      <c r="PYK416" s="209"/>
      <c r="PYL416" s="209"/>
      <c r="PYM416" s="209"/>
      <c r="PYN416" s="209"/>
      <c r="PYO416" s="209"/>
      <c r="PYP416" s="209"/>
      <c r="PYQ416" s="209"/>
      <c r="PYR416" s="209"/>
      <c r="PYS416" s="209"/>
      <c r="PYT416" s="209"/>
      <c r="PYU416" s="209"/>
      <c r="PYV416" s="209"/>
      <c r="PYW416" s="209"/>
      <c r="PYX416" s="209"/>
      <c r="PYY416" s="209"/>
      <c r="PYZ416" s="209"/>
      <c r="PZA416" s="209"/>
      <c r="PZB416" s="209"/>
      <c r="PZC416" s="209"/>
      <c r="PZD416" s="209"/>
      <c r="PZE416" s="209"/>
      <c r="PZF416" s="209"/>
      <c r="PZG416" s="209"/>
      <c r="PZH416" s="209"/>
      <c r="PZI416" s="209"/>
      <c r="PZJ416" s="209"/>
      <c r="PZK416" s="209"/>
      <c r="PZL416" s="209"/>
      <c r="PZM416" s="209"/>
      <c r="PZN416" s="209"/>
      <c r="PZO416" s="209"/>
      <c r="PZP416" s="209"/>
      <c r="PZQ416" s="209"/>
      <c r="PZR416" s="209"/>
      <c r="PZS416" s="209"/>
      <c r="PZT416" s="209"/>
      <c r="PZU416" s="209"/>
      <c r="PZV416" s="209"/>
      <c r="PZW416" s="209"/>
      <c r="PZX416" s="209"/>
      <c r="PZY416" s="209"/>
      <c r="PZZ416" s="209"/>
      <c r="QAA416" s="209"/>
      <c r="QAB416" s="209"/>
      <c r="QAC416" s="209"/>
      <c r="QAD416" s="209"/>
      <c r="QAE416" s="209"/>
      <c r="QAF416" s="209"/>
      <c r="QAG416" s="209"/>
      <c r="QAH416" s="209"/>
      <c r="QAI416" s="209"/>
      <c r="QAJ416" s="209"/>
      <c r="QAK416" s="209"/>
      <c r="QAL416" s="209"/>
      <c r="QAM416" s="209"/>
      <c r="QAN416" s="209"/>
      <c r="QAO416" s="209"/>
      <c r="QAP416" s="209"/>
      <c r="QAQ416" s="209"/>
      <c r="QAR416" s="209"/>
      <c r="QAS416" s="209"/>
      <c r="QAT416" s="209"/>
      <c r="QAU416" s="209"/>
      <c r="QAV416" s="209"/>
      <c r="QAW416" s="209"/>
      <c r="QAX416" s="209"/>
      <c r="QAY416" s="209"/>
      <c r="QAZ416" s="209"/>
      <c r="QBA416" s="209"/>
      <c r="QBB416" s="209"/>
      <c r="QBC416" s="209"/>
      <c r="QBD416" s="209"/>
      <c r="QBE416" s="209"/>
      <c r="QBF416" s="209"/>
      <c r="QBG416" s="209"/>
      <c r="QBH416" s="209"/>
      <c r="QBI416" s="209"/>
      <c r="QBJ416" s="209"/>
      <c r="QBK416" s="209"/>
      <c r="QBL416" s="209"/>
      <c r="QBM416" s="209"/>
      <c r="QBN416" s="209"/>
      <c r="QBO416" s="209"/>
      <c r="QBP416" s="209"/>
      <c r="QBQ416" s="209"/>
      <c r="QBR416" s="209"/>
      <c r="QBS416" s="209"/>
      <c r="QBT416" s="209"/>
      <c r="QBU416" s="209"/>
      <c r="QBV416" s="209"/>
      <c r="QBW416" s="209"/>
      <c r="QBX416" s="209"/>
      <c r="QBY416" s="209"/>
      <c r="QBZ416" s="209"/>
      <c r="QCA416" s="209"/>
      <c r="QCB416" s="209"/>
      <c r="QCC416" s="209"/>
      <c r="QCD416" s="209"/>
      <c r="QCE416" s="209"/>
      <c r="QCF416" s="209"/>
      <c r="QCG416" s="209"/>
      <c r="QCH416" s="209"/>
      <c r="QCI416" s="209"/>
      <c r="QCJ416" s="209"/>
      <c r="QCK416" s="209"/>
      <c r="QCL416" s="209"/>
      <c r="QCM416" s="209"/>
      <c r="QCN416" s="209"/>
      <c r="QCO416" s="209"/>
      <c r="QCP416" s="209"/>
      <c r="QCQ416" s="209"/>
      <c r="QCR416" s="209"/>
      <c r="QCS416" s="209"/>
      <c r="QCT416" s="209"/>
      <c r="QCU416" s="209"/>
      <c r="QCV416" s="209"/>
      <c r="QCW416" s="209"/>
      <c r="QCX416" s="209"/>
      <c r="QCY416" s="209"/>
      <c r="QCZ416" s="209"/>
      <c r="QDA416" s="209"/>
      <c r="QDB416" s="209"/>
      <c r="QDC416" s="209"/>
      <c r="QDD416" s="209"/>
      <c r="QDE416" s="209"/>
      <c r="QDF416" s="209"/>
      <c r="QDG416" s="209"/>
      <c r="QDH416" s="209"/>
      <c r="QDI416" s="209"/>
      <c r="QDJ416" s="209"/>
      <c r="QDK416" s="209"/>
      <c r="QDL416" s="209"/>
      <c r="QDM416" s="209"/>
      <c r="QDN416" s="209"/>
      <c r="QDO416" s="209"/>
      <c r="QDP416" s="209"/>
      <c r="QDQ416" s="209"/>
      <c r="QDR416" s="209"/>
      <c r="QDS416" s="209"/>
      <c r="QDT416" s="209"/>
      <c r="QDU416" s="209"/>
      <c r="QDV416" s="209"/>
      <c r="QDW416" s="209"/>
      <c r="QDX416" s="209"/>
      <c r="QDY416" s="209"/>
      <c r="QDZ416" s="209"/>
      <c r="QEA416" s="209"/>
      <c r="QEB416" s="209"/>
      <c r="QEC416" s="209"/>
      <c r="QED416" s="209"/>
      <c r="QEE416" s="209"/>
      <c r="QEF416" s="209"/>
      <c r="QEG416" s="209"/>
      <c r="QEH416" s="209"/>
      <c r="QEI416" s="209"/>
      <c r="QEJ416" s="209"/>
      <c r="QEK416" s="209"/>
      <c r="QEL416" s="209"/>
      <c r="QEM416" s="209"/>
      <c r="QEN416" s="209"/>
      <c r="QEO416" s="209"/>
      <c r="QEP416" s="209"/>
      <c r="QEQ416" s="209"/>
      <c r="QER416" s="209"/>
      <c r="QES416" s="209"/>
      <c r="QET416" s="209"/>
      <c r="QEU416" s="209"/>
      <c r="QEV416" s="209"/>
      <c r="QEW416" s="209"/>
      <c r="QEX416" s="209"/>
      <c r="QEY416" s="209"/>
      <c r="QEZ416" s="209"/>
      <c r="QFA416" s="209"/>
      <c r="QFB416" s="209"/>
      <c r="QFC416" s="209"/>
      <c r="QFD416" s="209"/>
      <c r="QFE416" s="209"/>
      <c r="QFF416" s="209"/>
      <c r="QFG416" s="209"/>
      <c r="QFH416" s="209"/>
      <c r="QFI416" s="209"/>
      <c r="QFJ416" s="209"/>
      <c r="QFK416" s="209"/>
      <c r="QFL416" s="209"/>
      <c r="QFM416" s="209"/>
      <c r="QFN416" s="209"/>
      <c r="QFO416" s="209"/>
      <c r="QFP416" s="209"/>
      <c r="QFQ416" s="209"/>
      <c r="QFR416" s="209"/>
      <c r="QFS416" s="209"/>
      <c r="QFT416" s="209"/>
      <c r="QFU416" s="209"/>
      <c r="QFV416" s="209"/>
      <c r="QFW416" s="209"/>
      <c r="QFX416" s="209"/>
      <c r="QFY416" s="209"/>
      <c r="QFZ416" s="209"/>
      <c r="QGA416" s="209"/>
      <c r="QGB416" s="209"/>
      <c r="QGC416" s="209"/>
      <c r="QGD416" s="209"/>
      <c r="QGE416" s="209"/>
      <c r="QGF416" s="209"/>
      <c r="QGG416" s="209"/>
      <c r="QGH416" s="209"/>
      <c r="QGI416" s="209"/>
      <c r="QGJ416" s="209"/>
      <c r="QGK416" s="209"/>
      <c r="QGL416" s="209"/>
      <c r="QGM416" s="209"/>
      <c r="QGN416" s="209"/>
      <c r="QGO416" s="209"/>
      <c r="QGP416" s="209"/>
      <c r="QGQ416" s="209"/>
      <c r="QGR416" s="209"/>
      <c r="QGS416" s="209"/>
      <c r="QGT416" s="209"/>
      <c r="QGU416" s="209"/>
      <c r="QGV416" s="209"/>
      <c r="QGW416" s="209"/>
      <c r="QGX416" s="209"/>
      <c r="QGY416" s="209"/>
      <c r="QGZ416" s="209"/>
      <c r="QHA416" s="209"/>
      <c r="QHB416" s="209"/>
      <c r="QHC416" s="209"/>
      <c r="QHD416" s="209"/>
      <c r="QHE416" s="209"/>
      <c r="QHF416" s="209"/>
      <c r="QHG416" s="209"/>
      <c r="QHH416" s="209"/>
      <c r="QHI416" s="209"/>
      <c r="QHJ416" s="209"/>
      <c r="QHK416" s="209"/>
      <c r="QHL416" s="209"/>
      <c r="QHM416" s="209"/>
      <c r="QHN416" s="209"/>
      <c r="QHO416" s="209"/>
      <c r="QHP416" s="209"/>
      <c r="QHQ416" s="209"/>
      <c r="QHR416" s="209"/>
      <c r="QHS416" s="209"/>
      <c r="QHT416" s="209"/>
      <c r="QHU416" s="209"/>
      <c r="QHV416" s="209"/>
      <c r="QHW416" s="209"/>
      <c r="QHX416" s="209"/>
      <c r="QHY416" s="209"/>
      <c r="QHZ416" s="209"/>
      <c r="QIA416" s="209"/>
      <c r="QIB416" s="209"/>
      <c r="QIC416" s="209"/>
      <c r="QID416" s="209"/>
      <c r="QIE416" s="209"/>
      <c r="QIF416" s="209"/>
      <c r="QIG416" s="209"/>
      <c r="QIH416" s="209"/>
      <c r="QII416" s="209"/>
      <c r="QIJ416" s="209"/>
      <c r="QIK416" s="209"/>
      <c r="QIL416" s="209"/>
      <c r="QIM416" s="209"/>
      <c r="QIN416" s="209"/>
      <c r="QIO416" s="209"/>
      <c r="QIP416" s="209"/>
      <c r="QIQ416" s="209"/>
      <c r="QIR416" s="209"/>
      <c r="QIS416" s="209"/>
      <c r="QIT416" s="209"/>
      <c r="QIU416" s="209"/>
      <c r="QIV416" s="209"/>
      <c r="QIW416" s="209"/>
      <c r="QIX416" s="209"/>
      <c r="QIY416" s="209"/>
      <c r="QIZ416" s="209"/>
      <c r="QJA416" s="209"/>
      <c r="QJB416" s="209"/>
      <c r="QJC416" s="209"/>
      <c r="QJD416" s="209"/>
      <c r="QJE416" s="209"/>
      <c r="QJF416" s="209"/>
      <c r="QJG416" s="209"/>
      <c r="QJH416" s="209"/>
      <c r="QJI416" s="209"/>
      <c r="QJJ416" s="209"/>
      <c r="QJK416" s="209"/>
      <c r="QJL416" s="209"/>
      <c r="QJM416" s="209"/>
      <c r="QJN416" s="209"/>
      <c r="QJO416" s="209"/>
      <c r="QJP416" s="209"/>
      <c r="QJQ416" s="209"/>
      <c r="QJR416" s="209"/>
      <c r="QJS416" s="209"/>
      <c r="QJT416" s="209"/>
      <c r="QJU416" s="209"/>
      <c r="QJV416" s="209"/>
      <c r="QJW416" s="209"/>
      <c r="QJX416" s="209"/>
      <c r="QJY416" s="209"/>
      <c r="QJZ416" s="209"/>
      <c r="QKA416" s="209"/>
      <c r="QKB416" s="209"/>
      <c r="QKC416" s="209"/>
      <c r="QKD416" s="209"/>
      <c r="QKE416" s="209"/>
      <c r="QKF416" s="209"/>
      <c r="QKG416" s="209"/>
      <c r="QKH416" s="209"/>
      <c r="QKI416" s="209"/>
      <c r="QKJ416" s="209"/>
      <c r="QKK416" s="209"/>
      <c r="QKL416" s="209"/>
      <c r="QKM416" s="209"/>
      <c r="QKN416" s="209"/>
      <c r="QKO416" s="209"/>
      <c r="QKP416" s="209"/>
      <c r="QKQ416" s="209"/>
      <c r="QKR416" s="209"/>
      <c r="QKS416" s="209"/>
      <c r="QKT416" s="209"/>
      <c r="QKU416" s="209"/>
      <c r="QKV416" s="209"/>
      <c r="QKW416" s="209"/>
      <c r="QKX416" s="209"/>
      <c r="QKY416" s="209"/>
      <c r="QKZ416" s="209"/>
      <c r="QLA416" s="209"/>
      <c r="QLB416" s="209"/>
      <c r="QLC416" s="209"/>
      <c r="QLD416" s="209"/>
      <c r="QLE416" s="209"/>
      <c r="QLF416" s="209"/>
      <c r="QLG416" s="209"/>
      <c r="QLH416" s="209"/>
      <c r="QLI416" s="209"/>
      <c r="QLJ416" s="209"/>
      <c r="QLK416" s="209"/>
      <c r="QLL416" s="209"/>
      <c r="QLM416" s="209"/>
      <c r="QLN416" s="209"/>
      <c r="QLO416" s="209"/>
      <c r="QLP416" s="209"/>
      <c r="QLQ416" s="209"/>
      <c r="QLR416" s="209"/>
      <c r="QLS416" s="209"/>
      <c r="QLT416" s="209"/>
      <c r="QLU416" s="209"/>
      <c r="QLV416" s="209"/>
      <c r="QLW416" s="209"/>
      <c r="QLX416" s="209"/>
      <c r="QLY416" s="209"/>
      <c r="QLZ416" s="209"/>
      <c r="QMA416" s="209"/>
      <c r="QMB416" s="209"/>
      <c r="QMC416" s="209"/>
      <c r="QMD416" s="209"/>
      <c r="QME416" s="209"/>
      <c r="QMF416" s="209"/>
      <c r="QMG416" s="209"/>
      <c r="QMH416" s="209"/>
      <c r="QMI416" s="209"/>
      <c r="QMJ416" s="209"/>
      <c r="QMK416" s="209"/>
      <c r="QML416" s="209"/>
      <c r="QMM416" s="209"/>
      <c r="QMN416" s="209"/>
      <c r="QMO416" s="209"/>
      <c r="QMP416" s="209"/>
      <c r="QMQ416" s="209"/>
      <c r="QMR416" s="209"/>
      <c r="QMS416" s="209"/>
      <c r="QMT416" s="209"/>
      <c r="QMU416" s="209"/>
      <c r="QMV416" s="209"/>
      <c r="QMW416" s="209"/>
      <c r="QMX416" s="209"/>
      <c r="QMY416" s="209"/>
      <c r="QMZ416" s="209"/>
      <c r="QNA416" s="209"/>
      <c r="QNB416" s="209"/>
      <c r="QNC416" s="209"/>
      <c r="QND416" s="209"/>
      <c r="QNE416" s="209"/>
      <c r="QNF416" s="209"/>
      <c r="QNG416" s="209"/>
      <c r="QNH416" s="209"/>
      <c r="QNI416" s="209"/>
      <c r="QNJ416" s="209"/>
      <c r="QNK416" s="209"/>
      <c r="QNL416" s="209"/>
      <c r="QNM416" s="209"/>
      <c r="QNN416" s="209"/>
      <c r="QNO416" s="209"/>
      <c r="QNP416" s="209"/>
      <c r="QNQ416" s="209"/>
      <c r="QNR416" s="209"/>
      <c r="QNS416" s="209"/>
      <c r="QNT416" s="209"/>
      <c r="QNU416" s="209"/>
      <c r="QNV416" s="209"/>
      <c r="QNW416" s="209"/>
      <c r="QNX416" s="209"/>
      <c r="QNY416" s="209"/>
      <c r="QNZ416" s="209"/>
      <c r="QOA416" s="209"/>
      <c r="QOB416" s="209"/>
      <c r="QOC416" s="209"/>
      <c r="QOD416" s="209"/>
      <c r="QOE416" s="209"/>
      <c r="QOF416" s="209"/>
      <c r="QOG416" s="209"/>
      <c r="QOH416" s="209"/>
      <c r="QOI416" s="209"/>
      <c r="QOJ416" s="209"/>
      <c r="QOK416" s="209"/>
      <c r="QOL416" s="209"/>
      <c r="QOM416" s="209"/>
      <c r="QON416" s="209"/>
      <c r="QOO416" s="209"/>
      <c r="QOP416" s="209"/>
      <c r="QOQ416" s="209"/>
      <c r="QOR416" s="209"/>
      <c r="QOS416" s="209"/>
      <c r="QOT416" s="209"/>
      <c r="QOU416" s="209"/>
      <c r="QOV416" s="209"/>
      <c r="QOW416" s="209"/>
      <c r="QOX416" s="209"/>
      <c r="QOY416" s="209"/>
      <c r="QOZ416" s="209"/>
      <c r="QPA416" s="209"/>
      <c r="QPB416" s="209"/>
      <c r="QPC416" s="209"/>
      <c r="QPD416" s="209"/>
      <c r="QPE416" s="209"/>
      <c r="QPF416" s="209"/>
      <c r="QPG416" s="209"/>
      <c r="QPH416" s="209"/>
      <c r="QPI416" s="209"/>
      <c r="QPJ416" s="209"/>
      <c r="QPK416" s="209"/>
      <c r="QPL416" s="209"/>
      <c r="QPM416" s="209"/>
      <c r="QPN416" s="209"/>
      <c r="QPO416" s="209"/>
      <c r="QPP416" s="209"/>
      <c r="QPQ416" s="209"/>
      <c r="QPR416" s="209"/>
      <c r="QPS416" s="209"/>
      <c r="QPT416" s="209"/>
      <c r="QPU416" s="209"/>
      <c r="QPV416" s="209"/>
      <c r="QPW416" s="209"/>
      <c r="QPX416" s="209"/>
      <c r="QPY416" s="209"/>
      <c r="QPZ416" s="209"/>
      <c r="QQA416" s="209"/>
      <c r="QQB416" s="209"/>
      <c r="QQC416" s="209"/>
      <c r="QQD416" s="209"/>
      <c r="QQE416" s="209"/>
      <c r="QQF416" s="209"/>
      <c r="QQG416" s="209"/>
      <c r="QQH416" s="209"/>
      <c r="QQI416" s="209"/>
      <c r="QQJ416" s="209"/>
      <c r="QQK416" s="209"/>
      <c r="QQL416" s="209"/>
      <c r="QQM416" s="209"/>
      <c r="QQN416" s="209"/>
      <c r="QQO416" s="209"/>
      <c r="QQP416" s="209"/>
      <c r="QQQ416" s="209"/>
      <c r="QQR416" s="209"/>
      <c r="QQS416" s="209"/>
      <c r="QQT416" s="209"/>
      <c r="QQU416" s="209"/>
      <c r="QQV416" s="209"/>
      <c r="QQW416" s="209"/>
      <c r="QQX416" s="209"/>
      <c r="QQY416" s="209"/>
      <c r="QQZ416" s="209"/>
      <c r="QRA416" s="209"/>
      <c r="QRB416" s="209"/>
      <c r="QRC416" s="209"/>
      <c r="QRD416" s="209"/>
      <c r="QRE416" s="209"/>
      <c r="QRF416" s="209"/>
      <c r="QRG416" s="209"/>
      <c r="QRH416" s="209"/>
      <c r="QRI416" s="209"/>
      <c r="QRJ416" s="209"/>
      <c r="QRK416" s="209"/>
      <c r="QRL416" s="209"/>
      <c r="QRM416" s="209"/>
      <c r="QRN416" s="209"/>
      <c r="QRO416" s="209"/>
      <c r="QRP416" s="209"/>
      <c r="QRQ416" s="209"/>
      <c r="QRR416" s="209"/>
      <c r="QRS416" s="209"/>
      <c r="QRT416" s="209"/>
      <c r="QRU416" s="209"/>
      <c r="QRV416" s="209"/>
      <c r="QRW416" s="209"/>
      <c r="QRX416" s="209"/>
      <c r="QRY416" s="209"/>
      <c r="QRZ416" s="209"/>
      <c r="QSA416" s="209"/>
      <c r="QSB416" s="209"/>
      <c r="QSC416" s="209"/>
      <c r="QSD416" s="209"/>
      <c r="QSE416" s="209"/>
      <c r="QSF416" s="209"/>
      <c r="QSG416" s="209"/>
      <c r="QSH416" s="209"/>
      <c r="QSI416" s="209"/>
      <c r="QSJ416" s="209"/>
      <c r="QSK416" s="209"/>
      <c r="QSL416" s="209"/>
      <c r="QSM416" s="209"/>
      <c r="QSN416" s="209"/>
      <c r="QSO416" s="209"/>
      <c r="QSP416" s="209"/>
      <c r="QSQ416" s="209"/>
      <c r="QSR416" s="209"/>
      <c r="QSS416" s="209"/>
      <c r="QST416" s="209"/>
      <c r="QSU416" s="209"/>
      <c r="QSV416" s="209"/>
      <c r="QSW416" s="209"/>
      <c r="QSX416" s="209"/>
      <c r="QSY416" s="209"/>
      <c r="QSZ416" s="209"/>
      <c r="QTA416" s="209"/>
      <c r="QTB416" s="209"/>
      <c r="QTC416" s="209"/>
      <c r="QTD416" s="209"/>
      <c r="QTE416" s="209"/>
      <c r="QTF416" s="209"/>
      <c r="QTG416" s="209"/>
      <c r="QTH416" s="209"/>
      <c r="QTI416" s="209"/>
      <c r="QTJ416" s="209"/>
      <c r="QTK416" s="209"/>
      <c r="QTL416" s="209"/>
      <c r="QTM416" s="209"/>
      <c r="QTN416" s="209"/>
      <c r="QTO416" s="209"/>
      <c r="QTP416" s="209"/>
      <c r="QTQ416" s="209"/>
      <c r="QTR416" s="209"/>
      <c r="QTS416" s="209"/>
      <c r="QTT416" s="209"/>
      <c r="QTU416" s="209"/>
      <c r="QTV416" s="209"/>
      <c r="QTW416" s="209"/>
      <c r="QTX416" s="209"/>
      <c r="QTY416" s="209"/>
      <c r="QTZ416" s="209"/>
      <c r="QUA416" s="209"/>
      <c r="QUB416" s="209"/>
      <c r="QUC416" s="209"/>
      <c r="QUD416" s="209"/>
      <c r="QUE416" s="209"/>
      <c r="QUF416" s="209"/>
      <c r="QUG416" s="209"/>
      <c r="QUH416" s="209"/>
      <c r="QUI416" s="209"/>
      <c r="QUJ416" s="209"/>
      <c r="QUK416" s="209"/>
      <c r="QUL416" s="209"/>
      <c r="QUM416" s="209"/>
      <c r="QUN416" s="209"/>
      <c r="QUO416" s="209"/>
      <c r="QUP416" s="209"/>
      <c r="QUQ416" s="209"/>
      <c r="QUR416" s="209"/>
      <c r="QUS416" s="209"/>
      <c r="QUT416" s="209"/>
      <c r="QUU416" s="209"/>
      <c r="QUV416" s="209"/>
      <c r="QUW416" s="209"/>
      <c r="QUX416" s="209"/>
      <c r="QUY416" s="209"/>
      <c r="QUZ416" s="209"/>
      <c r="QVA416" s="209"/>
      <c r="QVB416" s="209"/>
      <c r="QVC416" s="209"/>
      <c r="QVD416" s="209"/>
      <c r="QVE416" s="209"/>
      <c r="QVF416" s="209"/>
      <c r="QVG416" s="209"/>
      <c r="QVH416" s="209"/>
      <c r="QVI416" s="209"/>
      <c r="QVJ416" s="209"/>
      <c r="QVK416" s="209"/>
      <c r="QVL416" s="209"/>
      <c r="QVM416" s="209"/>
      <c r="QVN416" s="209"/>
      <c r="QVO416" s="209"/>
      <c r="QVP416" s="209"/>
      <c r="QVQ416" s="209"/>
      <c r="QVR416" s="209"/>
      <c r="QVS416" s="209"/>
      <c r="QVT416" s="209"/>
      <c r="QVU416" s="209"/>
      <c r="QVV416" s="209"/>
      <c r="QVW416" s="209"/>
      <c r="QVX416" s="209"/>
      <c r="QVY416" s="209"/>
      <c r="QVZ416" s="209"/>
      <c r="QWA416" s="209"/>
      <c r="QWB416" s="209"/>
      <c r="QWC416" s="209"/>
      <c r="QWD416" s="209"/>
      <c r="QWE416" s="209"/>
      <c r="QWF416" s="209"/>
      <c r="QWG416" s="209"/>
      <c r="QWH416" s="209"/>
      <c r="QWI416" s="209"/>
      <c r="QWJ416" s="209"/>
      <c r="QWK416" s="209"/>
      <c r="QWL416" s="209"/>
      <c r="QWM416" s="209"/>
      <c r="QWN416" s="209"/>
      <c r="QWO416" s="209"/>
      <c r="QWP416" s="209"/>
      <c r="QWQ416" s="209"/>
      <c r="QWR416" s="209"/>
      <c r="QWS416" s="209"/>
      <c r="QWT416" s="209"/>
      <c r="QWU416" s="209"/>
      <c r="QWV416" s="209"/>
      <c r="QWW416" s="209"/>
      <c r="QWX416" s="209"/>
      <c r="QWY416" s="209"/>
      <c r="QWZ416" s="209"/>
      <c r="QXA416" s="209"/>
      <c r="QXB416" s="209"/>
      <c r="QXC416" s="209"/>
      <c r="QXD416" s="209"/>
      <c r="QXE416" s="209"/>
      <c r="QXF416" s="209"/>
      <c r="QXG416" s="209"/>
      <c r="QXH416" s="209"/>
      <c r="QXI416" s="209"/>
      <c r="QXJ416" s="209"/>
      <c r="QXK416" s="209"/>
      <c r="QXL416" s="209"/>
      <c r="QXM416" s="209"/>
      <c r="QXN416" s="209"/>
      <c r="QXO416" s="209"/>
      <c r="QXP416" s="209"/>
      <c r="QXQ416" s="209"/>
      <c r="QXR416" s="209"/>
      <c r="QXS416" s="209"/>
      <c r="QXT416" s="209"/>
      <c r="QXU416" s="209"/>
      <c r="QXV416" s="209"/>
      <c r="QXW416" s="209"/>
      <c r="QXX416" s="209"/>
      <c r="QXY416" s="209"/>
      <c r="QXZ416" s="209"/>
      <c r="QYA416" s="209"/>
      <c r="QYB416" s="209"/>
      <c r="QYC416" s="209"/>
      <c r="QYD416" s="209"/>
      <c r="QYE416" s="209"/>
      <c r="QYF416" s="209"/>
      <c r="QYG416" s="209"/>
      <c r="QYH416" s="209"/>
      <c r="QYI416" s="209"/>
      <c r="QYJ416" s="209"/>
      <c r="QYK416" s="209"/>
      <c r="QYL416" s="209"/>
      <c r="QYM416" s="209"/>
      <c r="QYN416" s="209"/>
      <c r="QYO416" s="209"/>
      <c r="QYP416" s="209"/>
      <c r="QYQ416" s="209"/>
      <c r="QYR416" s="209"/>
      <c r="QYS416" s="209"/>
      <c r="QYT416" s="209"/>
      <c r="QYU416" s="209"/>
      <c r="QYV416" s="209"/>
      <c r="QYW416" s="209"/>
      <c r="QYX416" s="209"/>
      <c r="QYY416" s="209"/>
      <c r="QYZ416" s="209"/>
      <c r="QZA416" s="209"/>
      <c r="QZB416" s="209"/>
      <c r="QZC416" s="209"/>
      <c r="QZD416" s="209"/>
      <c r="QZE416" s="209"/>
      <c r="QZF416" s="209"/>
      <c r="QZG416" s="209"/>
      <c r="QZH416" s="209"/>
      <c r="QZI416" s="209"/>
      <c r="QZJ416" s="209"/>
      <c r="QZK416" s="209"/>
      <c r="QZL416" s="209"/>
      <c r="QZM416" s="209"/>
      <c r="QZN416" s="209"/>
      <c r="QZO416" s="209"/>
      <c r="QZP416" s="209"/>
      <c r="QZQ416" s="209"/>
      <c r="QZR416" s="209"/>
      <c r="QZS416" s="209"/>
      <c r="QZT416" s="209"/>
      <c r="QZU416" s="209"/>
      <c r="QZV416" s="209"/>
      <c r="QZW416" s="209"/>
      <c r="QZX416" s="209"/>
      <c r="QZY416" s="209"/>
      <c r="QZZ416" s="209"/>
      <c r="RAA416" s="209"/>
      <c r="RAB416" s="209"/>
      <c r="RAC416" s="209"/>
      <c r="RAD416" s="209"/>
      <c r="RAE416" s="209"/>
      <c r="RAF416" s="209"/>
      <c r="RAG416" s="209"/>
      <c r="RAH416" s="209"/>
      <c r="RAI416" s="209"/>
      <c r="RAJ416" s="209"/>
      <c r="RAK416" s="209"/>
      <c r="RAL416" s="209"/>
      <c r="RAM416" s="209"/>
      <c r="RAN416" s="209"/>
      <c r="RAO416" s="209"/>
      <c r="RAP416" s="209"/>
      <c r="RAQ416" s="209"/>
      <c r="RAR416" s="209"/>
      <c r="RAS416" s="209"/>
      <c r="RAT416" s="209"/>
      <c r="RAU416" s="209"/>
      <c r="RAV416" s="209"/>
      <c r="RAW416" s="209"/>
      <c r="RAX416" s="209"/>
      <c r="RAY416" s="209"/>
      <c r="RAZ416" s="209"/>
      <c r="RBA416" s="209"/>
      <c r="RBB416" s="209"/>
      <c r="RBC416" s="209"/>
      <c r="RBD416" s="209"/>
      <c r="RBE416" s="209"/>
      <c r="RBF416" s="209"/>
      <c r="RBG416" s="209"/>
      <c r="RBH416" s="209"/>
      <c r="RBI416" s="209"/>
      <c r="RBJ416" s="209"/>
      <c r="RBK416" s="209"/>
      <c r="RBL416" s="209"/>
      <c r="RBM416" s="209"/>
      <c r="RBN416" s="209"/>
      <c r="RBO416" s="209"/>
      <c r="RBP416" s="209"/>
      <c r="RBQ416" s="209"/>
      <c r="RBR416" s="209"/>
      <c r="RBS416" s="209"/>
      <c r="RBT416" s="209"/>
      <c r="RBU416" s="209"/>
      <c r="RBV416" s="209"/>
      <c r="RBW416" s="209"/>
      <c r="RBX416" s="209"/>
      <c r="RBY416" s="209"/>
      <c r="RBZ416" s="209"/>
      <c r="RCA416" s="209"/>
      <c r="RCB416" s="209"/>
      <c r="RCC416" s="209"/>
      <c r="RCD416" s="209"/>
      <c r="RCE416" s="209"/>
      <c r="RCF416" s="209"/>
      <c r="RCG416" s="209"/>
      <c r="RCH416" s="209"/>
      <c r="RCI416" s="209"/>
      <c r="RCJ416" s="209"/>
      <c r="RCK416" s="209"/>
      <c r="RCL416" s="209"/>
      <c r="RCM416" s="209"/>
      <c r="RCN416" s="209"/>
      <c r="RCO416" s="209"/>
      <c r="RCP416" s="209"/>
      <c r="RCQ416" s="209"/>
      <c r="RCR416" s="209"/>
      <c r="RCS416" s="209"/>
      <c r="RCT416" s="209"/>
      <c r="RCU416" s="209"/>
      <c r="RCV416" s="209"/>
      <c r="RCW416" s="209"/>
      <c r="RCX416" s="209"/>
      <c r="RCY416" s="209"/>
      <c r="RCZ416" s="209"/>
      <c r="RDA416" s="209"/>
      <c r="RDB416" s="209"/>
      <c r="RDC416" s="209"/>
      <c r="RDD416" s="209"/>
      <c r="RDE416" s="209"/>
      <c r="RDF416" s="209"/>
      <c r="RDG416" s="209"/>
      <c r="RDH416" s="209"/>
      <c r="RDI416" s="209"/>
      <c r="RDJ416" s="209"/>
      <c r="RDK416" s="209"/>
      <c r="RDL416" s="209"/>
      <c r="RDM416" s="209"/>
      <c r="RDN416" s="209"/>
      <c r="RDO416" s="209"/>
      <c r="RDP416" s="209"/>
      <c r="RDQ416" s="209"/>
      <c r="RDR416" s="209"/>
      <c r="RDS416" s="209"/>
      <c r="RDT416" s="209"/>
      <c r="RDU416" s="209"/>
      <c r="RDV416" s="209"/>
      <c r="RDW416" s="209"/>
      <c r="RDX416" s="209"/>
      <c r="RDY416" s="209"/>
      <c r="RDZ416" s="209"/>
      <c r="REA416" s="209"/>
      <c r="REB416" s="209"/>
      <c r="REC416" s="209"/>
      <c r="RED416" s="209"/>
      <c r="REE416" s="209"/>
      <c r="REF416" s="209"/>
      <c r="REG416" s="209"/>
      <c r="REH416" s="209"/>
      <c r="REI416" s="209"/>
      <c r="REJ416" s="209"/>
      <c r="REK416" s="209"/>
      <c r="REL416" s="209"/>
      <c r="REM416" s="209"/>
      <c r="REN416" s="209"/>
      <c r="REO416" s="209"/>
      <c r="REP416" s="209"/>
      <c r="REQ416" s="209"/>
      <c r="RER416" s="209"/>
      <c r="RES416" s="209"/>
      <c r="RET416" s="209"/>
      <c r="REU416" s="209"/>
      <c r="REV416" s="209"/>
      <c r="REW416" s="209"/>
      <c r="REX416" s="209"/>
      <c r="REY416" s="209"/>
      <c r="REZ416" s="209"/>
      <c r="RFA416" s="209"/>
      <c r="RFB416" s="209"/>
      <c r="RFC416" s="209"/>
      <c r="RFD416" s="209"/>
      <c r="RFE416" s="209"/>
      <c r="RFF416" s="209"/>
      <c r="RFG416" s="209"/>
      <c r="RFH416" s="209"/>
      <c r="RFI416" s="209"/>
      <c r="RFJ416" s="209"/>
      <c r="RFK416" s="209"/>
      <c r="RFL416" s="209"/>
      <c r="RFM416" s="209"/>
      <c r="RFN416" s="209"/>
      <c r="RFO416" s="209"/>
      <c r="RFP416" s="209"/>
      <c r="RFQ416" s="209"/>
      <c r="RFR416" s="209"/>
      <c r="RFS416" s="209"/>
      <c r="RFT416" s="209"/>
      <c r="RFU416" s="209"/>
      <c r="RFV416" s="209"/>
      <c r="RFW416" s="209"/>
      <c r="RFX416" s="209"/>
      <c r="RFY416" s="209"/>
      <c r="RFZ416" s="209"/>
      <c r="RGA416" s="209"/>
      <c r="RGB416" s="209"/>
      <c r="RGC416" s="209"/>
      <c r="RGD416" s="209"/>
      <c r="RGE416" s="209"/>
      <c r="RGF416" s="209"/>
      <c r="RGG416" s="209"/>
      <c r="RGH416" s="209"/>
      <c r="RGI416" s="209"/>
      <c r="RGJ416" s="209"/>
      <c r="RGK416" s="209"/>
      <c r="RGL416" s="209"/>
      <c r="RGM416" s="209"/>
      <c r="RGN416" s="209"/>
      <c r="RGO416" s="209"/>
      <c r="RGP416" s="209"/>
      <c r="RGQ416" s="209"/>
      <c r="RGR416" s="209"/>
      <c r="RGS416" s="209"/>
      <c r="RGT416" s="209"/>
      <c r="RGU416" s="209"/>
      <c r="RGV416" s="209"/>
      <c r="RGW416" s="209"/>
      <c r="RGX416" s="209"/>
      <c r="RGY416" s="209"/>
      <c r="RGZ416" s="209"/>
      <c r="RHA416" s="209"/>
      <c r="RHB416" s="209"/>
      <c r="RHC416" s="209"/>
      <c r="RHD416" s="209"/>
      <c r="RHE416" s="209"/>
      <c r="RHF416" s="209"/>
      <c r="RHG416" s="209"/>
      <c r="RHH416" s="209"/>
      <c r="RHI416" s="209"/>
      <c r="RHJ416" s="209"/>
      <c r="RHK416" s="209"/>
      <c r="RHL416" s="209"/>
      <c r="RHM416" s="209"/>
      <c r="RHN416" s="209"/>
      <c r="RHO416" s="209"/>
      <c r="RHP416" s="209"/>
      <c r="RHQ416" s="209"/>
      <c r="RHR416" s="209"/>
      <c r="RHS416" s="209"/>
      <c r="RHT416" s="209"/>
      <c r="RHU416" s="209"/>
      <c r="RHV416" s="209"/>
      <c r="RHW416" s="209"/>
      <c r="RHX416" s="209"/>
      <c r="RHY416" s="209"/>
      <c r="RHZ416" s="209"/>
      <c r="RIA416" s="209"/>
      <c r="RIB416" s="209"/>
      <c r="RIC416" s="209"/>
      <c r="RID416" s="209"/>
      <c r="RIE416" s="209"/>
      <c r="RIF416" s="209"/>
      <c r="RIG416" s="209"/>
      <c r="RIH416" s="209"/>
      <c r="RII416" s="209"/>
      <c r="RIJ416" s="209"/>
      <c r="RIK416" s="209"/>
      <c r="RIL416" s="209"/>
      <c r="RIM416" s="209"/>
      <c r="RIN416" s="209"/>
      <c r="RIO416" s="209"/>
      <c r="RIP416" s="209"/>
      <c r="RIQ416" s="209"/>
      <c r="RIR416" s="209"/>
      <c r="RIS416" s="209"/>
      <c r="RIT416" s="209"/>
      <c r="RIU416" s="209"/>
      <c r="RIV416" s="209"/>
      <c r="RIW416" s="209"/>
      <c r="RIX416" s="209"/>
      <c r="RIY416" s="209"/>
      <c r="RIZ416" s="209"/>
      <c r="RJA416" s="209"/>
      <c r="RJB416" s="209"/>
      <c r="RJC416" s="209"/>
      <c r="RJD416" s="209"/>
      <c r="RJE416" s="209"/>
      <c r="RJF416" s="209"/>
      <c r="RJG416" s="209"/>
      <c r="RJH416" s="209"/>
      <c r="RJI416" s="209"/>
      <c r="RJJ416" s="209"/>
      <c r="RJK416" s="209"/>
      <c r="RJL416" s="209"/>
      <c r="RJM416" s="209"/>
      <c r="RJN416" s="209"/>
      <c r="RJO416" s="209"/>
      <c r="RJP416" s="209"/>
      <c r="RJQ416" s="209"/>
      <c r="RJR416" s="209"/>
      <c r="RJS416" s="209"/>
      <c r="RJT416" s="209"/>
      <c r="RJU416" s="209"/>
      <c r="RJV416" s="209"/>
      <c r="RJW416" s="209"/>
      <c r="RJX416" s="209"/>
      <c r="RJY416" s="209"/>
      <c r="RJZ416" s="209"/>
      <c r="RKA416" s="209"/>
      <c r="RKB416" s="209"/>
      <c r="RKC416" s="209"/>
      <c r="RKD416" s="209"/>
      <c r="RKE416" s="209"/>
      <c r="RKF416" s="209"/>
      <c r="RKG416" s="209"/>
      <c r="RKH416" s="209"/>
      <c r="RKI416" s="209"/>
      <c r="RKJ416" s="209"/>
      <c r="RKK416" s="209"/>
      <c r="RKL416" s="209"/>
      <c r="RKM416" s="209"/>
      <c r="RKN416" s="209"/>
      <c r="RKO416" s="209"/>
      <c r="RKP416" s="209"/>
      <c r="RKQ416" s="209"/>
      <c r="RKR416" s="209"/>
      <c r="RKS416" s="209"/>
      <c r="RKT416" s="209"/>
      <c r="RKU416" s="209"/>
      <c r="RKV416" s="209"/>
      <c r="RKW416" s="209"/>
      <c r="RKX416" s="209"/>
      <c r="RKY416" s="209"/>
      <c r="RKZ416" s="209"/>
      <c r="RLA416" s="209"/>
      <c r="RLB416" s="209"/>
      <c r="RLC416" s="209"/>
      <c r="RLD416" s="209"/>
      <c r="RLE416" s="209"/>
      <c r="RLF416" s="209"/>
      <c r="RLG416" s="209"/>
      <c r="RLH416" s="209"/>
      <c r="RLI416" s="209"/>
      <c r="RLJ416" s="209"/>
      <c r="RLK416" s="209"/>
      <c r="RLL416" s="209"/>
      <c r="RLM416" s="209"/>
      <c r="RLN416" s="209"/>
      <c r="RLO416" s="209"/>
      <c r="RLP416" s="209"/>
      <c r="RLQ416" s="209"/>
      <c r="RLR416" s="209"/>
      <c r="RLS416" s="209"/>
      <c r="RLT416" s="209"/>
      <c r="RLU416" s="209"/>
      <c r="RLV416" s="209"/>
      <c r="RLW416" s="209"/>
      <c r="RLX416" s="209"/>
      <c r="RLY416" s="209"/>
      <c r="RLZ416" s="209"/>
      <c r="RMA416" s="209"/>
      <c r="RMB416" s="209"/>
      <c r="RMC416" s="209"/>
      <c r="RMD416" s="209"/>
      <c r="RME416" s="209"/>
      <c r="RMF416" s="209"/>
      <c r="RMG416" s="209"/>
      <c r="RMH416" s="209"/>
      <c r="RMI416" s="209"/>
      <c r="RMJ416" s="209"/>
      <c r="RMK416" s="209"/>
      <c r="RML416" s="209"/>
      <c r="RMM416" s="209"/>
      <c r="RMN416" s="209"/>
      <c r="RMO416" s="209"/>
      <c r="RMP416" s="209"/>
      <c r="RMQ416" s="209"/>
      <c r="RMR416" s="209"/>
      <c r="RMS416" s="209"/>
      <c r="RMT416" s="209"/>
      <c r="RMU416" s="209"/>
      <c r="RMV416" s="209"/>
      <c r="RMW416" s="209"/>
      <c r="RMX416" s="209"/>
      <c r="RMY416" s="209"/>
      <c r="RMZ416" s="209"/>
      <c r="RNA416" s="209"/>
      <c r="RNB416" s="209"/>
      <c r="RNC416" s="209"/>
      <c r="RND416" s="209"/>
      <c r="RNE416" s="209"/>
      <c r="RNF416" s="209"/>
      <c r="RNG416" s="209"/>
      <c r="RNH416" s="209"/>
      <c r="RNI416" s="209"/>
      <c r="RNJ416" s="209"/>
      <c r="RNK416" s="209"/>
      <c r="RNL416" s="209"/>
      <c r="RNM416" s="209"/>
      <c r="RNN416" s="209"/>
      <c r="RNO416" s="209"/>
      <c r="RNP416" s="209"/>
      <c r="RNQ416" s="209"/>
      <c r="RNR416" s="209"/>
      <c r="RNS416" s="209"/>
      <c r="RNT416" s="209"/>
      <c r="RNU416" s="209"/>
      <c r="RNV416" s="209"/>
      <c r="RNW416" s="209"/>
      <c r="RNX416" s="209"/>
      <c r="RNY416" s="209"/>
      <c r="RNZ416" s="209"/>
      <c r="ROA416" s="209"/>
      <c r="ROB416" s="209"/>
      <c r="ROC416" s="209"/>
      <c r="ROD416" s="209"/>
      <c r="ROE416" s="209"/>
      <c r="ROF416" s="209"/>
      <c r="ROG416" s="209"/>
      <c r="ROH416" s="209"/>
      <c r="ROI416" s="209"/>
      <c r="ROJ416" s="209"/>
      <c r="ROK416" s="209"/>
      <c r="ROL416" s="209"/>
      <c r="ROM416" s="209"/>
      <c r="RON416" s="209"/>
      <c r="ROO416" s="209"/>
      <c r="ROP416" s="209"/>
      <c r="ROQ416" s="209"/>
      <c r="ROR416" s="209"/>
      <c r="ROS416" s="209"/>
      <c r="ROT416" s="209"/>
      <c r="ROU416" s="209"/>
      <c r="ROV416" s="209"/>
      <c r="ROW416" s="209"/>
      <c r="ROX416" s="209"/>
      <c r="ROY416" s="209"/>
      <c r="ROZ416" s="209"/>
      <c r="RPA416" s="209"/>
      <c r="RPB416" s="209"/>
      <c r="RPC416" s="209"/>
      <c r="RPD416" s="209"/>
      <c r="RPE416" s="209"/>
      <c r="RPF416" s="209"/>
      <c r="RPG416" s="209"/>
      <c r="RPH416" s="209"/>
      <c r="RPI416" s="209"/>
      <c r="RPJ416" s="209"/>
      <c r="RPK416" s="209"/>
      <c r="RPL416" s="209"/>
      <c r="RPM416" s="209"/>
      <c r="RPN416" s="209"/>
      <c r="RPO416" s="209"/>
      <c r="RPP416" s="209"/>
      <c r="RPQ416" s="209"/>
      <c r="RPR416" s="209"/>
      <c r="RPS416" s="209"/>
      <c r="RPT416" s="209"/>
      <c r="RPU416" s="209"/>
      <c r="RPV416" s="209"/>
      <c r="RPW416" s="209"/>
      <c r="RPX416" s="209"/>
      <c r="RPY416" s="209"/>
      <c r="RPZ416" s="209"/>
      <c r="RQA416" s="209"/>
      <c r="RQB416" s="209"/>
      <c r="RQC416" s="209"/>
      <c r="RQD416" s="209"/>
      <c r="RQE416" s="209"/>
      <c r="RQF416" s="209"/>
      <c r="RQG416" s="209"/>
      <c r="RQH416" s="209"/>
      <c r="RQI416" s="209"/>
      <c r="RQJ416" s="209"/>
      <c r="RQK416" s="209"/>
      <c r="RQL416" s="209"/>
      <c r="RQM416" s="209"/>
      <c r="RQN416" s="209"/>
      <c r="RQO416" s="209"/>
      <c r="RQP416" s="209"/>
      <c r="RQQ416" s="209"/>
      <c r="RQR416" s="209"/>
      <c r="RQS416" s="209"/>
      <c r="RQT416" s="209"/>
      <c r="RQU416" s="209"/>
      <c r="RQV416" s="209"/>
      <c r="RQW416" s="209"/>
      <c r="RQX416" s="209"/>
      <c r="RQY416" s="209"/>
      <c r="RQZ416" s="209"/>
      <c r="RRA416" s="209"/>
      <c r="RRB416" s="209"/>
      <c r="RRC416" s="209"/>
      <c r="RRD416" s="209"/>
      <c r="RRE416" s="209"/>
      <c r="RRF416" s="209"/>
      <c r="RRG416" s="209"/>
      <c r="RRH416" s="209"/>
      <c r="RRI416" s="209"/>
      <c r="RRJ416" s="209"/>
      <c r="RRK416" s="209"/>
      <c r="RRL416" s="209"/>
      <c r="RRM416" s="209"/>
      <c r="RRN416" s="209"/>
      <c r="RRO416" s="209"/>
      <c r="RRP416" s="209"/>
      <c r="RRQ416" s="209"/>
      <c r="RRR416" s="209"/>
      <c r="RRS416" s="209"/>
      <c r="RRT416" s="209"/>
      <c r="RRU416" s="209"/>
      <c r="RRV416" s="209"/>
      <c r="RRW416" s="209"/>
      <c r="RRX416" s="209"/>
      <c r="RRY416" s="209"/>
      <c r="RRZ416" s="209"/>
      <c r="RSA416" s="209"/>
      <c r="RSB416" s="209"/>
      <c r="RSC416" s="209"/>
      <c r="RSD416" s="209"/>
      <c r="RSE416" s="209"/>
      <c r="RSF416" s="209"/>
      <c r="RSG416" s="209"/>
      <c r="RSH416" s="209"/>
      <c r="RSI416" s="209"/>
      <c r="RSJ416" s="209"/>
      <c r="RSK416" s="209"/>
      <c r="RSL416" s="209"/>
      <c r="RSM416" s="209"/>
      <c r="RSN416" s="209"/>
      <c r="RSO416" s="209"/>
      <c r="RSP416" s="209"/>
      <c r="RSQ416" s="209"/>
      <c r="RSR416" s="209"/>
      <c r="RSS416" s="209"/>
      <c r="RST416" s="209"/>
      <c r="RSU416" s="209"/>
      <c r="RSV416" s="209"/>
      <c r="RSW416" s="209"/>
      <c r="RSX416" s="209"/>
      <c r="RSY416" s="209"/>
      <c r="RSZ416" s="209"/>
      <c r="RTA416" s="209"/>
      <c r="RTB416" s="209"/>
      <c r="RTC416" s="209"/>
      <c r="RTD416" s="209"/>
      <c r="RTE416" s="209"/>
      <c r="RTF416" s="209"/>
      <c r="RTG416" s="209"/>
      <c r="RTH416" s="209"/>
      <c r="RTI416" s="209"/>
      <c r="RTJ416" s="209"/>
      <c r="RTK416" s="209"/>
      <c r="RTL416" s="209"/>
      <c r="RTM416" s="209"/>
      <c r="RTN416" s="209"/>
      <c r="RTO416" s="209"/>
      <c r="RTP416" s="209"/>
      <c r="RTQ416" s="209"/>
      <c r="RTR416" s="209"/>
      <c r="RTS416" s="209"/>
      <c r="RTT416" s="209"/>
      <c r="RTU416" s="209"/>
      <c r="RTV416" s="209"/>
      <c r="RTW416" s="209"/>
      <c r="RTX416" s="209"/>
      <c r="RTY416" s="209"/>
      <c r="RTZ416" s="209"/>
      <c r="RUA416" s="209"/>
      <c r="RUB416" s="209"/>
      <c r="RUC416" s="209"/>
      <c r="RUD416" s="209"/>
      <c r="RUE416" s="209"/>
      <c r="RUF416" s="209"/>
      <c r="RUG416" s="209"/>
      <c r="RUH416" s="209"/>
      <c r="RUI416" s="209"/>
      <c r="RUJ416" s="209"/>
      <c r="RUK416" s="209"/>
      <c r="RUL416" s="209"/>
      <c r="RUM416" s="209"/>
      <c r="RUN416" s="209"/>
      <c r="RUO416" s="209"/>
      <c r="RUP416" s="209"/>
      <c r="RUQ416" s="209"/>
      <c r="RUR416" s="209"/>
      <c r="RUS416" s="209"/>
      <c r="RUT416" s="209"/>
      <c r="RUU416" s="209"/>
      <c r="RUV416" s="209"/>
      <c r="RUW416" s="209"/>
      <c r="RUX416" s="209"/>
      <c r="RUY416" s="209"/>
      <c r="RUZ416" s="209"/>
      <c r="RVA416" s="209"/>
      <c r="RVB416" s="209"/>
      <c r="RVC416" s="209"/>
      <c r="RVD416" s="209"/>
      <c r="RVE416" s="209"/>
      <c r="RVF416" s="209"/>
      <c r="RVG416" s="209"/>
      <c r="RVH416" s="209"/>
      <c r="RVI416" s="209"/>
      <c r="RVJ416" s="209"/>
      <c r="RVK416" s="209"/>
      <c r="RVL416" s="209"/>
      <c r="RVM416" s="209"/>
      <c r="RVN416" s="209"/>
      <c r="RVO416" s="209"/>
      <c r="RVP416" s="209"/>
      <c r="RVQ416" s="209"/>
      <c r="RVR416" s="209"/>
      <c r="RVS416" s="209"/>
      <c r="RVT416" s="209"/>
      <c r="RVU416" s="209"/>
      <c r="RVV416" s="209"/>
      <c r="RVW416" s="209"/>
      <c r="RVX416" s="209"/>
      <c r="RVY416" s="209"/>
      <c r="RVZ416" s="209"/>
      <c r="RWA416" s="209"/>
      <c r="RWB416" s="209"/>
      <c r="RWC416" s="209"/>
      <c r="RWD416" s="209"/>
      <c r="RWE416" s="209"/>
      <c r="RWF416" s="209"/>
      <c r="RWG416" s="209"/>
      <c r="RWH416" s="209"/>
      <c r="RWI416" s="209"/>
      <c r="RWJ416" s="209"/>
      <c r="RWK416" s="209"/>
      <c r="RWL416" s="209"/>
      <c r="RWM416" s="209"/>
      <c r="RWN416" s="209"/>
      <c r="RWO416" s="209"/>
      <c r="RWP416" s="209"/>
      <c r="RWQ416" s="209"/>
      <c r="RWR416" s="209"/>
      <c r="RWS416" s="209"/>
      <c r="RWT416" s="209"/>
      <c r="RWU416" s="209"/>
      <c r="RWV416" s="209"/>
      <c r="RWW416" s="209"/>
      <c r="RWX416" s="209"/>
      <c r="RWY416" s="209"/>
      <c r="RWZ416" s="209"/>
      <c r="RXA416" s="209"/>
      <c r="RXB416" s="209"/>
      <c r="RXC416" s="209"/>
      <c r="RXD416" s="209"/>
      <c r="RXE416" s="209"/>
      <c r="RXF416" s="209"/>
      <c r="RXG416" s="209"/>
      <c r="RXH416" s="209"/>
      <c r="RXI416" s="209"/>
      <c r="RXJ416" s="209"/>
      <c r="RXK416" s="209"/>
      <c r="RXL416" s="209"/>
      <c r="RXM416" s="209"/>
      <c r="RXN416" s="209"/>
      <c r="RXO416" s="209"/>
      <c r="RXP416" s="209"/>
      <c r="RXQ416" s="209"/>
      <c r="RXR416" s="209"/>
      <c r="RXS416" s="209"/>
      <c r="RXT416" s="209"/>
      <c r="RXU416" s="209"/>
      <c r="RXV416" s="209"/>
      <c r="RXW416" s="209"/>
      <c r="RXX416" s="209"/>
      <c r="RXY416" s="209"/>
      <c r="RXZ416" s="209"/>
      <c r="RYA416" s="209"/>
      <c r="RYB416" s="209"/>
      <c r="RYC416" s="209"/>
      <c r="RYD416" s="209"/>
      <c r="RYE416" s="209"/>
      <c r="RYF416" s="209"/>
      <c r="RYG416" s="209"/>
      <c r="RYH416" s="209"/>
      <c r="RYI416" s="209"/>
      <c r="RYJ416" s="209"/>
      <c r="RYK416" s="209"/>
      <c r="RYL416" s="209"/>
      <c r="RYM416" s="209"/>
      <c r="RYN416" s="209"/>
      <c r="RYO416" s="209"/>
      <c r="RYP416" s="209"/>
      <c r="RYQ416" s="209"/>
      <c r="RYR416" s="209"/>
      <c r="RYS416" s="209"/>
      <c r="RYT416" s="209"/>
      <c r="RYU416" s="209"/>
      <c r="RYV416" s="209"/>
      <c r="RYW416" s="209"/>
      <c r="RYX416" s="209"/>
      <c r="RYY416" s="209"/>
      <c r="RYZ416" s="209"/>
      <c r="RZA416" s="209"/>
      <c r="RZB416" s="209"/>
      <c r="RZC416" s="209"/>
      <c r="RZD416" s="209"/>
      <c r="RZE416" s="209"/>
      <c r="RZF416" s="209"/>
      <c r="RZG416" s="209"/>
      <c r="RZH416" s="209"/>
      <c r="RZI416" s="209"/>
      <c r="RZJ416" s="209"/>
      <c r="RZK416" s="209"/>
      <c r="RZL416" s="209"/>
      <c r="RZM416" s="209"/>
      <c r="RZN416" s="209"/>
      <c r="RZO416" s="209"/>
      <c r="RZP416" s="209"/>
      <c r="RZQ416" s="209"/>
      <c r="RZR416" s="209"/>
      <c r="RZS416" s="209"/>
      <c r="RZT416" s="209"/>
      <c r="RZU416" s="209"/>
      <c r="RZV416" s="209"/>
      <c r="RZW416" s="209"/>
      <c r="RZX416" s="209"/>
      <c r="RZY416" s="209"/>
      <c r="RZZ416" s="209"/>
      <c r="SAA416" s="209"/>
      <c r="SAB416" s="209"/>
      <c r="SAC416" s="209"/>
      <c r="SAD416" s="209"/>
      <c r="SAE416" s="209"/>
      <c r="SAF416" s="209"/>
      <c r="SAG416" s="209"/>
      <c r="SAH416" s="209"/>
      <c r="SAI416" s="209"/>
      <c r="SAJ416" s="209"/>
      <c r="SAK416" s="209"/>
      <c r="SAL416" s="209"/>
      <c r="SAM416" s="209"/>
      <c r="SAN416" s="209"/>
      <c r="SAO416" s="209"/>
      <c r="SAP416" s="209"/>
      <c r="SAQ416" s="209"/>
      <c r="SAR416" s="209"/>
      <c r="SAS416" s="209"/>
      <c r="SAT416" s="209"/>
      <c r="SAU416" s="209"/>
      <c r="SAV416" s="209"/>
      <c r="SAW416" s="209"/>
      <c r="SAX416" s="209"/>
      <c r="SAY416" s="209"/>
      <c r="SAZ416" s="209"/>
      <c r="SBA416" s="209"/>
      <c r="SBB416" s="209"/>
      <c r="SBC416" s="209"/>
      <c r="SBD416" s="209"/>
      <c r="SBE416" s="209"/>
      <c r="SBF416" s="209"/>
      <c r="SBG416" s="209"/>
      <c r="SBH416" s="209"/>
      <c r="SBI416" s="209"/>
      <c r="SBJ416" s="209"/>
      <c r="SBK416" s="209"/>
      <c r="SBL416" s="209"/>
      <c r="SBM416" s="209"/>
      <c r="SBN416" s="209"/>
      <c r="SBO416" s="209"/>
      <c r="SBP416" s="209"/>
      <c r="SBQ416" s="209"/>
      <c r="SBR416" s="209"/>
      <c r="SBS416" s="209"/>
      <c r="SBT416" s="209"/>
      <c r="SBU416" s="209"/>
      <c r="SBV416" s="209"/>
      <c r="SBW416" s="209"/>
      <c r="SBX416" s="209"/>
      <c r="SBY416" s="209"/>
      <c r="SBZ416" s="209"/>
      <c r="SCA416" s="209"/>
      <c r="SCB416" s="209"/>
      <c r="SCC416" s="209"/>
      <c r="SCD416" s="209"/>
      <c r="SCE416" s="209"/>
      <c r="SCF416" s="209"/>
      <c r="SCG416" s="209"/>
      <c r="SCH416" s="209"/>
      <c r="SCI416" s="209"/>
      <c r="SCJ416" s="209"/>
      <c r="SCK416" s="209"/>
      <c r="SCL416" s="209"/>
      <c r="SCM416" s="209"/>
      <c r="SCN416" s="209"/>
      <c r="SCO416" s="209"/>
      <c r="SCP416" s="209"/>
      <c r="SCQ416" s="209"/>
      <c r="SCR416" s="209"/>
      <c r="SCS416" s="209"/>
      <c r="SCT416" s="209"/>
      <c r="SCU416" s="209"/>
      <c r="SCV416" s="209"/>
      <c r="SCW416" s="209"/>
      <c r="SCX416" s="209"/>
      <c r="SCY416" s="209"/>
      <c r="SCZ416" s="209"/>
      <c r="SDA416" s="209"/>
      <c r="SDB416" s="209"/>
      <c r="SDC416" s="209"/>
      <c r="SDD416" s="209"/>
      <c r="SDE416" s="209"/>
      <c r="SDF416" s="209"/>
      <c r="SDG416" s="209"/>
      <c r="SDH416" s="209"/>
      <c r="SDI416" s="209"/>
      <c r="SDJ416" s="209"/>
      <c r="SDK416" s="209"/>
      <c r="SDL416" s="209"/>
      <c r="SDM416" s="209"/>
      <c r="SDN416" s="209"/>
      <c r="SDO416" s="209"/>
      <c r="SDP416" s="209"/>
      <c r="SDQ416" s="209"/>
      <c r="SDR416" s="209"/>
      <c r="SDS416" s="209"/>
      <c r="SDT416" s="209"/>
      <c r="SDU416" s="209"/>
      <c r="SDV416" s="209"/>
      <c r="SDW416" s="209"/>
      <c r="SDX416" s="209"/>
      <c r="SDY416" s="209"/>
      <c r="SDZ416" s="209"/>
      <c r="SEA416" s="209"/>
      <c r="SEB416" s="209"/>
      <c r="SEC416" s="209"/>
      <c r="SED416" s="209"/>
      <c r="SEE416" s="209"/>
      <c r="SEF416" s="209"/>
      <c r="SEG416" s="209"/>
      <c r="SEH416" s="209"/>
      <c r="SEI416" s="209"/>
      <c r="SEJ416" s="209"/>
      <c r="SEK416" s="209"/>
      <c r="SEL416" s="209"/>
      <c r="SEM416" s="209"/>
      <c r="SEN416" s="209"/>
      <c r="SEO416" s="209"/>
      <c r="SEP416" s="209"/>
      <c r="SEQ416" s="209"/>
      <c r="SER416" s="209"/>
      <c r="SES416" s="209"/>
      <c r="SET416" s="209"/>
      <c r="SEU416" s="209"/>
      <c r="SEV416" s="209"/>
      <c r="SEW416" s="209"/>
      <c r="SEX416" s="209"/>
      <c r="SEY416" s="209"/>
      <c r="SEZ416" s="209"/>
      <c r="SFA416" s="209"/>
      <c r="SFB416" s="209"/>
      <c r="SFC416" s="209"/>
      <c r="SFD416" s="209"/>
      <c r="SFE416" s="209"/>
      <c r="SFF416" s="209"/>
      <c r="SFG416" s="209"/>
      <c r="SFH416" s="209"/>
      <c r="SFI416" s="209"/>
      <c r="SFJ416" s="209"/>
      <c r="SFK416" s="209"/>
      <c r="SFL416" s="209"/>
      <c r="SFM416" s="209"/>
      <c r="SFN416" s="209"/>
      <c r="SFO416" s="209"/>
      <c r="SFP416" s="209"/>
      <c r="SFQ416" s="209"/>
      <c r="SFR416" s="209"/>
      <c r="SFS416" s="209"/>
      <c r="SFT416" s="209"/>
      <c r="SFU416" s="209"/>
      <c r="SFV416" s="209"/>
      <c r="SFW416" s="209"/>
      <c r="SFX416" s="209"/>
      <c r="SFY416" s="209"/>
      <c r="SFZ416" s="209"/>
      <c r="SGA416" s="209"/>
      <c r="SGB416" s="209"/>
      <c r="SGC416" s="209"/>
      <c r="SGD416" s="209"/>
      <c r="SGE416" s="209"/>
      <c r="SGF416" s="209"/>
      <c r="SGG416" s="209"/>
      <c r="SGH416" s="209"/>
      <c r="SGI416" s="209"/>
      <c r="SGJ416" s="209"/>
      <c r="SGK416" s="209"/>
      <c r="SGL416" s="209"/>
      <c r="SGM416" s="209"/>
      <c r="SGN416" s="209"/>
      <c r="SGO416" s="209"/>
      <c r="SGP416" s="209"/>
      <c r="SGQ416" s="209"/>
      <c r="SGR416" s="209"/>
      <c r="SGS416" s="209"/>
      <c r="SGT416" s="209"/>
      <c r="SGU416" s="209"/>
      <c r="SGV416" s="209"/>
      <c r="SGW416" s="209"/>
      <c r="SGX416" s="209"/>
      <c r="SGY416" s="209"/>
      <c r="SGZ416" s="209"/>
      <c r="SHA416" s="209"/>
      <c r="SHB416" s="209"/>
      <c r="SHC416" s="209"/>
      <c r="SHD416" s="209"/>
      <c r="SHE416" s="209"/>
      <c r="SHF416" s="209"/>
      <c r="SHG416" s="209"/>
      <c r="SHH416" s="209"/>
      <c r="SHI416" s="209"/>
      <c r="SHJ416" s="209"/>
      <c r="SHK416" s="209"/>
      <c r="SHL416" s="209"/>
      <c r="SHM416" s="209"/>
      <c r="SHN416" s="209"/>
      <c r="SHO416" s="209"/>
      <c r="SHP416" s="209"/>
      <c r="SHQ416" s="209"/>
      <c r="SHR416" s="209"/>
      <c r="SHS416" s="209"/>
      <c r="SHT416" s="209"/>
      <c r="SHU416" s="209"/>
      <c r="SHV416" s="209"/>
      <c r="SHW416" s="209"/>
      <c r="SHX416" s="209"/>
      <c r="SHY416" s="209"/>
      <c r="SHZ416" s="209"/>
      <c r="SIA416" s="209"/>
      <c r="SIB416" s="209"/>
      <c r="SIC416" s="209"/>
      <c r="SID416" s="209"/>
      <c r="SIE416" s="209"/>
      <c r="SIF416" s="209"/>
      <c r="SIG416" s="209"/>
      <c r="SIH416" s="209"/>
      <c r="SII416" s="209"/>
      <c r="SIJ416" s="209"/>
      <c r="SIK416" s="209"/>
      <c r="SIL416" s="209"/>
      <c r="SIM416" s="209"/>
      <c r="SIN416" s="209"/>
      <c r="SIO416" s="209"/>
      <c r="SIP416" s="209"/>
      <c r="SIQ416" s="209"/>
      <c r="SIR416" s="209"/>
      <c r="SIS416" s="209"/>
      <c r="SIT416" s="209"/>
      <c r="SIU416" s="209"/>
      <c r="SIV416" s="209"/>
      <c r="SIW416" s="209"/>
      <c r="SIX416" s="209"/>
      <c r="SIY416" s="209"/>
      <c r="SIZ416" s="209"/>
      <c r="SJA416" s="209"/>
      <c r="SJB416" s="209"/>
      <c r="SJC416" s="209"/>
      <c r="SJD416" s="209"/>
      <c r="SJE416" s="209"/>
      <c r="SJF416" s="209"/>
      <c r="SJG416" s="209"/>
      <c r="SJH416" s="209"/>
      <c r="SJI416" s="209"/>
      <c r="SJJ416" s="209"/>
      <c r="SJK416" s="209"/>
      <c r="SJL416" s="209"/>
      <c r="SJM416" s="209"/>
      <c r="SJN416" s="209"/>
      <c r="SJO416" s="209"/>
      <c r="SJP416" s="209"/>
      <c r="SJQ416" s="209"/>
      <c r="SJR416" s="209"/>
      <c r="SJS416" s="209"/>
      <c r="SJT416" s="209"/>
      <c r="SJU416" s="209"/>
      <c r="SJV416" s="209"/>
      <c r="SJW416" s="209"/>
      <c r="SJX416" s="209"/>
      <c r="SJY416" s="209"/>
      <c r="SJZ416" s="209"/>
      <c r="SKA416" s="209"/>
      <c r="SKB416" s="209"/>
      <c r="SKC416" s="209"/>
      <c r="SKD416" s="209"/>
      <c r="SKE416" s="209"/>
      <c r="SKF416" s="209"/>
      <c r="SKG416" s="209"/>
      <c r="SKH416" s="209"/>
      <c r="SKI416" s="209"/>
      <c r="SKJ416" s="209"/>
      <c r="SKK416" s="209"/>
      <c r="SKL416" s="209"/>
      <c r="SKM416" s="209"/>
      <c r="SKN416" s="209"/>
      <c r="SKO416" s="209"/>
      <c r="SKP416" s="209"/>
      <c r="SKQ416" s="209"/>
      <c r="SKR416" s="209"/>
      <c r="SKS416" s="209"/>
      <c r="SKT416" s="209"/>
      <c r="SKU416" s="209"/>
      <c r="SKV416" s="209"/>
      <c r="SKW416" s="209"/>
      <c r="SKX416" s="209"/>
      <c r="SKY416" s="209"/>
      <c r="SKZ416" s="209"/>
      <c r="SLA416" s="209"/>
      <c r="SLB416" s="209"/>
      <c r="SLC416" s="209"/>
      <c r="SLD416" s="209"/>
      <c r="SLE416" s="209"/>
      <c r="SLF416" s="209"/>
      <c r="SLG416" s="209"/>
      <c r="SLH416" s="209"/>
      <c r="SLI416" s="209"/>
      <c r="SLJ416" s="209"/>
      <c r="SLK416" s="209"/>
      <c r="SLL416" s="209"/>
      <c r="SLM416" s="209"/>
      <c r="SLN416" s="209"/>
      <c r="SLO416" s="209"/>
      <c r="SLP416" s="209"/>
      <c r="SLQ416" s="209"/>
      <c r="SLR416" s="209"/>
      <c r="SLS416" s="209"/>
      <c r="SLT416" s="209"/>
      <c r="SLU416" s="209"/>
      <c r="SLV416" s="209"/>
      <c r="SLW416" s="209"/>
      <c r="SLX416" s="209"/>
      <c r="SLY416" s="209"/>
      <c r="SLZ416" s="209"/>
      <c r="SMA416" s="209"/>
      <c r="SMB416" s="209"/>
      <c r="SMC416" s="209"/>
      <c r="SMD416" s="209"/>
      <c r="SME416" s="209"/>
      <c r="SMF416" s="209"/>
      <c r="SMG416" s="209"/>
      <c r="SMH416" s="209"/>
      <c r="SMI416" s="209"/>
      <c r="SMJ416" s="209"/>
      <c r="SMK416" s="209"/>
      <c r="SML416" s="209"/>
      <c r="SMM416" s="209"/>
      <c r="SMN416" s="209"/>
      <c r="SMO416" s="209"/>
      <c r="SMP416" s="209"/>
      <c r="SMQ416" s="209"/>
      <c r="SMR416" s="209"/>
      <c r="SMS416" s="209"/>
      <c r="SMT416" s="209"/>
      <c r="SMU416" s="209"/>
      <c r="SMV416" s="209"/>
      <c r="SMW416" s="209"/>
      <c r="SMX416" s="209"/>
      <c r="SMY416" s="209"/>
      <c r="SMZ416" s="209"/>
      <c r="SNA416" s="209"/>
      <c r="SNB416" s="209"/>
      <c r="SNC416" s="209"/>
      <c r="SND416" s="209"/>
      <c r="SNE416" s="209"/>
      <c r="SNF416" s="209"/>
      <c r="SNG416" s="209"/>
      <c r="SNH416" s="209"/>
      <c r="SNI416" s="209"/>
      <c r="SNJ416" s="209"/>
      <c r="SNK416" s="209"/>
      <c r="SNL416" s="209"/>
      <c r="SNM416" s="209"/>
      <c r="SNN416" s="209"/>
      <c r="SNO416" s="209"/>
      <c r="SNP416" s="209"/>
      <c r="SNQ416" s="209"/>
      <c r="SNR416" s="209"/>
      <c r="SNS416" s="209"/>
      <c r="SNT416" s="209"/>
      <c r="SNU416" s="209"/>
      <c r="SNV416" s="209"/>
      <c r="SNW416" s="209"/>
      <c r="SNX416" s="209"/>
      <c r="SNY416" s="209"/>
      <c r="SNZ416" s="209"/>
      <c r="SOA416" s="209"/>
      <c r="SOB416" s="209"/>
      <c r="SOC416" s="209"/>
      <c r="SOD416" s="209"/>
      <c r="SOE416" s="209"/>
      <c r="SOF416" s="209"/>
      <c r="SOG416" s="209"/>
      <c r="SOH416" s="209"/>
      <c r="SOI416" s="209"/>
      <c r="SOJ416" s="209"/>
      <c r="SOK416" s="209"/>
      <c r="SOL416" s="209"/>
      <c r="SOM416" s="209"/>
      <c r="SON416" s="209"/>
      <c r="SOO416" s="209"/>
      <c r="SOP416" s="209"/>
      <c r="SOQ416" s="209"/>
      <c r="SOR416" s="209"/>
      <c r="SOS416" s="209"/>
      <c r="SOT416" s="209"/>
      <c r="SOU416" s="209"/>
      <c r="SOV416" s="209"/>
      <c r="SOW416" s="209"/>
      <c r="SOX416" s="209"/>
      <c r="SOY416" s="209"/>
      <c r="SOZ416" s="209"/>
      <c r="SPA416" s="209"/>
      <c r="SPB416" s="209"/>
      <c r="SPC416" s="209"/>
      <c r="SPD416" s="209"/>
      <c r="SPE416" s="209"/>
      <c r="SPF416" s="209"/>
      <c r="SPG416" s="209"/>
      <c r="SPH416" s="209"/>
      <c r="SPI416" s="209"/>
      <c r="SPJ416" s="209"/>
      <c r="SPK416" s="209"/>
      <c r="SPL416" s="209"/>
      <c r="SPM416" s="209"/>
      <c r="SPN416" s="209"/>
      <c r="SPO416" s="209"/>
      <c r="SPP416" s="209"/>
      <c r="SPQ416" s="209"/>
      <c r="SPR416" s="209"/>
      <c r="SPS416" s="209"/>
      <c r="SPT416" s="209"/>
      <c r="SPU416" s="209"/>
      <c r="SPV416" s="209"/>
      <c r="SPW416" s="209"/>
      <c r="SPX416" s="209"/>
      <c r="SPY416" s="209"/>
      <c r="SPZ416" s="209"/>
      <c r="SQA416" s="209"/>
      <c r="SQB416" s="209"/>
      <c r="SQC416" s="209"/>
      <c r="SQD416" s="209"/>
      <c r="SQE416" s="209"/>
      <c r="SQF416" s="209"/>
      <c r="SQG416" s="209"/>
      <c r="SQH416" s="209"/>
      <c r="SQI416" s="209"/>
      <c r="SQJ416" s="209"/>
      <c r="SQK416" s="209"/>
      <c r="SQL416" s="209"/>
      <c r="SQM416" s="209"/>
      <c r="SQN416" s="209"/>
      <c r="SQO416" s="209"/>
      <c r="SQP416" s="209"/>
      <c r="SQQ416" s="209"/>
      <c r="SQR416" s="209"/>
      <c r="SQS416" s="209"/>
      <c r="SQT416" s="209"/>
      <c r="SQU416" s="209"/>
      <c r="SQV416" s="209"/>
      <c r="SQW416" s="209"/>
      <c r="SQX416" s="209"/>
      <c r="SQY416" s="209"/>
      <c r="SQZ416" s="209"/>
      <c r="SRA416" s="209"/>
      <c r="SRB416" s="209"/>
      <c r="SRC416" s="209"/>
      <c r="SRD416" s="209"/>
      <c r="SRE416" s="209"/>
      <c r="SRF416" s="209"/>
      <c r="SRG416" s="209"/>
      <c r="SRH416" s="209"/>
      <c r="SRI416" s="209"/>
      <c r="SRJ416" s="209"/>
      <c r="SRK416" s="209"/>
      <c r="SRL416" s="209"/>
      <c r="SRM416" s="209"/>
      <c r="SRN416" s="209"/>
      <c r="SRO416" s="209"/>
      <c r="SRP416" s="209"/>
      <c r="SRQ416" s="209"/>
      <c r="SRR416" s="209"/>
      <c r="SRS416" s="209"/>
      <c r="SRT416" s="209"/>
      <c r="SRU416" s="209"/>
      <c r="SRV416" s="209"/>
      <c r="SRW416" s="209"/>
      <c r="SRX416" s="209"/>
      <c r="SRY416" s="209"/>
      <c r="SRZ416" s="209"/>
      <c r="SSA416" s="209"/>
      <c r="SSB416" s="209"/>
      <c r="SSC416" s="209"/>
      <c r="SSD416" s="209"/>
      <c r="SSE416" s="209"/>
      <c r="SSF416" s="209"/>
      <c r="SSG416" s="209"/>
      <c r="SSH416" s="209"/>
      <c r="SSI416" s="209"/>
      <c r="SSJ416" s="209"/>
      <c r="SSK416" s="209"/>
      <c r="SSL416" s="209"/>
      <c r="SSM416" s="209"/>
      <c r="SSN416" s="209"/>
      <c r="SSO416" s="209"/>
      <c r="SSP416" s="209"/>
      <c r="SSQ416" s="209"/>
      <c r="SSR416" s="209"/>
      <c r="SSS416" s="209"/>
      <c r="SST416" s="209"/>
      <c r="SSU416" s="209"/>
      <c r="SSV416" s="209"/>
      <c r="SSW416" s="209"/>
      <c r="SSX416" s="209"/>
      <c r="SSY416" s="209"/>
      <c r="SSZ416" s="209"/>
      <c r="STA416" s="209"/>
      <c r="STB416" s="209"/>
      <c r="STC416" s="209"/>
      <c r="STD416" s="209"/>
      <c r="STE416" s="209"/>
      <c r="STF416" s="209"/>
      <c r="STG416" s="209"/>
      <c r="STH416" s="209"/>
      <c r="STI416" s="209"/>
      <c r="STJ416" s="209"/>
      <c r="STK416" s="209"/>
      <c r="STL416" s="209"/>
      <c r="STM416" s="209"/>
      <c r="STN416" s="209"/>
      <c r="STO416" s="209"/>
      <c r="STP416" s="209"/>
      <c r="STQ416" s="209"/>
      <c r="STR416" s="209"/>
      <c r="STS416" s="209"/>
      <c r="STT416" s="209"/>
      <c r="STU416" s="209"/>
      <c r="STV416" s="209"/>
      <c r="STW416" s="209"/>
      <c r="STX416" s="209"/>
      <c r="STY416" s="209"/>
      <c r="STZ416" s="209"/>
      <c r="SUA416" s="209"/>
      <c r="SUB416" s="209"/>
      <c r="SUC416" s="209"/>
      <c r="SUD416" s="209"/>
      <c r="SUE416" s="209"/>
      <c r="SUF416" s="209"/>
      <c r="SUG416" s="209"/>
      <c r="SUH416" s="209"/>
      <c r="SUI416" s="209"/>
      <c r="SUJ416" s="209"/>
      <c r="SUK416" s="209"/>
      <c r="SUL416" s="209"/>
      <c r="SUM416" s="209"/>
      <c r="SUN416" s="209"/>
      <c r="SUO416" s="209"/>
      <c r="SUP416" s="209"/>
      <c r="SUQ416" s="209"/>
      <c r="SUR416" s="209"/>
      <c r="SUS416" s="209"/>
      <c r="SUT416" s="209"/>
      <c r="SUU416" s="209"/>
      <c r="SUV416" s="209"/>
      <c r="SUW416" s="209"/>
      <c r="SUX416" s="209"/>
      <c r="SUY416" s="209"/>
      <c r="SUZ416" s="209"/>
      <c r="SVA416" s="209"/>
      <c r="SVB416" s="209"/>
      <c r="SVC416" s="209"/>
      <c r="SVD416" s="209"/>
      <c r="SVE416" s="209"/>
      <c r="SVF416" s="209"/>
      <c r="SVG416" s="209"/>
      <c r="SVH416" s="209"/>
      <c r="SVI416" s="209"/>
      <c r="SVJ416" s="209"/>
      <c r="SVK416" s="209"/>
      <c r="SVL416" s="209"/>
      <c r="SVM416" s="209"/>
      <c r="SVN416" s="209"/>
      <c r="SVO416" s="209"/>
      <c r="SVP416" s="209"/>
      <c r="SVQ416" s="209"/>
      <c r="SVR416" s="209"/>
      <c r="SVS416" s="209"/>
      <c r="SVT416" s="209"/>
      <c r="SVU416" s="209"/>
      <c r="SVV416" s="209"/>
      <c r="SVW416" s="209"/>
      <c r="SVX416" s="209"/>
      <c r="SVY416" s="209"/>
      <c r="SVZ416" s="209"/>
      <c r="SWA416" s="209"/>
      <c r="SWB416" s="209"/>
      <c r="SWC416" s="209"/>
      <c r="SWD416" s="209"/>
      <c r="SWE416" s="209"/>
      <c r="SWF416" s="209"/>
      <c r="SWG416" s="209"/>
      <c r="SWH416" s="209"/>
      <c r="SWI416" s="209"/>
      <c r="SWJ416" s="209"/>
      <c r="SWK416" s="209"/>
      <c r="SWL416" s="209"/>
      <c r="SWM416" s="209"/>
      <c r="SWN416" s="209"/>
      <c r="SWO416" s="209"/>
      <c r="SWP416" s="209"/>
      <c r="SWQ416" s="209"/>
      <c r="SWR416" s="209"/>
      <c r="SWS416" s="209"/>
      <c r="SWT416" s="209"/>
      <c r="SWU416" s="209"/>
      <c r="SWV416" s="209"/>
      <c r="SWW416" s="209"/>
      <c r="SWX416" s="209"/>
      <c r="SWY416" s="209"/>
      <c r="SWZ416" s="209"/>
      <c r="SXA416" s="209"/>
      <c r="SXB416" s="209"/>
      <c r="SXC416" s="209"/>
      <c r="SXD416" s="209"/>
      <c r="SXE416" s="209"/>
      <c r="SXF416" s="209"/>
      <c r="SXG416" s="209"/>
      <c r="SXH416" s="209"/>
      <c r="SXI416" s="209"/>
      <c r="SXJ416" s="209"/>
      <c r="SXK416" s="209"/>
      <c r="SXL416" s="209"/>
      <c r="SXM416" s="209"/>
      <c r="SXN416" s="209"/>
      <c r="SXO416" s="209"/>
      <c r="SXP416" s="209"/>
      <c r="SXQ416" s="209"/>
      <c r="SXR416" s="209"/>
      <c r="SXS416" s="209"/>
      <c r="SXT416" s="209"/>
      <c r="SXU416" s="209"/>
      <c r="SXV416" s="209"/>
      <c r="SXW416" s="209"/>
      <c r="SXX416" s="209"/>
      <c r="SXY416" s="209"/>
      <c r="SXZ416" s="209"/>
      <c r="SYA416" s="209"/>
      <c r="SYB416" s="209"/>
      <c r="SYC416" s="209"/>
      <c r="SYD416" s="209"/>
      <c r="SYE416" s="209"/>
      <c r="SYF416" s="209"/>
      <c r="SYG416" s="209"/>
      <c r="SYH416" s="209"/>
      <c r="SYI416" s="209"/>
      <c r="SYJ416" s="209"/>
      <c r="SYK416" s="209"/>
      <c r="SYL416" s="209"/>
      <c r="SYM416" s="209"/>
      <c r="SYN416" s="209"/>
      <c r="SYO416" s="209"/>
      <c r="SYP416" s="209"/>
      <c r="SYQ416" s="209"/>
      <c r="SYR416" s="209"/>
      <c r="SYS416" s="209"/>
      <c r="SYT416" s="209"/>
      <c r="SYU416" s="209"/>
      <c r="SYV416" s="209"/>
      <c r="SYW416" s="209"/>
      <c r="SYX416" s="209"/>
      <c r="SYY416" s="209"/>
      <c r="SYZ416" s="209"/>
      <c r="SZA416" s="209"/>
      <c r="SZB416" s="209"/>
      <c r="SZC416" s="209"/>
      <c r="SZD416" s="209"/>
      <c r="SZE416" s="209"/>
      <c r="SZF416" s="209"/>
      <c r="SZG416" s="209"/>
      <c r="SZH416" s="209"/>
      <c r="SZI416" s="209"/>
      <c r="SZJ416" s="209"/>
      <c r="SZK416" s="209"/>
      <c r="SZL416" s="209"/>
      <c r="SZM416" s="209"/>
      <c r="SZN416" s="209"/>
      <c r="SZO416" s="209"/>
      <c r="SZP416" s="209"/>
      <c r="SZQ416" s="209"/>
      <c r="SZR416" s="209"/>
      <c r="SZS416" s="209"/>
      <c r="SZT416" s="209"/>
      <c r="SZU416" s="209"/>
      <c r="SZV416" s="209"/>
      <c r="SZW416" s="209"/>
      <c r="SZX416" s="209"/>
      <c r="SZY416" s="209"/>
      <c r="SZZ416" s="209"/>
      <c r="TAA416" s="209"/>
      <c r="TAB416" s="209"/>
      <c r="TAC416" s="209"/>
      <c r="TAD416" s="209"/>
      <c r="TAE416" s="209"/>
      <c r="TAF416" s="209"/>
      <c r="TAG416" s="209"/>
      <c r="TAH416" s="209"/>
      <c r="TAI416" s="209"/>
      <c r="TAJ416" s="209"/>
      <c r="TAK416" s="209"/>
      <c r="TAL416" s="209"/>
      <c r="TAM416" s="209"/>
      <c r="TAN416" s="209"/>
      <c r="TAO416" s="209"/>
      <c r="TAP416" s="209"/>
      <c r="TAQ416" s="209"/>
      <c r="TAR416" s="209"/>
      <c r="TAS416" s="209"/>
      <c r="TAT416" s="209"/>
      <c r="TAU416" s="209"/>
      <c r="TAV416" s="209"/>
      <c r="TAW416" s="209"/>
      <c r="TAX416" s="209"/>
      <c r="TAY416" s="209"/>
      <c r="TAZ416" s="209"/>
      <c r="TBA416" s="209"/>
      <c r="TBB416" s="209"/>
      <c r="TBC416" s="209"/>
      <c r="TBD416" s="209"/>
      <c r="TBE416" s="209"/>
      <c r="TBF416" s="209"/>
      <c r="TBG416" s="209"/>
      <c r="TBH416" s="209"/>
      <c r="TBI416" s="209"/>
      <c r="TBJ416" s="209"/>
      <c r="TBK416" s="209"/>
      <c r="TBL416" s="209"/>
      <c r="TBM416" s="209"/>
      <c r="TBN416" s="209"/>
      <c r="TBO416" s="209"/>
      <c r="TBP416" s="209"/>
      <c r="TBQ416" s="209"/>
      <c r="TBR416" s="209"/>
      <c r="TBS416" s="209"/>
      <c r="TBT416" s="209"/>
      <c r="TBU416" s="209"/>
      <c r="TBV416" s="209"/>
      <c r="TBW416" s="209"/>
      <c r="TBX416" s="209"/>
      <c r="TBY416" s="209"/>
      <c r="TBZ416" s="209"/>
      <c r="TCA416" s="209"/>
      <c r="TCB416" s="209"/>
      <c r="TCC416" s="209"/>
      <c r="TCD416" s="209"/>
      <c r="TCE416" s="209"/>
      <c r="TCF416" s="209"/>
      <c r="TCG416" s="209"/>
      <c r="TCH416" s="209"/>
      <c r="TCI416" s="209"/>
      <c r="TCJ416" s="209"/>
      <c r="TCK416" s="209"/>
      <c r="TCL416" s="209"/>
      <c r="TCM416" s="209"/>
      <c r="TCN416" s="209"/>
      <c r="TCO416" s="209"/>
      <c r="TCP416" s="209"/>
      <c r="TCQ416" s="209"/>
      <c r="TCR416" s="209"/>
      <c r="TCS416" s="209"/>
      <c r="TCT416" s="209"/>
      <c r="TCU416" s="209"/>
      <c r="TCV416" s="209"/>
      <c r="TCW416" s="209"/>
      <c r="TCX416" s="209"/>
      <c r="TCY416" s="209"/>
      <c r="TCZ416" s="209"/>
      <c r="TDA416" s="209"/>
      <c r="TDB416" s="209"/>
      <c r="TDC416" s="209"/>
      <c r="TDD416" s="209"/>
      <c r="TDE416" s="209"/>
      <c r="TDF416" s="209"/>
      <c r="TDG416" s="209"/>
      <c r="TDH416" s="209"/>
      <c r="TDI416" s="209"/>
      <c r="TDJ416" s="209"/>
      <c r="TDK416" s="209"/>
      <c r="TDL416" s="209"/>
      <c r="TDM416" s="209"/>
      <c r="TDN416" s="209"/>
      <c r="TDO416" s="209"/>
      <c r="TDP416" s="209"/>
      <c r="TDQ416" s="209"/>
      <c r="TDR416" s="209"/>
      <c r="TDS416" s="209"/>
      <c r="TDT416" s="209"/>
      <c r="TDU416" s="209"/>
      <c r="TDV416" s="209"/>
      <c r="TDW416" s="209"/>
      <c r="TDX416" s="209"/>
      <c r="TDY416" s="209"/>
      <c r="TDZ416" s="209"/>
      <c r="TEA416" s="209"/>
      <c r="TEB416" s="209"/>
      <c r="TEC416" s="209"/>
      <c r="TED416" s="209"/>
      <c r="TEE416" s="209"/>
      <c r="TEF416" s="209"/>
      <c r="TEG416" s="209"/>
      <c r="TEH416" s="209"/>
      <c r="TEI416" s="209"/>
      <c r="TEJ416" s="209"/>
      <c r="TEK416" s="209"/>
      <c r="TEL416" s="209"/>
      <c r="TEM416" s="209"/>
      <c r="TEN416" s="209"/>
      <c r="TEO416" s="209"/>
      <c r="TEP416" s="209"/>
      <c r="TEQ416" s="209"/>
      <c r="TER416" s="209"/>
      <c r="TES416" s="209"/>
      <c r="TET416" s="209"/>
      <c r="TEU416" s="209"/>
      <c r="TEV416" s="209"/>
      <c r="TEW416" s="209"/>
      <c r="TEX416" s="209"/>
      <c r="TEY416" s="209"/>
      <c r="TEZ416" s="209"/>
      <c r="TFA416" s="209"/>
      <c r="TFB416" s="209"/>
      <c r="TFC416" s="209"/>
      <c r="TFD416" s="209"/>
      <c r="TFE416" s="209"/>
      <c r="TFF416" s="209"/>
      <c r="TFG416" s="209"/>
      <c r="TFH416" s="209"/>
      <c r="TFI416" s="209"/>
      <c r="TFJ416" s="209"/>
      <c r="TFK416" s="209"/>
      <c r="TFL416" s="209"/>
      <c r="TFM416" s="209"/>
      <c r="TFN416" s="209"/>
      <c r="TFO416" s="209"/>
      <c r="TFP416" s="209"/>
      <c r="TFQ416" s="209"/>
      <c r="TFR416" s="209"/>
      <c r="TFS416" s="209"/>
      <c r="TFT416" s="209"/>
      <c r="TFU416" s="209"/>
      <c r="TFV416" s="209"/>
      <c r="TFW416" s="209"/>
      <c r="TFX416" s="209"/>
      <c r="TFY416" s="209"/>
      <c r="TFZ416" s="209"/>
      <c r="TGA416" s="209"/>
      <c r="TGB416" s="209"/>
      <c r="TGC416" s="209"/>
      <c r="TGD416" s="209"/>
      <c r="TGE416" s="209"/>
      <c r="TGF416" s="209"/>
      <c r="TGG416" s="209"/>
      <c r="TGH416" s="209"/>
      <c r="TGI416" s="209"/>
      <c r="TGJ416" s="209"/>
      <c r="TGK416" s="209"/>
      <c r="TGL416" s="209"/>
      <c r="TGM416" s="209"/>
      <c r="TGN416" s="209"/>
      <c r="TGO416" s="209"/>
      <c r="TGP416" s="209"/>
      <c r="TGQ416" s="209"/>
      <c r="TGR416" s="209"/>
      <c r="TGS416" s="209"/>
      <c r="TGT416" s="209"/>
      <c r="TGU416" s="209"/>
      <c r="TGV416" s="209"/>
      <c r="TGW416" s="209"/>
      <c r="TGX416" s="209"/>
      <c r="TGY416" s="209"/>
      <c r="TGZ416" s="209"/>
      <c r="THA416" s="209"/>
      <c r="THB416" s="209"/>
      <c r="THC416" s="209"/>
      <c r="THD416" s="209"/>
      <c r="THE416" s="209"/>
      <c r="THF416" s="209"/>
      <c r="THG416" s="209"/>
      <c r="THH416" s="209"/>
      <c r="THI416" s="209"/>
      <c r="THJ416" s="209"/>
      <c r="THK416" s="209"/>
      <c r="THL416" s="209"/>
      <c r="THM416" s="209"/>
      <c r="THN416" s="209"/>
      <c r="THO416" s="209"/>
      <c r="THP416" s="209"/>
      <c r="THQ416" s="209"/>
      <c r="THR416" s="209"/>
      <c r="THS416" s="209"/>
      <c r="THT416" s="209"/>
      <c r="THU416" s="209"/>
      <c r="THV416" s="209"/>
      <c r="THW416" s="209"/>
      <c r="THX416" s="209"/>
      <c r="THY416" s="209"/>
      <c r="THZ416" s="209"/>
      <c r="TIA416" s="209"/>
      <c r="TIB416" s="209"/>
      <c r="TIC416" s="209"/>
      <c r="TID416" s="209"/>
      <c r="TIE416" s="209"/>
      <c r="TIF416" s="209"/>
      <c r="TIG416" s="209"/>
      <c r="TIH416" s="209"/>
      <c r="TII416" s="209"/>
      <c r="TIJ416" s="209"/>
      <c r="TIK416" s="209"/>
      <c r="TIL416" s="209"/>
      <c r="TIM416" s="209"/>
      <c r="TIN416" s="209"/>
      <c r="TIO416" s="209"/>
      <c r="TIP416" s="209"/>
      <c r="TIQ416" s="209"/>
      <c r="TIR416" s="209"/>
      <c r="TIS416" s="209"/>
      <c r="TIT416" s="209"/>
      <c r="TIU416" s="209"/>
      <c r="TIV416" s="209"/>
      <c r="TIW416" s="209"/>
      <c r="TIX416" s="209"/>
      <c r="TIY416" s="209"/>
      <c r="TIZ416" s="209"/>
      <c r="TJA416" s="209"/>
      <c r="TJB416" s="209"/>
      <c r="TJC416" s="209"/>
      <c r="TJD416" s="209"/>
      <c r="TJE416" s="209"/>
      <c r="TJF416" s="209"/>
      <c r="TJG416" s="209"/>
      <c r="TJH416" s="209"/>
      <c r="TJI416" s="209"/>
      <c r="TJJ416" s="209"/>
      <c r="TJK416" s="209"/>
      <c r="TJL416" s="209"/>
      <c r="TJM416" s="209"/>
      <c r="TJN416" s="209"/>
      <c r="TJO416" s="209"/>
      <c r="TJP416" s="209"/>
      <c r="TJQ416" s="209"/>
      <c r="TJR416" s="209"/>
      <c r="TJS416" s="209"/>
      <c r="TJT416" s="209"/>
      <c r="TJU416" s="209"/>
      <c r="TJV416" s="209"/>
      <c r="TJW416" s="209"/>
      <c r="TJX416" s="209"/>
      <c r="TJY416" s="209"/>
      <c r="TJZ416" s="209"/>
      <c r="TKA416" s="209"/>
      <c r="TKB416" s="209"/>
      <c r="TKC416" s="209"/>
      <c r="TKD416" s="209"/>
      <c r="TKE416" s="209"/>
      <c r="TKF416" s="209"/>
      <c r="TKG416" s="209"/>
      <c r="TKH416" s="209"/>
      <c r="TKI416" s="209"/>
      <c r="TKJ416" s="209"/>
      <c r="TKK416" s="209"/>
      <c r="TKL416" s="209"/>
      <c r="TKM416" s="209"/>
      <c r="TKN416" s="209"/>
      <c r="TKO416" s="209"/>
      <c r="TKP416" s="209"/>
      <c r="TKQ416" s="209"/>
      <c r="TKR416" s="209"/>
      <c r="TKS416" s="209"/>
      <c r="TKT416" s="209"/>
      <c r="TKU416" s="209"/>
      <c r="TKV416" s="209"/>
      <c r="TKW416" s="209"/>
      <c r="TKX416" s="209"/>
      <c r="TKY416" s="209"/>
      <c r="TKZ416" s="209"/>
      <c r="TLA416" s="209"/>
      <c r="TLB416" s="209"/>
      <c r="TLC416" s="209"/>
      <c r="TLD416" s="209"/>
      <c r="TLE416" s="209"/>
      <c r="TLF416" s="209"/>
      <c r="TLG416" s="209"/>
      <c r="TLH416" s="209"/>
      <c r="TLI416" s="209"/>
      <c r="TLJ416" s="209"/>
      <c r="TLK416" s="209"/>
      <c r="TLL416" s="209"/>
      <c r="TLM416" s="209"/>
      <c r="TLN416" s="209"/>
      <c r="TLO416" s="209"/>
      <c r="TLP416" s="209"/>
      <c r="TLQ416" s="209"/>
      <c r="TLR416" s="209"/>
      <c r="TLS416" s="209"/>
      <c r="TLT416" s="209"/>
      <c r="TLU416" s="209"/>
      <c r="TLV416" s="209"/>
      <c r="TLW416" s="209"/>
      <c r="TLX416" s="209"/>
      <c r="TLY416" s="209"/>
      <c r="TLZ416" s="209"/>
      <c r="TMA416" s="209"/>
      <c r="TMB416" s="209"/>
      <c r="TMC416" s="209"/>
      <c r="TMD416" s="209"/>
      <c r="TME416" s="209"/>
      <c r="TMF416" s="209"/>
      <c r="TMG416" s="209"/>
      <c r="TMH416" s="209"/>
      <c r="TMI416" s="209"/>
      <c r="TMJ416" s="209"/>
      <c r="TMK416" s="209"/>
      <c r="TML416" s="209"/>
      <c r="TMM416" s="209"/>
      <c r="TMN416" s="209"/>
      <c r="TMO416" s="209"/>
      <c r="TMP416" s="209"/>
      <c r="TMQ416" s="209"/>
      <c r="TMR416" s="209"/>
      <c r="TMS416" s="209"/>
      <c r="TMT416" s="209"/>
      <c r="TMU416" s="209"/>
      <c r="TMV416" s="209"/>
      <c r="TMW416" s="209"/>
      <c r="TMX416" s="209"/>
      <c r="TMY416" s="209"/>
      <c r="TMZ416" s="209"/>
      <c r="TNA416" s="209"/>
      <c r="TNB416" s="209"/>
      <c r="TNC416" s="209"/>
      <c r="TND416" s="209"/>
      <c r="TNE416" s="209"/>
      <c r="TNF416" s="209"/>
      <c r="TNG416" s="209"/>
      <c r="TNH416" s="209"/>
      <c r="TNI416" s="209"/>
      <c r="TNJ416" s="209"/>
      <c r="TNK416" s="209"/>
      <c r="TNL416" s="209"/>
      <c r="TNM416" s="209"/>
      <c r="TNN416" s="209"/>
      <c r="TNO416" s="209"/>
      <c r="TNP416" s="209"/>
      <c r="TNQ416" s="209"/>
      <c r="TNR416" s="209"/>
      <c r="TNS416" s="209"/>
      <c r="TNT416" s="209"/>
      <c r="TNU416" s="209"/>
      <c r="TNV416" s="209"/>
      <c r="TNW416" s="209"/>
      <c r="TNX416" s="209"/>
      <c r="TNY416" s="209"/>
      <c r="TNZ416" s="209"/>
      <c r="TOA416" s="209"/>
      <c r="TOB416" s="209"/>
      <c r="TOC416" s="209"/>
      <c r="TOD416" s="209"/>
      <c r="TOE416" s="209"/>
      <c r="TOF416" s="209"/>
      <c r="TOG416" s="209"/>
      <c r="TOH416" s="209"/>
      <c r="TOI416" s="209"/>
      <c r="TOJ416" s="209"/>
      <c r="TOK416" s="209"/>
      <c r="TOL416" s="209"/>
      <c r="TOM416" s="209"/>
      <c r="TON416" s="209"/>
      <c r="TOO416" s="209"/>
      <c r="TOP416" s="209"/>
      <c r="TOQ416" s="209"/>
      <c r="TOR416" s="209"/>
      <c r="TOS416" s="209"/>
      <c r="TOT416" s="209"/>
      <c r="TOU416" s="209"/>
      <c r="TOV416" s="209"/>
      <c r="TOW416" s="209"/>
      <c r="TOX416" s="209"/>
      <c r="TOY416" s="209"/>
      <c r="TOZ416" s="209"/>
      <c r="TPA416" s="209"/>
      <c r="TPB416" s="209"/>
      <c r="TPC416" s="209"/>
      <c r="TPD416" s="209"/>
      <c r="TPE416" s="209"/>
      <c r="TPF416" s="209"/>
      <c r="TPG416" s="209"/>
      <c r="TPH416" s="209"/>
      <c r="TPI416" s="209"/>
      <c r="TPJ416" s="209"/>
      <c r="TPK416" s="209"/>
      <c r="TPL416" s="209"/>
      <c r="TPM416" s="209"/>
      <c r="TPN416" s="209"/>
      <c r="TPO416" s="209"/>
      <c r="TPP416" s="209"/>
      <c r="TPQ416" s="209"/>
      <c r="TPR416" s="209"/>
      <c r="TPS416" s="209"/>
      <c r="TPT416" s="209"/>
      <c r="TPU416" s="209"/>
      <c r="TPV416" s="209"/>
      <c r="TPW416" s="209"/>
      <c r="TPX416" s="209"/>
      <c r="TPY416" s="209"/>
      <c r="TPZ416" s="209"/>
      <c r="TQA416" s="209"/>
      <c r="TQB416" s="209"/>
      <c r="TQC416" s="209"/>
      <c r="TQD416" s="209"/>
      <c r="TQE416" s="209"/>
      <c r="TQF416" s="209"/>
      <c r="TQG416" s="209"/>
      <c r="TQH416" s="209"/>
      <c r="TQI416" s="209"/>
      <c r="TQJ416" s="209"/>
      <c r="TQK416" s="209"/>
      <c r="TQL416" s="209"/>
      <c r="TQM416" s="209"/>
      <c r="TQN416" s="209"/>
      <c r="TQO416" s="209"/>
      <c r="TQP416" s="209"/>
      <c r="TQQ416" s="209"/>
      <c r="TQR416" s="209"/>
      <c r="TQS416" s="209"/>
      <c r="TQT416" s="209"/>
      <c r="TQU416" s="209"/>
      <c r="TQV416" s="209"/>
      <c r="TQW416" s="209"/>
      <c r="TQX416" s="209"/>
      <c r="TQY416" s="209"/>
      <c r="TQZ416" s="209"/>
      <c r="TRA416" s="209"/>
      <c r="TRB416" s="209"/>
      <c r="TRC416" s="209"/>
      <c r="TRD416" s="209"/>
      <c r="TRE416" s="209"/>
      <c r="TRF416" s="209"/>
      <c r="TRG416" s="209"/>
      <c r="TRH416" s="209"/>
      <c r="TRI416" s="209"/>
      <c r="TRJ416" s="209"/>
      <c r="TRK416" s="209"/>
      <c r="TRL416" s="209"/>
      <c r="TRM416" s="209"/>
      <c r="TRN416" s="209"/>
      <c r="TRO416" s="209"/>
      <c r="TRP416" s="209"/>
      <c r="TRQ416" s="209"/>
      <c r="TRR416" s="209"/>
      <c r="TRS416" s="209"/>
      <c r="TRT416" s="209"/>
      <c r="TRU416" s="209"/>
      <c r="TRV416" s="209"/>
      <c r="TRW416" s="209"/>
      <c r="TRX416" s="209"/>
      <c r="TRY416" s="209"/>
      <c r="TRZ416" s="209"/>
      <c r="TSA416" s="209"/>
      <c r="TSB416" s="209"/>
      <c r="TSC416" s="209"/>
      <c r="TSD416" s="209"/>
      <c r="TSE416" s="209"/>
      <c r="TSF416" s="209"/>
      <c r="TSG416" s="209"/>
      <c r="TSH416" s="209"/>
      <c r="TSI416" s="209"/>
      <c r="TSJ416" s="209"/>
      <c r="TSK416" s="209"/>
      <c r="TSL416" s="209"/>
      <c r="TSM416" s="209"/>
      <c r="TSN416" s="209"/>
      <c r="TSO416" s="209"/>
      <c r="TSP416" s="209"/>
      <c r="TSQ416" s="209"/>
      <c r="TSR416" s="209"/>
      <c r="TSS416" s="209"/>
      <c r="TST416" s="209"/>
      <c r="TSU416" s="209"/>
      <c r="TSV416" s="209"/>
      <c r="TSW416" s="209"/>
      <c r="TSX416" s="209"/>
      <c r="TSY416" s="209"/>
      <c r="TSZ416" s="209"/>
      <c r="TTA416" s="209"/>
      <c r="TTB416" s="209"/>
      <c r="TTC416" s="209"/>
      <c r="TTD416" s="209"/>
      <c r="TTE416" s="209"/>
      <c r="TTF416" s="209"/>
      <c r="TTG416" s="209"/>
      <c r="TTH416" s="209"/>
      <c r="TTI416" s="209"/>
      <c r="TTJ416" s="209"/>
      <c r="TTK416" s="209"/>
      <c r="TTL416" s="209"/>
      <c r="TTM416" s="209"/>
      <c r="TTN416" s="209"/>
      <c r="TTO416" s="209"/>
      <c r="TTP416" s="209"/>
      <c r="TTQ416" s="209"/>
      <c r="TTR416" s="209"/>
      <c r="TTS416" s="209"/>
      <c r="TTT416" s="209"/>
      <c r="TTU416" s="209"/>
      <c r="TTV416" s="209"/>
      <c r="TTW416" s="209"/>
      <c r="TTX416" s="209"/>
      <c r="TTY416" s="209"/>
      <c r="TTZ416" s="209"/>
      <c r="TUA416" s="209"/>
      <c r="TUB416" s="209"/>
      <c r="TUC416" s="209"/>
      <c r="TUD416" s="209"/>
      <c r="TUE416" s="209"/>
      <c r="TUF416" s="209"/>
      <c r="TUG416" s="209"/>
      <c r="TUH416" s="209"/>
      <c r="TUI416" s="209"/>
      <c r="TUJ416" s="209"/>
      <c r="TUK416" s="209"/>
      <c r="TUL416" s="209"/>
      <c r="TUM416" s="209"/>
      <c r="TUN416" s="209"/>
      <c r="TUO416" s="209"/>
      <c r="TUP416" s="209"/>
      <c r="TUQ416" s="209"/>
      <c r="TUR416" s="209"/>
      <c r="TUS416" s="209"/>
      <c r="TUT416" s="209"/>
      <c r="TUU416" s="209"/>
      <c r="TUV416" s="209"/>
      <c r="TUW416" s="209"/>
      <c r="TUX416" s="209"/>
      <c r="TUY416" s="209"/>
      <c r="TUZ416" s="209"/>
      <c r="TVA416" s="209"/>
      <c r="TVB416" s="209"/>
      <c r="TVC416" s="209"/>
      <c r="TVD416" s="209"/>
      <c r="TVE416" s="209"/>
      <c r="TVF416" s="209"/>
      <c r="TVG416" s="209"/>
      <c r="TVH416" s="209"/>
      <c r="TVI416" s="209"/>
      <c r="TVJ416" s="209"/>
      <c r="TVK416" s="209"/>
      <c r="TVL416" s="209"/>
      <c r="TVM416" s="209"/>
      <c r="TVN416" s="209"/>
      <c r="TVO416" s="209"/>
      <c r="TVP416" s="209"/>
      <c r="TVQ416" s="209"/>
      <c r="TVR416" s="209"/>
      <c r="TVS416" s="209"/>
      <c r="TVT416" s="209"/>
      <c r="TVU416" s="209"/>
      <c r="TVV416" s="209"/>
      <c r="TVW416" s="209"/>
      <c r="TVX416" s="209"/>
      <c r="TVY416" s="209"/>
      <c r="TVZ416" s="209"/>
      <c r="TWA416" s="209"/>
      <c r="TWB416" s="209"/>
      <c r="TWC416" s="209"/>
      <c r="TWD416" s="209"/>
      <c r="TWE416" s="209"/>
      <c r="TWF416" s="209"/>
      <c r="TWG416" s="209"/>
      <c r="TWH416" s="209"/>
      <c r="TWI416" s="209"/>
      <c r="TWJ416" s="209"/>
      <c r="TWK416" s="209"/>
      <c r="TWL416" s="209"/>
      <c r="TWM416" s="209"/>
      <c r="TWN416" s="209"/>
      <c r="TWO416" s="209"/>
      <c r="TWP416" s="209"/>
      <c r="TWQ416" s="209"/>
      <c r="TWR416" s="209"/>
      <c r="TWS416" s="209"/>
      <c r="TWT416" s="209"/>
      <c r="TWU416" s="209"/>
      <c r="TWV416" s="209"/>
      <c r="TWW416" s="209"/>
      <c r="TWX416" s="209"/>
      <c r="TWY416" s="209"/>
      <c r="TWZ416" s="209"/>
      <c r="TXA416" s="209"/>
      <c r="TXB416" s="209"/>
      <c r="TXC416" s="209"/>
      <c r="TXD416" s="209"/>
      <c r="TXE416" s="209"/>
      <c r="TXF416" s="209"/>
      <c r="TXG416" s="209"/>
      <c r="TXH416" s="209"/>
      <c r="TXI416" s="209"/>
      <c r="TXJ416" s="209"/>
      <c r="TXK416" s="209"/>
      <c r="TXL416" s="209"/>
      <c r="TXM416" s="209"/>
      <c r="TXN416" s="209"/>
      <c r="TXO416" s="209"/>
      <c r="TXP416" s="209"/>
      <c r="TXQ416" s="209"/>
      <c r="TXR416" s="209"/>
      <c r="TXS416" s="209"/>
      <c r="TXT416" s="209"/>
      <c r="TXU416" s="209"/>
      <c r="TXV416" s="209"/>
      <c r="TXW416" s="209"/>
      <c r="TXX416" s="209"/>
      <c r="TXY416" s="209"/>
      <c r="TXZ416" s="209"/>
      <c r="TYA416" s="209"/>
      <c r="TYB416" s="209"/>
      <c r="TYC416" s="209"/>
      <c r="TYD416" s="209"/>
      <c r="TYE416" s="209"/>
      <c r="TYF416" s="209"/>
      <c r="TYG416" s="209"/>
      <c r="TYH416" s="209"/>
      <c r="TYI416" s="209"/>
      <c r="TYJ416" s="209"/>
      <c r="TYK416" s="209"/>
      <c r="TYL416" s="209"/>
      <c r="TYM416" s="209"/>
      <c r="TYN416" s="209"/>
      <c r="TYO416" s="209"/>
      <c r="TYP416" s="209"/>
      <c r="TYQ416" s="209"/>
      <c r="TYR416" s="209"/>
      <c r="TYS416" s="209"/>
      <c r="TYT416" s="209"/>
      <c r="TYU416" s="209"/>
      <c r="TYV416" s="209"/>
      <c r="TYW416" s="209"/>
      <c r="TYX416" s="209"/>
      <c r="TYY416" s="209"/>
      <c r="TYZ416" s="209"/>
      <c r="TZA416" s="209"/>
      <c r="TZB416" s="209"/>
      <c r="TZC416" s="209"/>
      <c r="TZD416" s="209"/>
      <c r="TZE416" s="209"/>
      <c r="TZF416" s="209"/>
      <c r="TZG416" s="209"/>
      <c r="TZH416" s="209"/>
      <c r="TZI416" s="209"/>
      <c r="TZJ416" s="209"/>
      <c r="TZK416" s="209"/>
      <c r="TZL416" s="209"/>
      <c r="TZM416" s="209"/>
      <c r="TZN416" s="209"/>
      <c r="TZO416" s="209"/>
      <c r="TZP416" s="209"/>
      <c r="TZQ416" s="209"/>
      <c r="TZR416" s="209"/>
      <c r="TZS416" s="209"/>
      <c r="TZT416" s="209"/>
      <c r="TZU416" s="209"/>
      <c r="TZV416" s="209"/>
      <c r="TZW416" s="209"/>
      <c r="TZX416" s="209"/>
      <c r="TZY416" s="209"/>
      <c r="TZZ416" s="209"/>
      <c r="UAA416" s="209"/>
      <c r="UAB416" s="209"/>
      <c r="UAC416" s="209"/>
      <c r="UAD416" s="209"/>
      <c r="UAE416" s="209"/>
      <c r="UAF416" s="209"/>
      <c r="UAG416" s="209"/>
      <c r="UAH416" s="209"/>
      <c r="UAI416" s="209"/>
      <c r="UAJ416" s="209"/>
      <c r="UAK416" s="209"/>
      <c r="UAL416" s="209"/>
      <c r="UAM416" s="209"/>
      <c r="UAN416" s="209"/>
      <c r="UAO416" s="209"/>
      <c r="UAP416" s="209"/>
      <c r="UAQ416" s="209"/>
      <c r="UAR416" s="209"/>
      <c r="UAS416" s="209"/>
      <c r="UAT416" s="209"/>
      <c r="UAU416" s="209"/>
      <c r="UAV416" s="209"/>
      <c r="UAW416" s="209"/>
      <c r="UAX416" s="209"/>
      <c r="UAY416" s="209"/>
      <c r="UAZ416" s="209"/>
      <c r="UBA416" s="209"/>
      <c r="UBB416" s="209"/>
      <c r="UBC416" s="209"/>
      <c r="UBD416" s="209"/>
      <c r="UBE416" s="209"/>
      <c r="UBF416" s="209"/>
      <c r="UBG416" s="209"/>
      <c r="UBH416" s="209"/>
      <c r="UBI416" s="209"/>
      <c r="UBJ416" s="209"/>
      <c r="UBK416" s="209"/>
      <c r="UBL416" s="209"/>
      <c r="UBM416" s="209"/>
      <c r="UBN416" s="209"/>
      <c r="UBO416" s="209"/>
      <c r="UBP416" s="209"/>
      <c r="UBQ416" s="209"/>
      <c r="UBR416" s="209"/>
      <c r="UBS416" s="209"/>
      <c r="UBT416" s="209"/>
      <c r="UBU416" s="209"/>
      <c r="UBV416" s="209"/>
      <c r="UBW416" s="209"/>
      <c r="UBX416" s="209"/>
      <c r="UBY416" s="209"/>
      <c r="UBZ416" s="209"/>
      <c r="UCA416" s="209"/>
      <c r="UCB416" s="209"/>
      <c r="UCC416" s="209"/>
      <c r="UCD416" s="209"/>
      <c r="UCE416" s="209"/>
      <c r="UCF416" s="209"/>
      <c r="UCG416" s="209"/>
      <c r="UCH416" s="209"/>
      <c r="UCI416" s="209"/>
      <c r="UCJ416" s="209"/>
      <c r="UCK416" s="209"/>
      <c r="UCL416" s="209"/>
      <c r="UCM416" s="209"/>
      <c r="UCN416" s="209"/>
      <c r="UCO416" s="209"/>
      <c r="UCP416" s="209"/>
      <c r="UCQ416" s="209"/>
      <c r="UCR416" s="209"/>
      <c r="UCS416" s="209"/>
      <c r="UCT416" s="209"/>
      <c r="UCU416" s="209"/>
      <c r="UCV416" s="209"/>
      <c r="UCW416" s="209"/>
      <c r="UCX416" s="209"/>
      <c r="UCY416" s="209"/>
      <c r="UCZ416" s="209"/>
      <c r="UDA416" s="209"/>
      <c r="UDB416" s="209"/>
      <c r="UDC416" s="209"/>
      <c r="UDD416" s="209"/>
      <c r="UDE416" s="209"/>
      <c r="UDF416" s="209"/>
      <c r="UDG416" s="209"/>
      <c r="UDH416" s="209"/>
      <c r="UDI416" s="209"/>
      <c r="UDJ416" s="209"/>
      <c r="UDK416" s="209"/>
      <c r="UDL416" s="209"/>
      <c r="UDM416" s="209"/>
      <c r="UDN416" s="209"/>
      <c r="UDO416" s="209"/>
      <c r="UDP416" s="209"/>
      <c r="UDQ416" s="209"/>
      <c r="UDR416" s="209"/>
      <c r="UDS416" s="209"/>
      <c r="UDT416" s="209"/>
      <c r="UDU416" s="209"/>
      <c r="UDV416" s="209"/>
      <c r="UDW416" s="209"/>
      <c r="UDX416" s="209"/>
      <c r="UDY416" s="209"/>
      <c r="UDZ416" s="209"/>
      <c r="UEA416" s="209"/>
      <c r="UEB416" s="209"/>
      <c r="UEC416" s="209"/>
      <c r="UED416" s="209"/>
      <c r="UEE416" s="209"/>
      <c r="UEF416" s="209"/>
      <c r="UEG416" s="209"/>
      <c r="UEH416" s="209"/>
      <c r="UEI416" s="209"/>
      <c r="UEJ416" s="209"/>
      <c r="UEK416" s="209"/>
      <c r="UEL416" s="209"/>
      <c r="UEM416" s="209"/>
      <c r="UEN416" s="209"/>
      <c r="UEO416" s="209"/>
      <c r="UEP416" s="209"/>
      <c r="UEQ416" s="209"/>
      <c r="UER416" s="209"/>
      <c r="UES416" s="209"/>
      <c r="UET416" s="209"/>
      <c r="UEU416" s="209"/>
      <c r="UEV416" s="209"/>
      <c r="UEW416" s="209"/>
      <c r="UEX416" s="209"/>
      <c r="UEY416" s="209"/>
      <c r="UEZ416" s="209"/>
      <c r="UFA416" s="209"/>
      <c r="UFB416" s="209"/>
      <c r="UFC416" s="209"/>
      <c r="UFD416" s="209"/>
      <c r="UFE416" s="209"/>
      <c r="UFF416" s="209"/>
      <c r="UFG416" s="209"/>
      <c r="UFH416" s="209"/>
      <c r="UFI416" s="209"/>
      <c r="UFJ416" s="209"/>
      <c r="UFK416" s="209"/>
      <c r="UFL416" s="209"/>
      <c r="UFM416" s="209"/>
      <c r="UFN416" s="209"/>
      <c r="UFO416" s="209"/>
      <c r="UFP416" s="209"/>
      <c r="UFQ416" s="209"/>
      <c r="UFR416" s="209"/>
      <c r="UFS416" s="209"/>
      <c r="UFT416" s="209"/>
      <c r="UFU416" s="209"/>
      <c r="UFV416" s="209"/>
      <c r="UFW416" s="209"/>
      <c r="UFX416" s="209"/>
      <c r="UFY416" s="209"/>
      <c r="UFZ416" s="209"/>
      <c r="UGA416" s="209"/>
      <c r="UGB416" s="209"/>
      <c r="UGC416" s="209"/>
      <c r="UGD416" s="209"/>
      <c r="UGE416" s="209"/>
      <c r="UGF416" s="209"/>
      <c r="UGG416" s="209"/>
      <c r="UGH416" s="209"/>
      <c r="UGI416" s="209"/>
      <c r="UGJ416" s="209"/>
      <c r="UGK416" s="209"/>
      <c r="UGL416" s="209"/>
      <c r="UGM416" s="209"/>
      <c r="UGN416" s="209"/>
      <c r="UGO416" s="209"/>
      <c r="UGP416" s="209"/>
      <c r="UGQ416" s="209"/>
      <c r="UGR416" s="209"/>
      <c r="UGS416" s="209"/>
      <c r="UGT416" s="209"/>
      <c r="UGU416" s="209"/>
      <c r="UGV416" s="209"/>
      <c r="UGW416" s="209"/>
      <c r="UGX416" s="209"/>
      <c r="UGY416" s="209"/>
      <c r="UGZ416" s="209"/>
      <c r="UHA416" s="209"/>
      <c r="UHB416" s="209"/>
      <c r="UHC416" s="209"/>
      <c r="UHD416" s="209"/>
      <c r="UHE416" s="209"/>
      <c r="UHF416" s="209"/>
      <c r="UHG416" s="209"/>
      <c r="UHH416" s="209"/>
      <c r="UHI416" s="209"/>
      <c r="UHJ416" s="209"/>
      <c r="UHK416" s="209"/>
      <c r="UHL416" s="209"/>
      <c r="UHM416" s="209"/>
      <c r="UHN416" s="209"/>
      <c r="UHO416" s="209"/>
      <c r="UHP416" s="209"/>
      <c r="UHQ416" s="209"/>
      <c r="UHR416" s="209"/>
      <c r="UHS416" s="209"/>
      <c r="UHT416" s="209"/>
      <c r="UHU416" s="209"/>
      <c r="UHV416" s="209"/>
      <c r="UHW416" s="209"/>
      <c r="UHX416" s="209"/>
      <c r="UHY416" s="209"/>
      <c r="UHZ416" s="209"/>
      <c r="UIA416" s="209"/>
      <c r="UIB416" s="209"/>
      <c r="UIC416" s="209"/>
      <c r="UID416" s="209"/>
      <c r="UIE416" s="209"/>
      <c r="UIF416" s="209"/>
      <c r="UIG416" s="209"/>
      <c r="UIH416" s="209"/>
      <c r="UII416" s="209"/>
      <c r="UIJ416" s="209"/>
      <c r="UIK416" s="209"/>
      <c r="UIL416" s="209"/>
      <c r="UIM416" s="209"/>
      <c r="UIN416" s="209"/>
      <c r="UIO416" s="209"/>
      <c r="UIP416" s="209"/>
      <c r="UIQ416" s="209"/>
      <c r="UIR416" s="209"/>
      <c r="UIS416" s="209"/>
      <c r="UIT416" s="209"/>
      <c r="UIU416" s="209"/>
      <c r="UIV416" s="209"/>
      <c r="UIW416" s="209"/>
      <c r="UIX416" s="209"/>
      <c r="UIY416" s="209"/>
      <c r="UIZ416" s="209"/>
      <c r="UJA416" s="209"/>
      <c r="UJB416" s="209"/>
      <c r="UJC416" s="209"/>
      <c r="UJD416" s="209"/>
      <c r="UJE416" s="209"/>
      <c r="UJF416" s="209"/>
      <c r="UJG416" s="209"/>
      <c r="UJH416" s="209"/>
      <c r="UJI416" s="209"/>
      <c r="UJJ416" s="209"/>
      <c r="UJK416" s="209"/>
      <c r="UJL416" s="209"/>
      <c r="UJM416" s="209"/>
      <c r="UJN416" s="209"/>
      <c r="UJO416" s="209"/>
      <c r="UJP416" s="209"/>
      <c r="UJQ416" s="209"/>
      <c r="UJR416" s="209"/>
      <c r="UJS416" s="209"/>
      <c r="UJT416" s="209"/>
      <c r="UJU416" s="209"/>
      <c r="UJV416" s="209"/>
      <c r="UJW416" s="209"/>
      <c r="UJX416" s="209"/>
      <c r="UJY416" s="209"/>
      <c r="UJZ416" s="209"/>
      <c r="UKA416" s="209"/>
      <c r="UKB416" s="209"/>
      <c r="UKC416" s="209"/>
      <c r="UKD416" s="209"/>
      <c r="UKE416" s="209"/>
      <c r="UKF416" s="209"/>
      <c r="UKG416" s="209"/>
      <c r="UKH416" s="209"/>
      <c r="UKI416" s="209"/>
      <c r="UKJ416" s="209"/>
      <c r="UKK416" s="209"/>
      <c r="UKL416" s="209"/>
      <c r="UKM416" s="209"/>
      <c r="UKN416" s="209"/>
      <c r="UKO416" s="209"/>
      <c r="UKP416" s="209"/>
      <c r="UKQ416" s="209"/>
      <c r="UKR416" s="209"/>
      <c r="UKS416" s="209"/>
      <c r="UKT416" s="209"/>
      <c r="UKU416" s="209"/>
      <c r="UKV416" s="209"/>
      <c r="UKW416" s="209"/>
      <c r="UKX416" s="209"/>
      <c r="UKY416" s="209"/>
      <c r="UKZ416" s="209"/>
      <c r="ULA416" s="209"/>
      <c r="ULB416" s="209"/>
      <c r="ULC416" s="209"/>
      <c r="ULD416" s="209"/>
      <c r="ULE416" s="209"/>
      <c r="ULF416" s="209"/>
      <c r="ULG416" s="209"/>
      <c r="ULH416" s="209"/>
      <c r="ULI416" s="209"/>
      <c r="ULJ416" s="209"/>
      <c r="ULK416" s="209"/>
      <c r="ULL416" s="209"/>
      <c r="ULM416" s="209"/>
      <c r="ULN416" s="209"/>
      <c r="ULO416" s="209"/>
      <c r="ULP416" s="209"/>
      <c r="ULQ416" s="209"/>
      <c r="ULR416" s="209"/>
      <c r="ULS416" s="209"/>
      <c r="ULT416" s="209"/>
      <c r="ULU416" s="209"/>
      <c r="ULV416" s="209"/>
      <c r="ULW416" s="209"/>
      <c r="ULX416" s="209"/>
      <c r="ULY416" s="209"/>
      <c r="ULZ416" s="209"/>
      <c r="UMA416" s="209"/>
      <c r="UMB416" s="209"/>
      <c r="UMC416" s="209"/>
      <c r="UMD416" s="209"/>
      <c r="UME416" s="209"/>
      <c r="UMF416" s="209"/>
      <c r="UMG416" s="209"/>
      <c r="UMH416" s="209"/>
      <c r="UMI416" s="209"/>
      <c r="UMJ416" s="209"/>
      <c r="UMK416" s="209"/>
      <c r="UML416" s="209"/>
      <c r="UMM416" s="209"/>
      <c r="UMN416" s="209"/>
      <c r="UMO416" s="209"/>
      <c r="UMP416" s="209"/>
      <c r="UMQ416" s="209"/>
      <c r="UMR416" s="209"/>
      <c r="UMS416" s="209"/>
      <c r="UMT416" s="209"/>
      <c r="UMU416" s="209"/>
      <c r="UMV416" s="209"/>
      <c r="UMW416" s="209"/>
      <c r="UMX416" s="209"/>
      <c r="UMY416" s="209"/>
      <c r="UMZ416" s="209"/>
      <c r="UNA416" s="209"/>
      <c r="UNB416" s="209"/>
      <c r="UNC416" s="209"/>
      <c r="UND416" s="209"/>
      <c r="UNE416" s="209"/>
      <c r="UNF416" s="209"/>
      <c r="UNG416" s="209"/>
      <c r="UNH416" s="209"/>
      <c r="UNI416" s="209"/>
      <c r="UNJ416" s="209"/>
      <c r="UNK416" s="209"/>
      <c r="UNL416" s="209"/>
      <c r="UNM416" s="209"/>
      <c r="UNN416" s="209"/>
      <c r="UNO416" s="209"/>
      <c r="UNP416" s="209"/>
      <c r="UNQ416" s="209"/>
      <c r="UNR416" s="209"/>
      <c r="UNS416" s="209"/>
      <c r="UNT416" s="209"/>
      <c r="UNU416" s="209"/>
      <c r="UNV416" s="209"/>
      <c r="UNW416" s="209"/>
      <c r="UNX416" s="209"/>
      <c r="UNY416" s="209"/>
      <c r="UNZ416" s="209"/>
      <c r="UOA416" s="209"/>
      <c r="UOB416" s="209"/>
      <c r="UOC416" s="209"/>
      <c r="UOD416" s="209"/>
      <c r="UOE416" s="209"/>
      <c r="UOF416" s="209"/>
      <c r="UOG416" s="209"/>
      <c r="UOH416" s="209"/>
      <c r="UOI416" s="209"/>
      <c r="UOJ416" s="209"/>
      <c r="UOK416" s="209"/>
      <c r="UOL416" s="209"/>
      <c r="UOM416" s="209"/>
      <c r="UON416" s="209"/>
      <c r="UOO416" s="209"/>
      <c r="UOP416" s="209"/>
      <c r="UOQ416" s="209"/>
      <c r="UOR416" s="209"/>
      <c r="UOS416" s="209"/>
      <c r="UOT416" s="209"/>
      <c r="UOU416" s="209"/>
      <c r="UOV416" s="209"/>
      <c r="UOW416" s="209"/>
      <c r="UOX416" s="209"/>
      <c r="UOY416" s="209"/>
      <c r="UOZ416" s="209"/>
      <c r="UPA416" s="209"/>
      <c r="UPB416" s="209"/>
      <c r="UPC416" s="209"/>
      <c r="UPD416" s="209"/>
      <c r="UPE416" s="209"/>
      <c r="UPF416" s="209"/>
      <c r="UPG416" s="209"/>
      <c r="UPH416" s="209"/>
      <c r="UPI416" s="209"/>
      <c r="UPJ416" s="209"/>
      <c r="UPK416" s="209"/>
      <c r="UPL416" s="209"/>
      <c r="UPM416" s="209"/>
      <c r="UPN416" s="209"/>
      <c r="UPO416" s="209"/>
      <c r="UPP416" s="209"/>
      <c r="UPQ416" s="209"/>
      <c r="UPR416" s="209"/>
      <c r="UPS416" s="209"/>
      <c r="UPT416" s="209"/>
      <c r="UPU416" s="209"/>
      <c r="UPV416" s="209"/>
      <c r="UPW416" s="209"/>
      <c r="UPX416" s="209"/>
      <c r="UPY416" s="209"/>
      <c r="UPZ416" s="209"/>
      <c r="UQA416" s="209"/>
      <c r="UQB416" s="209"/>
      <c r="UQC416" s="209"/>
      <c r="UQD416" s="209"/>
      <c r="UQE416" s="209"/>
      <c r="UQF416" s="209"/>
      <c r="UQG416" s="209"/>
      <c r="UQH416" s="209"/>
      <c r="UQI416" s="209"/>
      <c r="UQJ416" s="209"/>
      <c r="UQK416" s="209"/>
      <c r="UQL416" s="209"/>
      <c r="UQM416" s="209"/>
      <c r="UQN416" s="209"/>
      <c r="UQO416" s="209"/>
      <c r="UQP416" s="209"/>
      <c r="UQQ416" s="209"/>
      <c r="UQR416" s="209"/>
      <c r="UQS416" s="209"/>
      <c r="UQT416" s="209"/>
      <c r="UQU416" s="209"/>
      <c r="UQV416" s="209"/>
      <c r="UQW416" s="209"/>
      <c r="UQX416" s="209"/>
      <c r="UQY416" s="209"/>
      <c r="UQZ416" s="209"/>
      <c r="URA416" s="209"/>
      <c r="URB416" s="209"/>
      <c r="URC416" s="209"/>
      <c r="URD416" s="209"/>
      <c r="URE416" s="209"/>
      <c r="URF416" s="209"/>
      <c r="URG416" s="209"/>
      <c r="URH416" s="209"/>
      <c r="URI416" s="209"/>
      <c r="URJ416" s="209"/>
      <c r="URK416" s="209"/>
      <c r="URL416" s="209"/>
      <c r="URM416" s="209"/>
      <c r="URN416" s="209"/>
      <c r="URO416" s="209"/>
      <c r="URP416" s="209"/>
      <c r="URQ416" s="209"/>
      <c r="URR416" s="209"/>
      <c r="URS416" s="209"/>
      <c r="URT416" s="209"/>
      <c r="URU416" s="209"/>
      <c r="URV416" s="209"/>
      <c r="URW416" s="209"/>
      <c r="URX416" s="209"/>
      <c r="URY416" s="209"/>
      <c r="URZ416" s="209"/>
      <c r="USA416" s="209"/>
      <c r="USB416" s="209"/>
      <c r="USC416" s="209"/>
      <c r="USD416" s="209"/>
      <c r="USE416" s="209"/>
      <c r="USF416" s="209"/>
      <c r="USG416" s="209"/>
      <c r="USH416" s="209"/>
      <c r="USI416" s="209"/>
      <c r="USJ416" s="209"/>
      <c r="USK416" s="209"/>
      <c r="USL416" s="209"/>
      <c r="USM416" s="209"/>
      <c r="USN416" s="209"/>
      <c r="USO416" s="209"/>
      <c r="USP416" s="209"/>
      <c r="USQ416" s="209"/>
      <c r="USR416" s="209"/>
      <c r="USS416" s="209"/>
      <c r="UST416" s="209"/>
      <c r="USU416" s="209"/>
      <c r="USV416" s="209"/>
      <c r="USW416" s="209"/>
      <c r="USX416" s="209"/>
      <c r="USY416" s="209"/>
      <c r="USZ416" s="209"/>
      <c r="UTA416" s="209"/>
      <c r="UTB416" s="209"/>
      <c r="UTC416" s="209"/>
      <c r="UTD416" s="209"/>
      <c r="UTE416" s="209"/>
      <c r="UTF416" s="209"/>
      <c r="UTG416" s="209"/>
      <c r="UTH416" s="209"/>
      <c r="UTI416" s="209"/>
      <c r="UTJ416" s="209"/>
      <c r="UTK416" s="209"/>
      <c r="UTL416" s="209"/>
      <c r="UTM416" s="209"/>
      <c r="UTN416" s="209"/>
      <c r="UTO416" s="209"/>
      <c r="UTP416" s="209"/>
      <c r="UTQ416" s="209"/>
      <c r="UTR416" s="209"/>
      <c r="UTS416" s="209"/>
      <c r="UTT416" s="209"/>
      <c r="UTU416" s="209"/>
      <c r="UTV416" s="209"/>
      <c r="UTW416" s="209"/>
      <c r="UTX416" s="209"/>
      <c r="UTY416" s="209"/>
      <c r="UTZ416" s="209"/>
      <c r="UUA416" s="209"/>
      <c r="UUB416" s="209"/>
      <c r="UUC416" s="209"/>
      <c r="UUD416" s="209"/>
      <c r="UUE416" s="209"/>
      <c r="UUF416" s="209"/>
      <c r="UUG416" s="209"/>
      <c r="UUH416" s="209"/>
      <c r="UUI416" s="209"/>
      <c r="UUJ416" s="209"/>
      <c r="UUK416" s="209"/>
      <c r="UUL416" s="209"/>
      <c r="UUM416" s="209"/>
      <c r="UUN416" s="209"/>
      <c r="UUO416" s="209"/>
      <c r="UUP416" s="209"/>
      <c r="UUQ416" s="209"/>
      <c r="UUR416" s="209"/>
      <c r="UUS416" s="209"/>
      <c r="UUT416" s="209"/>
      <c r="UUU416" s="209"/>
      <c r="UUV416" s="209"/>
      <c r="UUW416" s="209"/>
      <c r="UUX416" s="209"/>
      <c r="UUY416" s="209"/>
      <c r="UUZ416" s="209"/>
      <c r="UVA416" s="209"/>
      <c r="UVB416" s="209"/>
      <c r="UVC416" s="209"/>
      <c r="UVD416" s="209"/>
      <c r="UVE416" s="209"/>
      <c r="UVF416" s="209"/>
      <c r="UVG416" s="209"/>
      <c r="UVH416" s="209"/>
      <c r="UVI416" s="209"/>
      <c r="UVJ416" s="209"/>
      <c r="UVK416" s="209"/>
      <c r="UVL416" s="209"/>
      <c r="UVM416" s="209"/>
      <c r="UVN416" s="209"/>
      <c r="UVO416" s="209"/>
      <c r="UVP416" s="209"/>
      <c r="UVQ416" s="209"/>
      <c r="UVR416" s="209"/>
      <c r="UVS416" s="209"/>
      <c r="UVT416" s="209"/>
      <c r="UVU416" s="209"/>
      <c r="UVV416" s="209"/>
      <c r="UVW416" s="209"/>
      <c r="UVX416" s="209"/>
      <c r="UVY416" s="209"/>
      <c r="UVZ416" s="209"/>
      <c r="UWA416" s="209"/>
      <c r="UWB416" s="209"/>
      <c r="UWC416" s="209"/>
      <c r="UWD416" s="209"/>
      <c r="UWE416" s="209"/>
      <c r="UWF416" s="209"/>
      <c r="UWG416" s="209"/>
      <c r="UWH416" s="209"/>
      <c r="UWI416" s="209"/>
      <c r="UWJ416" s="209"/>
      <c r="UWK416" s="209"/>
      <c r="UWL416" s="209"/>
      <c r="UWM416" s="209"/>
      <c r="UWN416" s="209"/>
      <c r="UWO416" s="209"/>
      <c r="UWP416" s="209"/>
      <c r="UWQ416" s="209"/>
      <c r="UWR416" s="209"/>
      <c r="UWS416" s="209"/>
      <c r="UWT416" s="209"/>
      <c r="UWU416" s="209"/>
      <c r="UWV416" s="209"/>
      <c r="UWW416" s="209"/>
      <c r="UWX416" s="209"/>
      <c r="UWY416" s="209"/>
      <c r="UWZ416" s="209"/>
      <c r="UXA416" s="209"/>
      <c r="UXB416" s="209"/>
      <c r="UXC416" s="209"/>
      <c r="UXD416" s="209"/>
      <c r="UXE416" s="209"/>
      <c r="UXF416" s="209"/>
      <c r="UXG416" s="209"/>
      <c r="UXH416" s="209"/>
      <c r="UXI416" s="209"/>
      <c r="UXJ416" s="209"/>
      <c r="UXK416" s="209"/>
      <c r="UXL416" s="209"/>
      <c r="UXM416" s="209"/>
      <c r="UXN416" s="209"/>
      <c r="UXO416" s="209"/>
      <c r="UXP416" s="209"/>
      <c r="UXQ416" s="209"/>
      <c r="UXR416" s="209"/>
      <c r="UXS416" s="209"/>
      <c r="UXT416" s="209"/>
      <c r="UXU416" s="209"/>
      <c r="UXV416" s="209"/>
      <c r="UXW416" s="209"/>
      <c r="UXX416" s="209"/>
      <c r="UXY416" s="209"/>
      <c r="UXZ416" s="209"/>
      <c r="UYA416" s="209"/>
      <c r="UYB416" s="209"/>
      <c r="UYC416" s="209"/>
      <c r="UYD416" s="209"/>
      <c r="UYE416" s="209"/>
      <c r="UYF416" s="209"/>
      <c r="UYG416" s="209"/>
      <c r="UYH416" s="209"/>
      <c r="UYI416" s="209"/>
      <c r="UYJ416" s="209"/>
      <c r="UYK416" s="209"/>
      <c r="UYL416" s="209"/>
      <c r="UYM416" s="209"/>
      <c r="UYN416" s="209"/>
      <c r="UYO416" s="209"/>
      <c r="UYP416" s="209"/>
      <c r="UYQ416" s="209"/>
      <c r="UYR416" s="209"/>
      <c r="UYS416" s="209"/>
      <c r="UYT416" s="209"/>
      <c r="UYU416" s="209"/>
      <c r="UYV416" s="209"/>
      <c r="UYW416" s="209"/>
      <c r="UYX416" s="209"/>
      <c r="UYY416" s="209"/>
      <c r="UYZ416" s="209"/>
      <c r="UZA416" s="209"/>
      <c r="UZB416" s="209"/>
      <c r="UZC416" s="209"/>
      <c r="UZD416" s="209"/>
      <c r="UZE416" s="209"/>
      <c r="UZF416" s="209"/>
      <c r="UZG416" s="209"/>
      <c r="UZH416" s="209"/>
      <c r="UZI416" s="209"/>
      <c r="UZJ416" s="209"/>
      <c r="UZK416" s="209"/>
      <c r="UZL416" s="209"/>
      <c r="UZM416" s="209"/>
      <c r="UZN416" s="209"/>
      <c r="UZO416" s="209"/>
      <c r="UZP416" s="209"/>
      <c r="UZQ416" s="209"/>
      <c r="UZR416" s="209"/>
      <c r="UZS416" s="209"/>
      <c r="UZT416" s="209"/>
      <c r="UZU416" s="209"/>
      <c r="UZV416" s="209"/>
      <c r="UZW416" s="209"/>
      <c r="UZX416" s="209"/>
      <c r="UZY416" s="209"/>
      <c r="UZZ416" s="209"/>
      <c r="VAA416" s="209"/>
      <c r="VAB416" s="209"/>
      <c r="VAC416" s="209"/>
      <c r="VAD416" s="209"/>
      <c r="VAE416" s="209"/>
      <c r="VAF416" s="209"/>
      <c r="VAG416" s="209"/>
      <c r="VAH416" s="209"/>
      <c r="VAI416" s="209"/>
      <c r="VAJ416" s="209"/>
      <c r="VAK416" s="209"/>
      <c r="VAL416" s="209"/>
      <c r="VAM416" s="209"/>
      <c r="VAN416" s="209"/>
      <c r="VAO416" s="209"/>
      <c r="VAP416" s="209"/>
      <c r="VAQ416" s="209"/>
      <c r="VAR416" s="209"/>
      <c r="VAS416" s="209"/>
      <c r="VAT416" s="209"/>
      <c r="VAU416" s="209"/>
      <c r="VAV416" s="209"/>
      <c r="VAW416" s="209"/>
      <c r="VAX416" s="209"/>
      <c r="VAY416" s="209"/>
      <c r="VAZ416" s="209"/>
      <c r="VBA416" s="209"/>
      <c r="VBB416" s="209"/>
      <c r="VBC416" s="209"/>
      <c r="VBD416" s="209"/>
      <c r="VBE416" s="209"/>
      <c r="VBF416" s="209"/>
      <c r="VBG416" s="209"/>
      <c r="VBH416" s="209"/>
      <c r="VBI416" s="209"/>
      <c r="VBJ416" s="209"/>
      <c r="VBK416" s="209"/>
      <c r="VBL416" s="209"/>
      <c r="VBM416" s="209"/>
      <c r="VBN416" s="209"/>
      <c r="VBO416" s="209"/>
      <c r="VBP416" s="209"/>
      <c r="VBQ416" s="209"/>
      <c r="VBR416" s="209"/>
      <c r="VBS416" s="209"/>
      <c r="VBT416" s="209"/>
      <c r="VBU416" s="209"/>
      <c r="VBV416" s="209"/>
      <c r="VBW416" s="209"/>
      <c r="VBX416" s="209"/>
      <c r="VBY416" s="209"/>
      <c r="VBZ416" s="209"/>
      <c r="VCA416" s="209"/>
      <c r="VCB416" s="209"/>
      <c r="VCC416" s="209"/>
      <c r="VCD416" s="209"/>
      <c r="VCE416" s="209"/>
      <c r="VCF416" s="209"/>
      <c r="VCG416" s="209"/>
      <c r="VCH416" s="209"/>
      <c r="VCI416" s="209"/>
      <c r="VCJ416" s="209"/>
      <c r="VCK416" s="209"/>
      <c r="VCL416" s="209"/>
      <c r="VCM416" s="209"/>
      <c r="VCN416" s="209"/>
      <c r="VCO416" s="209"/>
      <c r="VCP416" s="209"/>
      <c r="VCQ416" s="209"/>
      <c r="VCR416" s="209"/>
      <c r="VCS416" s="209"/>
      <c r="VCT416" s="209"/>
      <c r="VCU416" s="209"/>
      <c r="VCV416" s="209"/>
      <c r="VCW416" s="209"/>
      <c r="VCX416" s="209"/>
      <c r="VCY416" s="209"/>
      <c r="VCZ416" s="209"/>
      <c r="VDA416" s="209"/>
      <c r="VDB416" s="209"/>
      <c r="VDC416" s="209"/>
      <c r="VDD416" s="209"/>
      <c r="VDE416" s="209"/>
      <c r="VDF416" s="209"/>
      <c r="VDG416" s="209"/>
      <c r="VDH416" s="209"/>
      <c r="VDI416" s="209"/>
      <c r="VDJ416" s="209"/>
      <c r="VDK416" s="209"/>
      <c r="VDL416" s="209"/>
      <c r="VDM416" s="209"/>
      <c r="VDN416" s="209"/>
      <c r="VDO416" s="209"/>
      <c r="VDP416" s="209"/>
      <c r="VDQ416" s="209"/>
      <c r="VDR416" s="209"/>
      <c r="VDS416" s="209"/>
      <c r="VDT416" s="209"/>
      <c r="VDU416" s="209"/>
      <c r="VDV416" s="209"/>
      <c r="VDW416" s="209"/>
      <c r="VDX416" s="209"/>
      <c r="VDY416" s="209"/>
      <c r="VDZ416" s="209"/>
      <c r="VEA416" s="209"/>
      <c r="VEB416" s="209"/>
      <c r="VEC416" s="209"/>
      <c r="VED416" s="209"/>
      <c r="VEE416" s="209"/>
      <c r="VEF416" s="209"/>
      <c r="VEG416" s="209"/>
      <c r="VEH416" s="209"/>
      <c r="VEI416" s="209"/>
      <c r="VEJ416" s="209"/>
      <c r="VEK416" s="209"/>
      <c r="VEL416" s="209"/>
      <c r="VEM416" s="209"/>
      <c r="VEN416" s="209"/>
      <c r="VEO416" s="209"/>
      <c r="VEP416" s="209"/>
      <c r="VEQ416" s="209"/>
      <c r="VER416" s="209"/>
      <c r="VES416" s="209"/>
      <c r="VET416" s="209"/>
      <c r="VEU416" s="209"/>
      <c r="VEV416" s="209"/>
      <c r="VEW416" s="209"/>
      <c r="VEX416" s="209"/>
      <c r="VEY416" s="209"/>
      <c r="VEZ416" s="209"/>
      <c r="VFA416" s="209"/>
      <c r="VFB416" s="209"/>
      <c r="VFC416" s="209"/>
      <c r="VFD416" s="209"/>
      <c r="VFE416" s="209"/>
      <c r="VFF416" s="209"/>
      <c r="VFG416" s="209"/>
      <c r="VFH416" s="209"/>
      <c r="VFI416" s="209"/>
      <c r="VFJ416" s="209"/>
      <c r="VFK416" s="209"/>
      <c r="VFL416" s="209"/>
      <c r="VFM416" s="209"/>
      <c r="VFN416" s="209"/>
      <c r="VFO416" s="209"/>
      <c r="VFP416" s="209"/>
      <c r="VFQ416" s="209"/>
      <c r="VFR416" s="209"/>
      <c r="VFS416" s="209"/>
      <c r="VFT416" s="209"/>
      <c r="VFU416" s="209"/>
      <c r="VFV416" s="209"/>
      <c r="VFW416" s="209"/>
      <c r="VFX416" s="209"/>
      <c r="VFY416" s="209"/>
      <c r="VFZ416" s="209"/>
      <c r="VGA416" s="209"/>
      <c r="VGB416" s="209"/>
      <c r="VGC416" s="209"/>
      <c r="VGD416" s="209"/>
      <c r="VGE416" s="209"/>
      <c r="VGF416" s="209"/>
      <c r="VGG416" s="209"/>
      <c r="VGH416" s="209"/>
      <c r="VGI416" s="209"/>
      <c r="VGJ416" s="209"/>
      <c r="VGK416" s="209"/>
      <c r="VGL416" s="209"/>
      <c r="VGM416" s="209"/>
      <c r="VGN416" s="209"/>
      <c r="VGO416" s="209"/>
      <c r="VGP416" s="209"/>
      <c r="VGQ416" s="209"/>
      <c r="VGR416" s="209"/>
      <c r="VGS416" s="209"/>
      <c r="VGT416" s="209"/>
      <c r="VGU416" s="209"/>
      <c r="VGV416" s="209"/>
      <c r="VGW416" s="209"/>
      <c r="VGX416" s="209"/>
      <c r="VGY416" s="209"/>
      <c r="VGZ416" s="209"/>
      <c r="VHA416" s="209"/>
      <c r="VHB416" s="209"/>
      <c r="VHC416" s="209"/>
      <c r="VHD416" s="209"/>
      <c r="VHE416" s="209"/>
      <c r="VHF416" s="209"/>
      <c r="VHG416" s="209"/>
      <c r="VHH416" s="209"/>
      <c r="VHI416" s="209"/>
      <c r="VHJ416" s="209"/>
      <c r="VHK416" s="209"/>
      <c r="VHL416" s="209"/>
      <c r="VHM416" s="209"/>
      <c r="VHN416" s="209"/>
      <c r="VHO416" s="209"/>
      <c r="VHP416" s="209"/>
      <c r="VHQ416" s="209"/>
      <c r="VHR416" s="209"/>
      <c r="VHS416" s="209"/>
      <c r="VHT416" s="209"/>
      <c r="VHU416" s="209"/>
      <c r="VHV416" s="209"/>
      <c r="VHW416" s="209"/>
      <c r="VHX416" s="209"/>
      <c r="VHY416" s="209"/>
      <c r="VHZ416" s="209"/>
      <c r="VIA416" s="209"/>
      <c r="VIB416" s="209"/>
      <c r="VIC416" s="209"/>
      <c r="VID416" s="209"/>
      <c r="VIE416" s="209"/>
      <c r="VIF416" s="209"/>
      <c r="VIG416" s="209"/>
      <c r="VIH416" s="209"/>
      <c r="VII416" s="209"/>
      <c r="VIJ416" s="209"/>
      <c r="VIK416" s="209"/>
      <c r="VIL416" s="209"/>
      <c r="VIM416" s="209"/>
      <c r="VIN416" s="209"/>
      <c r="VIO416" s="209"/>
      <c r="VIP416" s="209"/>
      <c r="VIQ416" s="209"/>
      <c r="VIR416" s="209"/>
      <c r="VIS416" s="209"/>
      <c r="VIT416" s="209"/>
      <c r="VIU416" s="209"/>
      <c r="VIV416" s="209"/>
      <c r="VIW416" s="209"/>
      <c r="VIX416" s="209"/>
      <c r="VIY416" s="209"/>
      <c r="VIZ416" s="209"/>
      <c r="VJA416" s="209"/>
      <c r="VJB416" s="209"/>
      <c r="VJC416" s="209"/>
      <c r="VJD416" s="209"/>
      <c r="VJE416" s="209"/>
      <c r="VJF416" s="209"/>
      <c r="VJG416" s="209"/>
      <c r="VJH416" s="209"/>
      <c r="VJI416" s="209"/>
      <c r="VJJ416" s="209"/>
      <c r="VJK416" s="209"/>
      <c r="VJL416" s="209"/>
      <c r="VJM416" s="209"/>
      <c r="VJN416" s="209"/>
      <c r="VJO416" s="209"/>
      <c r="VJP416" s="209"/>
      <c r="VJQ416" s="209"/>
      <c r="VJR416" s="209"/>
      <c r="VJS416" s="209"/>
      <c r="VJT416" s="209"/>
      <c r="VJU416" s="209"/>
      <c r="VJV416" s="209"/>
      <c r="VJW416" s="209"/>
      <c r="VJX416" s="209"/>
      <c r="VJY416" s="209"/>
      <c r="VJZ416" s="209"/>
      <c r="VKA416" s="209"/>
      <c r="VKB416" s="209"/>
      <c r="VKC416" s="209"/>
      <c r="VKD416" s="209"/>
      <c r="VKE416" s="209"/>
      <c r="VKF416" s="209"/>
      <c r="VKG416" s="209"/>
      <c r="VKH416" s="209"/>
      <c r="VKI416" s="209"/>
      <c r="VKJ416" s="209"/>
      <c r="VKK416" s="209"/>
      <c r="VKL416" s="209"/>
      <c r="VKM416" s="209"/>
      <c r="VKN416" s="209"/>
      <c r="VKO416" s="209"/>
      <c r="VKP416" s="209"/>
      <c r="VKQ416" s="209"/>
      <c r="VKR416" s="209"/>
      <c r="VKS416" s="209"/>
      <c r="VKT416" s="209"/>
      <c r="VKU416" s="209"/>
      <c r="VKV416" s="209"/>
      <c r="VKW416" s="209"/>
      <c r="VKX416" s="209"/>
      <c r="VKY416" s="209"/>
      <c r="VKZ416" s="209"/>
      <c r="VLA416" s="209"/>
      <c r="VLB416" s="209"/>
      <c r="VLC416" s="209"/>
      <c r="VLD416" s="209"/>
      <c r="VLE416" s="209"/>
      <c r="VLF416" s="209"/>
      <c r="VLG416" s="209"/>
      <c r="VLH416" s="209"/>
      <c r="VLI416" s="209"/>
      <c r="VLJ416" s="209"/>
      <c r="VLK416" s="209"/>
      <c r="VLL416" s="209"/>
      <c r="VLM416" s="209"/>
      <c r="VLN416" s="209"/>
      <c r="VLO416" s="209"/>
      <c r="VLP416" s="209"/>
      <c r="VLQ416" s="209"/>
      <c r="VLR416" s="209"/>
      <c r="VLS416" s="209"/>
      <c r="VLT416" s="209"/>
      <c r="VLU416" s="209"/>
      <c r="VLV416" s="209"/>
      <c r="VLW416" s="209"/>
      <c r="VLX416" s="209"/>
      <c r="VLY416" s="209"/>
      <c r="VLZ416" s="209"/>
      <c r="VMA416" s="209"/>
      <c r="VMB416" s="209"/>
      <c r="VMC416" s="209"/>
      <c r="VMD416" s="209"/>
      <c r="VME416" s="209"/>
      <c r="VMF416" s="209"/>
      <c r="VMG416" s="209"/>
      <c r="VMH416" s="209"/>
      <c r="VMI416" s="209"/>
      <c r="VMJ416" s="209"/>
      <c r="VMK416" s="209"/>
      <c r="VML416" s="209"/>
      <c r="VMM416" s="209"/>
      <c r="VMN416" s="209"/>
      <c r="VMO416" s="209"/>
      <c r="VMP416" s="209"/>
      <c r="VMQ416" s="209"/>
      <c r="VMR416" s="209"/>
      <c r="VMS416" s="209"/>
      <c r="VMT416" s="209"/>
      <c r="VMU416" s="209"/>
      <c r="VMV416" s="209"/>
      <c r="VMW416" s="209"/>
      <c r="VMX416" s="209"/>
      <c r="VMY416" s="209"/>
      <c r="VMZ416" s="209"/>
      <c r="VNA416" s="209"/>
      <c r="VNB416" s="209"/>
      <c r="VNC416" s="209"/>
      <c r="VND416" s="209"/>
      <c r="VNE416" s="209"/>
      <c r="VNF416" s="209"/>
      <c r="VNG416" s="209"/>
      <c r="VNH416" s="209"/>
      <c r="VNI416" s="209"/>
      <c r="VNJ416" s="209"/>
      <c r="VNK416" s="209"/>
      <c r="VNL416" s="209"/>
      <c r="VNM416" s="209"/>
      <c r="VNN416" s="209"/>
      <c r="VNO416" s="209"/>
      <c r="VNP416" s="209"/>
      <c r="VNQ416" s="209"/>
      <c r="VNR416" s="209"/>
      <c r="VNS416" s="209"/>
      <c r="VNT416" s="209"/>
      <c r="VNU416" s="209"/>
      <c r="VNV416" s="209"/>
      <c r="VNW416" s="209"/>
      <c r="VNX416" s="209"/>
      <c r="VNY416" s="209"/>
      <c r="VNZ416" s="209"/>
      <c r="VOA416" s="209"/>
      <c r="VOB416" s="209"/>
      <c r="VOC416" s="209"/>
      <c r="VOD416" s="209"/>
      <c r="VOE416" s="209"/>
      <c r="VOF416" s="209"/>
      <c r="VOG416" s="209"/>
      <c r="VOH416" s="209"/>
      <c r="VOI416" s="209"/>
      <c r="VOJ416" s="209"/>
      <c r="VOK416" s="209"/>
      <c r="VOL416" s="209"/>
      <c r="VOM416" s="209"/>
      <c r="VON416" s="209"/>
      <c r="VOO416" s="209"/>
      <c r="VOP416" s="209"/>
      <c r="VOQ416" s="209"/>
      <c r="VOR416" s="209"/>
      <c r="VOS416" s="209"/>
      <c r="VOT416" s="209"/>
      <c r="VOU416" s="209"/>
      <c r="VOV416" s="209"/>
      <c r="VOW416" s="209"/>
      <c r="VOX416" s="209"/>
      <c r="VOY416" s="209"/>
      <c r="VOZ416" s="209"/>
      <c r="VPA416" s="209"/>
      <c r="VPB416" s="209"/>
      <c r="VPC416" s="209"/>
      <c r="VPD416" s="209"/>
      <c r="VPE416" s="209"/>
      <c r="VPF416" s="209"/>
      <c r="VPG416" s="209"/>
      <c r="VPH416" s="209"/>
      <c r="VPI416" s="209"/>
      <c r="VPJ416" s="209"/>
      <c r="VPK416" s="209"/>
      <c r="VPL416" s="209"/>
      <c r="VPM416" s="209"/>
      <c r="VPN416" s="209"/>
      <c r="VPO416" s="209"/>
      <c r="VPP416" s="209"/>
      <c r="VPQ416" s="209"/>
      <c r="VPR416" s="209"/>
      <c r="VPS416" s="209"/>
      <c r="VPT416" s="209"/>
      <c r="VPU416" s="209"/>
      <c r="VPV416" s="209"/>
      <c r="VPW416" s="209"/>
      <c r="VPX416" s="209"/>
      <c r="VPY416" s="209"/>
      <c r="VPZ416" s="209"/>
      <c r="VQA416" s="209"/>
      <c r="VQB416" s="209"/>
      <c r="VQC416" s="209"/>
      <c r="VQD416" s="209"/>
      <c r="VQE416" s="209"/>
      <c r="VQF416" s="209"/>
      <c r="VQG416" s="209"/>
      <c r="VQH416" s="209"/>
      <c r="VQI416" s="209"/>
      <c r="VQJ416" s="209"/>
      <c r="VQK416" s="209"/>
      <c r="VQL416" s="209"/>
      <c r="VQM416" s="209"/>
      <c r="VQN416" s="209"/>
      <c r="VQO416" s="209"/>
      <c r="VQP416" s="209"/>
      <c r="VQQ416" s="209"/>
      <c r="VQR416" s="209"/>
      <c r="VQS416" s="209"/>
      <c r="VQT416" s="209"/>
      <c r="VQU416" s="209"/>
      <c r="VQV416" s="209"/>
      <c r="VQW416" s="209"/>
      <c r="VQX416" s="209"/>
      <c r="VQY416" s="209"/>
      <c r="VQZ416" s="209"/>
      <c r="VRA416" s="209"/>
      <c r="VRB416" s="209"/>
      <c r="VRC416" s="209"/>
      <c r="VRD416" s="209"/>
      <c r="VRE416" s="209"/>
      <c r="VRF416" s="209"/>
      <c r="VRG416" s="209"/>
      <c r="VRH416" s="209"/>
      <c r="VRI416" s="209"/>
      <c r="VRJ416" s="209"/>
      <c r="VRK416" s="209"/>
      <c r="VRL416" s="209"/>
      <c r="VRM416" s="209"/>
      <c r="VRN416" s="209"/>
      <c r="VRO416" s="209"/>
      <c r="VRP416" s="209"/>
      <c r="VRQ416" s="209"/>
      <c r="VRR416" s="209"/>
      <c r="VRS416" s="209"/>
      <c r="VRT416" s="209"/>
      <c r="VRU416" s="209"/>
      <c r="VRV416" s="209"/>
      <c r="VRW416" s="209"/>
      <c r="VRX416" s="209"/>
      <c r="VRY416" s="209"/>
      <c r="VRZ416" s="209"/>
      <c r="VSA416" s="209"/>
      <c r="VSB416" s="209"/>
      <c r="VSC416" s="209"/>
      <c r="VSD416" s="209"/>
      <c r="VSE416" s="209"/>
      <c r="VSF416" s="209"/>
      <c r="VSG416" s="209"/>
      <c r="VSH416" s="209"/>
      <c r="VSI416" s="209"/>
      <c r="VSJ416" s="209"/>
      <c r="VSK416" s="209"/>
      <c r="VSL416" s="209"/>
      <c r="VSM416" s="209"/>
      <c r="VSN416" s="209"/>
      <c r="VSO416" s="209"/>
      <c r="VSP416" s="209"/>
      <c r="VSQ416" s="209"/>
      <c r="VSR416" s="209"/>
      <c r="VSS416" s="209"/>
      <c r="VST416" s="209"/>
      <c r="VSU416" s="209"/>
      <c r="VSV416" s="209"/>
      <c r="VSW416" s="209"/>
      <c r="VSX416" s="209"/>
      <c r="VSY416" s="209"/>
      <c r="VSZ416" s="209"/>
      <c r="VTA416" s="209"/>
      <c r="VTB416" s="209"/>
      <c r="VTC416" s="209"/>
      <c r="VTD416" s="209"/>
      <c r="VTE416" s="209"/>
      <c r="VTF416" s="209"/>
      <c r="VTG416" s="209"/>
      <c r="VTH416" s="209"/>
      <c r="VTI416" s="209"/>
      <c r="VTJ416" s="209"/>
      <c r="VTK416" s="209"/>
      <c r="VTL416" s="209"/>
      <c r="VTM416" s="209"/>
      <c r="VTN416" s="209"/>
      <c r="VTO416" s="209"/>
      <c r="VTP416" s="209"/>
      <c r="VTQ416" s="209"/>
      <c r="VTR416" s="209"/>
      <c r="VTS416" s="209"/>
      <c r="VTT416" s="209"/>
      <c r="VTU416" s="209"/>
      <c r="VTV416" s="209"/>
      <c r="VTW416" s="209"/>
      <c r="VTX416" s="209"/>
      <c r="VTY416" s="209"/>
      <c r="VTZ416" s="209"/>
      <c r="VUA416" s="209"/>
      <c r="VUB416" s="209"/>
      <c r="VUC416" s="209"/>
      <c r="VUD416" s="209"/>
      <c r="VUE416" s="209"/>
      <c r="VUF416" s="209"/>
      <c r="VUG416" s="209"/>
      <c r="VUH416" s="209"/>
      <c r="VUI416" s="209"/>
      <c r="VUJ416" s="209"/>
      <c r="VUK416" s="209"/>
      <c r="VUL416" s="209"/>
      <c r="VUM416" s="209"/>
      <c r="VUN416" s="209"/>
      <c r="VUO416" s="209"/>
      <c r="VUP416" s="209"/>
      <c r="VUQ416" s="209"/>
      <c r="VUR416" s="209"/>
      <c r="VUS416" s="209"/>
      <c r="VUT416" s="209"/>
      <c r="VUU416" s="209"/>
      <c r="VUV416" s="209"/>
      <c r="VUW416" s="209"/>
      <c r="VUX416" s="209"/>
      <c r="VUY416" s="209"/>
      <c r="VUZ416" s="209"/>
      <c r="VVA416" s="209"/>
      <c r="VVB416" s="209"/>
      <c r="VVC416" s="209"/>
      <c r="VVD416" s="209"/>
      <c r="VVE416" s="209"/>
      <c r="VVF416" s="209"/>
      <c r="VVG416" s="209"/>
      <c r="VVH416" s="209"/>
      <c r="VVI416" s="209"/>
      <c r="VVJ416" s="209"/>
      <c r="VVK416" s="209"/>
      <c r="VVL416" s="209"/>
      <c r="VVM416" s="209"/>
      <c r="VVN416" s="209"/>
      <c r="VVO416" s="209"/>
      <c r="VVP416" s="209"/>
      <c r="VVQ416" s="209"/>
      <c r="VVR416" s="209"/>
      <c r="VVS416" s="209"/>
      <c r="VVT416" s="209"/>
      <c r="VVU416" s="209"/>
      <c r="VVV416" s="209"/>
      <c r="VVW416" s="209"/>
      <c r="VVX416" s="209"/>
      <c r="VVY416" s="209"/>
      <c r="VVZ416" s="209"/>
      <c r="VWA416" s="209"/>
      <c r="VWB416" s="209"/>
      <c r="VWC416" s="209"/>
      <c r="VWD416" s="209"/>
      <c r="VWE416" s="209"/>
      <c r="VWF416" s="209"/>
      <c r="VWG416" s="209"/>
      <c r="VWH416" s="209"/>
      <c r="VWI416" s="209"/>
      <c r="VWJ416" s="209"/>
      <c r="VWK416" s="209"/>
      <c r="VWL416" s="209"/>
      <c r="VWM416" s="209"/>
      <c r="VWN416" s="209"/>
      <c r="VWO416" s="209"/>
      <c r="VWP416" s="209"/>
      <c r="VWQ416" s="209"/>
      <c r="VWR416" s="209"/>
      <c r="VWS416" s="209"/>
      <c r="VWT416" s="209"/>
      <c r="VWU416" s="209"/>
      <c r="VWV416" s="209"/>
      <c r="VWW416" s="209"/>
      <c r="VWX416" s="209"/>
      <c r="VWY416" s="209"/>
      <c r="VWZ416" s="209"/>
      <c r="VXA416" s="209"/>
      <c r="VXB416" s="209"/>
      <c r="VXC416" s="209"/>
      <c r="VXD416" s="209"/>
      <c r="VXE416" s="209"/>
      <c r="VXF416" s="209"/>
      <c r="VXG416" s="209"/>
      <c r="VXH416" s="209"/>
      <c r="VXI416" s="209"/>
      <c r="VXJ416" s="209"/>
      <c r="VXK416" s="209"/>
      <c r="VXL416" s="209"/>
      <c r="VXM416" s="209"/>
      <c r="VXN416" s="209"/>
      <c r="VXO416" s="209"/>
      <c r="VXP416" s="209"/>
      <c r="VXQ416" s="209"/>
      <c r="VXR416" s="209"/>
      <c r="VXS416" s="209"/>
      <c r="VXT416" s="209"/>
      <c r="VXU416" s="209"/>
      <c r="VXV416" s="209"/>
      <c r="VXW416" s="209"/>
      <c r="VXX416" s="209"/>
      <c r="VXY416" s="209"/>
      <c r="VXZ416" s="209"/>
      <c r="VYA416" s="209"/>
      <c r="VYB416" s="209"/>
      <c r="VYC416" s="209"/>
      <c r="VYD416" s="209"/>
      <c r="VYE416" s="209"/>
      <c r="VYF416" s="209"/>
      <c r="VYG416" s="209"/>
      <c r="VYH416" s="209"/>
      <c r="VYI416" s="209"/>
      <c r="VYJ416" s="209"/>
      <c r="VYK416" s="209"/>
      <c r="VYL416" s="209"/>
      <c r="VYM416" s="209"/>
      <c r="VYN416" s="209"/>
      <c r="VYO416" s="209"/>
      <c r="VYP416" s="209"/>
      <c r="VYQ416" s="209"/>
      <c r="VYR416" s="209"/>
      <c r="VYS416" s="209"/>
      <c r="VYT416" s="209"/>
      <c r="VYU416" s="209"/>
      <c r="VYV416" s="209"/>
      <c r="VYW416" s="209"/>
      <c r="VYX416" s="209"/>
      <c r="VYY416" s="209"/>
      <c r="VYZ416" s="209"/>
      <c r="VZA416" s="209"/>
      <c r="VZB416" s="209"/>
      <c r="VZC416" s="209"/>
      <c r="VZD416" s="209"/>
      <c r="VZE416" s="209"/>
      <c r="VZF416" s="209"/>
      <c r="VZG416" s="209"/>
      <c r="VZH416" s="209"/>
      <c r="VZI416" s="209"/>
      <c r="VZJ416" s="209"/>
      <c r="VZK416" s="209"/>
      <c r="VZL416" s="209"/>
      <c r="VZM416" s="209"/>
      <c r="VZN416" s="209"/>
      <c r="VZO416" s="209"/>
      <c r="VZP416" s="209"/>
      <c r="VZQ416" s="209"/>
      <c r="VZR416" s="209"/>
      <c r="VZS416" s="209"/>
      <c r="VZT416" s="209"/>
      <c r="VZU416" s="209"/>
      <c r="VZV416" s="209"/>
      <c r="VZW416" s="209"/>
      <c r="VZX416" s="209"/>
      <c r="VZY416" s="209"/>
      <c r="VZZ416" s="209"/>
      <c r="WAA416" s="209"/>
      <c r="WAB416" s="209"/>
      <c r="WAC416" s="209"/>
      <c r="WAD416" s="209"/>
      <c r="WAE416" s="209"/>
      <c r="WAF416" s="209"/>
      <c r="WAG416" s="209"/>
      <c r="WAH416" s="209"/>
      <c r="WAI416" s="209"/>
      <c r="WAJ416" s="209"/>
      <c r="WAK416" s="209"/>
      <c r="WAL416" s="209"/>
      <c r="WAM416" s="209"/>
      <c r="WAN416" s="209"/>
      <c r="WAO416" s="209"/>
      <c r="WAP416" s="209"/>
      <c r="WAQ416" s="209"/>
      <c r="WAR416" s="209"/>
      <c r="WAS416" s="209"/>
      <c r="WAT416" s="209"/>
      <c r="WAU416" s="209"/>
      <c r="WAV416" s="209"/>
      <c r="WAW416" s="209"/>
      <c r="WAX416" s="209"/>
      <c r="WAY416" s="209"/>
      <c r="WAZ416" s="209"/>
      <c r="WBA416" s="209"/>
      <c r="WBB416" s="209"/>
      <c r="WBC416" s="209"/>
      <c r="WBD416" s="209"/>
      <c r="WBE416" s="209"/>
      <c r="WBF416" s="209"/>
      <c r="WBG416" s="209"/>
      <c r="WBH416" s="209"/>
      <c r="WBI416" s="209"/>
      <c r="WBJ416" s="209"/>
      <c r="WBK416" s="209"/>
      <c r="WBL416" s="209"/>
      <c r="WBM416" s="209"/>
      <c r="WBN416" s="209"/>
      <c r="WBO416" s="209"/>
      <c r="WBP416" s="209"/>
      <c r="WBQ416" s="209"/>
      <c r="WBR416" s="209"/>
      <c r="WBS416" s="209"/>
      <c r="WBT416" s="209"/>
      <c r="WBU416" s="209"/>
      <c r="WBV416" s="209"/>
      <c r="WBW416" s="209"/>
      <c r="WBX416" s="209"/>
      <c r="WBY416" s="209"/>
      <c r="WBZ416" s="209"/>
      <c r="WCA416" s="209"/>
      <c r="WCB416" s="209"/>
      <c r="WCC416" s="209"/>
      <c r="WCD416" s="209"/>
      <c r="WCE416" s="209"/>
      <c r="WCF416" s="209"/>
      <c r="WCG416" s="209"/>
      <c r="WCH416" s="209"/>
      <c r="WCI416" s="209"/>
      <c r="WCJ416" s="209"/>
      <c r="WCK416" s="209"/>
      <c r="WCL416" s="209"/>
      <c r="WCM416" s="209"/>
      <c r="WCN416" s="209"/>
      <c r="WCO416" s="209"/>
      <c r="WCP416" s="209"/>
      <c r="WCQ416" s="209"/>
      <c r="WCR416" s="209"/>
      <c r="WCS416" s="209"/>
      <c r="WCT416" s="209"/>
      <c r="WCU416" s="209"/>
      <c r="WCV416" s="209"/>
      <c r="WCW416" s="209"/>
      <c r="WCX416" s="209"/>
      <c r="WCY416" s="209"/>
      <c r="WCZ416" s="209"/>
      <c r="WDA416" s="209"/>
      <c r="WDB416" s="209"/>
      <c r="WDC416" s="209"/>
      <c r="WDD416" s="209"/>
      <c r="WDE416" s="209"/>
      <c r="WDF416" s="209"/>
      <c r="WDG416" s="209"/>
      <c r="WDH416" s="209"/>
      <c r="WDI416" s="209"/>
      <c r="WDJ416" s="209"/>
      <c r="WDK416" s="209"/>
      <c r="WDL416" s="209"/>
      <c r="WDM416" s="209"/>
      <c r="WDN416" s="209"/>
      <c r="WDO416" s="209"/>
      <c r="WDP416" s="209"/>
      <c r="WDQ416" s="209"/>
      <c r="WDR416" s="209"/>
      <c r="WDS416" s="209"/>
      <c r="WDT416" s="209"/>
      <c r="WDU416" s="209"/>
      <c r="WDV416" s="209"/>
      <c r="WDW416" s="209"/>
      <c r="WDX416" s="209"/>
      <c r="WDY416" s="209"/>
      <c r="WDZ416" s="209"/>
      <c r="WEA416" s="209"/>
      <c r="WEB416" s="209"/>
      <c r="WEC416" s="209"/>
      <c r="WED416" s="209"/>
      <c r="WEE416" s="209"/>
      <c r="WEF416" s="209"/>
      <c r="WEG416" s="209"/>
      <c r="WEH416" s="209"/>
      <c r="WEI416" s="209"/>
      <c r="WEJ416" s="209"/>
      <c r="WEK416" s="209"/>
      <c r="WEL416" s="209"/>
      <c r="WEM416" s="209"/>
      <c r="WEN416" s="209"/>
      <c r="WEO416" s="209"/>
      <c r="WEP416" s="209"/>
      <c r="WEQ416" s="209"/>
      <c r="WER416" s="209"/>
      <c r="WES416" s="209"/>
      <c r="WET416" s="209"/>
      <c r="WEU416" s="209"/>
      <c r="WEV416" s="209"/>
      <c r="WEW416" s="209"/>
      <c r="WEX416" s="209"/>
      <c r="WEY416" s="209"/>
      <c r="WEZ416" s="209"/>
      <c r="WFA416" s="209"/>
      <c r="WFB416" s="209"/>
      <c r="WFC416" s="209"/>
      <c r="WFD416" s="209"/>
      <c r="WFE416" s="209"/>
      <c r="WFF416" s="209"/>
      <c r="WFG416" s="209"/>
      <c r="WFH416" s="209"/>
      <c r="WFI416" s="209"/>
      <c r="WFJ416" s="209"/>
      <c r="WFK416" s="209"/>
      <c r="WFL416" s="209"/>
      <c r="WFM416" s="209"/>
      <c r="WFN416" s="209"/>
      <c r="WFO416" s="209"/>
      <c r="WFP416" s="209"/>
      <c r="WFQ416" s="209"/>
      <c r="WFR416" s="209"/>
      <c r="WFS416" s="209"/>
      <c r="WFT416" s="209"/>
      <c r="WFU416" s="209"/>
      <c r="WFV416" s="209"/>
      <c r="WFW416" s="209"/>
      <c r="WFX416" s="209"/>
      <c r="WFY416" s="209"/>
      <c r="WFZ416" s="209"/>
      <c r="WGA416" s="209"/>
      <c r="WGB416" s="209"/>
      <c r="WGC416" s="209"/>
      <c r="WGD416" s="209"/>
      <c r="WGE416" s="209"/>
      <c r="WGF416" s="209"/>
      <c r="WGG416" s="209"/>
      <c r="WGH416" s="209"/>
      <c r="WGI416" s="209"/>
      <c r="WGJ416" s="209"/>
      <c r="WGK416" s="209"/>
      <c r="WGL416" s="209"/>
      <c r="WGM416" s="209"/>
      <c r="WGN416" s="209"/>
      <c r="WGO416" s="209"/>
      <c r="WGP416" s="209"/>
      <c r="WGQ416" s="209"/>
      <c r="WGR416" s="209"/>
      <c r="WGS416" s="209"/>
      <c r="WGT416" s="209"/>
      <c r="WGU416" s="209"/>
      <c r="WGV416" s="209"/>
      <c r="WGW416" s="209"/>
      <c r="WGX416" s="209"/>
      <c r="WGY416" s="209"/>
      <c r="WGZ416" s="209"/>
      <c r="WHA416" s="209"/>
      <c r="WHB416" s="209"/>
      <c r="WHC416" s="209"/>
      <c r="WHD416" s="209"/>
      <c r="WHE416" s="209"/>
      <c r="WHF416" s="209"/>
      <c r="WHG416" s="209"/>
      <c r="WHH416" s="209"/>
      <c r="WHI416" s="209"/>
      <c r="WHJ416" s="209"/>
      <c r="WHK416" s="209"/>
      <c r="WHL416" s="209"/>
      <c r="WHM416" s="209"/>
      <c r="WHN416" s="209"/>
      <c r="WHO416" s="209"/>
      <c r="WHP416" s="209"/>
      <c r="WHQ416" s="209"/>
      <c r="WHR416" s="209"/>
      <c r="WHS416" s="209"/>
      <c r="WHT416" s="209"/>
      <c r="WHU416" s="209"/>
      <c r="WHV416" s="209"/>
      <c r="WHW416" s="209"/>
      <c r="WHX416" s="209"/>
      <c r="WHY416" s="209"/>
      <c r="WHZ416" s="209"/>
      <c r="WIA416" s="209"/>
      <c r="WIB416" s="209"/>
      <c r="WIC416" s="209"/>
      <c r="WID416" s="209"/>
      <c r="WIE416" s="209"/>
      <c r="WIF416" s="209"/>
      <c r="WIG416" s="209"/>
      <c r="WIH416" s="209"/>
      <c r="WII416" s="209"/>
      <c r="WIJ416" s="209"/>
      <c r="WIK416" s="209"/>
      <c r="WIL416" s="209"/>
      <c r="WIM416" s="209"/>
      <c r="WIN416" s="209"/>
      <c r="WIO416" s="209"/>
      <c r="WIP416" s="209"/>
      <c r="WIQ416" s="209"/>
      <c r="WIR416" s="209"/>
      <c r="WIS416" s="209"/>
      <c r="WIT416" s="209"/>
      <c r="WIU416" s="209"/>
      <c r="WIV416" s="209"/>
      <c r="WIW416" s="209"/>
      <c r="WIX416" s="209"/>
      <c r="WIY416" s="209"/>
      <c r="WIZ416" s="209"/>
      <c r="WJA416" s="209"/>
      <c r="WJB416" s="209"/>
      <c r="WJC416" s="209"/>
      <c r="WJD416" s="209"/>
      <c r="WJE416" s="209"/>
      <c r="WJF416" s="209"/>
      <c r="WJG416" s="209"/>
      <c r="WJH416" s="209"/>
      <c r="WJI416" s="209"/>
      <c r="WJJ416" s="209"/>
      <c r="WJK416" s="209"/>
      <c r="WJL416" s="209"/>
      <c r="WJM416" s="209"/>
      <c r="WJN416" s="209"/>
      <c r="WJO416" s="209"/>
      <c r="WJP416" s="209"/>
      <c r="WJQ416" s="209"/>
      <c r="WJR416" s="209"/>
      <c r="WJS416" s="209"/>
      <c r="WJT416" s="209"/>
      <c r="WJU416" s="209"/>
      <c r="WJV416" s="209"/>
      <c r="WJW416" s="209"/>
      <c r="WJX416" s="209"/>
      <c r="WJY416" s="209"/>
      <c r="WJZ416" s="209"/>
      <c r="WKA416" s="209"/>
      <c r="WKB416" s="209"/>
      <c r="WKC416" s="209"/>
      <c r="WKD416" s="209"/>
      <c r="WKE416" s="209"/>
      <c r="WKF416" s="209"/>
      <c r="WKG416" s="209"/>
      <c r="WKH416" s="209"/>
      <c r="WKI416" s="209"/>
      <c r="WKJ416" s="209"/>
      <c r="WKK416" s="209"/>
      <c r="WKL416" s="209"/>
      <c r="WKM416" s="209"/>
      <c r="WKN416" s="209"/>
      <c r="WKO416" s="209"/>
      <c r="WKP416" s="209"/>
      <c r="WKQ416" s="209"/>
      <c r="WKR416" s="209"/>
      <c r="WKS416" s="209"/>
      <c r="WKT416" s="209"/>
      <c r="WKU416" s="209"/>
      <c r="WKV416" s="209"/>
      <c r="WKW416" s="209"/>
      <c r="WKX416" s="209"/>
      <c r="WKY416" s="209"/>
      <c r="WKZ416" s="209"/>
      <c r="WLA416" s="209"/>
      <c r="WLB416" s="209"/>
      <c r="WLC416" s="209"/>
      <c r="WLD416" s="209"/>
      <c r="WLE416" s="209"/>
      <c r="WLF416" s="209"/>
      <c r="WLG416" s="209"/>
      <c r="WLH416" s="209"/>
      <c r="WLI416" s="209"/>
      <c r="WLJ416" s="209"/>
      <c r="WLK416" s="209"/>
      <c r="WLL416" s="209"/>
      <c r="WLM416" s="209"/>
      <c r="WLN416" s="209"/>
      <c r="WLO416" s="209"/>
      <c r="WLP416" s="209"/>
      <c r="WLQ416" s="209"/>
      <c r="WLR416" s="209"/>
      <c r="WLS416" s="209"/>
      <c r="WLT416" s="209"/>
      <c r="WLU416" s="209"/>
      <c r="WLV416" s="209"/>
      <c r="WLW416" s="209"/>
      <c r="WLX416" s="209"/>
      <c r="WLY416" s="209"/>
      <c r="WLZ416" s="209"/>
      <c r="WMA416" s="209"/>
      <c r="WMB416" s="209"/>
      <c r="WMC416" s="209"/>
      <c r="WMD416" s="209"/>
      <c r="WME416" s="209"/>
      <c r="WMF416" s="209"/>
      <c r="WMG416" s="209"/>
      <c r="WMH416" s="209"/>
      <c r="WMI416" s="209"/>
      <c r="WMJ416" s="209"/>
      <c r="WMK416" s="209"/>
      <c r="WML416" s="209"/>
      <c r="WMM416" s="209"/>
      <c r="WMN416" s="209"/>
      <c r="WMO416" s="209"/>
      <c r="WMP416" s="209"/>
      <c r="WMQ416" s="209"/>
      <c r="WMR416" s="209"/>
      <c r="WMS416" s="209"/>
      <c r="WMT416" s="209"/>
      <c r="WMU416" s="209"/>
      <c r="WMV416" s="209"/>
      <c r="WMW416" s="209"/>
      <c r="WMX416" s="209"/>
      <c r="WMY416" s="209"/>
      <c r="WMZ416" s="209"/>
      <c r="WNA416" s="209"/>
      <c r="WNB416" s="209"/>
      <c r="WNC416" s="209"/>
      <c r="WND416" s="209"/>
      <c r="WNE416" s="209"/>
      <c r="WNF416" s="209"/>
      <c r="WNG416" s="209"/>
      <c r="WNH416" s="209"/>
      <c r="WNI416" s="209"/>
      <c r="WNJ416" s="209"/>
      <c r="WNK416" s="209"/>
      <c r="WNL416" s="209"/>
      <c r="WNM416" s="209"/>
      <c r="WNN416" s="209"/>
      <c r="WNO416" s="209"/>
      <c r="WNP416" s="209"/>
      <c r="WNQ416" s="209"/>
      <c r="WNR416" s="209"/>
      <c r="WNS416" s="209"/>
      <c r="WNT416" s="209"/>
      <c r="WNU416" s="209"/>
      <c r="WNV416" s="209"/>
      <c r="WNW416" s="209"/>
      <c r="WNX416" s="209"/>
      <c r="WNY416" s="209"/>
      <c r="WNZ416" s="209"/>
      <c r="WOA416" s="209"/>
      <c r="WOB416" s="209"/>
      <c r="WOC416" s="209"/>
      <c r="WOD416" s="209"/>
      <c r="WOE416" s="209"/>
      <c r="WOF416" s="209"/>
      <c r="WOG416" s="209"/>
      <c r="WOH416" s="209"/>
      <c r="WOI416" s="209"/>
      <c r="WOJ416" s="209"/>
      <c r="WOK416" s="209"/>
      <c r="WOL416" s="209"/>
      <c r="WOM416" s="209"/>
      <c r="WON416" s="209"/>
      <c r="WOO416" s="209"/>
      <c r="WOP416" s="209"/>
      <c r="WOQ416" s="209"/>
      <c r="WOR416" s="209"/>
      <c r="WOS416" s="209"/>
      <c r="WOT416" s="209"/>
      <c r="WOU416" s="209"/>
      <c r="WOV416" s="209"/>
      <c r="WOW416" s="209"/>
      <c r="WOX416" s="209"/>
      <c r="WOY416" s="209"/>
      <c r="WOZ416" s="209"/>
      <c r="WPA416" s="209"/>
      <c r="WPB416" s="209"/>
      <c r="WPC416" s="209"/>
      <c r="WPD416" s="209"/>
      <c r="WPE416" s="209"/>
      <c r="WPF416" s="209"/>
      <c r="WPG416" s="209"/>
      <c r="WPH416" s="209"/>
      <c r="WPI416" s="209"/>
      <c r="WPJ416" s="209"/>
      <c r="WPK416" s="209"/>
      <c r="WPL416" s="209"/>
      <c r="WPM416" s="209"/>
      <c r="WPN416" s="209"/>
      <c r="WPO416" s="209"/>
      <c r="WPP416" s="209"/>
      <c r="WPQ416" s="209"/>
      <c r="WPR416" s="209"/>
      <c r="WPS416" s="209"/>
      <c r="WPT416" s="209"/>
      <c r="WPU416" s="209"/>
      <c r="WPV416" s="209"/>
      <c r="WPW416" s="209"/>
      <c r="WPX416" s="209"/>
      <c r="WPY416" s="209"/>
      <c r="WPZ416" s="209"/>
      <c r="WQA416" s="209"/>
      <c r="WQB416" s="209"/>
      <c r="WQC416" s="209"/>
      <c r="WQD416" s="209"/>
      <c r="WQE416" s="209"/>
      <c r="WQF416" s="209"/>
      <c r="WQG416" s="209"/>
      <c r="WQH416" s="209"/>
      <c r="WQI416" s="209"/>
      <c r="WQJ416" s="209"/>
      <c r="WQK416" s="209"/>
      <c r="WQL416" s="209"/>
      <c r="WQM416" s="209"/>
      <c r="WQN416" s="209"/>
      <c r="WQO416" s="209"/>
      <c r="WQP416" s="209"/>
      <c r="WQQ416" s="209"/>
      <c r="WQR416" s="209"/>
      <c r="WQS416" s="209"/>
      <c r="WQT416" s="209"/>
      <c r="WQU416" s="209"/>
      <c r="WQV416" s="209"/>
      <c r="WQW416" s="209"/>
      <c r="WQX416" s="209"/>
      <c r="WQY416" s="209"/>
      <c r="WQZ416" s="209"/>
      <c r="WRA416" s="209"/>
      <c r="WRB416" s="209"/>
      <c r="WRC416" s="209"/>
      <c r="WRD416" s="209"/>
      <c r="WRE416" s="209"/>
      <c r="WRF416" s="209"/>
      <c r="WRG416" s="209"/>
      <c r="WRH416" s="209"/>
      <c r="WRI416" s="209"/>
      <c r="WRJ416" s="209"/>
      <c r="WRK416" s="209"/>
      <c r="WRL416" s="209"/>
      <c r="WRM416" s="209"/>
      <c r="WRN416" s="209"/>
      <c r="WRO416" s="209"/>
      <c r="WRP416" s="209"/>
      <c r="WRQ416" s="209"/>
      <c r="WRR416" s="209"/>
      <c r="WRS416" s="209"/>
      <c r="WRT416" s="209"/>
      <c r="WRU416" s="209"/>
      <c r="WRV416" s="209"/>
      <c r="WRW416" s="209"/>
      <c r="WRX416" s="209"/>
      <c r="WRY416" s="209"/>
      <c r="WRZ416" s="209"/>
      <c r="WSA416" s="209"/>
      <c r="WSB416" s="209"/>
      <c r="WSC416" s="209"/>
      <c r="WSD416" s="209"/>
      <c r="WSE416" s="209"/>
      <c r="WSF416" s="209"/>
      <c r="WSG416" s="209"/>
      <c r="WSH416" s="209"/>
      <c r="WSI416" s="209"/>
      <c r="WSJ416" s="209"/>
      <c r="WSK416" s="209"/>
      <c r="WSL416" s="209"/>
      <c r="WSM416" s="209"/>
      <c r="WSN416" s="209"/>
      <c r="WSO416" s="209"/>
      <c r="WSP416" s="209"/>
      <c r="WSQ416" s="209"/>
      <c r="WSR416" s="209"/>
      <c r="WSS416" s="209"/>
      <c r="WST416" s="209"/>
      <c r="WSU416" s="209"/>
      <c r="WSV416" s="209"/>
      <c r="WSW416" s="209"/>
      <c r="WSX416" s="209"/>
      <c r="WSY416" s="209"/>
      <c r="WSZ416" s="209"/>
      <c r="WTA416" s="209"/>
      <c r="WTB416" s="209"/>
      <c r="WTC416" s="209"/>
      <c r="WTD416" s="209"/>
      <c r="WTE416" s="209"/>
      <c r="WTF416" s="209"/>
      <c r="WTG416" s="209"/>
      <c r="WTH416" s="209"/>
      <c r="WTI416" s="209"/>
      <c r="WTJ416" s="209"/>
      <c r="WTK416" s="209"/>
      <c r="WTL416" s="209"/>
      <c r="WTM416" s="209"/>
      <c r="WTN416" s="209"/>
      <c r="WTO416" s="209"/>
      <c r="WTP416" s="209"/>
      <c r="WTQ416" s="209"/>
      <c r="WTR416" s="209"/>
      <c r="WTS416" s="209"/>
      <c r="WTT416" s="209"/>
      <c r="WTU416" s="209"/>
      <c r="WTV416" s="209"/>
      <c r="WTW416" s="209"/>
      <c r="WTX416" s="209"/>
      <c r="WTY416" s="209"/>
      <c r="WTZ416" s="209"/>
      <c r="WUA416" s="209"/>
      <c r="WUB416" s="209"/>
      <c r="WUC416" s="209"/>
      <c r="WUD416" s="209"/>
      <c r="WUE416" s="209"/>
      <c r="WUF416" s="209"/>
      <c r="WUG416" s="209"/>
      <c r="WUH416" s="209"/>
      <c r="WUI416" s="209"/>
      <c r="WUJ416" s="209"/>
      <c r="WUK416" s="209"/>
      <c r="WUL416" s="209"/>
      <c r="WUM416" s="209"/>
      <c r="WUN416" s="209"/>
      <c r="WUO416" s="209"/>
      <c r="WUP416" s="209"/>
      <c r="WUQ416" s="209"/>
      <c r="WUR416" s="209"/>
      <c r="WUS416" s="209"/>
      <c r="WUT416" s="209"/>
      <c r="WUU416" s="209"/>
      <c r="WUV416" s="209"/>
      <c r="WUW416" s="209"/>
      <c r="WUX416" s="209"/>
      <c r="WUY416" s="209"/>
      <c r="WUZ416" s="209"/>
      <c r="WVA416" s="209"/>
      <c r="WVB416" s="209"/>
      <c r="WVC416" s="209"/>
      <c r="WVD416" s="209"/>
      <c r="WVE416" s="209"/>
      <c r="WVF416" s="209"/>
      <c r="WVG416" s="209"/>
      <c r="WVH416" s="209"/>
      <c r="WVI416" s="209"/>
      <c r="WVJ416" s="209"/>
      <c r="WVK416" s="209"/>
      <c r="WVL416" s="209"/>
      <c r="WVM416" s="209"/>
      <c r="WVN416" s="209"/>
      <c r="WVO416" s="209"/>
      <c r="WVP416" s="209"/>
      <c r="WVQ416" s="209"/>
      <c r="WVR416" s="209"/>
      <c r="WVS416" s="209"/>
      <c r="WVT416" s="209"/>
      <c r="WVU416" s="209"/>
      <c r="WVV416" s="209"/>
      <c r="WVW416" s="209"/>
      <c r="WVX416" s="209"/>
      <c r="WVY416" s="209"/>
      <c r="WVZ416" s="209"/>
      <c r="WWA416" s="209"/>
      <c r="WWB416" s="209"/>
      <c r="WWC416" s="209"/>
      <c r="WWD416" s="209"/>
      <c r="WWE416" s="209"/>
      <c r="WWF416" s="209"/>
      <c r="WWG416" s="209"/>
      <c r="WWH416" s="209"/>
      <c r="WWI416" s="209"/>
      <c r="WWJ416" s="209"/>
      <c r="WWK416" s="209"/>
      <c r="WWL416" s="209"/>
      <c r="WWM416" s="209"/>
      <c r="WWN416" s="209"/>
      <c r="WWO416" s="209"/>
      <c r="WWP416" s="209"/>
      <c r="WWQ416" s="209"/>
      <c r="WWR416" s="209"/>
      <c r="WWS416" s="209"/>
      <c r="WWT416" s="209"/>
      <c r="WWU416" s="209"/>
      <c r="WWV416" s="209"/>
      <c r="WWW416" s="209"/>
      <c r="WWX416" s="209"/>
      <c r="WWY416" s="209"/>
      <c r="WWZ416" s="209"/>
      <c r="WXA416" s="209"/>
      <c r="WXB416" s="209"/>
      <c r="WXC416" s="209"/>
      <c r="WXD416" s="209"/>
      <c r="WXE416" s="209"/>
      <c r="WXF416" s="209"/>
      <c r="WXG416" s="209"/>
      <c r="WXH416" s="209"/>
      <c r="WXI416" s="209"/>
      <c r="WXJ416" s="209"/>
      <c r="WXK416" s="209"/>
      <c r="WXL416" s="209"/>
      <c r="WXM416" s="209"/>
      <c r="WXN416" s="209"/>
      <c r="WXO416" s="209"/>
      <c r="WXP416" s="209"/>
      <c r="WXQ416" s="209"/>
      <c r="WXR416" s="209"/>
      <c r="WXS416" s="209"/>
      <c r="WXT416" s="209"/>
      <c r="WXU416" s="209"/>
      <c r="WXV416" s="209"/>
      <c r="WXW416" s="209"/>
      <c r="WXX416" s="209"/>
      <c r="WXY416" s="209"/>
      <c r="WXZ416" s="209"/>
      <c r="WYA416" s="209"/>
      <c r="WYB416" s="209"/>
      <c r="WYC416" s="209"/>
      <c r="WYD416" s="209"/>
      <c r="WYE416" s="209"/>
      <c r="WYF416" s="209"/>
      <c r="WYG416" s="209"/>
      <c r="WYH416" s="209"/>
      <c r="WYI416" s="209"/>
      <c r="WYJ416" s="209"/>
      <c r="WYK416" s="209"/>
      <c r="WYL416" s="209"/>
      <c r="WYM416" s="209"/>
      <c r="WYN416" s="209"/>
      <c r="WYO416" s="209"/>
      <c r="WYP416" s="209"/>
      <c r="WYQ416" s="209"/>
      <c r="WYR416" s="209"/>
      <c r="WYS416" s="209"/>
      <c r="WYT416" s="209"/>
      <c r="WYU416" s="209"/>
      <c r="WYV416" s="209"/>
      <c r="WYW416" s="209"/>
      <c r="WYX416" s="209"/>
      <c r="WYY416" s="209"/>
      <c r="WYZ416" s="209"/>
      <c r="WZA416" s="209"/>
      <c r="WZB416" s="209"/>
      <c r="WZC416" s="209"/>
      <c r="WZD416" s="209"/>
      <c r="WZE416" s="209"/>
      <c r="WZF416" s="209"/>
      <c r="WZG416" s="209"/>
      <c r="WZH416" s="209"/>
      <c r="WZI416" s="209"/>
      <c r="WZJ416" s="209"/>
      <c r="WZK416" s="209"/>
      <c r="WZL416" s="209"/>
      <c r="WZM416" s="209"/>
      <c r="WZN416" s="209"/>
      <c r="WZO416" s="209"/>
      <c r="WZP416" s="209"/>
      <c r="WZQ416" s="209"/>
      <c r="WZR416" s="209"/>
      <c r="WZS416" s="209"/>
      <c r="WZT416" s="209"/>
      <c r="WZU416" s="209"/>
      <c r="WZV416" s="209"/>
      <c r="WZW416" s="209"/>
      <c r="WZX416" s="209"/>
      <c r="WZY416" s="209"/>
      <c r="WZZ416" s="209"/>
      <c r="XAA416" s="209"/>
      <c r="XAB416" s="209"/>
      <c r="XAC416" s="209"/>
      <c r="XAD416" s="209"/>
      <c r="XAE416" s="209"/>
      <c r="XAF416" s="209"/>
      <c r="XAG416" s="209"/>
      <c r="XAH416" s="209"/>
      <c r="XAI416" s="209"/>
      <c r="XAJ416" s="209"/>
      <c r="XAK416" s="209"/>
      <c r="XAL416" s="209"/>
      <c r="XAM416" s="209"/>
      <c r="XAN416" s="209"/>
      <c r="XAO416" s="209"/>
      <c r="XAP416" s="209"/>
      <c r="XAQ416" s="209"/>
      <c r="XAR416" s="209"/>
      <c r="XAS416" s="209"/>
      <c r="XAT416" s="209"/>
      <c r="XAU416" s="209"/>
      <c r="XAV416" s="209"/>
      <c r="XAW416" s="209"/>
      <c r="XAX416" s="209"/>
      <c r="XAY416" s="209"/>
      <c r="XAZ416" s="209"/>
      <c r="XBA416" s="209"/>
      <c r="XBB416" s="209"/>
      <c r="XBC416" s="209"/>
      <c r="XBD416" s="209"/>
      <c r="XBE416" s="209"/>
      <c r="XBF416" s="209"/>
      <c r="XBG416" s="209"/>
      <c r="XBH416" s="209"/>
      <c r="XBI416" s="209"/>
      <c r="XBJ416" s="209"/>
      <c r="XBK416" s="209"/>
      <c r="XBL416" s="209"/>
      <c r="XBM416" s="209"/>
      <c r="XBN416" s="209"/>
      <c r="XBO416" s="209"/>
      <c r="XBP416" s="209"/>
      <c r="XBQ416" s="209"/>
      <c r="XBR416" s="209"/>
      <c r="XBS416" s="209"/>
      <c r="XBT416" s="209"/>
      <c r="XBU416" s="209"/>
      <c r="XBV416" s="209"/>
      <c r="XBW416" s="209"/>
      <c r="XBX416" s="209"/>
      <c r="XBY416" s="209"/>
      <c r="XBZ416" s="209"/>
      <c r="XCA416" s="209"/>
      <c r="XCB416" s="209"/>
      <c r="XCC416" s="209"/>
      <c r="XCD416" s="209"/>
      <c r="XCE416" s="209"/>
      <c r="XCF416" s="209"/>
      <c r="XCG416" s="209"/>
      <c r="XCH416" s="209"/>
      <c r="XCI416" s="209"/>
      <c r="XCJ416" s="209"/>
      <c r="XCK416" s="209"/>
      <c r="XCL416" s="209"/>
      <c r="XCM416" s="209"/>
      <c r="XCN416" s="209"/>
      <c r="XCO416" s="209"/>
      <c r="XCP416" s="209"/>
      <c r="XCQ416" s="209"/>
      <c r="XCR416" s="209"/>
      <c r="XCS416" s="209"/>
      <c r="XCT416" s="209"/>
      <c r="XCU416" s="209"/>
      <c r="XCV416" s="209"/>
      <c r="XCW416" s="209"/>
      <c r="XCX416" s="209"/>
      <c r="XCY416" s="209"/>
      <c r="XCZ416" s="209"/>
      <c r="XDA416" s="209"/>
      <c r="XDB416" s="209"/>
      <c r="XDC416" s="209"/>
      <c r="XDD416" s="209"/>
      <c r="XDE416" s="209"/>
      <c r="XDF416" s="209"/>
      <c r="XDG416" s="209"/>
      <c r="XDH416" s="209"/>
      <c r="XDI416" s="209"/>
      <c r="XDJ416" s="209"/>
      <c r="XDK416" s="209"/>
      <c r="XDL416" s="209"/>
      <c r="XDM416" s="209"/>
      <c r="XDN416" s="209"/>
      <c r="XDO416" s="209"/>
      <c r="XDP416" s="209"/>
      <c r="XDQ416" s="209"/>
      <c r="XDR416" s="209"/>
      <c r="XDS416" s="209"/>
      <c r="XDT416" s="209"/>
      <c r="XDU416" s="209"/>
      <c r="XDV416" s="209"/>
      <c r="XDW416" s="209"/>
      <c r="XDX416" s="209"/>
      <c r="XDY416" s="209"/>
      <c r="XDZ416" s="209"/>
      <c r="XEA416" s="209"/>
      <c r="XEB416" s="209"/>
      <c r="XEC416" s="209"/>
      <c r="XED416" s="209"/>
      <c r="XEE416" s="209"/>
      <c r="XEF416" s="209"/>
      <c r="XEG416" s="209"/>
      <c r="XEH416" s="209"/>
      <c r="XEI416" s="209"/>
      <c r="XEJ416" s="209"/>
      <c r="XEK416" s="209"/>
      <c r="XEL416" s="209"/>
      <c r="XEM416" s="209"/>
      <c r="XEN416" s="209"/>
      <c r="XEO416" s="209"/>
      <c r="XEP416" s="209"/>
      <c r="XEQ416" s="209"/>
      <c r="XER416" s="209"/>
      <c r="XES416" s="209"/>
      <c r="XET416" s="209"/>
      <c r="XEU416" s="209"/>
      <c r="XEV416" s="209"/>
      <c r="XEW416" s="209"/>
      <c r="XEX416" s="209"/>
      <c r="XEY416" s="209"/>
      <c r="XEZ416" s="209"/>
      <c r="XFA416" s="209"/>
      <c r="XFB416" s="209"/>
      <c r="XFC416" s="209"/>
    </row>
    <row r="417" spans="1:16383" ht="25.5" x14ac:dyDescent="0.25">
      <c r="A417" s="216" t="s">
        <v>1729</v>
      </c>
      <c r="B417" s="215"/>
      <c r="C417" s="215"/>
      <c r="D417" s="34" t="s">
        <v>1671</v>
      </c>
      <c r="E417" s="215"/>
      <c r="F417" s="215"/>
      <c r="G417" s="215"/>
      <c r="H417" s="110" t="s">
        <v>1741</v>
      </c>
      <c r="I417" s="214"/>
      <c r="J417" s="154"/>
      <c r="K417" s="215"/>
      <c r="L417" s="216" t="s">
        <v>1077</v>
      </c>
      <c r="M417" s="215"/>
      <c r="N417" s="154"/>
      <c r="O417" s="215"/>
      <c r="P417" s="154"/>
      <c r="Q417" s="215"/>
      <c r="R417" s="154"/>
      <c r="S417" s="215"/>
      <c r="T417" s="154"/>
      <c r="U417" s="215"/>
      <c r="V417" s="215"/>
      <c r="W417" s="215"/>
      <c r="X417" s="215"/>
      <c r="Y417" s="215"/>
      <c r="Z417" s="215"/>
      <c r="AA417" s="215"/>
      <c r="AB417" s="215"/>
      <c r="AC417" s="215"/>
      <c r="AD417" s="215"/>
      <c r="AE417" s="215"/>
      <c r="AF417" s="215"/>
      <c r="AG417" s="215"/>
      <c r="AH417" s="209"/>
      <c r="AI417" s="209"/>
      <c r="AJ417" s="209"/>
      <c r="AK417" s="209"/>
      <c r="AL417" s="209"/>
      <c r="AM417" s="209"/>
      <c r="AN417" s="209"/>
      <c r="AO417" s="209"/>
      <c r="AP417" s="209"/>
      <c r="AQ417" s="209"/>
      <c r="AR417" s="209"/>
      <c r="AS417" s="209"/>
      <c r="AT417" s="209"/>
      <c r="AU417" s="209"/>
      <c r="AV417" s="209"/>
      <c r="AW417" s="209"/>
      <c r="AX417" s="209"/>
      <c r="AY417" s="209"/>
      <c r="AZ417" s="209"/>
      <c r="BA417" s="209"/>
      <c r="BB417" s="209"/>
      <c r="BC417" s="209"/>
      <c r="BD417" s="209"/>
      <c r="BE417" s="209"/>
      <c r="BF417" s="209"/>
      <c r="BG417" s="209"/>
      <c r="BH417" s="209"/>
      <c r="BI417" s="209"/>
      <c r="BJ417" s="209"/>
      <c r="BK417" s="209"/>
      <c r="BL417" s="209"/>
      <c r="BM417" s="209"/>
      <c r="BN417" s="209"/>
      <c r="BO417" s="209"/>
      <c r="BP417" s="209"/>
      <c r="BQ417" s="209"/>
      <c r="BR417" s="209"/>
      <c r="BS417" s="209"/>
      <c r="BT417" s="209"/>
      <c r="BU417" s="209"/>
      <c r="BV417" s="209"/>
      <c r="BW417" s="209"/>
      <c r="BX417" s="209"/>
      <c r="BY417" s="209"/>
      <c r="BZ417" s="209"/>
      <c r="CA417" s="209"/>
      <c r="CB417" s="209"/>
      <c r="CC417" s="209"/>
      <c r="CD417" s="209"/>
      <c r="CE417" s="209"/>
      <c r="CF417" s="209"/>
      <c r="CG417" s="209"/>
      <c r="CH417" s="209"/>
      <c r="CI417" s="209"/>
      <c r="CJ417" s="209"/>
      <c r="CK417" s="209"/>
      <c r="CL417" s="209"/>
      <c r="CM417" s="209"/>
      <c r="CN417" s="209"/>
      <c r="CO417" s="209"/>
      <c r="CP417" s="209"/>
      <c r="CQ417" s="209"/>
      <c r="CR417" s="209"/>
      <c r="CS417" s="209"/>
      <c r="CT417" s="209"/>
      <c r="CU417" s="209"/>
      <c r="CV417" s="209"/>
      <c r="CW417" s="209"/>
      <c r="CX417" s="209"/>
      <c r="CY417" s="209"/>
      <c r="CZ417" s="209"/>
      <c r="DA417" s="209"/>
      <c r="DB417" s="209"/>
      <c r="DC417" s="209"/>
      <c r="DD417" s="209"/>
      <c r="DE417" s="209"/>
      <c r="DF417" s="209"/>
      <c r="DG417" s="209"/>
      <c r="DH417" s="209"/>
      <c r="DI417" s="209"/>
      <c r="DJ417" s="209"/>
      <c r="DK417" s="209"/>
      <c r="DL417" s="209"/>
      <c r="DM417" s="209"/>
      <c r="DN417" s="209"/>
      <c r="DO417" s="209"/>
      <c r="DP417" s="209"/>
      <c r="DQ417" s="209"/>
      <c r="DR417" s="209"/>
      <c r="DS417" s="209"/>
      <c r="DT417" s="209"/>
      <c r="DU417" s="209"/>
      <c r="DV417" s="209"/>
      <c r="DW417" s="209"/>
      <c r="DX417" s="209"/>
      <c r="DY417" s="209"/>
      <c r="DZ417" s="209"/>
      <c r="EA417" s="209"/>
      <c r="EB417" s="209"/>
      <c r="EC417" s="209"/>
      <c r="ED417" s="209"/>
      <c r="EE417" s="209"/>
      <c r="EF417" s="209"/>
      <c r="EG417" s="209"/>
      <c r="EH417" s="209"/>
      <c r="EI417" s="209"/>
      <c r="EJ417" s="209"/>
      <c r="EK417" s="209"/>
      <c r="EL417" s="209"/>
      <c r="EM417" s="209"/>
      <c r="EN417" s="209"/>
      <c r="EO417" s="209"/>
      <c r="EP417" s="209"/>
      <c r="EQ417" s="209"/>
      <c r="ER417" s="209"/>
      <c r="ES417" s="209"/>
      <c r="ET417" s="209"/>
      <c r="EU417" s="209"/>
      <c r="EV417" s="209"/>
      <c r="EW417" s="209"/>
      <c r="EX417" s="209"/>
      <c r="EY417" s="209"/>
      <c r="EZ417" s="209"/>
      <c r="FA417" s="209"/>
      <c r="FB417" s="209"/>
      <c r="FC417" s="209"/>
      <c r="FD417" s="209"/>
      <c r="FE417" s="209"/>
      <c r="FF417" s="209"/>
      <c r="FG417" s="209"/>
      <c r="FH417" s="209"/>
      <c r="FI417" s="209"/>
      <c r="FJ417" s="209"/>
      <c r="FK417" s="209"/>
      <c r="FL417" s="209"/>
      <c r="FM417" s="209"/>
      <c r="FN417" s="209"/>
      <c r="FO417" s="209"/>
      <c r="FP417" s="209"/>
      <c r="FQ417" s="209"/>
      <c r="FR417" s="209"/>
      <c r="FS417" s="209"/>
      <c r="FT417" s="209"/>
      <c r="FU417" s="209"/>
      <c r="FV417" s="209"/>
      <c r="FW417" s="209"/>
      <c r="FX417" s="209"/>
      <c r="FY417" s="209"/>
      <c r="FZ417" s="209"/>
      <c r="GA417" s="209"/>
      <c r="GB417" s="209"/>
      <c r="GC417" s="209"/>
      <c r="GD417" s="209"/>
      <c r="GE417" s="209"/>
      <c r="GF417" s="209"/>
      <c r="GG417" s="209"/>
      <c r="GH417" s="209"/>
      <c r="GI417" s="209"/>
      <c r="GJ417" s="209"/>
      <c r="GK417" s="209"/>
      <c r="GL417" s="209"/>
      <c r="GM417" s="209"/>
      <c r="GN417" s="209"/>
      <c r="GO417" s="209"/>
      <c r="GP417" s="209"/>
      <c r="GQ417" s="209"/>
      <c r="GR417" s="209"/>
      <c r="GS417" s="209"/>
      <c r="GT417" s="209"/>
      <c r="GU417" s="209"/>
      <c r="GV417" s="209"/>
      <c r="GW417" s="209"/>
      <c r="GX417" s="209"/>
      <c r="GY417" s="209"/>
      <c r="GZ417" s="209"/>
      <c r="HA417" s="209"/>
      <c r="HB417" s="209"/>
      <c r="HC417" s="209"/>
      <c r="HD417" s="209"/>
      <c r="HE417" s="209"/>
      <c r="HF417" s="209"/>
      <c r="HG417" s="209"/>
      <c r="HH417" s="209"/>
      <c r="HI417" s="209"/>
      <c r="HJ417" s="209"/>
      <c r="HK417" s="209"/>
      <c r="HL417" s="209"/>
      <c r="HM417" s="209"/>
      <c r="HN417" s="209"/>
      <c r="HO417" s="209"/>
      <c r="HP417" s="209"/>
      <c r="HQ417" s="209"/>
      <c r="HR417" s="209"/>
      <c r="HS417" s="209"/>
      <c r="HT417" s="209"/>
      <c r="HU417" s="209"/>
      <c r="HV417" s="209"/>
      <c r="HW417" s="209"/>
      <c r="HX417" s="209"/>
      <c r="HY417" s="209"/>
      <c r="HZ417" s="209"/>
      <c r="IA417" s="209"/>
      <c r="IB417" s="209"/>
      <c r="IC417" s="209"/>
      <c r="ID417" s="209"/>
      <c r="IE417" s="209"/>
      <c r="IF417" s="209"/>
      <c r="IG417" s="209"/>
      <c r="IH417" s="209"/>
      <c r="II417" s="209"/>
      <c r="IJ417" s="209"/>
      <c r="IK417" s="209"/>
      <c r="IL417" s="209"/>
      <c r="IM417" s="209"/>
      <c r="IN417" s="209"/>
      <c r="IO417" s="209"/>
      <c r="IP417" s="209"/>
      <c r="IQ417" s="209"/>
      <c r="IR417" s="209"/>
      <c r="IS417" s="209"/>
      <c r="IT417" s="209"/>
      <c r="IU417" s="209"/>
      <c r="IV417" s="209"/>
      <c r="IW417" s="209"/>
      <c r="IX417" s="209"/>
      <c r="IY417" s="209"/>
      <c r="IZ417" s="209"/>
      <c r="JA417" s="209"/>
      <c r="JB417" s="209"/>
      <c r="JC417" s="209"/>
      <c r="JD417" s="209"/>
      <c r="JE417" s="209"/>
      <c r="JF417" s="209"/>
      <c r="JG417" s="209"/>
      <c r="JH417" s="209"/>
      <c r="JI417" s="209"/>
      <c r="JJ417" s="209"/>
      <c r="JK417" s="209"/>
      <c r="JL417" s="209"/>
      <c r="JM417" s="209"/>
      <c r="JN417" s="209"/>
      <c r="JO417" s="209"/>
      <c r="JP417" s="209"/>
      <c r="JQ417" s="209"/>
      <c r="JR417" s="209"/>
      <c r="JS417" s="209"/>
      <c r="JT417" s="209"/>
      <c r="JU417" s="209"/>
      <c r="JV417" s="209"/>
      <c r="JW417" s="209"/>
      <c r="JX417" s="209"/>
      <c r="JY417" s="209"/>
      <c r="JZ417" s="209"/>
      <c r="KA417" s="209"/>
      <c r="KB417" s="209"/>
      <c r="KC417" s="209"/>
      <c r="KD417" s="209"/>
      <c r="KE417" s="209"/>
      <c r="KF417" s="209"/>
      <c r="KG417" s="209"/>
      <c r="KH417" s="209"/>
      <c r="KI417" s="209"/>
      <c r="KJ417" s="209"/>
      <c r="KK417" s="209"/>
      <c r="KL417" s="209"/>
      <c r="KM417" s="209"/>
      <c r="KN417" s="209"/>
      <c r="KO417" s="209"/>
      <c r="KP417" s="209"/>
      <c r="KQ417" s="209"/>
      <c r="KR417" s="209"/>
      <c r="KS417" s="209"/>
      <c r="KT417" s="209"/>
      <c r="KU417" s="209"/>
      <c r="KV417" s="209"/>
      <c r="KW417" s="209"/>
      <c r="KX417" s="209"/>
      <c r="KY417" s="209"/>
      <c r="KZ417" s="209"/>
      <c r="LA417" s="209"/>
      <c r="LB417" s="209"/>
      <c r="LC417" s="209"/>
      <c r="LD417" s="209"/>
      <c r="LE417" s="209"/>
      <c r="LF417" s="209"/>
      <c r="LG417" s="209"/>
      <c r="LH417" s="209"/>
      <c r="LI417" s="209"/>
      <c r="LJ417" s="209"/>
      <c r="LK417" s="209"/>
      <c r="LL417" s="209"/>
      <c r="LM417" s="209"/>
      <c r="LN417" s="209"/>
      <c r="LO417" s="209"/>
      <c r="LP417" s="209"/>
      <c r="LQ417" s="209"/>
      <c r="LR417" s="209"/>
      <c r="LS417" s="209"/>
      <c r="LT417" s="209"/>
      <c r="LU417" s="209"/>
      <c r="LV417" s="209"/>
      <c r="LW417" s="209"/>
      <c r="LX417" s="209"/>
      <c r="LY417" s="209"/>
      <c r="LZ417" s="209"/>
      <c r="MA417" s="209"/>
      <c r="MB417" s="209"/>
      <c r="MC417" s="209"/>
      <c r="MD417" s="209"/>
      <c r="ME417" s="209"/>
      <c r="MF417" s="209"/>
      <c r="MG417" s="209"/>
      <c r="MH417" s="209"/>
      <c r="MI417" s="209"/>
      <c r="MJ417" s="209"/>
      <c r="MK417" s="209"/>
      <c r="ML417" s="209"/>
      <c r="MM417" s="209"/>
      <c r="MN417" s="209"/>
      <c r="MO417" s="209"/>
      <c r="MP417" s="209"/>
      <c r="MQ417" s="209"/>
      <c r="MR417" s="209"/>
      <c r="MS417" s="209"/>
      <c r="MT417" s="209"/>
      <c r="MU417" s="209"/>
      <c r="MV417" s="209"/>
      <c r="MW417" s="209"/>
      <c r="MX417" s="209"/>
      <c r="MY417" s="209"/>
      <c r="MZ417" s="209"/>
      <c r="NA417" s="209"/>
      <c r="NB417" s="209"/>
      <c r="NC417" s="209"/>
      <c r="ND417" s="209"/>
      <c r="NE417" s="209"/>
      <c r="NF417" s="209"/>
      <c r="NG417" s="209"/>
      <c r="NH417" s="209"/>
      <c r="NI417" s="209"/>
      <c r="NJ417" s="209"/>
      <c r="NK417" s="209"/>
      <c r="NL417" s="209"/>
      <c r="NM417" s="209"/>
      <c r="NN417" s="209"/>
      <c r="NO417" s="209"/>
      <c r="NP417" s="209"/>
      <c r="NQ417" s="209"/>
      <c r="NR417" s="209"/>
      <c r="NS417" s="209"/>
      <c r="NT417" s="209"/>
      <c r="NU417" s="209"/>
      <c r="NV417" s="209"/>
      <c r="NW417" s="209"/>
      <c r="NX417" s="209"/>
      <c r="NY417" s="209"/>
      <c r="NZ417" s="209"/>
      <c r="OA417" s="209"/>
      <c r="OB417" s="209"/>
      <c r="OC417" s="209"/>
      <c r="OD417" s="209"/>
      <c r="OE417" s="209"/>
      <c r="OF417" s="209"/>
      <c r="OG417" s="209"/>
      <c r="OH417" s="209"/>
      <c r="OI417" s="209"/>
      <c r="OJ417" s="209"/>
      <c r="OK417" s="209"/>
      <c r="OL417" s="209"/>
      <c r="OM417" s="209"/>
      <c r="ON417" s="209"/>
      <c r="OO417" s="209"/>
      <c r="OP417" s="209"/>
      <c r="OQ417" s="209"/>
      <c r="OR417" s="209"/>
      <c r="OS417" s="209"/>
      <c r="OT417" s="209"/>
      <c r="OU417" s="209"/>
      <c r="OV417" s="209"/>
      <c r="OW417" s="209"/>
      <c r="OX417" s="209"/>
      <c r="OY417" s="209"/>
      <c r="OZ417" s="209"/>
      <c r="PA417" s="209"/>
      <c r="PB417" s="209"/>
      <c r="PC417" s="209"/>
      <c r="PD417" s="209"/>
      <c r="PE417" s="209"/>
      <c r="PF417" s="209"/>
      <c r="PG417" s="209"/>
      <c r="PH417" s="209"/>
      <c r="PI417" s="209"/>
      <c r="PJ417" s="209"/>
      <c r="PK417" s="209"/>
      <c r="PL417" s="209"/>
      <c r="PM417" s="209"/>
      <c r="PN417" s="209"/>
      <c r="PO417" s="209"/>
      <c r="PP417" s="209"/>
      <c r="PQ417" s="209"/>
      <c r="PR417" s="209"/>
      <c r="PS417" s="209"/>
      <c r="PT417" s="209"/>
      <c r="PU417" s="209"/>
      <c r="PV417" s="209"/>
      <c r="PW417" s="209"/>
      <c r="PX417" s="209"/>
      <c r="PY417" s="209"/>
      <c r="PZ417" s="209"/>
      <c r="QA417" s="209"/>
      <c r="QB417" s="209"/>
      <c r="QC417" s="209"/>
      <c r="QD417" s="209"/>
      <c r="QE417" s="209"/>
      <c r="QF417" s="209"/>
      <c r="QG417" s="209"/>
      <c r="QH417" s="209"/>
      <c r="QI417" s="209"/>
      <c r="QJ417" s="209"/>
      <c r="QK417" s="209"/>
      <c r="QL417" s="209"/>
      <c r="QM417" s="209"/>
      <c r="QN417" s="209"/>
      <c r="QO417" s="209"/>
      <c r="QP417" s="209"/>
      <c r="QQ417" s="209"/>
      <c r="QR417" s="209"/>
      <c r="QS417" s="209"/>
      <c r="QT417" s="209"/>
      <c r="QU417" s="209"/>
      <c r="QV417" s="209"/>
      <c r="QW417" s="209"/>
      <c r="QX417" s="209"/>
      <c r="QY417" s="209"/>
      <c r="QZ417" s="209"/>
      <c r="RA417" s="209"/>
      <c r="RB417" s="209"/>
      <c r="RC417" s="209"/>
      <c r="RD417" s="209"/>
      <c r="RE417" s="209"/>
      <c r="RF417" s="209"/>
      <c r="RG417" s="209"/>
      <c r="RH417" s="209"/>
      <c r="RI417" s="209"/>
      <c r="RJ417" s="209"/>
      <c r="RK417" s="209"/>
      <c r="RL417" s="209"/>
      <c r="RM417" s="209"/>
      <c r="RN417" s="209"/>
      <c r="RO417" s="209"/>
      <c r="RP417" s="209"/>
      <c r="RQ417" s="209"/>
      <c r="RR417" s="209"/>
      <c r="RS417" s="209"/>
      <c r="RT417" s="209"/>
      <c r="RU417" s="209"/>
      <c r="RV417" s="209"/>
      <c r="RW417" s="209"/>
      <c r="RX417" s="209"/>
      <c r="RY417" s="209"/>
      <c r="RZ417" s="209"/>
      <c r="SA417" s="209"/>
      <c r="SB417" s="209"/>
      <c r="SC417" s="209"/>
      <c r="SD417" s="209"/>
      <c r="SE417" s="209"/>
      <c r="SF417" s="209"/>
      <c r="SG417" s="209"/>
      <c r="SH417" s="209"/>
      <c r="SI417" s="209"/>
      <c r="SJ417" s="209"/>
      <c r="SK417" s="209"/>
      <c r="SL417" s="209"/>
      <c r="SM417" s="209"/>
      <c r="SN417" s="209"/>
      <c r="SO417" s="209"/>
      <c r="SP417" s="209"/>
      <c r="SQ417" s="209"/>
      <c r="SR417" s="209"/>
      <c r="SS417" s="209"/>
      <c r="ST417" s="209"/>
      <c r="SU417" s="209"/>
      <c r="SV417" s="209"/>
      <c r="SW417" s="209"/>
      <c r="SX417" s="209"/>
      <c r="SY417" s="209"/>
      <c r="SZ417" s="209"/>
      <c r="TA417" s="209"/>
      <c r="TB417" s="209"/>
      <c r="TC417" s="209"/>
      <c r="TD417" s="209"/>
      <c r="TE417" s="209"/>
      <c r="TF417" s="209"/>
      <c r="TG417" s="209"/>
      <c r="TH417" s="209"/>
      <c r="TI417" s="209"/>
      <c r="TJ417" s="209"/>
      <c r="TK417" s="209"/>
      <c r="TL417" s="209"/>
      <c r="TM417" s="209"/>
      <c r="TN417" s="209"/>
      <c r="TO417" s="209"/>
      <c r="TP417" s="209"/>
      <c r="TQ417" s="209"/>
      <c r="TR417" s="209"/>
      <c r="TS417" s="209"/>
      <c r="TT417" s="209"/>
      <c r="TU417" s="209"/>
      <c r="TV417" s="209"/>
      <c r="TW417" s="209"/>
      <c r="TX417" s="209"/>
      <c r="TY417" s="209"/>
      <c r="TZ417" s="209"/>
      <c r="UA417" s="209"/>
      <c r="UB417" s="209"/>
      <c r="UC417" s="209"/>
      <c r="UD417" s="209"/>
      <c r="UE417" s="209"/>
      <c r="UF417" s="209"/>
      <c r="UG417" s="209"/>
      <c r="UH417" s="209"/>
      <c r="UI417" s="209"/>
      <c r="UJ417" s="209"/>
      <c r="UK417" s="209"/>
      <c r="UL417" s="209"/>
      <c r="UM417" s="209"/>
      <c r="UN417" s="209"/>
      <c r="UO417" s="209"/>
      <c r="UP417" s="209"/>
      <c r="UQ417" s="209"/>
      <c r="UR417" s="209"/>
      <c r="US417" s="209"/>
      <c r="UT417" s="209"/>
      <c r="UU417" s="209"/>
      <c r="UV417" s="209"/>
      <c r="UW417" s="209"/>
      <c r="UX417" s="209"/>
      <c r="UY417" s="209"/>
      <c r="UZ417" s="209"/>
      <c r="VA417" s="209"/>
      <c r="VB417" s="209"/>
      <c r="VC417" s="209"/>
      <c r="VD417" s="209"/>
      <c r="VE417" s="209"/>
      <c r="VF417" s="209"/>
      <c r="VG417" s="209"/>
      <c r="VH417" s="209"/>
      <c r="VI417" s="209"/>
      <c r="VJ417" s="209"/>
      <c r="VK417" s="209"/>
      <c r="VL417" s="209"/>
      <c r="VM417" s="209"/>
      <c r="VN417" s="209"/>
      <c r="VO417" s="209"/>
      <c r="VP417" s="209"/>
      <c r="VQ417" s="209"/>
      <c r="VR417" s="209"/>
      <c r="VS417" s="209"/>
      <c r="VT417" s="209"/>
      <c r="VU417" s="209"/>
      <c r="VV417" s="209"/>
      <c r="VW417" s="209"/>
      <c r="VX417" s="209"/>
      <c r="VY417" s="209"/>
      <c r="VZ417" s="209"/>
      <c r="WA417" s="209"/>
      <c r="WB417" s="209"/>
      <c r="WC417" s="209"/>
      <c r="WD417" s="209"/>
      <c r="WE417" s="209"/>
      <c r="WF417" s="209"/>
      <c r="WG417" s="209"/>
      <c r="WH417" s="209"/>
      <c r="WI417" s="209"/>
      <c r="WJ417" s="209"/>
      <c r="WK417" s="209"/>
      <c r="WL417" s="209"/>
      <c r="WM417" s="209"/>
      <c r="WN417" s="209"/>
      <c r="WO417" s="209"/>
      <c r="WP417" s="209"/>
      <c r="WQ417" s="209"/>
      <c r="WR417" s="209"/>
      <c r="WS417" s="209"/>
      <c r="WT417" s="209"/>
      <c r="WU417" s="209"/>
      <c r="WV417" s="209"/>
      <c r="WW417" s="209"/>
      <c r="WX417" s="209"/>
      <c r="WY417" s="209"/>
      <c r="WZ417" s="209"/>
      <c r="XA417" s="209"/>
      <c r="XB417" s="209"/>
      <c r="XC417" s="209"/>
      <c r="XD417" s="209"/>
      <c r="XE417" s="209"/>
      <c r="XF417" s="209"/>
      <c r="XG417" s="209"/>
      <c r="XH417" s="209"/>
      <c r="XI417" s="209"/>
      <c r="XJ417" s="209"/>
      <c r="XK417" s="209"/>
      <c r="XL417" s="209"/>
      <c r="XM417" s="209"/>
      <c r="XN417" s="209"/>
      <c r="XO417" s="209"/>
      <c r="XP417" s="209"/>
      <c r="XQ417" s="209"/>
      <c r="XR417" s="209"/>
      <c r="XS417" s="209"/>
      <c r="XT417" s="209"/>
      <c r="XU417" s="209"/>
      <c r="XV417" s="209"/>
      <c r="XW417" s="209"/>
      <c r="XX417" s="209"/>
      <c r="XY417" s="209"/>
      <c r="XZ417" s="209"/>
      <c r="YA417" s="209"/>
      <c r="YB417" s="209"/>
      <c r="YC417" s="209"/>
      <c r="YD417" s="209"/>
      <c r="YE417" s="209"/>
      <c r="YF417" s="209"/>
      <c r="YG417" s="209"/>
      <c r="YH417" s="209"/>
      <c r="YI417" s="209"/>
      <c r="YJ417" s="209"/>
      <c r="YK417" s="209"/>
      <c r="YL417" s="209"/>
      <c r="YM417" s="209"/>
      <c r="YN417" s="209"/>
      <c r="YO417" s="209"/>
      <c r="YP417" s="209"/>
      <c r="YQ417" s="209"/>
      <c r="YR417" s="209"/>
      <c r="YS417" s="209"/>
      <c r="YT417" s="209"/>
      <c r="YU417" s="209"/>
      <c r="YV417" s="209"/>
      <c r="YW417" s="209"/>
      <c r="YX417" s="209"/>
      <c r="YY417" s="209"/>
      <c r="YZ417" s="209"/>
      <c r="ZA417" s="209"/>
      <c r="ZB417" s="209"/>
      <c r="ZC417" s="209"/>
      <c r="ZD417" s="209"/>
      <c r="ZE417" s="209"/>
      <c r="ZF417" s="209"/>
      <c r="ZG417" s="209"/>
      <c r="ZH417" s="209"/>
      <c r="ZI417" s="209"/>
      <c r="ZJ417" s="209"/>
      <c r="ZK417" s="209"/>
      <c r="ZL417" s="209"/>
      <c r="ZM417" s="209"/>
      <c r="ZN417" s="209"/>
      <c r="ZO417" s="209"/>
      <c r="ZP417" s="209"/>
      <c r="ZQ417" s="209"/>
      <c r="ZR417" s="209"/>
      <c r="ZS417" s="209"/>
      <c r="ZT417" s="209"/>
      <c r="ZU417" s="209"/>
      <c r="ZV417" s="209"/>
      <c r="ZW417" s="209"/>
      <c r="ZX417" s="209"/>
      <c r="ZY417" s="209"/>
      <c r="ZZ417" s="209"/>
      <c r="AAA417" s="209"/>
      <c r="AAB417" s="209"/>
      <c r="AAC417" s="209"/>
      <c r="AAD417" s="209"/>
      <c r="AAE417" s="209"/>
      <c r="AAF417" s="209"/>
      <c r="AAG417" s="209"/>
      <c r="AAH417" s="209"/>
      <c r="AAI417" s="209"/>
      <c r="AAJ417" s="209"/>
      <c r="AAK417" s="209"/>
      <c r="AAL417" s="209"/>
      <c r="AAM417" s="209"/>
      <c r="AAN417" s="209"/>
      <c r="AAO417" s="209"/>
      <c r="AAP417" s="209"/>
      <c r="AAQ417" s="209"/>
      <c r="AAR417" s="209"/>
      <c r="AAS417" s="209"/>
      <c r="AAT417" s="209"/>
      <c r="AAU417" s="209"/>
      <c r="AAV417" s="209"/>
      <c r="AAW417" s="209"/>
      <c r="AAX417" s="209"/>
      <c r="AAY417" s="209"/>
      <c r="AAZ417" s="209"/>
      <c r="ABA417" s="209"/>
      <c r="ABB417" s="209"/>
      <c r="ABC417" s="209"/>
      <c r="ABD417" s="209"/>
      <c r="ABE417" s="209"/>
      <c r="ABF417" s="209"/>
      <c r="ABG417" s="209"/>
      <c r="ABH417" s="209"/>
      <c r="ABI417" s="209"/>
      <c r="ABJ417" s="209"/>
      <c r="ABK417" s="209"/>
      <c r="ABL417" s="209"/>
      <c r="ABM417" s="209"/>
      <c r="ABN417" s="209"/>
      <c r="ABO417" s="209"/>
      <c r="ABP417" s="209"/>
      <c r="ABQ417" s="209"/>
      <c r="ABR417" s="209"/>
      <c r="ABS417" s="209"/>
      <c r="ABT417" s="209"/>
      <c r="ABU417" s="209"/>
      <c r="ABV417" s="209"/>
      <c r="ABW417" s="209"/>
      <c r="ABX417" s="209"/>
      <c r="ABY417" s="209"/>
      <c r="ABZ417" s="209"/>
      <c r="ACA417" s="209"/>
      <c r="ACB417" s="209"/>
      <c r="ACC417" s="209"/>
      <c r="ACD417" s="209"/>
      <c r="ACE417" s="209"/>
      <c r="ACF417" s="209"/>
      <c r="ACG417" s="209"/>
      <c r="ACH417" s="209"/>
      <c r="ACI417" s="209"/>
      <c r="ACJ417" s="209"/>
      <c r="ACK417" s="209"/>
      <c r="ACL417" s="209"/>
      <c r="ACM417" s="209"/>
      <c r="ACN417" s="209"/>
      <c r="ACO417" s="209"/>
      <c r="ACP417" s="209"/>
      <c r="ACQ417" s="209"/>
      <c r="ACR417" s="209"/>
      <c r="ACS417" s="209"/>
      <c r="ACT417" s="209"/>
      <c r="ACU417" s="209"/>
      <c r="ACV417" s="209"/>
      <c r="ACW417" s="209"/>
      <c r="ACX417" s="209"/>
      <c r="ACY417" s="209"/>
      <c r="ACZ417" s="209"/>
      <c r="ADA417" s="209"/>
      <c r="ADB417" s="209"/>
      <c r="ADC417" s="209"/>
      <c r="ADD417" s="209"/>
      <c r="ADE417" s="209"/>
      <c r="ADF417" s="209"/>
      <c r="ADG417" s="209"/>
      <c r="ADH417" s="209"/>
      <c r="ADI417" s="209"/>
      <c r="ADJ417" s="209"/>
      <c r="ADK417" s="209"/>
      <c r="ADL417" s="209"/>
      <c r="ADM417" s="209"/>
      <c r="ADN417" s="209"/>
      <c r="ADO417" s="209"/>
      <c r="ADP417" s="209"/>
      <c r="ADQ417" s="209"/>
      <c r="ADR417" s="209"/>
      <c r="ADS417" s="209"/>
      <c r="ADT417" s="209"/>
      <c r="ADU417" s="209"/>
      <c r="ADV417" s="209"/>
      <c r="ADW417" s="209"/>
      <c r="ADX417" s="209"/>
      <c r="ADY417" s="209"/>
      <c r="ADZ417" s="209"/>
      <c r="AEA417" s="209"/>
      <c r="AEB417" s="209"/>
      <c r="AEC417" s="209"/>
      <c r="AED417" s="209"/>
      <c r="AEE417" s="209"/>
      <c r="AEF417" s="209"/>
      <c r="AEG417" s="209"/>
      <c r="AEH417" s="209"/>
      <c r="AEI417" s="209"/>
      <c r="AEJ417" s="209"/>
      <c r="AEK417" s="209"/>
      <c r="AEL417" s="209"/>
      <c r="AEM417" s="209"/>
      <c r="AEN417" s="209"/>
      <c r="AEO417" s="209"/>
      <c r="AEP417" s="209"/>
      <c r="AEQ417" s="209"/>
      <c r="AER417" s="209"/>
      <c r="AES417" s="209"/>
      <c r="AET417" s="209"/>
      <c r="AEU417" s="209"/>
      <c r="AEV417" s="209"/>
      <c r="AEW417" s="209"/>
      <c r="AEX417" s="209"/>
      <c r="AEY417" s="209"/>
      <c r="AEZ417" s="209"/>
      <c r="AFA417" s="209"/>
      <c r="AFB417" s="209"/>
      <c r="AFC417" s="209"/>
      <c r="AFD417" s="209"/>
      <c r="AFE417" s="209"/>
      <c r="AFF417" s="209"/>
      <c r="AFG417" s="209"/>
      <c r="AFH417" s="209"/>
      <c r="AFI417" s="209"/>
      <c r="AFJ417" s="209"/>
      <c r="AFK417" s="209"/>
      <c r="AFL417" s="209"/>
      <c r="AFM417" s="209"/>
      <c r="AFN417" s="209"/>
      <c r="AFO417" s="209"/>
      <c r="AFP417" s="209"/>
      <c r="AFQ417" s="209"/>
      <c r="AFR417" s="209"/>
      <c r="AFS417" s="209"/>
      <c r="AFT417" s="209"/>
      <c r="AFU417" s="209"/>
      <c r="AFV417" s="209"/>
      <c r="AFW417" s="209"/>
      <c r="AFX417" s="209"/>
      <c r="AFY417" s="209"/>
      <c r="AFZ417" s="209"/>
      <c r="AGA417" s="209"/>
      <c r="AGB417" s="209"/>
      <c r="AGC417" s="209"/>
      <c r="AGD417" s="209"/>
      <c r="AGE417" s="209"/>
      <c r="AGF417" s="209"/>
      <c r="AGG417" s="209"/>
      <c r="AGH417" s="209"/>
      <c r="AGI417" s="209"/>
      <c r="AGJ417" s="209"/>
      <c r="AGK417" s="209"/>
      <c r="AGL417" s="209"/>
      <c r="AGM417" s="209"/>
      <c r="AGN417" s="209"/>
      <c r="AGO417" s="209"/>
      <c r="AGP417" s="209"/>
      <c r="AGQ417" s="209"/>
      <c r="AGR417" s="209"/>
      <c r="AGS417" s="209"/>
      <c r="AGT417" s="209"/>
      <c r="AGU417" s="209"/>
      <c r="AGV417" s="209"/>
      <c r="AGW417" s="209"/>
      <c r="AGX417" s="209"/>
      <c r="AGY417" s="209"/>
      <c r="AGZ417" s="209"/>
      <c r="AHA417" s="209"/>
      <c r="AHB417" s="209"/>
      <c r="AHC417" s="209"/>
      <c r="AHD417" s="209"/>
      <c r="AHE417" s="209"/>
      <c r="AHF417" s="209"/>
      <c r="AHG417" s="209"/>
      <c r="AHH417" s="209"/>
      <c r="AHI417" s="209"/>
      <c r="AHJ417" s="209"/>
      <c r="AHK417" s="209"/>
      <c r="AHL417" s="209"/>
      <c r="AHM417" s="209"/>
      <c r="AHN417" s="209"/>
      <c r="AHO417" s="209"/>
      <c r="AHP417" s="209"/>
      <c r="AHQ417" s="209"/>
      <c r="AHR417" s="209"/>
      <c r="AHS417" s="209"/>
      <c r="AHT417" s="209"/>
      <c r="AHU417" s="209"/>
      <c r="AHV417" s="209"/>
      <c r="AHW417" s="209"/>
      <c r="AHX417" s="209"/>
      <c r="AHY417" s="209"/>
      <c r="AHZ417" s="209"/>
      <c r="AIA417" s="209"/>
      <c r="AIB417" s="209"/>
      <c r="AIC417" s="209"/>
      <c r="AID417" s="209"/>
      <c r="AIE417" s="209"/>
      <c r="AIF417" s="209"/>
      <c r="AIG417" s="209"/>
      <c r="AIH417" s="209"/>
      <c r="AII417" s="209"/>
      <c r="AIJ417" s="209"/>
      <c r="AIK417" s="209"/>
      <c r="AIL417" s="209"/>
      <c r="AIM417" s="209"/>
      <c r="AIN417" s="209"/>
      <c r="AIO417" s="209"/>
      <c r="AIP417" s="209"/>
      <c r="AIQ417" s="209"/>
      <c r="AIR417" s="209"/>
      <c r="AIS417" s="209"/>
      <c r="AIT417" s="209"/>
      <c r="AIU417" s="209"/>
      <c r="AIV417" s="209"/>
      <c r="AIW417" s="209"/>
      <c r="AIX417" s="209"/>
      <c r="AIY417" s="209"/>
      <c r="AIZ417" s="209"/>
      <c r="AJA417" s="209"/>
      <c r="AJB417" s="209"/>
      <c r="AJC417" s="209"/>
      <c r="AJD417" s="209"/>
      <c r="AJE417" s="209"/>
      <c r="AJF417" s="209"/>
      <c r="AJG417" s="209"/>
      <c r="AJH417" s="209"/>
      <c r="AJI417" s="209"/>
      <c r="AJJ417" s="209"/>
      <c r="AJK417" s="209"/>
      <c r="AJL417" s="209"/>
      <c r="AJM417" s="209"/>
      <c r="AJN417" s="209"/>
      <c r="AJO417" s="209"/>
      <c r="AJP417" s="209"/>
      <c r="AJQ417" s="209"/>
      <c r="AJR417" s="209"/>
      <c r="AJS417" s="209"/>
      <c r="AJT417" s="209"/>
      <c r="AJU417" s="209"/>
      <c r="AJV417" s="209"/>
      <c r="AJW417" s="209"/>
      <c r="AJX417" s="209"/>
      <c r="AJY417" s="209"/>
      <c r="AJZ417" s="209"/>
      <c r="AKA417" s="209"/>
      <c r="AKB417" s="209"/>
      <c r="AKC417" s="209"/>
      <c r="AKD417" s="209"/>
      <c r="AKE417" s="209"/>
      <c r="AKF417" s="209"/>
      <c r="AKG417" s="209"/>
      <c r="AKH417" s="209"/>
      <c r="AKI417" s="209"/>
      <c r="AKJ417" s="209"/>
      <c r="AKK417" s="209"/>
      <c r="AKL417" s="209"/>
      <c r="AKM417" s="209"/>
      <c r="AKN417" s="209"/>
      <c r="AKO417" s="209"/>
      <c r="AKP417" s="209"/>
      <c r="AKQ417" s="209"/>
      <c r="AKR417" s="209"/>
      <c r="AKS417" s="209"/>
      <c r="AKT417" s="209"/>
      <c r="AKU417" s="209"/>
      <c r="AKV417" s="209"/>
      <c r="AKW417" s="209"/>
      <c r="AKX417" s="209"/>
      <c r="AKY417" s="209"/>
      <c r="AKZ417" s="209"/>
      <c r="ALA417" s="209"/>
      <c r="ALB417" s="209"/>
      <c r="ALC417" s="209"/>
      <c r="ALD417" s="209"/>
      <c r="ALE417" s="209"/>
      <c r="ALF417" s="209"/>
      <c r="ALG417" s="209"/>
      <c r="ALH417" s="209"/>
      <c r="ALI417" s="209"/>
      <c r="ALJ417" s="209"/>
      <c r="ALK417" s="209"/>
      <c r="ALL417" s="209"/>
      <c r="ALM417" s="209"/>
      <c r="ALN417" s="209"/>
      <c r="ALO417" s="209"/>
      <c r="ALP417" s="209"/>
      <c r="ALQ417" s="209"/>
      <c r="ALR417" s="209"/>
      <c r="ALS417" s="209"/>
      <c r="ALT417" s="209"/>
      <c r="ALU417" s="209"/>
      <c r="ALV417" s="209"/>
      <c r="ALW417" s="209"/>
      <c r="ALX417" s="209"/>
      <c r="ALY417" s="209"/>
      <c r="ALZ417" s="209"/>
      <c r="AMA417" s="209"/>
      <c r="AMB417" s="209"/>
      <c r="AMC417" s="209"/>
      <c r="AMD417" s="209"/>
      <c r="AME417" s="209"/>
      <c r="AMF417" s="209"/>
      <c r="AMG417" s="209"/>
      <c r="AMH417" s="209"/>
      <c r="AMI417" s="209"/>
      <c r="AMJ417" s="209"/>
      <c r="AMK417" s="209"/>
      <c r="AML417" s="209"/>
      <c r="AMM417" s="209"/>
      <c r="AMN417" s="209"/>
      <c r="AMO417" s="209"/>
      <c r="AMP417" s="209"/>
      <c r="AMQ417" s="209"/>
      <c r="AMR417" s="209"/>
      <c r="AMS417" s="209"/>
      <c r="AMT417" s="209"/>
      <c r="AMU417" s="209"/>
      <c r="AMV417" s="209"/>
      <c r="AMW417" s="209"/>
      <c r="AMX417" s="209"/>
      <c r="AMY417" s="209"/>
      <c r="AMZ417" s="209"/>
      <c r="ANA417" s="209"/>
      <c r="ANB417" s="209"/>
      <c r="ANC417" s="209"/>
      <c r="AND417" s="209"/>
      <c r="ANE417" s="209"/>
      <c r="ANF417" s="209"/>
      <c r="ANG417" s="209"/>
      <c r="ANH417" s="209"/>
      <c r="ANI417" s="209"/>
      <c r="ANJ417" s="209"/>
      <c r="ANK417" s="209"/>
      <c r="ANL417" s="209"/>
      <c r="ANM417" s="209"/>
      <c r="ANN417" s="209"/>
      <c r="ANO417" s="209"/>
      <c r="ANP417" s="209"/>
      <c r="ANQ417" s="209"/>
      <c r="ANR417" s="209"/>
      <c r="ANS417" s="209"/>
      <c r="ANT417" s="209"/>
      <c r="ANU417" s="209"/>
      <c r="ANV417" s="209"/>
      <c r="ANW417" s="209"/>
      <c r="ANX417" s="209"/>
      <c r="ANY417" s="209"/>
      <c r="ANZ417" s="209"/>
      <c r="AOA417" s="209"/>
      <c r="AOB417" s="209"/>
      <c r="AOC417" s="209"/>
      <c r="AOD417" s="209"/>
      <c r="AOE417" s="209"/>
      <c r="AOF417" s="209"/>
      <c r="AOG417" s="209"/>
      <c r="AOH417" s="209"/>
      <c r="AOI417" s="209"/>
      <c r="AOJ417" s="209"/>
      <c r="AOK417" s="209"/>
      <c r="AOL417" s="209"/>
      <c r="AOM417" s="209"/>
      <c r="AON417" s="209"/>
      <c r="AOO417" s="209"/>
      <c r="AOP417" s="209"/>
      <c r="AOQ417" s="209"/>
      <c r="AOR417" s="209"/>
      <c r="AOS417" s="209"/>
      <c r="AOT417" s="209"/>
      <c r="AOU417" s="209"/>
      <c r="AOV417" s="209"/>
      <c r="AOW417" s="209"/>
      <c r="AOX417" s="209"/>
      <c r="AOY417" s="209"/>
      <c r="AOZ417" s="209"/>
      <c r="APA417" s="209"/>
      <c r="APB417" s="209"/>
      <c r="APC417" s="209"/>
      <c r="APD417" s="209"/>
      <c r="APE417" s="209"/>
      <c r="APF417" s="209"/>
      <c r="APG417" s="209"/>
      <c r="APH417" s="209"/>
      <c r="API417" s="209"/>
      <c r="APJ417" s="209"/>
      <c r="APK417" s="209"/>
      <c r="APL417" s="209"/>
      <c r="APM417" s="209"/>
      <c r="APN417" s="209"/>
      <c r="APO417" s="209"/>
      <c r="APP417" s="209"/>
      <c r="APQ417" s="209"/>
      <c r="APR417" s="209"/>
      <c r="APS417" s="209"/>
      <c r="APT417" s="209"/>
      <c r="APU417" s="209"/>
      <c r="APV417" s="209"/>
      <c r="APW417" s="209"/>
      <c r="APX417" s="209"/>
      <c r="APY417" s="209"/>
      <c r="APZ417" s="209"/>
      <c r="AQA417" s="209"/>
      <c r="AQB417" s="209"/>
      <c r="AQC417" s="209"/>
      <c r="AQD417" s="209"/>
      <c r="AQE417" s="209"/>
      <c r="AQF417" s="209"/>
      <c r="AQG417" s="209"/>
      <c r="AQH417" s="209"/>
      <c r="AQI417" s="209"/>
      <c r="AQJ417" s="209"/>
      <c r="AQK417" s="209"/>
      <c r="AQL417" s="209"/>
      <c r="AQM417" s="209"/>
      <c r="AQN417" s="209"/>
      <c r="AQO417" s="209"/>
      <c r="AQP417" s="209"/>
      <c r="AQQ417" s="209"/>
      <c r="AQR417" s="209"/>
      <c r="AQS417" s="209"/>
      <c r="AQT417" s="209"/>
      <c r="AQU417" s="209"/>
      <c r="AQV417" s="209"/>
      <c r="AQW417" s="209"/>
      <c r="AQX417" s="209"/>
      <c r="AQY417" s="209"/>
      <c r="AQZ417" s="209"/>
      <c r="ARA417" s="209"/>
      <c r="ARB417" s="209"/>
      <c r="ARC417" s="209"/>
      <c r="ARD417" s="209"/>
      <c r="ARE417" s="209"/>
      <c r="ARF417" s="209"/>
      <c r="ARG417" s="209"/>
      <c r="ARH417" s="209"/>
      <c r="ARI417" s="209"/>
      <c r="ARJ417" s="209"/>
      <c r="ARK417" s="209"/>
      <c r="ARL417" s="209"/>
      <c r="ARM417" s="209"/>
      <c r="ARN417" s="209"/>
      <c r="ARO417" s="209"/>
      <c r="ARP417" s="209"/>
      <c r="ARQ417" s="209"/>
      <c r="ARR417" s="209"/>
      <c r="ARS417" s="209"/>
      <c r="ART417" s="209"/>
      <c r="ARU417" s="209"/>
      <c r="ARV417" s="209"/>
      <c r="ARW417" s="209"/>
      <c r="ARX417" s="209"/>
      <c r="ARY417" s="209"/>
      <c r="ARZ417" s="209"/>
      <c r="ASA417" s="209"/>
      <c r="ASB417" s="209"/>
      <c r="ASC417" s="209"/>
      <c r="ASD417" s="209"/>
      <c r="ASE417" s="209"/>
      <c r="ASF417" s="209"/>
      <c r="ASG417" s="209"/>
      <c r="ASH417" s="209"/>
      <c r="ASI417" s="209"/>
      <c r="ASJ417" s="209"/>
      <c r="ASK417" s="209"/>
      <c r="ASL417" s="209"/>
      <c r="ASM417" s="209"/>
      <c r="ASN417" s="209"/>
      <c r="ASO417" s="209"/>
      <c r="ASP417" s="209"/>
      <c r="ASQ417" s="209"/>
      <c r="ASR417" s="209"/>
      <c r="ASS417" s="209"/>
      <c r="AST417" s="209"/>
      <c r="ASU417" s="209"/>
      <c r="ASV417" s="209"/>
      <c r="ASW417" s="209"/>
      <c r="ASX417" s="209"/>
      <c r="ASY417" s="209"/>
      <c r="ASZ417" s="209"/>
      <c r="ATA417" s="209"/>
      <c r="ATB417" s="209"/>
      <c r="ATC417" s="209"/>
      <c r="ATD417" s="209"/>
      <c r="ATE417" s="209"/>
      <c r="ATF417" s="209"/>
      <c r="ATG417" s="209"/>
      <c r="ATH417" s="209"/>
      <c r="ATI417" s="209"/>
      <c r="ATJ417" s="209"/>
      <c r="ATK417" s="209"/>
      <c r="ATL417" s="209"/>
      <c r="ATM417" s="209"/>
      <c r="ATN417" s="209"/>
      <c r="ATO417" s="209"/>
      <c r="ATP417" s="209"/>
      <c r="ATQ417" s="209"/>
      <c r="ATR417" s="209"/>
      <c r="ATS417" s="209"/>
      <c r="ATT417" s="209"/>
      <c r="ATU417" s="209"/>
      <c r="ATV417" s="209"/>
      <c r="ATW417" s="209"/>
      <c r="ATX417" s="209"/>
      <c r="ATY417" s="209"/>
      <c r="ATZ417" s="209"/>
      <c r="AUA417" s="209"/>
      <c r="AUB417" s="209"/>
      <c r="AUC417" s="209"/>
      <c r="AUD417" s="209"/>
      <c r="AUE417" s="209"/>
      <c r="AUF417" s="209"/>
      <c r="AUG417" s="209"/>
      <c r="AUH417" s="209"/>
      <c r="AUI417" s="209"/>
      <c r="AUJ417" s="209"/>
      <c r="AUK417" s="209"/>
      <c r="AUL417" s="209"/>
      <c r="AUM417" s="209"/>
      <c r="AUN417" s="209"/>
      <c r="AUO417" s="209"/>
      <c r="AUP417" s="209"/>
      <c r="AUQ417" s="209"/>
      <c r="AUR417" s="209"/>
      <c r="AUS417" s="209"/>
      <c r="AUT417" s="209"/>
      <c r="AUU417" s="209"/>
      <c r="AUV417" s="209"/>
      <c r="AUW417" s="209"/>
      <c r="AUX417" s="209"/>
      <c r="AUY417" s="209"/>
      <c r="AUZ417" s="209"/>
      <c r="AVA417" s="209"/>
      <c r="AVB417" s="209"/>
      <c r="AVC417" s="209"/>
      <c r="AVD417" s="209"/>
      <c r="AVE417" s="209"/>
      <c r="AVF417" s="209"/>
      <c r="AVG417" s="209"/>
      <c r="AVH417" s="209"/>
      <c r="AVI417" s="209"/>
      <c r="AVJ417" s="209"/>
      <c r="AVK417" s="209"/>
      <c r="AVL417" s="209"/>
      <c r="AVM417" s="209"/>
      <c r="AVN417" s="209"/>
      <c r="AVO417" s="209"/>
      <c r="AVP417" s="209"/>
      <c r="AVQ417" s="209"/>
      <c r="AVR417" s="209"/>
      <c r="AVS417" s="209"/>
      <c r="AVT417" s="209"/>
      <c r="AVU417" s="209"/>
      <c r="AVV417" s="209"/>
      <c r="AVW417" s="209"/>
      <c r="AVX417" s="209"/>
      <c r="AVY417" s="209"/>
      <c r="AVZ417" s="209"/>
      <c r="AWA417" s="209"/>
      <c r="AWB417" s="209"/>
      <c r="AWC417" s="209"/>
      <c r="AWD417" s="209"/>
      <c r="AWE417" s="209"/>
      <c r="AWF417" s="209"/>
      <c r="AWG417" s="209"/>
      <c r="AWH417" s="209"/>
      <c r="AWI417" s="209"/>
      <c r="AWJ417" s="209"/>
      <c r="AWK417" s="209"/>
      <c r="AWL417" s="209"/>
      <c r="AWM417" s="209"/>
      <c r="AWN417" s="209"/>
      <c r="AWO417" s="209"/>
      <c r="AWP417" s="209"/>
      <c r="AWQ417" s="209"/>
      <c r="AWR417" s="209"/>
      <c r="AWS417" s="209"/>
      <c r="AWT417" s="209"/>
      <c r="AWU417" s="209"/>
      <c r="AWV417" s="209"/>
      <c r="AWW417" s="209"/>
      <c r="AWX417" s="209"/>
      <c r="AWY417" s="209"/>
      <c r="AWZ417" s="209"/>
      <c r="AXA417" s="209"/>
      <c r="AXB417" s="209"/>
      <c r="AXC417" s="209"/>
      <c r="AXD417" s="209"/>
      <c r="AXE417" s="209"/>
      <c r="AXF417" s="209"/>
      <c r="AXG417" s="209"/>
      <c r="AXH417" s="209"/>
      <c r="AXI417" s="209"/>
      <c r="AXJ417" s="209"/>
      <c r="AXK417" s="209"/>
      <c r="AXL417" s="209"/>
      <c r="AXM417" s="209"/>
      <c r="AXN417" s="209"/>
      <c r="AXO417" s="209"/>
      <c r="AXP417" s="209"/>
      <c r="AXQ417" s="209"/>
      <c r="AXR417" s="209"/>
      <c r="AXS417" s="209"/>
      <c r="AXT417" s="209"/>
      <c r="AXU417" s="209"/>
      <c r="AXV417" s="209"/>
      <c r="AXW417" s="209"/>
      <c r="AXX417" s="209"/>
      <c r="AXY417" s="209"/>
      <c r="AXZ417" s="209"/>
      <c r="AYA417" s="209"/>
      <c r="AYB417" s="209"/>
      <c r="AYC417" s="209"/>
      <c r="AYD417" s="209"/>
      <c r="AYE417" s="209"/>
      <c r="AYF417" s="209"/>
      <c r="AYG417" s="209"/>
      <c r="AYH417" s="209"/>
      <c r="AYI417" s="209"/>
      <c r="AYJ417" s="209"/>
      <c r="AYK417" s="209"/>
      <c r="AYL417" s="209"/>
      <c r="AYM417" s="209"/>
      <c r="AYN417" s="209"/>
      <c r="AYO417" s="209"/>
      <c r="AYP417" s="209"/>
      <c r="AYQ417" s="209"/>
      <c r="AYR417" s="209"/>
      <c r="AYS417" s="209"/>
      <c r="AYT417" s="209"/>
      <c r="AYU417" s="209"/>
      <c r="AYV417" s="209"/>
      <c r="AYW417" s="209"/>
      <c r="AYX417" s="209"/>
      <c r="AYY417" s="209"/>
      <c r="AYZ417" s="209"/>
      <c r="AZA417" s="209"/>
      <c r="AZB417" s="209"/>
      <c r="AZC417" s="209"/>
      <c r="AZD417" s="209"/>
      <c r="AZE417" s="209"/>
      <c r="AZF417" s="209"/>
      <c r="AZG417" s="209"/>
      <c r="AZH417" s="209"/>
      <c r="AZI417" s="209"/>
      <c r="AZJ417" s="209"/>
      <c r="AZK417" s="209"/>
      <c r="AZL417" s="209"/>
      <c r="AZM417" s="209"/>
      <c r="AZN417" s="209"/>
      <c r="AZO417" s="209"/>
      <c r="AZP417" s="209"/>
      <c r="AZQ417" s="209"/>
      <c r="AZR417" s="209"/>
      <c r="AZS417" s="209"/>
      <c r="AZT417" s="209"/>
      <c r="AZU417" s="209"/>
      <c r="AZV417" s="209"/>
      <c r="AZW417" s="209"/>
      <c r="AZX417" s="209"/>
      <c r="AZY417" s="209"/>
      <c r="AZZ417" s="209"/>
      <c r="BAA417" s="209"/>
      <c r="BAB417" s="209"/>
      <c r="BAC417" s="209"/>
      <c r="BAD417" s="209"/>
      <c r="BAE417" s="209"/>
      <c r="BAF417" s="209"/>
      <c r="BAG417" s="209"/>
      <c r="BAH417" s="209"/>
      <c r="BAI417" s="209"/>
      <c r="BAJ417" s="209"/>
      <c r="BAK417" s="209"/>
      <c r="BAL417" s="209"/>
      <c r="BAM417" s="209"/>
      <c r="BAN417" s="209"/>
      <c r="BAO417" s="209"/>
      <c r="BAP417" s="209"/>
      <c r="BAQ417" s="209"/>
      <c r="BAR417" s="209"/>
      <c r="BAS417" s="209"/>
      <c r="BAT417" s="209"/>
      <c r="BAU417" s="209"/>
      <c r="BAV417" s="209"/>
      <c r="BAW417" s="209"/>
      <c r="BAX417" s="209"/>
      <c r="BAY417" s="209"/>
      <c r="BAZ417" s="209"/>
      <c r="BBA417" s="209"/>
      <c r="BBB417" s="209"/>
      <c r="BBC417" s="209"/>
      <c r="BBD417" s="209"/>
      <c r="BBE417" s="209"/>
      <c r="BBF417" s="209"/>
      <c r="BBG417" s="209"/>
      <c r="BBH417" s="209"/>
      <c r="BBI417" s="209"/>
      <c r="BBJ417" s="209"/>
      <c r="BBK417" s="209"/>
      <c r="BBL417" s="209"/>
      <c r="BBM417" s="209"/>
      <c r="BBN417" s="209"/>
      <c r="BBO417" s="209"/>
      <c r="BBP417" s="209"/>
      <c r="BBQ417" s="209"/>
      <c r="BBR417" s="209"/>
      <c r="BBS417" s="209"/>
      <c r="BBT417" s="209"/>
      <c r="BBU417" s="209"/>
      <c r="BBV417" s="209"/>
      <c r="BBW417" s="209"/>
      <c r="BBX417" s="209"/>
      <c r="BBY417" s="209"/>
      <c r="BBZ417" s="209"/>
      <c r="BCA417" s="209"/>
      <c r="BCB417" s="209"/>
      <c r="BCC417" s="209"/>
      <c r="BCD417" s="209"/>
      <c r="BCE417" s="209"/>
      <c r="BCF417" s="209"/>
      <c r="BCG417" s="209"/>
      <c r="BCH417" s="209"/>
      <c r="BCI417" s="209"/>
      <c r="BCJ417" s="209"/>
      <c r="BCK417" s="209"/>
      <c r="BCL417" s="209"/>
      <c r="BCM417" s="209"/>
      <c r="BCN417" s="209"/>
      <c r="BCO417" s="209"/>
      <c r="BCP417" s="209"/>
      <c r="BCQ417" s="209"/>
      <c r="BCR417" s="209"/>
      <c r="BCS417" s="209"/>
      <c r="BCT417" s="209"/>
      <c r="BCU417" s="209"/>
      <c r="BCV417" s="209"/>
      <c r="BCW417" s="209"/>
      <c r="BCX417" s="209"/>
      <c r="BCY417" s="209"/>
      <c r="BCZ417" s="209"/>
      <c r="BDA417" s="209"/>
      <c r="BDB417" s="209"/>
      <c r="BDC417" s="209"/>
      <c r="BDD417" s="209"/>
      <c r="BDE417" s="209"/>
      <c r="BDF417" s="209"/>
      <c r="BDG417" s="209"/>
      <c r="BDH417" s="209"/>
      <c r="BDI417" s="209"/>
      <c r="BDJ417" s="209"/>
      <c r="BDK417" s="209"/>
      <c r="BDL417" s="209"/>
      <c r="BDM417" s="209"/>
      <c r="BDN417" s="209"/>
      <c r="BDO417" s="209"/>
      <c r="BDP417" s="209"/>
      <c r="BDQ417" s="209"/>
      <c r="BDR417" s="209"/>
      <c r="BDS417" s="209"/>
      <c r="BDT417" s="209"/>
      <c r="BDU417" s="209"/>
      <c r="BDV417" s="209"/>
      <c r="BDW417" s="209"/>
      <c r="BDX417" s="209"/>
      <c r="BDY417" s="209"/>
      <c r="BDZ417" s="209"/>
      <c r="BEA417" s="209"/>
      <c r="BEB417" s="209"/>
      <c r="BEC417" s="209"/>
      <c r="BED417" s="209"/>
      <c r="BEE417" s="209"/>
      <c r="BEF417" s="209"/>
      <c r="BEG417" s="209"/>
      <c r="BEH417" s="209"/>
      <c r="BEI417" s="209"/>
      <c r="BEJ417" s="209"/>
      <c r="BEK417" s="209"/>
      <c r="BEL417" s="209"/>
      <c r="BEM417" s="209"/>
      <c r="BEN417" s="209"/>
      <c r="BEO417" s="209"/>
      <c r="BEP417" s="209"/>
      <c r="BEQ417" s="209"/>
      <c r="BER417" s="209"/>
      <c r="BES417" s="209"/>
      <c r="BET417" s="209"/>
      <c r="BEU417" s="209"/>
      <c r="BEV417" s="209"/>
      <c r="BEW417" s="209"/>
      <c r="BEX417" s="209"/>
      <c r="BEY417" s="209"/>
      <c r="BEZ417" s="209"/>
      <c r="BFA417" s="209"/>
      <c r="BFB417" s="209"/>
      <c r="BFC417" s="209"/>
      <c r="BFD417" s="209"/>
      <c r="BFE417" s="209"/>
      <c r="BFF417" s="209"/>
      <c r="BFG417" s="209"/>
      <c r="BFH417" s="209"/>
      <c r="BFI417" s="209"/>
      <c r="BFJ417" s="209"/>
      <c r="BFK417" s="209"/>
      <c r="BFL417" s="209"/>
      <c r="BFM417" s="209"/>
      <c r="BFN417" s="209"/>
      <c r="BFO417" s="209"/>
      <c r="BFP417" s="209"/>
      <c r="BFQ417" s="209"/>
      <c r="BFR417" s="209"/>
      <c r="BFS417" s="209"/>
      <c r="BFT417" s="209"/>
      <c r="BFU417" s="209"/>
      <c r="BFV417" s="209"/>
      <c r="BFW417" s="209"/>
      <c r="BFX417" s="209"/>
      <c r="BFY417" s="209"/>
      <c r="BFZ417" s="209"/>
      <c r="BGA417" s="209"/>
      <c r="BGB417" s="209"/>
      <c r="BGC417" s="209"/>
      <c r="BGD417" s="209"/>
      <c r="BGE417" s="209"/>
      <c r="BGF417" s="209"/>
      <c r="BGG417" s="209"/>
      <c r="BGH417" s="209"/>
      <c r="BGI417" s="209"/>
      <c r="BGJ417" s="209"/>
      <c r="BGK417" s="209"/>
      <c r="BGL417" s="209"/>
      <c r="BGM417" s="209"/>
      <c r="BGN417" s="209"/>
      <c r="BGO417" s="209"/>
      <c r="BGP417" s="209"/>
      <c r="BGQ417" s="209"/>
      <c r="BGR417" s="209"/>
      <c r="BGS417" s="209"/>
      <c r="BGT417" s="209"/>
      <c r="BGU417" s="209"/>
      <c r="BGV417" s="209"/>
      <c r="BGW417" s="209"/>
      <c r="BGX417" s="209"/>
      <c r="BGY417" s="209"/>
      <c r="BGZ417" s="209"/>
      <c r="BHA417" s="209"/>
      <c r="BHB417" s="209"/>
      <c r="BHC417" s="209"/>
      <c r="BHD417" s="209"/>
      <c r="BHE417" s="209"/>
      <c r="BHF417" s="209"/>
      <c r="BHG417" s="209"/>
      <c r="BHH417" s="209"/>
      <c r="BHI417" s="209"/>
      <c r="BHJ417" s="209"/>
      <c r="BHK417" s="209"/>
      <c r="BHL417" s="209"/>
      <c r="BHM417" s="209"/>
      <c r="BHN417" s="209"/>
      <c r="BHO417" s="209"/>
      <c r="BHP417" s="209"/>
      <c r="BHQ417" s="209"/>
      <c r="BHR417" s="209"/>
      <c r="BHS417" s="209"/>
      <c r="BHT417" s="209"/>
      <c r="BHU417" s="209"/>
      <c r="BHV417" s="209"/>
      <c r="BHW417" s="209"/>
      <c r="BHX417" s="209"/>
      <c r="BHY417" s="209"/>
      <c r="BHZ417" s="209"/>
      <c r="BIA417" s="209"/>
      <c r="BIB417" s="209"/>
      <c r="BIC417" s="209"/>
      <c r="BID417" s="209"/>
      <c r="BIE417" s="209"/>
      <c r="BIF417" s="209"/>
      <c r="BIG417" s="209"/>
      <c r="BIH417" s="209"/>
      <c r="BII417" s="209"/>
      <c r="BIJ417" s="209"/>
      <c r="BIK417" s="209"/>
      <c r="BIL417" s="209"/>
      <c r="BIM417" s="209"/>
      <c r="BIN417" s="209"/>
      <c r="BIO417" s="209"/>
      <c r="BIP417" s="209"/>
      <c r="BIQ417" s="209"/>
      <c r="BIR417" s="209"/>
      <c r="BIS417" s="209"/>
      <c r="BIT417" s="209"/>
      <c r="BIU417" s="209"/>
      <c r="BIV417" s="209"/>
      <c r="BIW417" s="209"/>
      <c r="BIX417" s="209"/>
      <c r="BIY417" s="209"/>
      <c r="BIZ417" s="209"/>
      <c r="BJA417" s="209"/>
      <c r="BJB417" s="209"/>
      <c r="BJC417" s="209"/>
      <c r="BJD417" s="209"/>
      <c r="BJE417" s="209"/>
      <c r="BJF417" s="209"/>
      <c r="BJG417" s="209"/>
      <c r="BJH417" s="209"/>
      <c r="BJI417" s="209"/>
      <c r="BJJ417" s="209"/>
      <c r="BJK417" s="209"/>
      <c r="BJL417" s="209"/>
      <c r="BJM417" s="209"/>
      <c r="BJN417" s="209"/>
      <c r="BJO417" s="209"/>
      <c r="BJP417" s="209"/>
      <c r="BJQ417" s="209"/>
      <c r="BJR417" s="209"/>
      <c r="BJS417" s="209"/>
      <c r="BJT417" s="209"/>
      <c r="BJU417" s="209"/>
      <c r="BJV417" s="209"/>
      <c r="BJW417" s="209"/>
      <c r="BJX417" s="209"/>
      <c r="BJY417" s="209"/>
      <c r="BJZ417" s="209"/>
      <c r="BKA417" s="209"/>
      <c r="BKB417" s="209"/>
      <c r="BKC417" s="209"/>
      <c r="BKD417" s="209"/>
      <c r="BKE417" s="209"/>
      <c r="BKF417" s="209"/>
      <c r="BKG417" s="209"/>
      <c r="BKH417" s="209"/>
      <c r="BKI417" s="209"/>
      <c r="BKJ417" s="209"/>
      <c r="BKK417" s="209"/>
      <c r="BKL417" s="209"/>
      <c r="BKM417" s="209"/>
      <c r="BKN417" s="209"/>
      <c r="BKO417" s="209"/>
      <c r="BKP417" s="209"/>
      <c r="BKQ417" s="209"/>
      <c r="BKR417" s="209"/>
      <c r="BKS417" s="209"/>
      <c r="BKT417" s="209"/>
      <c r="BKU417" s="209"/>
      <c r="BKV417" s="209"/>
      <c r="BKW417" s="209"/>
      <c r="BKX417" s="209"/>
      <c r="BKY417" s="209"/>
      <c r="BKZ417" s="209"/>
      <c r="BLA417" s="209"/>
      <c r="BLB417" s="209"/>
      <c r="BLC417" s="209"/>
      <c r="BLD417" s="209"/>
      <c r="BLE417" s="209"/>
      <c r="BLF417" s="209"/>
      <c r="BLG417" s="209"/>
      <c r="BLH417" s="209"/>
      <c r="BLI417" s="209"/>
      <c r="BLJ417" s="209"/>
      <c r="BLK417" s="209"/>
      <c r="BLL417" s="209"/>
      <c r="BLM417" s="209"/>
      <c r="BLN417" s="209"/>
      <c r="BLO417" s="209"/>
      <c r="BLP417" s="209"/>
      <c r="BLQ417" s="209"/>
      <c r="BLR417" s="209"/>
      <c r="BLS417" s="209"/>
      <c r="BLT417" s="209"/>
      <c r="BLU417" s="209"/>
      <c r="BLV417" s="209"/>
      <c r="BLW417" s="209"/>
      <c r="BLX417" s="209"/>
      <c r="BLY417" s="209"/>
      <c r="BLZ417" s="209"/>
      <c r="BMA417" s="209"/>
      <c r="BMB417" s="209"/>
      <c r="BMC417" s="209"/>
      <c r="BMD417" s="209"/>
      <c r="BME417" s="209"/>
      <c r="BMF417" s="209"/>
      <c r="BMG417" s="209"/>
      <c r="BMH417" s="209"/>
      <c r="BMI417" s="209"/>
      <c r="BMJ417" s="209"/>
      <c r="BMK417" s="209"/>
      <c r="BML417" s="209"/>
      <c r="BMM417" s="209"/>
      <c r="BMN417" s="209"/>
      <c r="BMO417" s="209"/>
      <c r="BMP417" s="209"/>
      <c r="BMQ417" s="209"/>
      <c r="BMR417" s="209"/>
      <c r="BMS417" s="209"/>
      <c r="BMT417" s="209"/>
      <c r="BMU417" s="209"/>
      <c r="BMV417" s="209"/>
      <c r="BMW417" s="209"/>
      <c r="BMX417" s="209"/>
      <c r="BMY417" s="209"/>
      <c r="BMZ417" s="209"/>
      <c r="BNA417" s="209"/>
      <c r="BNB417" s="209"/>
      <c r="BNC417" s="209"/>
      <c r="BND417" s="209"/>
      <c r="BNE417" s="209"/>
      <c r="BNF417" s="209"/>
      <c r="BNG417" s="209"/>
      <c r="BNH417" s="209"/>
      <c r="BNI417" s="209"/>
      <c r="BNJ417" s="209"/>
      <c r="BNK417" s="209"/>
      <c r="BNL417" s="209"/>
      <c r="BNM417" s="209"/>
      <c r="BNN417" s="209"/>
      <c r="BNO417" s="209"/>
      <c r="BNP417" s="209"/>
      <c r="BNQ417" s="209"/>
      <c r="BNR417" s="209"/>
      <c r="BNS417" s="209"/>
      <c r="BNT417" s="209"/>
      <c r="BNU417" s="209"/>
      <c r="BNV417" s="209"/>
      <c r="BNW417" s="209"/>
      <c r="BNX417" s="209"/>
      <c r="BNY417" s="209"/>
      <c r="BNZ417" s="209"/>
      <c r="BOA417" s="209"/>
      <c r="BOB417" s="209"/>
      <c r="BOC417" s="209"/>
      <c r="BOD417" s="209"/>
      <c r="BOE417" s="209"/>
      <c r="BOF417" s="209"/>
      <c r="BOG417" s="209"/>
      <c r="BOH417" s="209"/>
      <c r="BOI417" s="209"/>
      <c r="BOJ417" s="209"/>
      <c r="BOK417" s="209"/>
      <c r="BOL417" s="209"/>
      <c r="BOM417" s="209"/>
      <c r="BON417" s="209"/>
      <c r="BOO417" s="209"/>
      <c r="BOP417" s="209"/>
      <c r="BOQ417" s="209"/>
      <c r="BOR417" s="209"/>
      <c r="BOS417" s="209"/>
      <c r="BOT417" s="209"/>
      <c r="BOU417" s="209"/>
      <c r="BOV417" s="209"/>
      <c r="BOW417" s="209"/>
      <c r="BOX417" s="209"/>
      <c r="BOY417" s="209"/>
      <c r="BOZ417" s="209"/>
      <c r="BPA417" s="209"/>
      <c r="BPB417" s="209"/>
      <c r="BPC417" s="209"/>
      <c r="BPD417" s="209"/>
      <c r="BPE417" s="209"/>
      <c r="BPF417" s="209"/>
      <c r="BPG417" s="209"/>
      <c r="BPH417" s="209"/>
      <c r="BPI417" s="209"/>
      <c r="BPJ417" s="209"/>
      <c r="BPK417" s="209"/>
      <c r="BPL417" s="209"/>
      <c r="BPM417" s="209"/>
      <c r="BPN417" s="209"/>
      <c r="BPO417" s="209"/>
      <c r="BPP417" s="209"/>
      <c r="BPQ417" s="209"/>
      <c r="BPR417" s="209"/>
      <c r="BPS417" s="209"/>
      <c r="BPT417" s="209"/>
      <c r="BPU417" s="209"/>
      <c r="BPV417" s="209"/>
      <c r="BPW417" s="209"/>
      <c r="BPX417" s="209"/>
      <c r="BPY417" s="209"/>
      <c r="BPZ417" s="209"/>
      <c r="BQA417" s="209"/>
      <c r="BQB417" s="209"/>
      <c r="BQC417" s="209"/>
      <c r="BQD417" s="209"/>
      <c r="BQE417" s="209"/>
      <c r="BQF417" s="209"/>
      <c r="BQG417" s="209"/>
      <c r="BQH417" s="209"/>
      <c r="BQI417" s="209"/>
      <c r="BQJ417" s="209"/>
      <c r="BQK417" s="209"/>
      <c r="BQL417" s="209"/>
      <c r="BQM417" s="209"/>
      <c r="BQN417" s="209"/>
      <c r="BQO417" s="209"/>
      <c r="BQP417" s="209"/>
      <c r="BQQ417" s="209"/>
      <c r="BQR417" s="209"/>
      <c r="BQS417" s="209"/>
      <c r="BQT417" s="209"/>
      <c r="BQU417" s="209"/>
      <c r="BQV417" s="209"/>
      <c r="BQW417" s="209"/>
      <c r="BQX417" s="209"/>
      <c r="BQY417" s="209"/>
      <c r="BQZ417" s="209"/>
      <c r="BRA417" s="209"/>
      <c r="BRB417" s="209"/>
      <c r="BRC417" s="209"/>
      <c r="BRD417" s="209"/>
      <c r="BRE417" s="209"/>
      <c r="BRF417" s="209"/>
      <c r="BRG417" s="209"/>
      <c r="BRH417" s="209"/>
      <c r="BRI417" s="209"/>
      <c r="BRJ417" s="209"/>
      <c r="BRK417" s="209"/>
      <c r="BRL417" s="209"/>
      <c r="BRM417" s="209"/>
      <c r="BRN417" s="209"/>
      <c r="BRO417" s="209"/>
      <c r="BRP417" s="209"/>
      <c r="BRQ417" s="209"/>
      <c r="BRR417" s="209"/>
      <c r="BRS417" s="209"/>
      <c r="BRT417" s="209"/>
      <c r="BRU417" s="209"/>
      <c r="BRV417" s="209"/>
      <c r="BRW417" s="209"/>
      <c r="BRX417" s="209"/>
      <c r="BRY417" s="209"/>
      <c r="BRZ417" s="209"/>
      <c r="BSA417" s="209"/>
      <c r="BSB417" s="209"/>
      <c r="BSC417" s="209"/>
      <c r="BSD417" s="209"/>
      <c r="BSE417" s="209"/>
      <c r="BSF417" s="209"/>
      <c r="BSG417" s="209"/>
      <c r="BSH417" s="209"/>
      <c r="BSI417" s="209"/>
      <c r="BSJ417" s="209"/>
      <c r="BSK417" s="209"/>
      <c r="BSL417" s="209"/>
      <c r="BSM417" s="209"/>
      <c r="BSN417" s="209"/>
      <c r="BSO417" s="209"/>
      <c r="BSP417" s="209"/>
      <c r="BSQ417" s="209"/>
      <c r="BSR417" s="209"/>
      <c r="BSS417" s="209"/>
      <c r="BST417" s="209"/>
      <c r="BSU417" s="209"/>
      <c r="BSV417" s="209"/>
      <c r="BSW417" s="209"/>
      <c r="BSX417" s="209"/>
      <c r="BSY417" s="209"/>
      <c r="BSZ417" s="209"/>
      <c r="BTA417" s="209"/>
      <c r="BTB417" s="209"/>
      <c r="BTC417" s="209"/>
      <c r="BTD417" s="209"/>
      <c r="BTE417" s="209"/>
      <c r="BTF417" s="209"/>
      <c r="BTG417" s="209"/>
      <c r="BTH417" s="209"/>
      <c r="BTI417" s="209"/>
      <c r="BTJ417" s="209"/>
      <c r="BTK417" s="209"/>
      <c r="BTL417" s="209"/>
      <c r="BTM417" s="209"/>
      <c r="BTN417" s="209"/>
      <c r="BTO417" s="209"/>
      <c r="BTP417" s="209"/>
      <c r="BTQ417" s="209"/>
      <c r="BTR417" s="209"/>
      <c r="BTS417" s="209"/>
      <c r="BTT417" s="209"/>
      <c r="BTU417" s="209"/>
      <c r="BTV417" s="209"/>
      <c r="BTW417" s="209"/>
      <c r="BTX417" s="209"/>
      <c r="BTY417" s="209"/>
      <c r="BTZ417" s="209"/>
      <c r="BUA417" s="209"/>
      <c r="BUB417" s="209"/>
      <c r="BUC417" s="209"/>
      <c r="BUD417" s="209"/>
      <c r="BUE417" s="209"/>
      <c r="BUF417" s="209"/>
      <c r="BUG417" s="209"/>
      <c r="BUH417" s="209"/>
      <c r="BUI417" s="209"/>
      <c r="BUJ417" s="209"/>
      <c r="BUK417" s="209"/>
      <c r="BUL417" s="209"/>
      <c r="BUM417" s="209"/>
      <c r="BUN417" s="209"/>
      <c r="BUO417" s="209"/>
      <c r="BUP417" s="209"/>
      <c r="BUQ417" s="209"/>
      <c r="BUR417" s="209"/>
      <c r="BUS417" s="209"/>
      <c r="BUT417" s="209"/>
      <c r="BUU417" s="209"/>
      <c r="BUV417" s="209"/>
      <c r="BUW417" s="209"/>
      <c r="BUX417" s="209"/>
      <c r="BUY417" s="209"/>
      <c r="BUZ417" s="209"/>
      <c r="BVA417" s="209"/>
      <c r="BVB417" s="209"/>
      <c r="BVC417" s="209"/>
      <c r="BVD417" s="209"/>
      <c r="BVE417" s="209"/>
      <c r="BVF417" s="209"/>
      <c r="BVG417" s="209"/>
      <c r="BVH417" s="209"/>
      <c r="BVI417" s="209"/>
      <c r="BVJ417" s="209"/>
      <c r="BVK417" s="209"/>
      <c r="BVL417" s="209"/>
      <c r="BVM417" s="209"/>
      <c r="BVN417" s="209"/>
      <c r="BVO417" s="209"/>
      <c r="BVP417" s="209"/>
      <c r="BVQ417" s="209"/>
      <c r="BVR417" s="209"/>
      <c r="BVS417" s="209"/>
      <c r="BVT417" s="209"/>
      <c r="BVU417" s="209"/>
      <c r="BVV417" s="209"/>
      <c r="BVW417" s="209"/>
      <c r="BVX417" s="209"/>
      <c r="BVY417" s="209"/>
      <c r="BVZ417" s="209"/>
      <c r="BWA417" s="209"/>
      <c r="BWB417" s="209"/>
      <c r="BWC417" s="209"/>
      <c r="BWD417" s="209"/>
      <c r="BWE417" s="209"/>
      <c r="BWF417" s="209"/>
      <c r="BWG417" s="209"/>
      <c r="BWH417" s="209"/>
      <c r="BWI417" s="209"/>
      <c r="BWJ417" s="209"/>
      <c r="BWK417" s="209"/>
      <c r="BWL417" s="209"/>
      <c r="BWM417" s="209"/>
      <c r="BWN417" s="209"/>
      <c r="BWO417" s="209"/>
      <c r="BWP417" s="209"/>
      <c r="BWQ417" s="209"/>
      <c r="BWR417" s="209"/>
      <c r="BWS417" s="209"/>
      <c r="BWT417" s="209"/>
      <c r="BWU417" s="209"/>
      <c r="BWV417" s="209"/>
      <c r="BWW417" s="209"/>
      <c r="BWX417" s="209"/>
      <c r="BWY417" s="209"/>
      <c r="BWZ417" s="209"/>
      <c r="BXA417" s="209"/>
      <c r="BXB417" s="209"/>
      <c r="BXC417" s="209"/>
      <c r="BXD417" s="209"/>
      <c r="BXE417" s="209"/>
      <c r="BXF417" s="209"/>
      <c r="BXG417" s="209"/>
      <c r="BXH417" s="209"/>
      <c r="BXI417" s="209"/>
      <c r="BXJ417" s="209"/>
      <c r="BXK417" s="209"/>
      <c r="BXL417" s="209"/>
      <c r="BXM417" s="209"/>
      <c r="BXN417" s="209"/>
      <c r="BXO417" s="209"/>
      <c r="BXP417" s="209"/>
      <c r="BXQ417" s="209"/>
      <c r="BXR417" s="209"/>
      <c r="BXS417" s="209"/>
      <c r="BXT417" s="209"/>
      <c r="BXU417" s="209"/>
      <c r="BXV417" s="209"/>
      <c r="BXW417" s="209"/>
      <c r="BXX417" s="209"/>
      <c r="BXY417" s="209"/>
      <c r="BXZ417" s="209"/>
      <c r="BYA417" s="209"/>
      <c r="BYB417" s="209"/>
      <c r="BYC417" s="209"/>
      <c r="BYD417" s="209"/>
      <c r="BYE417" s="209"/>
      <c r="BYF417" s="209"/>
      <c r="BYG417" s="209"/>
      <c r="BYH417" s="209"/>
      <c r="BYI417" s="209"/>
      <c r="BYJ417" s="209"/>
      <c r="BYK417" s="209"/>
      <c r="BYL417" s="209"/>
      <c r="BYM417" s="209"/>
      <c r="BYN417" s="209"/>
      <c r="BYO417" s="209"/>
      <c r="BYP417" s="209"/>
      <c r="BYQ417" s="209"/>
      <c r="BYR417" s="209"/>
      <c r="BYS417" s="209"/>
      <c r="BYT417" s="209"/>
      <c r="BYU417" s="209"/>
      <c r="BYV417" s="209"/>
      <c r="BYW417" s="209"/>
      <c r="BYX417" s="209"/>
      <c r="BYY417" s="209"/>
      <c r="BYZ417" s="209"/>
      <c r="BZA417" s="209"/>
      <c r="BZB417" s="209"/>
      <c r="BZC417" s="209"/>
      <c r="BZD417" s="209"/>
      <c r="BZE417" s="209"/>
      <c r="BZF417" s="209"/>
      <c r="BZG417" s="209"/>
      <c r="BZH417" s="209"/>
      <c r="BZI417" s="209"/>
      <c r="BZJ417" s="209"/>
      <c r="BZK417" s="209"/>
      <c r="BZL417" s="209"/>
      <c r="BZM417" s="209"/>
      <c r="BZN417" s="209"/>
      <c r="BZO417" s="209"/>
      <c r="BZP417" s="209"/>
      <c r="BZQ417" s="209"/>
      <c r="BZR417" s="209"/>
      <c r="BZS417" s="209"/>
      <c r="BZT417" s="209"/>
      <c r="BZU417" s="209"/>
      <c r="BZV417" s="209"/>
      <c r="BZW417" s="209"/>
      <c r="BZX417" s="209"/>
      <c r="BZY417" s="209"/>
      <c r="BZZ417" s="209"/>
      <c r="CAA417" s="209"/>
      <c r="CAB417" s="209"/>
      <c r="CAC417" s="209"/>
      <c r="CAD417" s="209"/>
      <c r="CAE417" s="209"/>
      <c r="CAF417" s="209"/>
      <c r="CAG417" s="209"/>
      <c r="CAH417" s="209"/>
      <c r="CAI417" s="209"/>
      <c r="CAJ417" s="209"/>
      <c r="CAK417" s="209"/>
      <c r="CAL417" s="209"/>
      <c r="CAM417" s="209"/>
      <c r="CAN417" s="209"/>
      <c r="CAO417" s="209"/>
      <c r="CAP417" s="209"/>
      <c r="CAQ417" s="209"/>
      <c r="CAR417" s="209"/>
      <c r="CAS417" s="209"/>
      <c r="CAT417" s="209"/>
      <c r="CAU417" s="209"/>
      <c r="CAV417" s="209"/>
      <c r="CAW417" s="209"/>
      <c r="CAX417" s="209"/>
      <c r="CAY417" s="209"/>
      <c r="CAZ417" s="209"/>
      <c r="CBA417" s="209"/>
      <c r="CBB417" s="209"/>
      <c r="CBC417" s="209"/>
      <c r="CBD417" s="209"/>
      <c r="CBE417" s="209"/>
      <c r="CBF417" s="209"/>
      <c r="CBG417" s="209"/>
      <c r="CBH417" s="209"/>
      <c r="CBI417" s="209"/>
      <c r="CBJ417" s="209"/>
      <c r="CBK417" s="209"/>
      <c r="CBL417" s="209"/>
      <c r="CBM417" s="209"/>
      <c r="CBN417" s="209"/>
      <c r="CBO417" s="209"/>
      <c r="CBP417" s="209"/>
      <c r="CBQ417" s="209"/>
      <c r="CBR417" s="209"/>
      <c r="CBS417" s="209"/>
      <c r="CBT417" s="209"/>
      <c r="CBU417" s="209"/>
      <c r="CBV417" s="209"/>
      <c r="CBW417" s="209"/>
      <c r="CBX417" s="209"/>
      <c r="CBY417" s="209"/>
      <c r="CBZ417" s="209"/>
      <c r="CCA417" s="209"/>
      <c r="CCB417" s="209"/>
      <c r="CCC417" s="209"/>
      <c r="CCD417" s="209"/>
      <c r="CCE417" s="209"/>
      <c r="CCF417" s="209"/>
      <c r="CCG417" s="209"/>
      <c r="CCH417" s="209"/>
      <c r="CCI417" s="209"/>
      <c r="CCJ417" s="209"/>
      <c r="CCK417" s="209"/>
      <c r="CCL417" s="209"/>
      <c r="CCM417" s="209"/>
      <c r="CCN417" s="209"/>
      <c r="CCO417" s="209"/>
      <c r="CCP417" s="209"/>
      <c r="CCQ417" s="209"/>
      <c r="CCR417" s="209"/>
      <c r="CCS417" s="209"/>
      <c r="CCT417" s="209"/>
      <c r="CCU417" s="209"/>
      <c r="CCV417" s="209"/>
      <c r="CCW417" s="209"/>
      <c r="CCX417" s="209"/>
      <c r="CCY417" s="209"/>
      <c r="CCZ417" s="209"/>
      <c r="CDA417" s="209"/>
      <c r="CDB417" s="209"/>
      <c r="CDC417" s="209"/>
      <c r="CDD417" s="209"/>
      <c r="CDE417" s="209"/>
      <c r="CDF417" s="209"/>
      <c r="CDG417" s="209"/>
      <c r="CDH417" s="209"/>
      <c r="CDI417" s="209"/>
      <c r="CDJ417" s="209"/>
      <c r="CDK417" s="209"/>
      <c r="CDL417" s="209"/>
      <c r="CDM417" s="209"/>
      <c r="CDN417" s="209"/>
      <c r="CDO417" s="209"/>
      <c r="CDP417" s="209"/>
      <c r="CDQ417" s="209"/>
      <c r="CDR417" s="209"/>
      <c r="CDS417" s="209"/>
      <c r="CDT417" s="209"/>
      <c r="CDU417" s="209"/>
      <c r="CDV417" s="209"/>
      <c r="CDW417" s="209"/>
      <c r="CDX417" s="209"/>
      <c r="CDY417" s="209"/>
      <c r="CDZ417" s="209"/>
      <c r="CEA417" s="209"/>
      <c r="CEB417" s="209"/>
      <c r="CEC417" s="209"/>
      <c r="CED417" s="209"/>
      <c r="CEE417" s="209"/>
      <c r="CEF417" s="209"/>
      <c r="CEG417" s="209"/>
      <c r="CEH417" s="209"/>
      <c r="CEI417" s="209"/>
      <c r="CEJ417" s="209"/>
      <c r="CEK417" s="209"/>
      <c r="CEL417" s="209"/>
      <c r="CEM417" s="209"/>
      <c r="CEN417" s="209"/>
      <c r="CEO417" s="209"/>
      <c r="CEP417" s="209"/>
      <c r="CEQ417" s="209"/>
      <c r="CER417" s="209"/>
      <c r="CES417" s="209"/>
      <c r="CET417" s="209"/>
      <c r="CEU417" s="209"/>
      <c r="CEV417" s="209"/>
      <c r="CEW417" s="209"/>
      <c r="CEX417" s="209"/>
      <c r="CEY417" s="209"/>
      <c r="CEZ417" s="209"/>
      <c r="CFA417" s="209"/>
      <c r="CFB417" s="209"/>
      <c r="CFC417" s="209"/>
      <c r="CFD417" s="209"/>
      <c r="CFE417" s="209"/>
      <c r="CFF417" s="209"/>
      <c r="CFG417" s="209"/>
      <c r="CFH417" s="209"/>
      <c r="CFI417" s="209"/>
      <c r="CFJ417" s="209"/>
      <c r="CFK417" s="209"/>
      <c r="CFL417" s="209"/>
      <c r="CFM417" s="209"/>
      <c r="CFN417" s="209"/>
      <c r="CFO417" s="209"/>
      <c r="CFP417" s="209"/>
      <c r="CFQ417" s="209"/>
      <c r="CFR417" s="209"/>
      <c r="CFS417" s="209"/>
      <c r="CFT417" s="209"/>
      <c r="CFU417" s="209"/>
      <c r="CFV417" s="209"/>
      <c r="CFW417" s="209"/>
      <c r="CFX417" s="209"/>
      <c r="CFY417" s="209"/>
      <c r="CFZ417" s="209"/>
      <c r="CGA417" s="209"/>
      <c r="CGB417" s="209"/>
      <c r="CGC417" s="209"/>
      <c r="CGD417" s="209"/>
      <c r="CGE417" s="209"/>
      <c r="CGF417" s="209"/>
      <c r="CGG417" s="209"/>
      <c r="CGH417" s="209"/>
      <c r="CGI417" s="209"/>
      <c r="CGJ417" s="209"/>
      <c r="CGK417" s="209"/>
      <c r="CGL417" s="209"/>
      <c r="CGM417" s="209"/>
      <c r="CGN417" s="209"/>
      <c r="CGO417" s="209"/>
      <c r="CGP417" s="209"/>
      <c r="CGQ417" s="209"/>
      <c r="CGR417" s="209"/>
      <c r="CGS417" s="209"/>
      <c r="CGT417" s="209"/>
      <c r="CGU417" s="209"/>
      <c r="CGV417" s="209"/>
      <c r="CGW417" s="209"/>
      <c r="CGX417" s="209"/>
      <c r="CGY417" s="209"/>
      <c r="CGZ417" s="209"/>
      <c r="CHA417" s="209"/>
      <c r="CHB417" s="209"/>
      <c r="CHC417" s="209"/>
      <c r="CHD417" s="209"/>
      <c r="CHE417" s="209"/>
      <c r="CHF417" s="209"/>
      <c r="CHG417" s="209"/>
      <c r="CHH417" s="209"/>
      <c r="CHI417" s="209"/>
      <c r="CHJ417" s="209"/>
      <c r="CHK417" s="209"/>
      <c r="CHL417" s="209"/>
      <c r="CHM417" s="209"/>
      <c r="CHN417" s="209"/>
      <c r="CHO417" s="209"/>
      <c r="CHP417" s="209"/>
      <c r="CHQ417" s="209"/>
      <c r="CHR417" s="209"/>
      <c r="CHS417" s="209"/>
      <c r="CHT417" s="209"/>
      <c r="CHU417" s="209"/>
      <c r="CHV417" s="209"/>
      <c r="CHW417" s="209"/>
      <c r="CHX417" s="209"/>
      <c r="CHY417" s="209"/>
      <c r="CHZ417" s="209"/>
      <c r="CIA417" s="209"/>
      <c r="CIB417" s="209"/>
      <c r="CIC417" s="209"/>
      <c r="CID417" s="209"/>
      <c r="CIE417" s="209"/>
      <c r="CIF417" s="209"/>
      <c r="CIG417" s="209"/>
      <c r="CIH417" s="209"/>
      <c r="CII417" s="209"/>
      <c r="CIJ417" s="209"/>
      <c r="CIK417" s="209"/>
      <c r="CIL417" s="209"/>
      <c r="CIM417" s="209"/>
      <c r="CIN417" s="209"/>
      <c r="CIO417" s="209"/>
      <c r="CIP417" s="209"/>
      <c r="CIQ417" s="209"/>
      <c r="CIR417" s="209"/>
      <c r="CIS417" s="209"/>
      <c r="CIT417" s="209"/>
      <c r="CIU417" s="209"/>
      <c r="CIV417" s="209"/>
      <c r="CIW417" s="209"/>
      <c r="CIX417" s="209"/>
      <c r="CIY417" s="209"/>
      <c r="CIZ417" s="209"/>
      <c r="CJA417" s="209"/>
      <c r="CJB417" s="209"/>
      <c r="CJC417" s="209"/>
      <c r="CJD417" s="209"/>
      <c r="CJE417" s="209"/>
      <c r="CJF417" s="209"/>
      <c r="CJG417" s="209"/>
      <c r="CJH417" s="209"/>
      <c r="CJI417" s="209"/>
      <c r="CJJ417" s="209"/>
      <c r="CJK417" s="209"/>
      <c r="CJL417" s="209"/>
      <c r="CJM417" s="209"/>
      <c r="CJN417" s="209"/>
      <c r="CJO417" s="209"/>
      <c r="CJP417" s="209"/>
      <c r="CJQ417" s="209"/>
      <c r="CJR417" s="209"/>
      <c r="CJS417" s="209"/>
      <c r="CJT417" s="209"/>
      <c r="CJU417" s="209"/>
      <c r="CJV417" s="209"/>
      <c r="CJW417" s="209"/>
      <c r="CJX417" s="209"/>
      <c r="CJY417" s="209"/>
      <c r="CJZ417" s="209"/>
      <c r="CKA417" s="209"/>
      <c r="CKB417" s="209"/>
      <c r="CKC417" s="209"/>
      <c r="CKD417" s="209"/>
      <c r="CKE417" s="209"/>
      <c r="CKF417" s="209"/>
      <c r="CKG417" s="209"/>
      <c r="CKH417" s="209"/>
      <c r="CKI417" s="209"/>
      <c r="CKJ417" s="209"/>
      <c r="CKK417" s="209"/>
      <c r="CKL417" s="209"/>
      <c r="CKM417" s="209"/>
      <c r="CKN417" s="209"/>
      <c r="CKO417" s="209"/>
      <c r="CKP417" s="209"/>
      <c r="CKQ417" s="209"/>
      <c r="CKR417" s="209"/>
      <c r="CKS417" s="209"/>
      <c r="CKT417" s="209"/>
      <c r="CKU417" s="209"/>
      <c r="CKV417" s="209"/>
      <c r="CKW417" s="209"/>
      <c r="CKX417" s="209"/>
      <c r="CKY417" s="209"/>
      <c r="CKZ417" s="209"/>
      <c r="CLA417" s="209"/>
      <c r="CLB417" s="209"/>
      <c r="CLC417" s="209"/>
      <c r="CLD417" s="209"/>
      <c r="CLE417" s="209"/>
      <c r="CLF417" s="209"/>
      <c r="CLG417" s="209"/>
      <c r="CLH417" s="209"/>
      <c r="CLI417" s="209"/>
      <c r="CLJ417" s="209"/>
      <c r="CLK417" s="209"/>
      <c r="CLL417" s="209"/>
      <c r="CLM417" s="209"/>
      <c r="CLN417" s="209"/>
      <c r="CLO417" s="209"/>
      <c r="CLP417" s="209"/>
      <c r="CLQ417" s="209"/>
      <c r="CLR417" s="209"/>
      <c r="CLS417" s="209"/>
      <c r="CLT417" s="209"/>
      <c r="CLU417" s="209"/>
      <c r="CLV417" s="209"/>
      <c r="CLW417" s="209"/>
      <c r="CLX417" s="209"/>
      <c r="CLY417" s="209"/>
      <c r="CLZ417" s="209"/>
      <c r="CMA417" s="209"/>
      <c r="CMB417" s="209"/>
      <c r="CMC417" s="209"/>
      <c r="CMD417" s="209"/>
      <c r="CME417" s="209"/>
      <c r="CMF417" s="209"/>
      <c r="CMG417" s="209"/>
      <c r="CMH417" s="209"/>
      <c r="CMI417" s="209"/>
      <c r="CMJ417" s="209"/>
      <c r="CMK417" s="209"/>
      <c r="CML417" s="209"/>
      <c r="CMM417" s="209"/>
      <c r="CMN417" s="209"/>
      <c r="CMO417" s="209"/>
      <c r="CMP417" s="209"/>
      <c r="CMQ417" s="209"/>
      <c r="CMR417" s="209"/>
      <c r="CMS417" s="209"/>
      <c r="CMT417" s="209"/>
      <c r="CMU417" s="209"/>
      <c r="CMV417" s="209"/>
      <c r="CMW417" s="209"/>
      <c r="CMX417" s="209"/>
      <c r="CMY417" s="209"/>
      <c r="CMZ417" s="209"/>
      <c r="CNA417" s="209"/>
      <c r="CNB417" s="209"/>
      <c r="CNC417" s="209"/>
      <c r="CND417" s="209"/>
      <c r="CNE417" s="209"/>
      <c r="CNF417" s="209"/>
      <c r="CNG417" s="209"/>
      <c r="CNH417" s="209"/>
      <c r="CNI417" s="209"/>
      <c r="CNJ417" s="209"/>
      <c r="CNK417" s="209"/>
      <c r="CNL417" s="209"/>
      <c r="CNM417" s="209"/>
      <c r="CNN417" s="209"/>
      <c r="CNO417" s="209"/>
      <c r="CNP417" s="209"/>
      <c r="CNQ417" s="209"/>
      <c r="CNR417" s="209"/>
      <c r="CNS417" s="209"/>
      <c r="CNT417" s="209"/>
      <c r="CNU417" s="209"/>
      <c r="CNV417" s="209"/>
      <c r="CNW417" s="209"/>
      <c r="CNX417" s="209"/>
      <c r="CNY417" s="209"/>
      <c r="CNZ417" s="209"/>
      <c r="COA417" s="209"/>
      <c r="COB417" s="209"/>
      <c r="COC417" s="209"/>
      <c r="COD417" s="209"/>
      <c r="COE417" s="209"/>
      <c r="COF417" s="209"/>
      <c r="COG417" s="209"/>
      <c r="COH417" s="209"/>
      <c r="COI417" s="209"/>
      <c r="COJ417" s="209"/>
      <c r="COK417" s="209"/>
      <c r="COL417" s="209"/>
      <c r="COM417" s="209"/>
      <c r="CON417" s="209"/>
      <c r="COO417" s="209"/>
      <c r="COP417" s="209"/>
      <c r="COQ417" s="209"/>
      <c r="COR417" s="209"/>
      <c r="COS417" s="209"/>
      <c r="COT417" s="209"/>
      <c r="COU417" s="209"/>
      <c r="COV417" s="209"/>
      <c r="COW417" s="209"/>
      <c r="COX417" s="209"/>
      <c r="COY417" s="209"/>
      <c r="COZ417" s="209"/>
      <c r="CPA417" s="209"/>
      <c r="CPB417" s="209"/>
      <c r="CPC417" s="209"/>
      <c r="CPD417" s="209"/>
      <c r="CPE417" s="209"/>
      <c r="CPF417" s="209"/>
      <c r="CPG417" s="209"/>
      <c r="CPH417" s="209"/>
      <c r="CPI417" s="209"/>
      <c r="CPJ417" s="209"/>
      <c r="CPK417" s="209"/>
      <c r="CPL417" s="209"/>
      <c r="CPM417" s="209"/>
      <c r="CPN417" s="209"/>
      <c r="CPO417" s="209"/>
      <c r="CPP417" s="209"/>
      <c r="CPQ417" s="209"/>
      <c r="CPR417" s="209"/>
      <c r="CPS417" s="209"/>
      <c r="CPT417" s="209"/>
      <c r="CPU417" s="209"/>
      <c r="CPV417" s="209"/>
      <c r="CPW417" s="209"/>
      <c r="CPX417" s="209"/>
      <c r="CPY417" s="209"/>
      <c r="CPZ417" s="209"/>
      <c r="CQA417" s="209"/>
      <c r="CQB417" s="209"/>
      <c r="CQC417" s="209"/>
      <c r="CQD417" s="209"/>
      <c r="CQE417" s="209"/>
      <c r="CQF417" s="209"/>
      <c r="CQG417" s="209"/>
      <c r="CQH417" s="209"/>
      <c r="CQI417" s="209"/>
      <c r="CQJ417" s="209"/>
      <c r="CQK417" s="209"/>
      <c r="CQL417" s="209"/>
      <c r="CQM417" s="209"/>
      <c r="CQN417" s="209"/>
      <c r="CQO417" s="209"/>
      <c r="CQP417" s="209"/>
      <c r="CQQ417" s="209"/>
      <c r="CQR417" s="209"/>
      <c r="CQS417" s="209"/>
      <c r="CQT417" s="209"/>
      <c r="CQU417" s="209"/>
      <c r="CQV417" s="209"/>
      <c r="CQW417" s="209"/>
      <c r="CQX417" s="209"/>
      <c r="CQY417" s="209"/>
      <c r="CQZ417" s="209"/>
      <c r="CRA417" s="209"/>
      <c r="CRB417" s="209"/>
      <c r="CRC417" s="209"/>
      <c r="CRD417" s="209"/>
      <c r="CRE417" s="209"/>
      <c r="CRF417" s="209"/>
      <c r="CRG417" s="209"/>
      <c r="CRH417" s="209"/>
      <c r="CRI417" s="209"/>
      <c r="CRJ417" s="209"/>
      <c r="CRK417" s="209"/>
      <c r="CRL417" s="209"/>
      <c r="CRM417" s="209"/>
      <c r="CRN417" s="209"/>
      <c r="CRO417" s="209"/>
      <c r="CRP417" s="209"/>
      <c r="CRQ417" s="209"/>
      <c r="CRR417" s="209"/>
      <c r="CRS417" s="209"/>
      <c r="CRT417" s="209"/>
      <c r="CRU417" s="209"/>
      <c r="CRV417" s="209"/>
      <c r="CRW417" s="209"/>
      <c r="CRX417" s="209"/>
      <c r="CRY417" s="209"/>
      <c r="CRZ417" s="209"/>
      <c r="CSA417" s="209"/>
      <c r="CSB417" s="209"/>
      <c r="CSC417" s="209"/>
      <c r="CSD417" s="209"/>
      <c r="CSE417" s="209"/>
      <c r="CSF417" s="209"/>
      <c r="CSG417" s="209"/>
      <c r="CSH417" s="209"/>
      <c r="CSI417" s="209"/>
      <c r="CSJ417" s="209"/>
      <c r="CSK417" s="209"/>
      <c r="CSL417" s="209"/>
      <c r="CSM417" s="209"/>
      <c r="CSN417" s="209"/>
      <c r="CSO417" s="209"/>
      <c r="CSP417" s="209"/>
      <c r="CSQ417" s="209"/>
      <c r="CSR417" s="209"/>
      <c r="CSS417" s="209"/>
      <c r="CST417" s="209"/>
      <c r="CSU417" s="209"/>
      <c r="CSV417" s="209"/>
      <c r="CSW417" s="209"/>
      <c r="CSX417" s="209"/>
      <c r="CSY417" s="209"/>
      <c r="CSZ417" s="209"/>
      <c r="CTA417" s="209"/>
      <c r="CTB417" s="209"/>
      <c r="CTC417" s="209"/>
      <c r="CTD417" s="209"/>
      <c r="CTE417" s="209"/>
      <c r="CTF417" s="209"/>
      <c r="CTG417" s="209"/>
      <c r="CTH417" s="209"/>
      <c r="CTI417" s="209"/>
      <c r="CTJ417" s="209"/>
      <c r="CTK417" s="209"/>
      <c r="CTL417" s="209"/>
      <c r="CTM417" s="209"/>
      <c r="CTN417" s="209"/>
      <c r="CTO417" s="209"/>
      <c r="CTP417" s="209"/>
      <c r="CTQ417" s="209"/>
      <c r="CTR417" s="209"/>
      <c r="CTS417" s="209"/>
      <c r="CTT417" s="209"/>
      <c r="CTU417" s="209"/>
      <c r="CTV417" s="209"/>
      <c r="CTW417" s="209"/>
      <c r="CTX417" s="209"/>
      <c r="CTY417" s="209"/>
      <c r="CTZ417" s="209"/>
      <c r="CUA417" s="209"/>
      <c r="CUB417" s="209"/>
      <c r="CUC417" s="209"/>
      <c r="CUD417" s="209"/>
      <c r="CUE417" s="209"/>
      <c r="CUF417" s="209"/>
      <c r="CUG417" s="209"/>
      <c r="CUH417" s="209"/>
      <c r="CUI417" s="209"/>
      <c r="CUJ417" s="209"/>
      <c r="CUK417" s="209"/>
      <c r="CUL417" s="209"/>
      <c r="CUM417" s="209"/>
      <c r="CUN417" s="209"/>
      <c r="CUO417" s="209"/>
      <c r="CUP417" s="209"/>
      <c r="CUQ417" s="209"/>
      <c r="CUR417" s="209"/>
      <c r="CUS417" s="209"/>
      <c r="CUT417" s="209"/>
      <c r="CUU417" s="209"/>
      <c r="CUV417" s="209"/>
      <c r="CUW417" s="209"/>
      <c r="CUX417" s="209"/>
      <c r="CUY417" s="209"/>
      <c r="CUZ417" s="209"/>
      <c r="CVA417" s="209"/>
      <c r="CVB417" s="209"/>
      <c r="CVC417" s="209"/>
      <c r="CVD417" s="209"/>
      <c r="CVE417" s="209"/>
      <c r="CVF417" s="209"/>
      <c r="CVG417" s="209"/>
      <c r="CVH417" s="209"/>
      <c r="CVI417" s="209"/>
      <c r="CVJ417" s="209"/>
      <c r="CVK417" s="209"/>
      <c r="CVL417" s="209"/>
      <c r="CVM417" s="209"/>
      <c r="CVN417" s="209"/>
      <c r="CVO417" s="209"/>
      <c r="CVP417" s="209"/>
      <c r="CVQ417" s="209"/>
      <c r="CVR417" s="209"/>
      <c r="CVS417" s="209"/>
      <c r="CVT417" s="209"/>
      <c r="CVU417" s="209"/>
      <c r="CVV417" s="209"/>
      <c r="CVW417" s="209"/>
      <c r="CVX417" s="209"/>
      <c r="CVY417" s="209"/>
      <c r="CVZ417" s="209"/>
      <c r="CWA417" s="209"/>
      <c r="CWB417" s="209"/>
      <c r="CWC417" s="209"/>
      <c r="CWD417" s="209"/>
      <c r="CWE417" s="209"/>
      <c r="CWF417" s="209"/>
      <c r="CWG417" s="209"/>
      <c r="CWH417" s="209"/>
      <c r="CWI417" s="209"/>
      <c r="CWJ417" s="209"/>
      <c r="CWK417" s="209"/>
      <c r="CWL417" s="209"/>
      <c r="CWM417" s="209"/>
      <c r="CWN417" s="209"/>
      <c r="CWO417" s="209"/>
      <c r="CWP417" s="209"/>
      <c r="CWQ417" s="209"/>
      <c r="CWR417" s="209"/>
      <c r="CWS417" s="209"/>
      <c r="CWT417" s="209"/>
      <c r="CWU417" s="209"/>
      <c r="CWV417" s="209"/>
      <c r="CWW417" s="209"/>
      <c r="CWX417" s="209"/>
      <c r="CWY417" s="209"/>
      <c r="CWZ417" s="209"/>
      <c r="CXA417" s="209"/>
      <c r="CXB417" s="209"/>
      <c r="CXC417" s="209"/>
      <c r="CXD417" s="209"/>
      <c r="CXE417" s="209"/>
      <c r="CXF417" s="209"/>
      <c r="CXG417" s="209"/>
      <c r="CXH417" s="209"/>
      <c r="CXI417" s="209"/>
      <c r="CXJ417" s="209"/>
      <c r="CXK417" s="209"/>
      <c r="CXL417" s="209"/>
      <c r="CXM417" s="209"/>
      <c r="CXN417" s="209"/>
      <c r="CXO417" s="209"/>
      <c r="CXP417" s="209"/>
      <c r="CXQ417" s="209"/>
      <c r="CXR417" s="209"/>
      <c r="CXS417" s="209"/>
      <c r="CXT417" s="209"/>
      <c r="CXU417" s="209"/>
      <c r="CXV417" s="209"/>
      <c r="CXW417" s="209"/>
      <c r="CXX417" s="209"/>
      <c r="CXY417" s="209"/>
      <c r="CXZ417" s="209"/>
      <c r="CYA417" s="209"/>
      <c r="CYB417" s="209"/>
      <c r="CYC417" s="209"/>
      <c r="CYD417" s="209"/>
      <c r="CYE417" s="209"/>
      <c r="CYF417" s="209"/>
      <c r="CYG417" s="209"/>
      <c r="CYH417" s="209"/>
      <c r="CYI417" s="209"/>
      <c r="CYJ417" s="209"/>
      <c r="CYK417" s="209"/>
      <c r="CYL417" s="209"/>
      <c r="CYM417" s="209"/>
      <c r="CYN417" s="209"/>
      <c r="CYO417" s="209"/>
      <c r="CYP417" s="209"/>
      <c r="CYQ417" s="209"/>
      <c r="CYR417" s="209"/>
      <c r="CYS417" s="209"/>
      <c r="CYT417" s="209"/>
      <c r="CYU417" s="209"/>
      <c r="CYV417" s="209"/>
      <c r="CYW417" s="209"/>
      <c r="CYX417" s="209"/>
      <c r="CYY417" s="209"/>
      <c r="CYZ417" s="209"/>
      <c r="CZA417" s="209"/>
      <c r="CZB417" s="209"/>
      <c r="CZC417" s="209"/>
      <c r="CZD417" s="209"/>
      <c r="CZE417" s="209"/>
      <c r="CZF417" s="209"/>
      <c r="CZG417" s="209"/>
      <c r="CZH417" s="209"/>
      <c r="CZI417" s="209"/>
      <c r="CZJ417" s="209"/>
      <c r="CZK417" s="209"/>
      <c r="CZL417" s="209"/>
      <c r="CZM417" s="209"/>
      <c r="CZN417" s="209"/>
      <c r="CZO417" s="209"/>
      <c r="CZP417" s="209"/>
      <c r="CZQ417" s="209"/>
      <c r="CZR417" s="209"/>
      <c r="CZS417" s="209"/>
      <c r="CZT417" s="209"/>
      <c r="CZU417" s="209"/>
      <c r="CZV417" s="209"/>
      <c r="CZW417" s="209"/>
      <c r="CZX417" s="209"/>
      <c r="CZY417" s="209"/>
      <c r="CZZ417" s="209"/>
      <c r="DAA417" s="209"/>
      <c r="DAB417" s="209"/>
      <c r="DAC417" s="209"/>
      <c r="DAD417" s="209"/>
      <c r="DAE417" s="209"/>
      <c r="DAF417" s="209"/>
      <c r="DAG417" s="209"/>
      <c r="DAH417" s="209"/>
      <c r="DAI417" s="209"/>
      <c r="DAJ417" s="209"/>
      <c r="DAK417" s="209"/>
      <c r="DAL417" s="209"/>
      <c r="DAM417" s="209"/>
      <c r="DAN417" s="209"/>
      <c r="DAO417" s="209"/>
      <c r="DAP417" s="209"/>
      <c r="DAQ417" s="209"/>
      <c r="DAR417" s="209"/>
      <c r="DAS417" s="209"/>
      <c r="DAT417" s="209"/>
      <c r="DAU417" s="209"/>
      <c r="DAV417" s="209"/>
      <c r="DAW417" s="209"/>
      <c r="DAX417" s="209"/>
      <c r="DAY417" s="209"/>
      <c r="DAZ417" s="209"/>
      <c r="DBA417" s="209"/>
      <c r="DBB417" s="209"/>
      <c r="DBC417" s="209"/>
      <c r="DBD417" s="209"/>
      <c r="DBE417" s="209"/>
      <c r="DBF417" s="209"/>
      <c r="DBG417" s="209"/>
      <c r="DBH417" s="209"/>
      <c r="DBI417" s="209"/>
      <c r="DBJ417" s="209"/>
      <c r="DBK417" s="209"/>
      <c r="DBL417" s="209"/>
      <c r="DBM417" s="209"/>
      <c r="DBN417" s="209"/>
      <c r="DBO417" s="209"/>
      <c r="DBP417" s="209"/>
      <c r="DBQ417" s="209"/>
      <c r="DBR417" s="209"/>
      <c r="DBS417" s="209"/>
      <c r="DBT417" s="209"/>
      <c r="DBU417" s="209"/>
      <c r="DBV417" s="209"/>
      <c r="DBW417" s="209"/>
      <c r="DBX417" s="209"/>
      <c r="DBY417" s="209"/>
      <c r="DBZ417" s="209"/>
      <c r="DCA417" s="209"/>
      <c r="DCB417" s="209"/>
      <c r="DCC417" s="209"/>
      <c r="DCD417" s="209"/>
      <c r="DCE417" s="209"/>
      <c r="DCF417" s="209"/>
      <c r="DCG417" s="209"/>
      <c r="DCH417" s="209"/>
      <c r="DCI417" s="209"/>
      <c r="DCJ417" s="209"/>
      <c r="DCK417" s="209"/>
      <c r="DCL417" s="209"/>
      <c r="DCM417" s="209"/>
      <c r="DCN417" s="209"/>
      <c r="DCO417" s="209"/>
      <c r="DCP417" s="209"/>
      <c r="DCQ417" s="209"/>
      <c r="DCR417" s="209"/>
      <c r="DCS417" s="209"/>
      <c r="DCT417" s="209"/>
      <c r="DCU417" s="209"/>
      <c r="DCV417" s="209"/>
      <c r="DCW417" s="209"/>
      <c r="DCX417" s="209"/>
      <c r="DCY417" s="209"/>
      <c r="DCZ417" s="209"/>
      <c r="DDA417" s="209"/>
      <c r="DDB417" s="209"/>
      <c r="DDC417" s="209"/>
      <c r="DDD417" s="209"/>
      <c r="DDE417" s="209"/>
      <c r="DDF417" s="209"/>
      <c r="DDG417" s="209"/>
      <c r="DDH417" s="209"/>
      <c r="DDI417" s="209"/>
      <c r="DDJ417" s="209"/>
      <c r="DDK417" s="209"/>
      <c r="DDL417" s="209"/>
      <c r="DDM417" s="209"/>
      <c r="DDN417" s="209"/>
      <c r="DDO417" s="209"/>
      <c r="DDP417" s="209"/>
      <c r="DDQ417" s="209"/>
      <c r="DDR417" s="209"/>
      <c r="DDS417" s="209"/>
      <c r="DDT417" s="209"/>
      <c r="DDU417" s="209"/>
      <c r="DDV417" s="209"/>
      <c r="DDW417" s="209"/>
      <c r="DDX417" s="209"/>
      <c r="DDY417" s="209"/>
      <c r="DDZ417" s="209"/>
      <c r="DEA417" s="209"/>
      <c r="DEB417" s="209"/>
      <c r="DEC417" s="209"/>
      <c r="DED417" s="209"/>
      <c r="DEE417" s="209"/>
      <c r="DEF417" s="209"/>
      <c r="DEG417" s="209"/>
      <c r="DEH417" s="209"/>
      <c r="DEI417" s="209"/>
      <c r="DEJ417" s="209"/>
      <c r="DEK417" s="209"/>
      <c r="DEL417" s="209"/>
      <c r="DEM417" s="209"/>
      <c r="DEN417" s="209"/>
      <c r="DEO417" s="209"/>
      <c r="DEP417" s="209"/>
      <c r="DEQ417" s="209"/>
      <c r="DER417" s="209"/>
      <c r="DES417" s="209"/>
      <c r="DET417" s="209"/>
      <c r="DEU417" s="209"/>
      <c r="DEV417" s="209"/>
      <c r="DEW417" s="209"/>
      <c r="DEX417" s="209"/>
      <c r="DEY417" s="209"/>
      <c r="DEZ417" s="209"/>
      <c r="DFA417" s="209"/>
      <c r="DFB417" s="209"/>
      <c r="DFC417" s="209"/>
      <c r="DFD417" s="209"/>
      <c r="DFE417" s="209"/>
      <c r="DFF417" s="209"/>
      <c r="DFG417" s="209"/>
      <c r="DFH417" s="209"/>
      <c r="DFI417" s="209"/>
      <c r="DFJ417" s="209"/>
      <c r="DFK417" s="209"/>
      <c r="DFL417" s="209"/>
      <c r="DFM417" s="209"/>
      <c r="DFN417" s="209"/>
      <c r="DFO417" s="209"/>
      <c r="DFP417" s="209"/>
      <c r="DFQ417" s="209"/>
      <c r="DFR417" s="209"/>
      <c r="DFS417" s="209"/>
      <c r="DFT417" s="209"/>
      <c r="DFU417" s="209"/>
      <c r="DFV417" s="209"/>
      <c r="DFW417" s="209"/>
      <c r="DFX417" s="209"/>
      <c r="DFY417" s="209"/>
      <c r="DFZ417" s="209"/>
      <c r="DGA417" s="209"/>
      <c r="DGB417" s="209"/>
      <c r="DGC417" s="209"/>
      <c r="DGD417" s="209"/>
      <c r="DGE417" s="209"/>
      <c r="DGF417" s="209"/>
      <c r="DGG417" s="209"/>
      <c r="DGH417" s="209"/>
      <c r="DGI417" s="209"/>
      <c r="DGJ417" s="209"/>
      <c r="DGK417" s="209"/>
      <c r="DGL417" s="209"/>
      <c r="DGM417" s="209"/>
      <c r="DGN417" s="209"/>
      <c r="DGO417" s="209"/>
      <c r="DGP417" s="209"/>
      <c r="DGQ417" s="209"/>
      <c r="DGR417" s="209"/>
      <c r="DGS417" s="209"/>
      <c r="DGT417" s="209"/>
      <c r="DGU417" s="209"/>
      <c r="DGV417" s="209"/>
      <c r="DGW417" s="209"/>
      <c r="DGX417" s="209"/>
      <c r="DGY417" s="209"/>
      <c r="DGZ417" s="209"/>
      <c r="DHA417" s="209"/>
      <c r="DHB417" s="209"/>
      <c r="DHC417" s="209"/>
      <c r="DHD417" s="209"/>
      <c r="DHE417" s="209"/>
      <c r="DHF417" s="209"/>
      <c r="DHG417" s="209"/>
      <c r="DHH417" s="209"/>
      <c r="DHI417" s="209"/>
      <c r="DHJ417" s="209"/>
      <c r="DHK417" s="209"/>
      <c r="DHL417" s="209"/>
      <c r="DHM417" s="209"/>
      <c r="DHN417" s="209"/>
      <c r="DHO417" s="209"/>
      <c r="DHP417" s="209"/>
      <c r="DHQ417" s="209"/>
      <c r="DHR417" s="209"/>
      <c r="DHS417" s="209"/>
      <c r="DHT417" s="209"/>
      <c r="DHU417" s="209"/>
      <c r="DHV417" s="209"/>
      <c r="DHW417" s="209"/>
      <c r="DHX417" s="209"/>
      <c r="DHY417" s="209"/>
      <c r="DHZ417" s="209"/>
      <c r="DIA417" s="209"/>
      <c r="DIB417" s="209"/>
      <c r="DIC417" s="209"/>
      <c r="DID417" s="209"/>
      <c r="DIE417" s="209"/>
      <c r="DIF417" s="209"/>
      <c r="DIG417" s="209"/>
      <c r="DIH417" s="209"/>
      <c r="DII417" s="209"/>
      <c r="DIJ417" s="209"/>
      <c r="DIK417" s="209"/>
      <c r="DIL417" s="209"/>
      <c r="DIM417" s="209"/>
      <c r="DIN417" s="209"/>
      <c r="DIO417" s="209"/>
      <c r="DIP417" s="209"/>
      <c r="DIQ417" s="209"/>
      <c r="DIR417" s="209"/>
      <c r="DIS417" s="209"/>
      <c r="DIT417" s="209"/>
      <c r="DIU417" s="209"/>
      <c r="DIV417" s="209"/>
      <c r="DIW417" s="209"/>
      <c r="DIX417" s="209"/>
      <c r="DIY417" s="209"/>
      <c r="DIZ417" s="209"/>
      <c r="DJA417" s="209"/>
      <c r="DJB417" s="209"/>
      <c r="DJC417" s="209"/>
      <c r="DJD417" s="209"/>
      <c r="DJE417" s="209"/>
      <c r="DJF417" s="209"/>
      <c r="DJG417" s="209"/>
      <c r="DJH417" s="209"/>
      <c r="DJI417" s="209"/>
      <c r="DJJ417" s="209"/>
      <c r="DJK417" s="209"/>
      <c r="DJL417" s="209"/>
      <c r="DJM417" s="209"/>
      <c r="DJN417" s="209"/>
      <c r="DJO417" s="209"/>
      <c r="DJP417" s="209"/>
      <c r="DJQ417" s="209"/>
      <c r="DJR417" s="209"/>
      <c r="DJS417" s="209"/>
      <c r="DJT417" s="209"/>
      <c r="DJU417" s="209"/>
      <c r="DJV417" s="209"/>
      <c r="DJW417" s="209"/>
      <c r="DJX417" s="209"/>
      <c r="DJY417" s="209"/>
      <c r="DJZ417" s="209"/>
      <c r="DKA417" s="209"/>
      <c r="DKB417" s="209"/>
      <c r="DKC417" s="209"/>
      <c r="DKD417" s="209"/>
      <c r="DKE417" s="209"/>
      <c r="DKF417" s="209"/>
      <c r="DKG417" s="209"/>
      <c r="DKH417" s="209"/>
      <c r="DKI417" s="209"/>
      <c r="DKJ417" s="209"/>
      <c r="DKK417" s="209"/>
      <c r="DKL417" s="209"/>
      <c r="DKM417" s="209"/>
      <c r="DKN417" s="209"/>
      <c r="DKO417" s="209"/>
      <c r="DKP417" s="209"/>
      <c r="DKQ417" s="209"/>
      <c r="DKR417" s="209"/>
      <c r="DKS417" s="209"/>
      <c r="DKT417" s="209"/>
      <c r="DKU417" s="209"/>
      <c r="DKV417" s="209"/>
      <c r="DKW417" s="209"/>
      <c r="DKX417" s="209"/>
      <c r="DKY417" s="209"/>
      <c r="DKZ417" s="209"/>
      <c r="DLA417" s="209"/>
      <c r="DLB417" s="209"/>
      <c r="DLC417" s="209"/>
      <c r="DLD417" s="209"/>
      <c r="DLE417" s="209"/>
      <c r="DLF417" s="209"/>
      <c r="DLG417" s="209"/>
      <c r="DLH417" s="209"/>
      <c r="DLI417" s="209"/>
      <c r="DLJ417" s="209"/>
      <c r="DLK417" s="209"/>
      <c r="DLL417" s="209"/>
      <c r="DLM417" s="209"/>
      <c r="DLN417" s="209"/>
      <c r="DLO417" s="209"/>
      <c r="DLP417" s="209"/>
      <c r="DLQ417" s="209"/>
      <c r="DLR417" s="209"/>
      <c r="DLS417" s="209"/>
      <c r="DLT417" s="209"/>
      <c r="DLU417" s="209"/>
      <c r="DLV417" s="209"/>
      <c r="DLW417" s="209"/>
      <c r="DLX417" s="209"/>
      <c r="DLY417" s="209"/>
      <c r="DLZ417" s="209"/>
      <c r="DMA417" s="209"/>
      <c r="DMB417" s="209"/>
      <c r="DMC417" s="209"/>
      <c r="DMD417" s="209"/>
      <c r="DME417" s="209"/>
      <c r="DMF417" s="209"/>
      <c r="DMG417" s="209"/>
      <c r="DMH417" s="209"/>
      <c r="DMI417" s="209"/>
      <c r="DMJ417" s="209"/>
      <c r="DMK417" s="209"/>
      <c r="DML417" s="209"/>
      <c r="DMM417" s="209"/>
      <c r="DMN417" s="209"/>
      <c r="DMO417" s="209"/>
      <c r="DMP417" s="209"/>
      <c r="DMQ417" s="209"/>
      <c r="DMR417" s="209"/>
      <c r="DMS417" s="209"/>
      <c r="DMT417" s="209"/>
      <c r="DMU417" s="209"/>
      <c r="DMV417" s="209"/>
      <c r="DMW417" s="209"/>
      <c r="DMX417" s="209"/>
      <c r="DMY417" s="209"/>
      <c r="DMZ417" s="209"/>
      <c r="DNA417" s="209"/>
      <c r="DNB417" s="209"/>
      <c r="DNC417" s="209"/>
      <c r="DND417" s="209"/>
      <c r="DNE417" s="209"/>
      <c r="DNF417" s="209"/>
      <c r="DNG417" s="209"/>
      <c r="DNH417" s="209"/>
      <c r="DNI417" s="209"/>
      <c r="DNJ417" s="209"/>
      <c r="DNK417" s="209"/>
      <c r="DNL417" s="209"/>
      <c r="DNM417" s="209"/>
      <c r="DNN417" s="209"/>
      <c r="DNO417" s="209"/>
      <c r="DNP417" s="209"/>
      <c r="DNQ417" s="209"/>
      <c r="DNR417" s="209"/>
      <c r="DNS417" s="209"/>
      <c r="DNT417" s="209"/>
      <c r="DNU417" s="209"/>
      <c r="DNV417" s="209"/>
      <c r="DNW417" s="209"/>
      <c r="DNX417" s="209"/>
      <c r="DNY417" s="209"/>
      <c r="DNZ417" s="209"/>
      <c r="DOA417" s="209"/>
      <c r="DOB417" s="209"/>
      <c r="DOC417" s="209"/>
      <c r="DOD417" s="209"/>
      <c r="DOE417" s="209"/>
      <c r="DOF417" s="209"/>
      <c r="DOG417" s="209"/>
      <c r="DOH417" s="209"/>
      <c r="DOI417" s="209"/>
      <c r="DOJ417" s="209"/>
      <c r="DOK417" s="209"/>
      <c r="DOL417" s="209"/>
      <c r="DOM417" s="209"/>
      <c r="DON417" s="209"/>
      <c r="DOO417" s="209"/>
      <c r="DOP417" s="209"/>
      <c r="DOQ417" s="209"/>
      <c r="DOR417" s="209"/>
      <c r="DOS417" s="209"/>
      <c r="DOT417" s="209"/>
      <c r="DOU417" s="209"/>
      <c r="DOV417" s="209"/>
      <c r="DOW417" s="209"/>
      <c r="DOX417" s="209"/>
      <c r="DOY417" s="209"/>
      <c r="DOZ417" s="209"/>
      <c r="DPA417" s="209"/>
      <c r="DPB417" s="209"/>
      <c r="DPC417" s="209"/>
      <c r="DPD417" s="209"/>
      <c r="DPE417" s="209"/>
      <c r="DPF417" s="209"/>
      <c r="DPG417" s="209"/>
      <c r="DPH417" s="209"/>
      <c r="DPI417" s="209"/>
      <c r="DPJ417" s="209"/>
      <c r="DPK417" s="209"/>
      <c r="DPL417" s="209"/>
      <c r="DPM417" s="209"/>
      <c r="DPN417" s="209"/>
      <c r="DPO417" s="209"/>
      <c r="DPP417" s="209"/>
      <c r="DPQ417" s="209"/>
      <c r="DPR417" s="209"/>
      <c r="DPS417" s="209"/>
      <c r="DPT417" s="209"/>
      <c r="DPU417" s="209"/>
      <c r="DPV417" s="209"/>
      <c r="DPW417" s="209"/>
      <c r="DPX417" s="209"/>
      <c r="DPY417" s="209"/>
      <c r="DPZ417" s="209"/>
      <c r="DQA417" s="209"/>
      <c r="DQB417" s="209"/>
      <c r="DQC417" s="209"/>
      <c r="DQD417" s="209"/>
      <c r="DQE417" s="209"/>
      <c r="DQF417" s="209"/>
      <c r="DQG417" s="209"/>
      <c r="DQH417" s="209"/>
      <c r="DQI417" s="209"/>
      <c r="DQJ417" s="209"/>
      <c r="DQK417" s="209"/>
      <c r="DQL417" s="209"/>
      <c r="DQM417" s="209"/>
      <c r="DQN417" s="209"/>
      <c r="DQO417" s="209"/>
      <c r="DQP417" s="209"/>
      <c r="DQQ417" s="209"/>
      <c r="DQR417" s="209"/>
      <c r="DQS417" s="209"/>
      <c r="DQT417" s="209"/>
      <c r="DQU417" s="209"/>
      <c r="DQV417" s="209"/>
      <c r="DQW417" s="209"/>
      <c r="DQX417" s="209"/>
      <c r="DQY417" s="209"/>
      <c r="DQZ417" s="209"/>
      <c r="DRA417" s="209"/>
      <c r="DRB417" s="209"/>
      <c r="DRC417" s="209"/>
      <c r="DRD417" s="209"/>
      <c r="DRE417" s="209"/>
      <c r="DRF417" s="209"/>
      <c r="DRG417" s="209"/>
      <c r="DRH417" s="209"/>
      <c r="DRI417" s="209"/>
      <c r="DRJ417" s="209"/>
      <c r="DRK417" s="209"/>
      <c r="DRL417" s="209"/>
      <c r="DRM417" s="209"/>
      <c r="DRN417" s="209"/>
      <c r="DRO417" s="209"/>
      <c r="DRP417" s="209"/>
      <c r="DRQ417" s="209"/>
      <c r="DRR417" s="209"/>
      <c r="DRS417" s="209"/>
      <c r="DRT417" s="209"/>
      <c r="DRU417" s="209"/>
      <c r="DRV417" s="209"/>
      <c r="DRW417" s="209"/>
      <c r="DRX417" s="209"/>
      <c r="DRY417" s="209"/>
      <c r="DRZ417" s="209"/>
      <c r="DSA417" s="209"/>
      <c r="DSB417" s="209"/>
      <c r="DSC417" s="209"/>
      <c r="DSD417" s="209"/>
      <c r="DSE417" s="209"/>
      <c r="DSF417" s="209"/>
      <c r="DSG417" s="209"/>
      <c r="DSH417" s="209"/>
      <c r="DSI417" s="209"/>
      <c r="DSJ417" s="209"/>
      <c r="DSK417" s="209"/>
      <c r="DSL417" s="209"/>
      <c r="DSM417" s="209"/>
      <c r="DSN417" s="209"/>
      <c r="DSO417" s="209"/>
      <c r="DSP417" s="209"/>
      <c r="DSQ417" s="209"/>
      <c r="DSR417" s="209"/>
      <c r="DSS417" s="209"/>
      <c r="DST417" s="209"/>
      <c r="DSU417" s="209"/>
      <c r="DSV417" s="209"/>
      <c r="DSW417" s="209"/>
      <c r="DSX417" s="209"/>
      <c r="DSY417" s="209"/>
      <c r="DSZ417" s="209"/>
      <c r="DTA417" s="209"/>
      <c r="DTB417" s="209"/>
      <c r="DTC417" s="209"/>
      <c r="DTD417" s="209"/>
      <c r="DTE417" s="209"/>
      <c r="DTF417" s="209"/>
      <c r="DTG417" s="209"/>
      <c r="DTH417" s="209"/>
      <c r="DTI417" s="209"/>
      <c r="DTJ417" s="209"/>
      <c r="DTK417" s="209"/>
      <c r="DTL417" s="209"/>
      <c r="DTM417" s="209"/>
      <c r="DTN417" s="209"/>
      <c r="DTO417" s="209"/>
      <c r="DTP417" s="209"/>
      <c r="DTQ417" s="209"/>
      <c r="DTR417" s="209"/>
      <c r="DTS417" s="209"/>
      <c r="DTT417" s="209"/>
      <c r="DTU417" s="209"/>
      <c r="DTV417" s="209"/>
      <c r="DTW417" s="209"/>
      <c r="DTX417" s="209"/>
      <c r="DTY417" s="209"/>
      <c r="DTZ417" s="209"/>
      <c r="DUA417" s="209"/>
      <c r="DUB417" s="209"/>
      <c r="DUC417" s="209"/>
      <c r="DUD417" s="209"/>
      <c r="DUE417" s="209"/>
      <c r="DUF417" s="209"/>
      <c r="DUG417" s="209"/>
      <c r="DUH417" s="209"/>
      <c r="DUI417" s="209"/>
      <c r="DUJ417" s="209"/>
      <c r="DUK417" s="209"/>
      <c r="DUL417" s="209"/>
      <c r="DUM417" s="209"/>
      <c r="DUN417" s="209"/>
      <c r="DUO417" s="209"/>
      <c r="DUP417" s="209"/>
      <c r="DUQ417" s="209"/>
      <c r="DUR417" s="209"/>
      <c r="DUS417" s="209"/>
      <c r="DUT417" s="209"/>
      <c r="DUU417" s="209"/>
      <c r="DUV417" s="209"/>
      <c r="DUW417" s="209"/>
      <c r="DUX417" s="209"/>
      <c r="DUY417" s="209"/>
      <c r="DUZ417" s="209"/>
      <c r="DVA417" s="209"/>
      <c r="DVB417" s="209"/>
      <c r="DVC417" s="209"/>
      <c r="DVD417" s="209"/>
      <c r="DVE417" s="209"/>
      <c r="DVF417" s="209"/>
      <c r="DVG417" s="209"/>
      <c r="DVH417" s="209"/>
      <c r="DVI417" s="209"/>
      <c r="DVJ417" s="209"/>
      <c r="DVK417" s="209"/>
      <c r="DVL417" s="209"/>
      <c r="DVM417" s="209"/>
      <c r="DVN417" s="209"/>
      <c r="DVO417" s="209"/>
      <c r="DVP417" s="209"/>
      <c r="DVQ417" s="209"/>
      <c r="DVR417" s="209"/>
      <c r="DVS417" s="209"/>
      <c r="DVT417" s="209"/>
      <c r="DVU417" s="209"/>
      <c r="DVV417" s="209"/>
      <c r="DVW417" s="209"/>
      <c r="DVX417" s="209"/>
      <c r="DVY417" s="209"/>
      <c r="DVZ417" s="209"/>
      <c r="DWA417" s="209"/>
      <c r="DWB417" s="209"/>
      <c r="DWC417" s="209"/>
      <c r="DWD417" s="209"/>
      <c r="DWE417" s="209"/>
      <c r="DWF417" s="209"/>
      <c r="DWG417" s="209"/>
      <c r="DWH417" s="209"/>
      <c r="DWI417" s="209"/>
      <c r="DWJ417" s="209"/>
      <c r="DWK417" s="209"/>
      <c r="DWL417" s="209"/>
      <c r="DWM417" s="209"/>
      <c r="DWN417" s="209"/>
      <c r="DWO417" s="209"/>
      <c r="DWP417" s="209"/>
      <c r="DWQ417" s="209"/>
      <c r="DWR417" s="209"/>
      <c r="DWS417" s="209"/>
      <c r="DWT417" s="209"/>
      <c r="DWU417" s="209"/>
      <c r="DWV417" s="209"/>
      <c r="DWW417" s="209"/>
      <c r="DWX417" s="209"/>
      <c r="DWY417" s="209"/>
      <c r="DWZ417" s="209"/>
      <c r="DXA417" s="209"/>
      <c r="DXB417" s="209"/>
      <c r="DXC417" s="209"/>
      <c r="DXD417" s="209"/>
      <c r="DXE417" s="209"/>
      <c r="DXF417" s="209"/>
      <c r="DXG417" s="209"/>
      <c r="DXH417" s="209"/>
      <c r="DXI417" s="209"/>
      <c r="DXJ417" s="209"/>
      <c r="DXK417" s="209"/>
      <c r="DXL417" s="209"/>
      <c r="DXM417" s="209"/>
      <c r="DXN417" s="209"/>
      <c r="DXO417" s="209"/>
      <c r="DXP417" s="209"/>
      <c r="DXQ417" s="209"/>
      <c r="DXR417" s="209"/>
      <c r="DXS417" s="209"/>
      <c r="DXT417" s="209"/>
      <c r="DXU417" s="209"/>
      <c r="DXV417" s="209"/>
      <c r="DXW417" s="209"/>
      <c r="DXX417" s="209"/>
      <c r="DXY417" s="209"/>
      <c r="DXZ417" s="209"/>
      <c r="DYA417" s="209"/>
      <c r="DYB417" s="209"/>
      <c r="DYC417" s="209"/>
      <c r="DYD417" s="209"/>
      <c r="DYE417" s="209"/>
      <c r="DYF417" s="209"/>
      <c r="DYG417" s="209"/>
      <c r="DYH417" s="209"/>
      <c r="DYI417" s="209"/>
      <c r="DYJ417" s="209"/>
      <c r="DYK417" s="209"/>
      <c r="DYL417" s="209"/>
      <c r="DYM417" s="209"/>
      <c r="DYN417" s="209"/>
      <c r="DYO417" s="209"/>
      <c r="DYP417" s="209"/>
      <c r="DYQ417" s="209"/>
      <c r="DYR417" s="209"/>
      <c r="DYS417" s="209"/>
      <c r="DYT417" s="209"/>
      <c r="DYU417" s="209"/>
      <c r="DYV417" s="209"/>
      <c r="DYW417" s="209"/>
      <c r="DYX417" s="209"/>
      <c r="DYY417" s="209"/>
      <c r="DYZ417" s="209"/>
      <c r="DZA417" s="209"/>
      <c r="DZB417" s="209"/>
      <c r="DZC417" s="209"/>
      <c r="DZD417" s="209"/>
      <c r="DZE417" s="209"/>
      <c r="DZF417" s="209"/>
      <c r="DZG417" s="209"/>
      <c r="DZH417" s="209"/>
      <c r="DZI417" s="209"/>
      <c r="DZJ417" s="209"/>
      <c r="DZK417" s="209"/>
      <c r="DZL417" s="209"/>
      <c r="DZM417" s="209"/>
      <c r="DZN417" s="209"/>
      <c r="DZO417" s="209"/>
      <c r="DZP417" s="209"/>
      <c r="DZQ417" s="209"/>
      <c r="DZR417" s="209"/>
      <c r="DZS417" s="209"/>
      <c r="DZT417" s="209"/>
      <c r="DZU417" s="209"/>
      <c r="DZV417" s="209"/>
      <c r="DZW417" s="209"/>
      <c r="DZX417" s="209"/>
      <c r="DZY417" s="209"/>
      <c r="DZZ417" s="209"/>
      <c r="EAA417" s="209"/>
      <c r="EAB417" s="209"/>
      <c r="EAC417" s="209"/>
      <c r="EAD417" s="209"/>
      <c r="EAE417" s="209"/>
      <c r="EAF417" s="209"/>
      <c r="EAG417" s="209"/>
      <c r="EAH417" s="209"/>
      <c r="EAI417" s="209"/>
      <c r="EAJ417" s="209"/>
      <c r="EAK417" s="209"/>
      <c r="EAL417" s="209"/>
      <c r="EAM417" s="209"/>
      <c r="EAN417" s="209"/>
      <c r="EAO417" s="209"/>
      <c r="EAP417" s="209"/>
      <c r="EAQ417" s="209"/>
      <c r="EAR417" s="209"/>
      <c r="EAS417" s="209"/>
      <c r="EAT417" s="209"/>
      <c r="EAU417" s="209"/>
      <c r="EAV417" s="209"/>
      <c r="EAW417" s="209"/>
      <c r="EAX417" s="209"/>
      <c r="EAY417" s="209"/>
      <c r="EAZ417" s="209"/>
      <c r="EBA417" s="209"/>
      <c r="EBB417" s="209"/>
      <c r="EBC417" s="209"/>
      <c r="EBD417" s="209"/>
      <c r="EBE417" s="209"/>
      <c r="EBF417" s="209"/>
      <c r="EBG417" s="209"/>
      <c r="EBH417" s="209"/>
      <c r="EBI417" s="209"/>
      <c r="EBJ417" s="209"/>
      <c r="EBK417" s="209"/>
      <c r="EBL417" s="209"/>
      <c r="EBM417" s="209"/>
      <c r="EBN417" s="209"/>
      <c r="EBO417" s="209"/>
      <c r="EBP417" s="209"/>
      <c r="EBQ417" s="209"/>
      <c r="EBR417" s="209"/>
      <c r="EBS417" s="209"/>
      <c r="EBT417" s="209"/>
      <c r="EBU417" s="209"/>
      <c r="EBV417" s="209"/>
      <c r="EBW417" s="209"/>
      <c r="EBX417" s="209"/>
      <c r="EBY417" s="209"/>
      <c r="EBZ417" s="209"/>
      <c r="ECA417" s="209"/>
      <c r="ECB417" s="209"/>
      <c r="ECC417" s="209"/>
      <c r="ECD417" s="209"/>
      <c r="ECE417" s="209"/>
      <c r="ECF417" s="209"/>
      <c r="ECG417" s="209"/>
      <c r="ECH417" s="209"/>
      <c r="ECI417" s="209"/>
      <c r="ECJ417" s="209"/>
      <c r="ECK417" s="209"/>
      <c r="ECL417" s="209"/>
      <c r="ECM417" s="209"/>
      <c r="ECN417" s="209"/>
      <c r="ECO417" s="209"/>
      <c r="ECP417" s="209"/>
      <c r="ECQ417" s="209"/>
      <c r="ECR417" s="209"/>
      <c r="ECS417" s="209"/>
      <c r="ECT417" s="209"/>
      <c r="ECU417" s="209"/>
      <c r="ECV417" s="209"/>
      <c r="ECW417" s="209"/>
      <c r="ECX417" s="209"/>
      <c r="ECY417" s="209"/>
      <c r="ECZ417" s="209"/>
      <c r="EDA417" s="209"/>
      <c r="EDB417" s="209"/>
      <c r="EDC417" s="209"/>
      <c r="EDD417" s="209"/>
      <c r="EDE417" s="209"/>
      <c r="EDF417" s="209"/>
      <c r="EDG417" s="209"/>
      <c r="EDH417" s="209"/>
      <c r="EDI417" s="209"/>
      <c r="EDJ417" s="209"/>
      <c r="EDK417" s="209"/>
      <c r="EDL417" s="209"/>
      <c r="EDM417" s="209"/>
      <c r="EDN417" s="209"/>
      <c r="EDO417" s="209"/>
      <c r="EDP417" s="209"/>
      <c r="EDQ417" s="209"/>
      <c r="EDR417" s="209"/>
      <c r="EDS417" s="209"/>
      <c r="EDT417" s="209"/>
      <c r="EDU417" s="209"/>
      <c r="EDV417" s="209"/>
      <c r="EDW417" s="209"/>
      <c r="EDX417" s="209"/>
      <c r="EDY417" s="209"/>
      <c r="EDZ417" s="209"/>
      <c r="EEA417" s="209"/>
      <c r="EEB417" s="209"/>
      <c r="EEC417" s="209"/>
      <c r="EED417" s="209"/>
      <c r="EEE417" s="209"/>
      <c r="EEF417" s="209"/>
      <c r="EEG417" s="209"/>
      <c r="EEH417" s="209"/>
      <c r="EEI417" s="209"/>
      <c r="EEJ417" s="209"/>
      <c r="EEK417" s="209"/>
      <c r="EEL417" s="209"/>
      <c r="EEM417" s="209"/>
      <c r="EEN417" s="209"/>
      <c r="EEO417" s="209"/>
      <c r="EEP417" s="209"/>
      <c r="EEQ417" s="209"/>
      <c r="EER417" s="209"/>
      <c r="EES417" s="209"/>
      <c r="EET417" s="209"/>
      <c r="EEU417" s="209"/>
      <c r="EEV417" s="209"/>
      <c r="EEW417" s="209"/>
      <c r="EEX417" s="209"/>
      <c r="EEY417" s="209"/>
      <c r="EEZ417" s="209"/>
      <c r="EFA417" s="209"/>
      <c r="EFB417" s="209"/>
      <c r="EFC417" s="209"/>
      <c r="EFD417" s="209"/>
      <c r="EFE417" s="209"/>
      <c r="EFF417" s="209"/>
      <c r="EFG417" s="209"/>
      <c r="EFH417" s="209"/>
      <c r="EFI417" s="209"/>
      <c r="EFJ417" s="209"/>
      <c r="EFK417" s="209"/>
      <c r="EFL417" s="209"/>
      <c r="EFM417" s="209"/>
      <c r="EFN417" s="209"/>
      <c r="EFO417" s="209"/>
      <c r="EFP417" s="209"/>
      <c r="EFQ417" s="209"/>
      <c r="EFR417" s="209"/>
      <c r="EFS417" s="209"/>
      <c r="EFT417" s="209"/>
      <c r="EFU417" s="209"/>
      <c r="EFV417" s="209"/>
      <c r="EFW417" s="209"/>
      <c r="EFX417" s="209"/>
      <c r="EFY417" s="209"/>
      <c r="EFZ417" s="209"/>
      <c r="EGA417" s="209"/>
      <c r="EGB417" s="209"/>
      <c r="EGC417" s="209"/>
      <c r="EGD417" s="209"/>
      <c r="EGE417" s="209"/>
      <c r="EGF417" s="209"/>
      <c r="EGG417" s="209"/>
      <c r="EGH417" s="209"/>
      <c r="EGI417" s="209"/>
      <c r="EGJ417" s="209"/>
      <c r="EGK417" s="209"/>
      <c r="EGL417" s="209"/>
      <c r="EGM417" s="209"/>
      <c r="EGN417" s="209"/>
      <c r="EGO417" s="209"/>
      <c r="EGP417" s="209"/>
      <c r="EGQ417" s="209"/>
      <c r="EGR417" s="209"/>
      <c r="EGS417" s="209"/>
      <c r="EGT417" s="209"/>
      <c r="EGU417" s="209"/>
      <c r="EGV417" s="209"/>
      <c r="EGW417" s="209"/>
      <c r="EGX417" s="209"/>
      <c r="EGY417" s="209"/>
      <c r="EGZ417" s="209"/>
      <c r="EHA417" s="209"/>
      <c r="EHB417" s="209"/>
      <c r="EHC417" s="209"/>
      <c r="EHD417" s="209"/>
      <c r="EHE417" s="209"/>
      <c r="EHF417" s="209"/>
      <c r="EHG417" s="209"/>
      <c r="EHH417" s="209"/>
      <c r="EHI417" s="209"/>
      <c r="EHJ417" s="209"/>
      <c r="EHK417" s="209"/>
      <c r="EHL417" s="209"/>
      <c r="EHM417" s="209"/>
      <c r="EHN417" s="209"/>
      <c r="EHO417" s="209"/>
      <c r="EHP417" s="209"/>
      <c r="EHQ417" s="209"/>
      <c r="EHR417" s="209"/>
      <c r="EHS417" s="209"/>
      <c r="EHT417" s="209"/>
      <c r="EHU417" s="209"/>
      <c r="EHV417" s="209"/>
      <c r="EHW417" s="209"/>
      <c r="EHX417" s="209"/>
      <c r="EHY417" s="209"/>
      <c r="EHZ417" s="209"/>
      <c r="EIA417" s="209"/>
      <c r="EIB417" s="209"/>
      <c r="EIC417" s="209"/>
      <c r="EID417" s="209"/>
      <c r="EIE417" s="209"/>
      <c r="EIF417" s="209"/>
      <c r="EIG417" s="209"/>
      <c r="EIH417" s="209"/>
      <c r="EII417" s="209"/>
      <c r="EIJ417" s="209"/>
      <c r="EIK417" s="209"/>
      <c r="EIL417" s="209"/>
      <c r="EIM417" s="209"/>
      <c r="EIN417" s="209"/>
      <c r="EIO417" s="209"/>
      <c r="EIP417" s="209"/>
      <c r="EIQ417" s="209"/>
      <c r="EIR417" s="209"/>
      <c r="EIS417" s="209"/>
      <c r="EIT417" s="209"/>
      <c r="EIU417" s="209"/>
      <c r="EIV417" s="209"/>
      <c r="EIW417" s="209"/>
      <c r="EIX417" s="209"/>
      <c r="EIY417" s="209"/>
      <c r="EIZ417" s="209"/>
      <c r="EJA417" s="209"/>
      <c r="EJB417" s="209"/>
      <c r="EJC417" s="209"/>
      <c r="EJD417" s="209"/>
      <c r="EJE417" s="209"/>
      <c r="EJF417" s="209"/>
      <c r="EJG417" s="209"/>
      <c r="EJH417" s="209"/>
      <c r="EJI417" s="209"/>
      <c r="EJJ417" s="209"/>
      <c r="EJK417" s="209"/>
      <c r="EJL417" s="209"/>
      <c r="EJM417" s="209"/>
      <c r="EJN417" s="209"/>
      <c r="EJO417" s="209"/>
      <c r="EJP417" s="209"/>
      <c r="EJQ417" s="209"/>
      <c r="EJR417" s="209"/>
      <c r="EJS417" s="209"/>
      <c r="EJT417" s="209"/>
      <c r="EJU417" s="209"/>
      <c r="EJV417" s="209"/>
      <c r="EJW417" s="209"/>
      <c r="EJX417" s="209"/>
      <c r="EJY417" s="209"/>
      <c r="EJZ417" s="209"/>
      <c r="EKA417" s="209"/>
      <c r="EKB417" s="209"/>
      <c r="EKC417" s="209"/>
      <c r="EKD417" s="209"/>
      <c r="EKE417" s="209"/>
      <c r="EKF417" s="209"/>
      <c r="EKG417" s="209"/>
      <c r="EKH417" s="209"/>
      <c r="EKI417" s="209"/>
      <c r="EKJ417" s="209"/>
      <c r="EKK417" s="209"/>
      <c r="EKL417" s="209"/>
      <c r="EKM417" s="209"/>
      <c r="EKN417" s="209"/>
      <c r="EKO417" s="209"/>
      <c r="EKP417" s="209"/>
      <c r="EKQ417" s="209"/>
      <c r="EKR417" s="209"/>
      <c r="EKS417" s="209"/>
      <c r="EKT417" s="209"/>
      <c r="EKU417" s="209"/>
      <c r="EKV417" s="209"/>
      <c r="EKW417" s="209"/>
      <c r="EKX417" s="209"/>
      <c r="EKY417" s="209"/>
      <c r="EKZ417" s="209"/>
      <c r="ELA417" s="209"/>
      <c r="ELB417" s="209"/>
      <c r="ELC417" s="209"/>
      <c r="ELD417" s="209"/>
      <c r="ELE417" s="209"/>
      <c r="ELF417" s="209"/>
      <c r="ELG417" s="209"/>
      <c r="ELH417" s="209"/>
      <c r="ELI417" s="209"/>
      <c r="ELJ417" s="209"/>
      <c r="ELK417" s="209"/>
      <c r="ELL417" s="209"/>
      <c r="ELM417" s="209"/>
      <c r="ELN417" s="209"/>
      <c r="ELO417" s="209"/>
      <c r="ELP417" s="209"/>
      <c r="ELQ417" s="209"/>
      <c r="ELR417" s="209"/>
      <c r="ELS417" s="209"/>
      <c r="ELT417" s="209"/>
      <c r="ELU417" s="209"/>
      <c r="ELV417" s="209"/>
      <c r="ELW417" s="209"/>
      <c r="ELX417" s="209"/>
      <c r="ELY417" s="209"/>
      <c r="ELZ417" s="209"/>
      <c r="EMA417" s="209"/>
      <c r="EMB417" s="209"/>
      <c r="EMC417" s="209"/>
      <c r="EMD417" s="209"/>
      <c r="EME417" s="209"/>
      <c r="EMF417" s="209"/>
      <c r="EMG417" s="209"/>
      <c r="EMH417" s="209"/>
      <c r="EMI417" s="209"/>
      <c r="EMJ417" s="209"/>
      <c r="EMK417" s="209"/>
      <c r="EML417" s="209"/>
      <c r="EMM417" s="209"/>
      <c r="EMN417" s="209"/>
      <c r="EMO417" s="209"/>
      <c r="EMP417" s="209"/>
      <c r="EMQ417" s="209"/>
      <c r="EMR417" s="209"/>
      <c r="EMS417" s="209"/>
      <c r="EMT417" s="209"/>
      <c r="EMU417" s="209"/>
      <c r="EMV417" s="209"/>
      <c r="EMW417" s="209"/>
      <c r="EMX417" s="209"/>
      <c r="EMY417" s="209"/>
      <c r="EMZ417" s="209"/>
      <c r="ENA417" s="209"/>
      <c r="ENB417" s="209"/>
      <c r="ENC417" s="209"/>
      <c r="END417" s="209"/>
      <c r="ENE417" s="209"/>
      <c r="ENF417" s="209"/>
      <c r="ENG417" s="209"/>
      <c r="ENH417" s="209"/>
      <c r="ENI417" s="209"/>
      <c r="ENJ417" s="209"/>
      <c r="ENK417" s="209"/>
      <c r="ENL417" s="209"/>
      <c r="ENM417" s="209"/>
      <c r="ENN417" s="209"/>
      <c r="ENO417" s="209"/>
      <c r="ENP417" s="209"/>
      <c r="ENQ417" s="209"/>
      <c r="ENR417" s="209"/>
      <c r="ENS417" s="209"/>
      <c r="ENT417" s="209"/>
      <c r="ENU417" s="209"/>
      <c r="ENV417" s="209"/>
      <c r="ENW417" s="209"/>
      <c r="ENX417" s="209"/>
      <c r="ENY417" s="209"/>
      <c r="ENZ417" s="209"/>
      <c r="EOA417" s="209"/>
      <c r="EOB417" s="209"/>
      <c r="EOC417" s="209"/>
      <c r="EOD417" s="209"/>
      <c r="EOE417" s="209"/>
      <c r="EOF417" s="209"/>
      <c r="EOG417" s="209"/>
      <c r="EOH417" s="209"/>
      <c r="EOI417" s="209"/>
      <c r="EOJ417" s="209"/>
      <c r="EOK417" s="209"/>
      <c r="EOL417" s="209"/>
      <c r="EOM417" s="209"/>
      <c r="EON417" s="209"/>
      <c r="EOO417" s="209"/>
      <c r="EOP417" s="209"/>
      <c r="EOQ417" s="209"/>
      <c r="EOR417" s="209"/>
      <c r="EOS417" s="209"/>
      <c r="EOT417" s="209"/>
      <c r="EOU417" s="209"/>
      <c r="EOV417" s="209"/>
      <c r="EOW417" s="209"/>
      <c r="EOX417" s="209"/>
      <c r="EOY417" s="209"/>
      <c r="EOZ417" s="209"/>
      <c r="EPA417" s="209"/>
      <c r="EPB417" s="209"/>
      <c r="EPC417" s="209"/>
      <c r="EPD417" s="209"/>
      <c r="EPE417" s="209"/>
      <c r="EPF417" s="209"/>
      <c r="EPG417" s="209"/>
      <c r="EPH417" s="209"/>
      <c r="EPI417" s="209"/>
      <c r="EPJ417" s="209"/>
      <c r="EPK417" s="209"/>
      <c r="EPL417" s="209"/>
      <c r="EPM417" s="209"/>
      <c r="EPN417" s="209"/>
      <c r="EPO417" s="209"/>
      <c r="EPP417" s="209"/>
      <c r="EPQ417" s="209"/>
      <c r="EPR417" s="209"/>
      <c r="EPS417" s="209"/>
      <c r="EPT417" s="209"/>
      <c r="EPU417" s="209"/>
      <c r="EPV417" s="209"/>
      <c r="EPW417" s="209"/>
      <c r="EPX417" s="209"/>
      <c r="EPY417" s="209"/>
      <c r="EPZ417" s="209"/>
      <c r="EQA417" s="209"/>
      <c r="EQB417" s="209"/>
      <c r="EQC417" s="209"/>
      <c r="EQD417" s="209"/>
      <c r="EQE417" s="209"/>
      <c r="EQF417" s="209"/>
      <c r="EQG417" s="209"/>
      <c r="EQH417" s="209"/>
      <c r="EQI417" s="209"/>
      <c r="EQJ417" s="209"/>
      <c r="EQK417" s="209"/>
      <c r="EQL417" s="209"/>
      <c r="EQM417" s="209"/>
      <c r="EQN417" s="209"/>
      <c r="EQO417" s="209"/>
      <c r="EQP417" s="209"/>
      <c r="EQQ417" s="209"/>
      <c r="EQR417" s="209"/>
      <c r="EQS417" s="209"/>
      <c r="EQT417" s="209"/>
      <c r="EQU417" s="209"/>
      <c r="EQV417" s="209"/>
      <c r="EQW417" s="209"/>
      <c r="EQX417" s="209"/>
      <c r="EQY417" s="209"/>
      <c r="EQZ417" s="209"/>
      <c r="ERA417" s="209"/>
      <c r="ERB417" s="209"/>
      <c r="ERC417" s="209"/>
      <c r="ERD417" s="209"/>
      <c r="ERE417" s="209"/>
      <c r="ERF417" s="209"/>
      <c r="ERG417" s="209"/>
      <c r="ERH417" s="209"/>
      <c r="ERI417" s="209"/>
      <c r="ERJ417" s="209"/>
      <c r="ERK417" s="209"/>
      <c r="ERL417" s="209"/>
      <c r="ERM417" s="209"/>
      <c r="ERN417" s="209"/>
      <c r="ERO417" s="209"/>
      <c r="ERP417" s="209"/>
      <c r="ERQ417" s="209"/>
      <c r="ERR417" s="209"/>
      <c r="ERS417" s="209"/>
      <c r="ERT417" s="209"/>
      <c r="ERU417" s="209"/>
      <c r="ERV417" s="209"/>
      <c r="ERW417" s="209"/>
      <c r="ERX417" s="209"/>
      <c r="ERY417" s="209"/>
      <c r="ERZ417" s="209"/>
      <c r="ESA417" s="209"/>
      <c r="ESB417" s="209"/>
      <c r="ESC417" s="209"/>
      <c r="ESD417" s="209"/>
      <c r="ESE417" s="209"/>
      <c r="ESF417" s="209"/>
      <c r="ESG417" s="209"/>
      <c r="ESH417" s="209"/>
      <c r="ESI417" s="209"/>
      <c r="ESJ417" s="209"/>
      <c r="ESK417" s="209"/>
      <c r="ESL417" s="209"/>
      <c r="ESM417" s="209"/>
      <c r="ESN417" s="209"/>
      <c r="ESO417" s="209"/>
      <c r="ESP417" s="209"/>
      <c r="ESQ417" s="209"/>
      <c r="ESR417" s="209"/>
      <c r="ESS417" s="209"/>
      <c r="EST417" s="209"/>
      <c r="ESU417" s="209"/>
      <c r="ESV417" s="209"/>
      <c r="ESW417" s="209"/>
      <c r="ESX417" s="209"/>
      <c r="ESY417" s="209"/>
      <c r="ESZ417" s="209"/>
      <c r="ETA417" s="209"/>
      <c r="ETB417" s="209"/>
      <c r="ETC417" s="209"/>
      <c r="ETD417" s="209"/>
      <c r="ETE417" s="209"/>
      <c r="ETF417" s="209"/>
      <c r="ETG417" s="209"/>
      <c r="ETH417" s="209"/>
      <c r="ETI417" s="209"/>
      <c r="ETJ417" s="209"/>
      <c r="ETK417" s="209"/>
      <c r="ETL417" s="209"/>
      <c r="ETM417" s="209"/>
      <c r="ETN417" s="209"/>
      <c r="ETO417" s="209"/>
      <c r="ETP417" s="209"/>
      <c r="ETQ417" s="209"/>
      <c r="ETR417" s="209"/>
      <c r="ETS417" s="209"/>
      <c r="ETT417" s="209"/>
      <c r="ETU417" s="209"/>
      <c r="ETV417" s="209"/>
      <c r="ETW417" s="209"/>
      <c r="ETX417" s="209"/>
      <c r="ETY417" s="209"/>
      <c r="ETZ417" s="209"/>
      <c r="EUA417" s="209"/>
      <c r="EUB417" s="209"/>
      <c r="EUC417" s="209"/>
      <c r="EUD417" s="209"/>
      <c r="EUE417" s="209"/>
      <c r="EUF417" s="209"/>
      <c r="EUG417" s="209"/>
      <c r="EUH417" s="209"/>
      <c r="EUI417" s="209"/>
      <c r="EUJ417" s="209"/>
      <c r="EUK417" s="209"/>
      <c r="EUL417" s="209"/>
      <c r="EUM417" s="209"/>
      <c r="EUN417" s="209"/>
      <c r="EUO417" s="209"/>
      <c r="EUP417" s="209"/>
      <c r="EUQ417" s="209"/>
      <c r="EUR417" s="209"/>
      <c r="EUS417" s="209"/>
      <c r="EUT417" s="209"/>
      <c r="EUU417" s="209"/>
      <c r="EUV417" s="209"/>
      <c r="EUW417" s="209"/>
      <c r="EUX417" s="209"/>
      <c r="EUY417" s="209"/>
      <c r="EUZ417" s="209"/>
      <c r="EVA417" s="209"/>
      <c r="EVB417" s="209"/>
      <c r="EVC417" s="209"/>
      <c r="EVD417" s="209"/>
      <c r="EVE417" s="209"/>
      <c r="EVF417" s="209"/>
      <c r="EVG417" s="209"/>
      <c r="EVH417" s="209"/>
      <c r="EVI417" s="209"/>
      <c r="EVJ417" s="209"/>
      <c r="EVK417" s="209"/>
      <c r="EVL417" s="209"/>
      <c r="EVM417" s="209"/>
      <c r="EVN417" s="209"/>
      <c r="EVO417" s="209"/>
      <c r="EVP417" s="209"/>
      <c r="EVQ417" s="209"/>
      <c r="EVR417" s="209"/>
      <c r="EVS417" s="209"/>
      <c r="EVT417" s="209"/>
      <c r="EVU417" s="209"/>
      <c r="EVV417" s="209"/>
      <c r="EVW417" s="209"/>
      <c r="EVX417" s="209"/>
      <c r="EVY417" s="209"/>
      <c r="EVZ417" s="209"/>
      <c r="EWA417" s="209"/>
      <c r="EWB417" s="209"/>
      <c r="EWC417" s="209"/>
      <c r="EWD417" s="209"/>
      <c r="EWE417" s="209"/>
      <c r="EWF417" s="209"/>
      <c r="EWG417" s="209"/>
      <c r="EWH417" s="209"/>
      <c r="EWI417" s="209"/>
      <c r="EWJ417" s="209"/>
      <c r="EWK417" s="209"/>
      <c r="EWL417" s="209"/>
      <c r="EWM417" s="209"/>
      <c r="EWN417" s="209"/>
      <c r="EWO417" s="209"/>
      <c r="EWP417" s="209"/>
      <c r="EWQ417" s="209"/>
      <c r="EWR417" s="209"/>
      <c r="EWS417" s="209"/>
      <c r="EWT417" s="209"/>
      <c r="EWU417" s="209"/>
      <c r="EWV417" s="209"/>
      <c r="EWW417" s="209"/>
      <c r="EWX417" s="209"/>
      <c r="EWY417" s="209"/>
      <c r="EWZ417" s="209"/>
      <c r="EXA417" s="209"/>
      <c r="EXB417" s="209"/>
      <c r="EXC417" s="209"/>
      <c r="EXD417" s="209"/>
      <c r="EXE417" s="209"/>
      <c r="EXF417" s="209"/>
      <c r="EXG417" s="209"/>
      <c r="EXH417" s="209"/>
      <c r="EXI417" s="209"/>
      <c r="EXJ417" s="209"/>
      <c r="EXK417" s="209"/>
      <c r="EXL417" s="209"/>
      <c r="EXM417" s="209"/>
      <c r="EXN417" s="209"/>
      <c r="EXO417" s="209"/>
      <c r="EXP417" s="209"/>
      <c r="EXQ417" s="209"/>
      <c r="EXR417" s="209"/>
      <c r="EXS417" s="209"/>
      <c r="EXT417" s="209"/>
      <c r="EXU417" s="209"/>
      <c r="EXV417" s="209"/>
      <c r="EXW417" s="209"/>
      <c r="EXX417" s="209"/>
      <c r="EXY417" s="209"/>
      <c r="EXZ417" s="209"/>
      <c r="EYA417" s="209"/>
      <c r="EYB417" s="209"/>
      <c r="EYC417" s="209"/>
      <c r="EYD417" s="209"/>
      <c r="EYE417" s="209"/>
      <c r="EYF417" s="209"/>
      <c r="EYG417" s="209"/>
      <c r="EYH417" s="209"/>
      <c r="EYI417" s="209"/>
      <c r="EYJ417" s="209"/>
      <c r="EYK417" s="209"/>
      <c r="EYL417" s="209"/>
      <c r="EYM417" s="209"/>
      <c r="EYN417" s="209"/>
      <c r="EYO417" s="209"/>
      <c r="EYP417" s="209"/>
      <c r="EYQ417" s="209"/>
      <c r="EYR417" s="209"/>
      <c r="EYS417" s="209"/>
      <c r="EYT417" s="209"/>
      <c r="EYU417" s="209"/>
      <c r="EYV417" s="209"/>
      <c r="EYW417" s="209"/>
      <c r="EYX417" s="209"/>
      <c r="EYY417" s="209"/>
      <c r="EYZ417" s="209"/>
      <c r="EZA417" s="209"/>
      <c r="EZB417" s="209"/>
      <c r="EZC417" s="209"/>
      <c r="EZD417" s="209"/>
      <c r="EZE417" s="209"/>
      <c r="EZF417" s="209"/>
      <c r="EZG417" s="209"/>
      <c r="EZH417" s="209"/>
      <c r="EZI417" s="209"/>
      <c r="EZJ417" s="209"/>
      <c r="EZK417" s="209"/>
      <c r="EZL417" s="209"/>
      <c r="EZM417" s="209"/>
      <c r="EZN417" s="209"/>
      <c r="EZO417" s="209"/>
      <c r="EZP417" s="209"/>
      <c r="EZQ417" s="209"/>
      <c r="EZR417" s="209"/>
      <c r="EZS417" s="209"/>
      <c r="EZT417" s="209"/>
      <c r="EZU417" s="209"/>
      <c r="EZV417" s="209"/>
      <c r="EZW417" s="209"/>
      <c r="EZX417" s="209"/>
      <c r="EZY417" s="209"/>
      <c r="EZZ417" s="209"/>
      <c r="FAA417" s="209"/>
      <c r="FAB417" s="209"/>
      <c r="FAC417" s="209"/>
      <c r="FAD417" s="209"/>
      <c r="FAE417" s="209"/>
      <c r="FAF417" s="209"/>
      <c r="FAG417" s="209"/>
      <c r="FAH417" s="209"/>
      <c r="FAI417" s="209"/>
      <c r="FAJ417" s="209"/>
      <c r="FAK417" s="209"/>
      <c r="FAL417" s="209"/>
      <c r="FAM417" s="209"/>
      <c r="FAN417" s="209"/>
      <c r="FAO417" s="209"/>
      <c r="FAP417" s="209"/>
      <c r="FAQ417" s="209"/>
      <c r="FAR417" s="209"/>
      <c r="FAS417" s="209"/>
      <c r="FAT417" s="209"/>
      <c r="FAU417" s="209"/>
      <c r="FAV417" s="209"/>
      <c r="FAW417" s="209"/>
      <c r="FAX417" s="209"/>
      <c r="FAY417" s="209"/>
      <c r="FAZ417" s="209"/>
      <c r="FBA417" s="209"/>
      <c r="FBB417" s="209"/>
      <c r="FBC417" s="209"/>
      <c r="FBD417" s="209"/>
      <c r="FBE417" s="209"/>
      <c r="FBF417" s="209"/>
      <c r="FBG417" s="209"/>
      <c r="FBH417" s="209"/>
      <c r="FBI417" s="209"/>
      <c r="FBJ417" s="209"/>
      <c r="FBK417" s="209"/>
      <c r="FBL417" s="209"/>
      <c r="FBM417" s="209"/>
      <c r="FBN417" s="209"/>
      <c r="FBO417" s="209"/>
      <c r="FBP417" s="209"/>
      <c r="FBQ417" s="209"/>
      <c r="FBR417" s="209"/>
      <c r="FBS417" s="209"/>
      <c r="FBT417" s="209"/>
      <c r="FBU417" s="209"/>
      <c r="FBV417" s="209"/>
      <c r="FBW417" s="209"/>
      <c r="FBX417" s="209"/>
      <c r="FBY417" s="209"/>
      <c r="FBZ417" s="209"/>
      <c r="FCA417" s="209"/>
      <c r="FCB417" s="209"/>
      <c r="FCC417" s="209"/>
      <c r="FCD417" s="209"/>
      <c r="FCE417" s="209"/>
      <c r="FCF417" s="209"/>
      <c r="FCG417" s="209"/>
      <c r="FCH417" s="209"/>
      <c r="FCI417" s="209"/>
      <c r="FCJ417" s="209"/>
      <c r="FCK417" s="209"/>
      <c r="FCL417" s="209"/>
      <c r="FCM417" s="209"/>
      <c r="FCN417" s="209"/>
      <c r="FCO417" s="209"/>
      <c r="FCP417" s="209"/>
      <c r="FCQ417" s="209"/>
      <c r="FCR417" s="209"/>
      <c r="FCS417" s="209"/>
      <c r="FCT417" s="209"/>
      <c r="FCU417" s="209"/>
      <c r="FCV417" s="209"/>
      <c r="FCW417" s="209"/>
      <c r="FCX417" s="209"/>
      <c r="FCY417" s="209"/>
      <c r="FCZ417" s="209"/>
      <c r="FDA417" s="209"/>
      <c r="FDB417" s="209"/>
      <c r="FDC417" s="209"/>
      <c r="FDD417" s="209"/>
      <c r="FDE417" s="209"/>
      <c r="FDF417" s="209"/>
      <c r="FDG417" s="209"/>
      <c r="FDH417" s="209"/>
      <c r="FDI417" s="209"/>
      <c r="FDJ417" s="209"/>
      <c r="FDK417" s="209"/>
      <c r="FDL417" s="209"/>
      <c r="FDM417" s="209"/>
      <c r="FDN417" s="209"/>
      <c r="FDO417" s="209"/>
      <c r="FDP417" s="209"/>
      <c r="FDQ417" s="209"/>
      <c r="FDR417" s="209"/>
      <c r="FDS417" s="209"/>
      <c r="FDT417" s="209"/>
      <c r="FDU417" s="209"/>
      <c r="FDV417" s="209"/>
      <c r="FDW417" s="209"/>
      <c r="FDX417" s="209"/>
      <c r="FDY417" s="209"/>
      <c r="FDZ417" s="209"/>
      <c r="FEA417" s="209"/>
      <c r="FEB417" s="209"/>
      <c r="FEC417" s="209"/>
      <c r="FED417" s="209"/>
      <c r="FEE417" s="209"/>
      <c r="FEF417" s="209"/>
      <c r="FEG417" s="209"/>
      <c r="FEH417" s="209"/>
      <c r="FEI417" s="209"/>
      <c r="FEJ417" s="209"/>
      <c r="FEK417" s="209"/>
      <c r="FEL417" s="209"/>
      <c r="FEM417" s="209"/>
      <c r="FEN417" s="209"/>
      <c r="FEO417" s="209"/>
      <c r="FEP417" s="209"/>
      <c r="FEQ417" s="209"/>
      <c r="FER417" s="209"/>
      <c r="FES417" s="209"/>
      <c r="FET417" s="209"/>
      <c r="FEU417" s="209"/>
      <c r="FEV417" s="209"/>
      <c r="FEW417" s="209"/>
      <c r="FEX417" s="209"/>
      <c r="FEY417" s="209"/>
      <c r="FEZ417" s="209"/>
      <c r="FFA417" s="209"/>
      <c r="FFB417" s="209"/>
      <c r="FFC417" s="209"/>
      <c r="FFD417" s="209"/>
      <c r="FFE417" s="209"/>
      <c r="FFF417" s="209"/>
      <c r="FFG417" s="209"/>
      <c r="FFH417" s="209"/>
      <c r="FFI417" s="209"/>
      <c r="FFJ417" s="209"/>
      <c r="FFK417" s="209"/>
      <c r="FFL417" s="209"/>
      <c r="FFM417" s="209"/>
      <c r="FFN417" s="209"/>
      <c r="FFO417" s="209"/>
      <c r="FFP417" s="209"/>
      <c r="FFQ417" s="209"/>
      <c r="FFR417" s="209"/>
      <c r="FFS417" s="209"/>
      <c r="FFT417" s="209"/>
      <c r="FFU417" s="209"/>
      <c r="FFV417" s="209"/>
      <c r="FFW417" s="209"/>
      <c r="FFX417" s="209"/>
      <c r="FFY417" s="209"/>
      <c r="FFZ417" s="209"/>
      <c r="FGA417" s="209"/>
      <c r="FGB417" s="209"/>
      <c r="FGC417" s="209"/>
      <c r="FGD417" s="209"/>
      <c r="FGE417" s="209"/>
      <c r="FGF417" s="209"/>
      <c r="FGG417" s="209"/>
      <c r="FGH417" s="209"/>
      <c r="FGI417" s="209"/>
      <c r="FGJ417" s="209"/>
      <c r="FGK417" s="209"/>
      <c r="FGL417" s="209"/>
      <c r="FGM417" s="209"/>
      <c r="FGN417" s="209"/>
      <c r="FGO417" s="209"/>
      <c r="FGP417" s="209"/>
      <c r="FGQ417" s="209"/>
      <c r="FGR417" s="209"/>
      <c r="FGS417" s="209"/>
      <c r="FGT417" s="209"/>
      <c r="FGU417" s="209"/>
      <c r="FGV417" s="209"/>
      <c r="FGW417" s="209"/>
      <c r="FGX417" s="209"/>
      <c r="FGY417" s="209"/>
      <c r="FGZ417" s="209"/>
      <c r="FHA417" s="209"/>
      <c r="FHB417" s="209"/>
      <c r="FHC417" s="209"/>
      <c r="FHD417" s="209"/>
      <c r="FHE417" s="209"/>
      <c r="FHF417" s="209"/>
      <c r="FHG417" s="209"/>
      <c r="FHH417" s="209"/>
      <c r="FHI417" s="209"/>
      <c r="FHJ417" s="209"/>
      <c r="FHK417" s="209"/>
      <c r="FHL417" s="209"/>
      <c r="FHM417" s="209"/>
      <c r="FHN417" s="209"/>
      <c r="FHO417" s="209"/>
      <c r="FHP417" s="209"/>
      <c r="FHQ417" s="209"/>
      <c r="FHR417" s="209"/>
      <c r="FHS417" s="209"/>
      <c r="FHT417" s="209"/>
      <c r="FHU417" s="209"/>
      <c r="FHV417" s="209"/>
      <c r="FHW417" s="209"/>
      <c r="FHX417" s="209"/>
      <c r="FHY417" s="209"/>
      <c r="FHZ417" s="209"/>
      <c r="FIA417" s="209"/>
      <c r="FIB417" s="209"/>
      <c r="FIC417" s="209"/>
      <c r="FID417" s="209"/>
      <c r="FIE417" s="209"/>
      <c r="FIF417" s="209"/>
      <c r="FIG417" s="209"/>
      <c r="FIH417" s="209"/>
      <c r="FII417" s="209"/>
      <c r="FIJ417" s="209"/>
      <c r="FIK417" s="209"/>
      <c r="FIL417" s="209"/>
      <c r="FIM417" s="209"/>
      <c r="FIN417" s="209"/>
      <c r="FIO417" s="209"/>
      <c r="FIP417" s="209"/>
      <c r="FIQ417" s="209"/>
      <c r="FIR417" s="209"/>
      <c r="FIS417" s="209"/>
      <c r="FIT417" s="209"/>
      <c r="FIU417" s="209"/>
      <c r="FIV417" s="209"/>
      <c r="FIW417" s="209"/>
      <c r="FIX417" s="209"/>
      <c r="FIY417" s="209"/>
      <c r="FIZ417" s="209"/>
      <c r="FJA417" s="209"/>
      <c r="FJB417" s="209"/>
      <c r="FJC417" s="209"/>
      <c r="FJD417" s="209"/>
      <c r="FJE417" s="209"/>
      <c r="FJF417" s="209"/>
      <c r="FJG417" s="209"/>
      <c r="FJH417" s="209"/>
      <c r="FJI417" s="209"/>
      <c r="FJJ417" s="209"/>
      <c r="FJK417" s="209"/>
      <c r="FJL417" s="209"/>
      <c r="FJM417" s="209"/>
      <c r="FJN417" s="209"/>
      <c r="FJO417" s="209"/>
      <c r="FJP417" s="209"/>
      <c r="FJQ417" s="209"/>
      <c r="FJR417" s="209"/>
      <c r="FJS417" s="209"/>
      <c r="FJT417" s="209"/>
      <c r="FJU417" s="209"/>
      <c r="FJV417" s="209"/>
      <c r="FJW417" s="209"/>
      <c r="FJX417" s="209"/>
      <c r="FJY417" s="209"/>
      <c r="FJZ417" s="209"/>
      <c r="FKA417" s="209"/>
      <c r="FKB417" s="209"/>
      <c r="FKC417" s="209"/>
      <c r="FKD417" s="209"/>
      <c r="FKE417" s="209"/>
      <c r="FKF417" s="209"/>
      <c r="FKG417" s="209"/>
      <c r="FKH417" s="209"/>
      <c r="FKI417" s="209"/>
      <c r="FKJ417" s="209"/>
      <c r="FKK417" s="209"/>
      <c r="FKL417" s="209"/>
      <c r="FKM417" s="209"/>
      <c r="FKN417" s="209"/>
      <c r="FKO417" s="209"/>
      <c r="FKP417" s="209"/>
      <c r="FKQ417" s="209"/>
      <c r="FKR417" s="209"/>
      <c r="FKS417" s="209"/>
      <c r="FKT417" s="209"/>
      <c r="FKU417" s="209"/>
      <c r="FKV417" s="209"/>
      <c r="FKW417" s="209"/>
      <c r="FKX417" s="209"/>
      <c r="FKY417" s="209"/>
      <c r="FKZ417" s="209"/>
      <c r="FLA417" s="209"/>
      <c r="FLB417" s="209"/>
      <c r="FLC417" s="209"/>
      <c r="FLD417" s="209"/>
      <c r="FLE417" s="209"/>
      <c r="FLF417" s="209"/>
      <c r="FLG417" s="209"/>
      <c r="FLH417" s="209"/>
      <c r="FLI417" s="209"/>
      <c r="FLJ417" s="209"/>
      <c r="FLK417" s="209"/>
      <c r="FLL417" s="209"/>
      <c r="FLM417" s="209"/>
      <c r="FLN417" s="209"/>
      <c r="FLO417" s="209"/>
      <c r="FLP417" s="209"/>
      <c r="FLQ417" s="209"/>
      <c r="FLR417" s="209"/>
      <c r="FLS417" s="209"/>
      <c r="FLT417" s="209"/>
      <c r="FLU417" s="209"/>
      <c r="FLV417" s="209"/>
      <c r="FLW417" s="209"/>
      <c r="FLX417" s="209"/>
      <c r="FLY417" s="209"/>
      <c r="FLZ417" s="209"/>
      <c r="FMA417" s="209"/>
      <c r="FMB417" s="209"/>
      <c r="FMC417" s="209"/>
      <c r="FMD417" s="209"/>
      <c r="FME417" s="209"/>
      <c r="FMF417" s="209"/>
      <c r="FMG417" s="209"/>
      <c r="FMH417" s="209"/>
      <c r="FMI417" s="209"/>
      <c r="FMJ417" s="209"/>
      <c r="FMK417" s="209"/>
      <c r="FML417" s="209"/>
      <c r="FMM417" s="209"/>
      <c r="FMN417" s="209"/>
      <c r="FMO417" s="209"/>
      <c r="FMP417" s="209"/>
      <c r="FMQ417" s="209"/>
      <c r="FMR417" s="209"/>
      <c r="FMS417" s="209"/>
      <c r="FMT417" s="209"/>
      <c r="FMU417" s="209"/>
      <c r="FMV417" s="209"/>
      <c r="FMW417" s="209"/>
      <c r="FMX417" s="209"/>
      <c r="FMY417" s="209"/>
      <c r="FMZ417" s="209"/>
      <c r="FNA417" s="209"/>
      <c r="FNB417" s="209"/>
      <c r="FNC417" s="209"/>
      <c r="FND417" s="209"/>
      <c r="FNE417" s="209"/>
      <c r="FNF417" s="209"/>
      <c r="FNG417" s="209"/>
      <c r="FNH417" s="209"/>
      <c r="FNI417" s="209"/>
      <c r="FNJ417" s="209"/>
      <c r="FNK417" s="209"/>
      <c r="FNL417" s="209"/>
      <c r="FNM417" s="209"/>
      <c r="FNN417" s="209"/>
      <c r="FNO417" s="209"/>
      <c r="FNP417" s="209"/>
      <c r="FNQ417" s="209"/>
      <c r="FNR417" s="209"/>
      <c r="FNS417" s="209"/>
      <c r="FNT417" s="209"/>
      <c r="FNU417" s="209"/>
      <c r="FNV417" s="209"/>
      <c r="FNW417" s="209"/>
      <c r="FNX417" s="209"/>
      <c r="FNY417" s="209"/>
      <c r="FNZ417" s="209"/>
      <c r="FOA417" s="209"/>
      <c r="FOB417" s="209"/>
      <c r="FOC417" s="209"/>
      <c r="FOD417" s="209"/>
      <c r="FOE417" s="209"/>
      <c r="FOF417" s="209"/>
      <c r="FOG417" s="209"/>
      <c r="FOH417" s="209"/>
      <c r="FOI417" s="209"/>
      <c r="FOJ417" s="209"/>
      <c r="FOK417" s="209"/>
      <c r="FOL417" s="209"/>
      <c r="FOM417" s="209"/>
      <c r="FON417" s="209"/>
      <c r="FOO417" s="209"/>
      <c r="FOP417" s="209"/>
      <c r="FOQ417" s="209"/>
      <c r="FOR417" s="209"/>
      <c r="FOS417" s="209"/>
      <c r="FOT417" s="209"/>
      <c r="FOU417" s="209"/>
      <c r="FOV417" s="209"/>
      <c r="FOW417" s="209"/>
      <c r="FOX417" s="209"/>
      <c r="FOY417" s="209"/>
      <c r="FOZ417" s="209"/>
      <c r="FPA417" s="209"/>
      <c r="FPB417" s="209"/>
      <c r="FPC417" s="209"/>
      <c r="FPD417" s="209"/>
      <c r="FPE417" s="209"/>
      <c r="FPF417" s="209"/>
      <c r="FPG417" s="209"/>
      <c r="FPH417" s="209"/>
      <c r="FPI417" s="209"/>
      <c r="FPJ417" s="209"/>
      <c r="FPK417" s="209"/>
      <c r="FPL417" s="209"/>
      <c r="FPM417" s="209"/>
      <c r="FPN417" s="209"/>
      <c r="FPO417" s="209"/>
      <c r="FPP417" s="209"/>
      <c r="FPQ417" s="209"/>
      <c r="FPR417" s="209"/>
      <c r="FPS417" s="209"/>
      <c r="FPT417" s="209"/>
      <c r="FPU417" s="209"/>
      <c r="FPV417" s="209"/>
      <c r="FPW417" s="209"/>
      <c r="FPX417" s="209"/>
      <c r="FPY417" s="209"/>
      <c r="FPZ417" s="209"/>
      <c r="FQA417" s="209"/>
      <c r="FQB417" s="209"/>
      <c r="FQC417" s="209"/>
      <c r="FQD417" s="209"/>
      <c r="FQE417" s="209"/>
      <c r="FQF417" s="209"/>
      <c r="FQG417" s="209"/>
      <c r="FQH417" s="209"/>
      <c r="FQI417" s="209"/>
      <c r="FQJ417" s="209"/>
      <c r="FQK417" s="209"/>
      <c r="FQL417" s="209"/>
      <c r="FQM417" s="209"/>
      <c r="FQN417" s="209"/>
      <c r="FQO417" s="209"/>
      <c r="FQP417" s="209"/>
      <c r="FQQ417" s="209"/>
      <c r="FQR417" s="209"/>
      <c r="FQS417" s="209"/>
      <c r="FQT417" s="209"/>
      <c r="FQU417" s="209"/>
      <c r="FQV417" s="209"/>
      <c r="FQW417" s="209"/>
      <c r="FQX417" s="209"/>
      <c r="FQY417" s="209"/>
      <c r="FQZ417" s="209"/>
      <c r="FRA417" s="209"/>
      <c r="FRB417" s="209"/>
      <c r="FRC417" s="209"/>
      <c r="FRD417" s="209"/>
      <c r="FRE417" s="209"/>
      <c r="FRF417" s="209"/>
      <c r="FRG417" s="209"/>
      <c r="FRH417" s="209"/>
      <c r="FRI417" s="209"/>
      <c r="FRJ417" s="209"/>
      <c r="FRK417" s="209"/>
      <c r="FRL417" s="209"/>
      <c r="FRM417" s="209"/>
      <c r="FRN417" s="209"/>
      <c r="FRO417" s="209"/>
      <c r="FRP417" s="209"/>
      <c r="FRQ417" s="209"/>
      <c r="FRR417" s="209"/>
      <c r="FRS417" s="209"/>
      <c r="FRT417" s="209"/>
      <c r="FRU417" s="209"/>
      <c r="FRV417" s="209"/>
      <c r="FRW417" s="209"/>
      <c r="FRX417" s="209"/>
      <c r="FRY417" s="209"/>
      <c r="FRZ417" s="209"/>
      <c r="FSA417" s="209"/>
      <c r="FSB417" s="209"/>
      <c r="FSC417" s="209"/>
      <c r="FSD417" s="209"/>
      <c r="FSE417" s="209"/>
      <c r="FSF417" s="209"/>
      <c r="FSG417" s="209"/>
      <c r="FSH417" s="209"/>
      <c r="FSI417" s="209"/>
      <c r="FSJ417" s="209"/>
      <c r="FSK417" s="209"/>
      <c r="FSL417" s="209"/>
      <c r="FSM417" s="209"/>
      <c r="FSN417" s="209"/>
      <c r="FSO417" s="209"/>
      <c r="FSP417" s="209"/>
      <c r="FSQ417" s="209"/>
      <c r="FSR417" s="209"/>
      <c r="FSS417" s="209"/>
      <c r="FST417" s="209"/>
      <c r="FSU417" s="209"/>
      <c r="FSV417" s="209"/>
      <c r="FSW417" s="209"/>
      <c r="FSX417" s="209"/>
      <c r="FSY417" s="209"/>
      <c r="FSZ417" s="209"/>
      <c r="FTA417" s="209"/>
      <c r="FTB417" s="209"/>
      <c r="FTC417" s="209"/>
      <c r="FTD417" s="209"/>
      <c r="FTE417" s="209"/>
      <c r="FTF417" s="209"/>
      <c r="FTG417" s="209"/>
      <c r="FTH417" s="209"/>
      <c r="FTI417" s="209"/>
      <c r="FTJ417" s="209"/>
      <c r="FTK417" s="209"/>
      <c r="FTL417" s="209"/>
      <c r="FTM417" s="209"/>
      <c r="FTN417" s="209"/>
      <c r="FTO417" s="209"/>
      <c r="FTP417" s="209"/>
      <c r="FTQ417" s="209"/>
      <c r="FTR417" s="209"/>
      <c r="FTS417" s="209"/>
      <c r="FTT417" s="209"/>
      <c r="FTU417" s="209"/>
      <c r="FTV417" s="209"/>
      <c r="FTW417" s="209"/>
      <c r="FTX417" s="209"/>
      <c r="FTY417" s="209"/>
      <c r="FTZ417" s="209"/>
      <c r="FUA417" s="209"/>
      <c r="FUB417" s="209"/>
      <c r="FUC417" s="209"/>
      <c r="FUD417" s="209"/>
      <c r="FUE417" s="209"/>
      <c r="FUF417" s="209"/>
      <c r="FUG417" s="209"/>
      <c r="FUH417" s="209"/>
      <c r="FUI417" s="209"/>
      <c r="FUJ417" s="209"/>
      <c r="FUK417" s="209"/>
      <c r="FUL417" s="209"/>
      <c r="FUM417" s="209"/>
      <c r="FUN417" s="209"/>
      <c r="FUO417" s="209"/>
      <c r="FUP417" s="209"/>
      <c r="FUQ417" s="209"/>
      <c r="FUR417" s="209"/>
      <c r="FUS417" s="209"/>
      <c r="FUT417" s="209"/>
      <c r="FUU417" s="209"/>
      <c r="FUV417" s="209"/>
      <c r="FUW417" s="209"/>
      <c r="FUX417" s="209"/>
      <c r="FUY417" s="209"/>
      <c r="FUZ417" s="209"/>
      <c r="FVA417" s="209"/>
      <c r="FVB417" s="209"/>
      <c r="FVC417" s="209"/>
      <c r="FVD417" s="209"/>
      <c r="FVE417" s="209"/>
      <c r="FVF417" s="209"/>
      <c r="FVG417" s="209"/>
      <c r="FVH417" s="209"/>
      <c r="FVI417" s="209"/>
      <c r="FVJ417" s="209"/>
      <c r="FVK417" s="209"/>
      <c r="FVL417" s="209"/>
      <c r="FVM417" s="209"/>
      <c r="FVN417" s="209"/>
      <c r="FVO417" s="209"/>
      <c r="FVP417" s="209"/>
      <c r="FVQ417" s="209"/>
      <c r="FVR417" s="209"/>
      <c r="FVS417" s="209"/>
      <c r="FVT417" s="209"/>
      <c r="FVU417" s="209"/>
      <c r="FVV417" s="209"/>
      <c r="FVW417" s="209"/>
      <c r="FVX417" s="209"/>
      <c r="FVY417" s="209"/>
      <c r="FVZ417" s="209"/>
      <c r="FWA417" s="209"/>
      <c r="FWB417" s="209"/>
      <c r="FWC417" s="209"/>
      <c r="FWD417" s="209"/>
      <c r="FWE417" s="209"/>
      <c r="FWF417" s="209"/>
      <c r="FWG417" s="209"/>
      <c r="FWH417" s="209"/>
      <c r="FWI417" s="209"/>
      <c r="FWJ417" s="209"/>
      <c r="FWK417" s="209"/>
      <c r="FWL417" s="209"/>
      <c r="FWM417" s="209"/>
      <c r="FWN417" s="209"/>
      <c r="FWO417" s="209"/>
      <c r="FWP417" s="209"/>
      <c r="FWQ417" s="209"/>
      <c r="FWR417" s="209"/>
      <c r="FWS417" s="209"/>
      <c r="FWT417" s="209"/>
      <c r="FWU417" s="209"/>
      <c r="FWV417" s="209"/>
      <c r="FWW417" s="209"/>
      <c r="FWX417" s="209"/>
      <c r="FWY417" s="209"/>
      <c r="FWZ417" s="209"/>
      <c r="FXA417" s="209"/>
      <c r="FXB417" s="209"/>
      <c r="FXC417" s="209"/>
      <c r="FXD417" s="209"/>
      <c r="FXE417" s="209"/>
      <c r="FXF417" s="209"/>
      <c r="FXG417" s="209"/>
      <c r="FXH417" s="209"/>
      <c r="FXI417" s="209"/>
      <c r="FXJ417" s="209"/>
      <c r="FXK417" s="209"/>
      <c r="FXL417" s="209"/>
      <c r="FXM417" s="209"/>
      <c r="FXN417" s="209"/>
      <c r="FXO417" s="209"/>
      <c r="FXP417" s="209"/>
      <c r="FXQ417" s="209"/>
      <c r="FXR417" s="209"/>
      <c r="FXS417" s="209"/>
      <c r="FXT417" s="209"/>
      <c r="FXU417" s="209"/>
      <c r="FXV417" s="209"/>
      <c r="FXW417" s="209"/>
      <c r="FXX417" s="209"/>
      <c r="FXY417" s="209"/>
      <c r="FXZ417" s="209"/>
      <c r="FYA417" s="209"/>
      <c r="FYB417" s="209"/>
      <c r="FYC417" s="209"/>
      <c r="FYD417" s="209"/>
      <c r="FYE417" s="209"/>
      <c r="FYF417" s="209"/>
      <c r="FYG417" s="209"/>
      <c r="FYH417" s="209"/>
      <c r="FYI417" s="209"/>
      <c r="FYJ417" s="209"/>
      <c r="FYK417" s="209"/>
      <c r="FYL417" s="209"/>
      <c r="FYM417" s="209"/>
      <c r="FYN417" s="209"/>
      <c r="FYO417" s="209"/>
      <c r="FYP417" s="209"/>
      <c r="FYQ417" s="209"/>
      <c r="FYR417" s="209"/>
      <c r="FYS417" s="209"/>
      <c r="FYT417" s="209"/>
      <c r="FYU417" s="209"/>
      <c r="FYV417" s="209"/>
      <c r="FYW417" s="209"/>
      <c r="FYX417" s="209"/>
      <c r="FYY417" s="209"/>
      <c r="FYZ417" s="209"/>
      <c r="FZA417" s="209"/>
      <c r="FZB417" s="209"/>
      <c r="FZC417" s="209"/>
      <c r="FZD417" s="209"/>
      <c r="FZE417" s="209"/>
      <c r="FZF417" s="209"/>
      <c r="FZG417" s="209"/>
      <c r="FZH417" s="209"/>
      <c r="FZI417" s="209"/>
      <c r="FZJ417" s="209"/>
      <c r="FZK417" s="209"/>
      <c r="FZL417" s="209"/>
      <c r="FZM417" s="209"/>
      <c r="FZN417" s="209"/>
      <c r="FZO417" s="209"/>
      <c r="FZP417" s="209"/>
      <c r="FZQ417" s="209"/>
      <c r="FZR417" s="209"/>
      <c r="FZS417" s="209"/>
      <c r="FZT417" s="209"/>
      <c r="FZU417" s="209"/>
      <c r="FZV417" s="209"/>
      <c r="FZW417" s="209"/>
      <c r="FZX417" s="209"/>
      <c r="FZY417" s="209"/>
      <c r="FZZ417" s="209"/>
      <c r="GAA417" s="209"/>
      <c r="GAB417" s="209"/>
      <c r="GAC417" s="209"/>
      <c r="GAD417" s="209"/>
      <c r="GAE417" s="209"/>
      <c r="GAF417" s="209"/>
      <c r="GAG417" s="209"/>
      <c r="GAH417" s="209"/>
      <c r="GAI417" s="209"/>
      <c r="GAJ417" s="209"/>
      <c r="GAK417" s="209"/>
      <c r="GAL417" s="209"/>
      <c r="GAM417" s="209"/>
      <c r="GAN417" s="209"/>
      <c r="GAO417" s="209"/>
      <c r="GAP417" s="209"/>
      <c r="GAQ417" s="209"/>
      <c r="GAR417" s="209"/>
      <c r="GAS417" s="209"/>
      <c r="GAT417" s="209"/>
      <c r="GAU417" s="209"/>
      <c r="GAV417" s="209"/>
      <c r="GAW417" s="209"/>
      <c r="GAX417" s="209"/>
      <c r="GAY417" s="209"/>
      <c r="GAZ417" s="209"/>
      <c r="GBA417" s="209"/>
      <c r="GBB417" s="209"/>
      <c r="GBC417" s="209"/>
      <c r="GBD417" s="209"/>
      <c r="GBE417" s="209"/>
      <c r="GBF417" s="209"/>
      <c r="GBG417" s="209"/>
      <c r="GBH417" s="209"/>
      <c r="GBI417" s="209"/>
      <c r="GBJ417" s="209"/>
      <c r="GBK417" s="209"/>
      <c r="GBL417" s="209"/>
      <c r="GBM417" s="209"/>
      <c r="GBN417" s="209"/>
      <c r="GBO417" s="209"/>
      <c r="GBP417" s="209"/>
      <c r="GBQ417" s="209"/>
      <c r="GBR417" s="209"/>
      <c r="GBS417" s="209"/>
      <c r="GBT417" s="209"/>
      <c r="GBU417" s="209"/>
      <c r="GBV417" s="209"/>
      <c r="GBW417" s="209"/>
      <c r="GBX417" s="209"/>
      <c r="GBY417" s="209"/>
      <c r="GBZ417" s="209"/>
      <c r="GCA417" s="209"/>
      <c r="GCB417" s="209"/>
      <c r="GCC417" s="209"/>
      <c r="GCD417" s="209"/>
      <c r="GCE417" s="209"/>
      <c r="GCF417" s="209"/>
      <c r="GCG417" s="209"/>
      <c r="GCH417" s="209"/>
      <c r="GCI417" s="209"/>
      <c r="GCJ417" s="209"/>
      <c r="GCK417" s="209"/>
      <c r="GCL417" s="209"/>
      <c r="GCM417" s="209"/>
      <c r="GCN417" s="209"/>
      <c r="GCO417" s="209"/>
      <c r="GCP417" s="209"/>
      <c r="GCQ417" s="209"/>
      <c r="GCR417" s="209"/>
      <c r="GCS417" s="209"/>
      <c r="GCT417" s="209"/>
      <c r="GCU417" s="209"/>
      <c r="GCV417" s="209"/>
      <c r="GCW417" s="209"/>
      <c r="GCX417" s="209"/>
      <c r="GCY417" s="209"/>
      <c r="GCZ417" s="209"/>
      <c r="GDA417" s="209"/>
      <c r="GDB417" s="209"/>
      <c r="GDC417" s="209"/>
      <c r="GDD417" s="209"/>
      <c r="GDE417" s="209"/>
      <c r="GDF417" s="209"/>
      <c r="GDG417" s="209"/>
      <c r="GDH417" s="209"/>
      <c r="GDI417" s="209"/>
      <c r="GDJ417" s="209"/>
      <c r="GDK417" s="209"/>
      <c r="GDL417" s="209"/>
      <c r="GDM417" s="209"/>
      <c r="GDN417" s="209"/>
      <c r="GDO417" s="209"/>
      <c r="GDP417" s="209"/>
      <c r="GDQ417" s="209"/>
      <c r="GDR417" s="209"/>
      <c r="GDS417" s="209"/>
      <c r="GDT417" s="209"/>
      <c r="GDU417" s="209"/>
      <c r="GDV417" s="209"/>
      <c r="GDW417" s="209"/>
      <c r="GDX417" s="209"/>
      <c r="GDY417" s="209"/>
      <c r="GDZ417" s="209"/>
      <c r="GEA417" s="209"/>
      <c r="GEB417" s="209"/>
      <c r="GEC417" s="209"/>
      <c r="GED417" s="209"/>
      <c r="GEE417" s="209"/>
      <c r="GEF417" s="209"/>
      <c r="GEG417" s="209"/>
      <c r="GEH417" s="209"/>
      <c r="GEI417" s="209"/>
      <c r="GEJ417" s="209"/>
      <c r="GEK417" s="209"/>
      <c r="GEL417" s="209"/>
      <c r="GEM417" s="209"/>
      <c r="GEN417" s="209"/>
      <c r="GEO417" s="209"/>
      <c r="GEP417" s="209"/>
      <c r="GEQ417" s="209"/>
      <c r="GER417" s="209"/>
      <c r="GES417" s="209"/>
      <c r="GET417" s="209"/>
      <c r="GEU417" s="209"/>
      <c r="GEV417" s="209"/>
      <c r="GEW417" s="209"/>
      <c r="GEX417" s="209"/>
      <c r="GEY417" s="209"/>
      <c r="GEZ417" s="209"/>
      <c r="GFA417" s="209"/>
      <c r="GFB417" s="209"/>
      <c r="GFC417" s="209"/>
      <c r="GFD417" s="209"/>
      <c r="GFE417" s="209"/>
      <c r="GFF417" s="209"/>
      <c r="GFG417" s="209"/>
      <c r="GFH417" s="209"/>
      <c r="GFI417" s="209"/>
      <c r="GFJ417" s="209"/>
      <c r="GFK417" s="209"/>
      <c r="GFL417" s="209"/>
      <c r="GFM417" s="209"/>
      <c r="GFN417" s="209"/>
      <c r="GFO417" s="209"/>
      <c r="GFP417" s="209"/>
      <c r="GFQ417" s="209"/>
      <c r="GFR417" s="209"/>
      <c r="GFS417" s="209"/>
      <c r="GFT417" s="209"/>
      <c r="GFU417" s="209"/>
      <c r="GFV417" s="209"/>
      <c r="GFW417" s="209"/>
      <c r="GFX417" s="209"/>
      <c r="GFY417" s="209"/>
      <c r="GFZ417" s="209"/>
      <c r="GGA417" s="209"/>
      <c r="GGB417" s="209"/>
      <c r="GGC417" s="209"/>
      <c r="GGD417" s="209"/>
      <c r="GGE417" s="209"/>
      <c r="GGF417" s="209"/>
      <c r="GGG417" s="209"/>
      <c r="GGH417" s="209"/>
      <c r="GGI417" s="209"/>
      <c r="GGJ417" s="209"/>
      <c r="GGK417" s="209"/>
      <c r="GGL417" s="209"/>
      <c r="GGM417" s="209"/>
      <c r="GGN417" s="209"/>
      <c r="GGO417" s="209"/>
      <c r="GGP417" s="209"/>
      <c r="GGQ417" s="209"/>
      <c r="GGR417" s="209"/>
      <c r="GGS417" s="209"/>
      <c r="GGT417" s="209"/>
      <c r="GGU417" s="209"/>
      <c r="GGV417" s="209"/>
      <c r="GGW417" s="209"/>
      <c r="GGX417" s="209"/>
      <c r="GGY417" s="209"/>
      <c r="GGZ417" s="209"/>
      <c r="GHA417" s="209"/>
      <c r="GHB417" s="209"/>
      <c r="GHC417" s="209"/>
      <c r="GHD417" s="209"/>
      <c r="GHE417" s="209"/>
      <c r="GHF417" s="209"/>
      <c r="GHG417" s="209"/>
      <c r="GHH417" s="209"/>
      <c r="GHI417" s="209"/>
      <c r="GHJ417" s="209"/>
      <c r="GHK417" s="209"/>
      <c r="GHL417" s="209"/>
      <c r="GHM417" s="209"/>
      <c r="GHN417" s="209"/>
      <c r="GHO417" s="209"/>
      <c r="GHP417" s="209"/>
      <c r="GHQ417" s="209"/>
      <c r="GHR417" s="209"/>
      <c r="GHS417" s="209"/>
      <c r="GHT417" s="209"/>
      <c r="GHU417" s="209"/>
      <c r="GHV417" s="209"/>
      <c r="GHW417" s="209"/>
      <c r="GHX417" s="209"/>
      <c r="GHY417" s="209"/>
      <c r="GHZ417" s="209"/>
      <c r="GIA417" s="209"/>
      <c r="GIB417" s="209"/>
      <c r="GIC417" s="209"/>
      <c r="GID417" s="209"/>
      <c r="GIE417" s="209"/>
      <c r="GIF417" s="209"/>
      <c r="GIG417" s="209"/>
      <c r="GIH417" s="209"/>
      <c r="GII417" s="209"/>
      <c r="GIJ417" s="209"/>
      <c r="GIK417" s="209"/>
      <c r="GIL417" s="209"/>
      <c r="GIM417" s="209"/>
      <c r="GIN417" s="209"/>
      <c r="GIO417" s="209"/>
      <c r="GIP417" s="209"/>
      <c r="GIQ417" s="209"/>
      <c r="GIR417" s="209"/>
      <c r="GIS417" s="209"/>
      <c r="GIT417" s="209"/>
      <c r="GIU417" s="209"/>
      <c r="GIV417" s="209"/>
      <c r="GIW417" s="209"/>
      <c r="GIX417" s="209"/>
      <c r="GIY417" s="209"/>
      <c r="GIZ417" s="209"/>
      <c r="GJA417" s="209"/>
      <c r="GJB417" s="209"/>
      <c r="GJC417" s="209"/>
      <c r="GJD417" s="209"/>
      <c r="GJE417" s="209"/>
      <c r="GJF417" s="209"/>
      <c r="GJG417" s="209"/>
      <c r="GJH417" s="209"/>
      <c r="GJI417" s="209"/>
      <c r="GJJ417" s="209"/>
      <c r="GJK417" s="209"/>
      <c r="GJL417" s="209"/>
      <c r="GJM417" s="209"/>
      <c r="GJN417" s="209"/>
      <c r="GJO417" s="209"/>
      <c r="GJP417" s="209"/>
      <c r="GJQ417" s="209"/>
      <c r="GJR417" s="209"/>
      <c r="GJS417" s="209"/>
      <c r="GJT417" s="209"/>
      <c r="GJU417" s="209"/>
      <c r="GJV417" s="209"/>
      <c r="GJW417" s="209"/>
      <c r="GJX417" s="209"/>
      <c r="GJY417" s="209"/>
      <c r="GJZ417" s="209"/>
      <c r="GKA417" s="209"/>
      <c r="GKB417" s="209"/>
      <c r="GKC417" s="209"/>
      <c r="GKD417" s="209"/>
      <c r="GKE417" s="209"/>
      <c r="GKF417" s="209"/>
      <c r="GKG417" s="209"/>
      <c r="GKH417" s="209"/>
      <c r="GKI417" s="209"/>
      <c r="GKJ417" s="209"/>
      <c r="GKK417" s="209"/>
      <c r="GKL417" s="209"/>
      <c r="GKM417" s="209"/>
      <c r="GKN417" s="209"/>
      <c r="GKO417" s="209"/>
      <c r="GKP417" s="209"/>
      <c r="GKQ417" s="209"/>
      <c r="GKR417" s="209"/>
      <c r="GKS417" s="209"/>
      <c r="GKT417" s="209"/>
      <c r="GKU417" s="209"/>
      <c r="GKV417" s="209"/>
      <c r="GKW417" s="209"/>
      <c r="GKX417" s="209"/>
      <c r="GKY417" s="209"/>
      <c r="GKZ417" s="209"/>
      <c r="GLA417" s="209"/>
      <c r="GLB417" s="209"/>
      <c r="GLC417" s="209"/>
      <c r="GLD417" s="209"/>
      <c r="GLE417" s="209"/>
      <c r="GLF417" s="209"/>
      <c r="GLG417" s="209"/>
      <c r="GLH417" s="209"/>
      <c r="GLI417" s="209"/>
      <c r="GLJ417" s="209"/>
      <c r="GLK417" s="209"/>
      <c r="GLL417" s="209"/>
      <c r="GLM417" s="209"/>
      <c r="GLN417" s="209"/>
      <c r="GLO417" s="209"/>
      <c r="GLP417" s="209"/>
      <c r="GLQ417" s="209"/>
      <c r="GLR417" s="209"/>
      <c r="GLS417" s="209"/>
      <c r="GLT417" s="209"/>
      <c r="GLU417" s="209"/>
      <c r="GLV417" s="209"/>
      <c r="GLW417" s="209"/>
      <c r="GLX417" s="209"/>
      <c r="GLY417" s="209"/>
      <c r="GLZ417" s="209"/>
      <c r="GMA417" s="209"/>
      <c r="GMB417" s="209"/>
      <c r="GMC417" s="209"/>
      <c r="GMD417" s="209"/>
      <c r="GME417" s="209"/>
      <c r="GMF417" s="209"/>
      <c r="GMG417" s="209"/>
      <c r="GMH417" s="209"/>
      <c r="GMI417" s="209"/>
      <c r="GMJ417" s="209"/>
      <c r="GMK417" s="209"/>
      <c r="GML417" s="209"/>
      <c r="GMM417" s="209"/>
      <c r="GMN417" s="209"/>
      <c r="GMO417" s="209"/>
      <c r="GMP417" s="209"/>
      <c r="GMQ417" s="209"/>
      <c r="GMR417" s="209"/>
      <c r="GMS417" s="209"/>
      <c r="GMT417" s="209"/>
      <c r="GMU417" s="209"/>
      <c r="GMV417" s="209"/>
      <c r="GMW417" s="209"/>
      <c r="GMX417" s="209"/>
      <c r="GMY417" s="209"/>
      <c r="GMZ417" s="209"/>
      <c r="GNA417" s="209"/>
      <c r="GNB417" s="209"/>
      <c r="GNC417" s="209"/>
      <c r="GND417" s="209"/>
      <c r="GNE417" s="209"/>
      <c r="GNF417" s="209"/>
      <c r="GNG417" s="209"/>
      <c r="GNH417" s="209"/>
      <c r="GNI417" s="209"/>
      <c r="GNJ417" s="209"/>
      <c r="GNK417" s="209"/>
      <c r="GNL417" s="209"/>
      <c r="GNM417" s="209"/>
      <c r="GNN417" s="209"/>
      <c r="GNO417" s="209"/>
      <c r="GNP417" s="209"/>
      <c r="GNQ417" s="209"/>
      <c r="GNR417" s="209"/>
      <c r="GNS417" s="209"/>
      <c r="GNT417" s="209"/>
      <c r="GNU417" s="209"/>
      <c r="GNV417" s="209"/>
      <c r="GNW417" s="209"/>
      <c r="GNX417" s="209"/>
      <c r="GNY417" s="209"/>
      <c r="GNZ417" s="209"/>
      <c r="GOA417" s="209"/>
      <c r="GOB417" s="209"/>
      <c r="GOC417" s="209"/>
      <c r="GOD417" s="209"/>
      <c r="GOE417" s="209"/>
      <c r="GOF417" s="209"/>
      <c r="GOG417" s="209"/>
      <c r="GOH417" s="209"/>
      <c r="GOI417" s="209"/>
      <c r="GOJ417" s="209"/>
      <c r="GOK417" s="209"/>
      <c r="GOL417" s="209"/>
      <c r="GOM417" s="209"/>
      <c r="GON417" s="209"/>
      <c r="GOO417" s="209"/>
      <c r="GOP417" s="209"/>
      <c r="GOQ417" s="209"/>
      <c r="GOR417" s="209"/>
      <c r="GOS417" s="209"/>
      <c r="GOT417" s="209"/>
      <c r="GOU417" s="209"/>
      <c r="GOV417" s="209"/>
      <c r="GOW417" s="209"/>
      <c r="GOX417" s="209"/>
      <c r="GOY417" s="209"/>
      <c r="GOZ417" s="209"/>
      <c r="GPA417" s="209"/>
      <c r="GPB417" s="209"/>
      <c r="GPC417" s="209"/>
      <c r="GPD417" s="209"/>
      <c r="GPE417" s="209"/>
      <c r="GPF417" s="209"/>
      <c r="GPG417" s="209"/>
      <c r="GPH417" s="209"/>
      <c r="GPI417" s="209"/>
      <c r="GPJ417" s="209"/>
      <c r="GPK417" s="209"/>
      <c r="GPL417" s="209"/>
      <c r="GPM417" s="209"/>
      <c r="GPN417" s="209"/>
      <c r="GPO417" s="209"/>
      <c r="GPP417" s="209"/>
      <c r="GPQ417" s="209"/>
      <c r="GPR417" s="209"/>
      <c r="GPS417" s="209"/>
      <c r="GPT417" s="209"/>
      <c r="GPU417" s="209"/>
      <c r="GPV417" s="209"/>
      <c r="GPW417" s="209"/>
      <c r="GPX417" s="209"/>
      <c r="GPY417" s="209"/>
      <c r="GPZ417" s="209"/>
      <c r="GQA417" s="209"/>
      <c r="GQB417" s="209"/>
      <c r="GQC417" s="209"/>
      <c r="GQD417" s="209"/>
      <c r="GQE417" s="209"/>
      <c r="GQF417" s="209"/>
      <c r="GQG417" s="209"/>
      <c r="GQH417" s="209"/>
      <c r="GQI417" s="209"/>
      <c r="GQJ417" s="209"/>
      <c r="GQK417" s="209"/>
      <c r="GQL417" s="209"/>
      <c r="GQM417" s="209"/>
      <c r="GQN417" s="209"/>
      <c r="GQO417" s="209"/>
      <c r="GQP417" s="209"/>
      <c r="GQQ417" s="209"/>
      <c r="GQR417" s="209"/>
      <c r="GQS417" s="209"/>
      <c r="GQT417" s="209"/>
      <c r="GQU417" s="209"/>
      <c r="GQV417" s="209"/>
      <c r="GQW417" s="209"/>
      <c r="GQX417" s="209"/>
      <c r="GQY417" s="209"/>
      <c r="GQZ417" s="209"/>
      <c r="GRA417" s="209"/>
      <c r="GRB417" s="209"/>
      <c r="GRC417" s="209"/>
      <c r="GRD417" s="209"/>
      <c r="GRE417" s="209"/>
      <c r="GRF417" s="209"/>
      <c r="GRG417" s="209"/>
      <c r="GRH417" s="209"/>
      <c r="GRI417" s="209"/>
      <c r="GRJ417" s="209"/>
      <c r="GRK417" s="209"/>
      <c r="GRL417" s="209"/>
      <c r="GRM417" s="209"/>
      <c r="GRN417" s="209"/>
      <c r="GRO417" s="209"/>
      <c r="GRP417" s="209"/>
      <c r="GRQ417" s="209"/>
      <c r="GRR417" s="209"/>
      <c r="GRS417" s="209"/>
      <c r="GRT417" s="209"/>
      <c r="GRU417" s="209"/>
      <c r="GRV417" s="209"/>
      <c r="GRW417" s="209"/>
      <c r="GRX417" s="209"/>
      <c r="GRY417" s="209"/>
      <c r="GRZ417" s="209"/>
      <c r="GSA417" s="209"/>
      <c r="GSB417" s="209"/>
      <c r="GSC417" s="209"/>
      <c r="GSD417" s="209"/>
      <c r="GSE417" s="209"/>
      <c r="GSF417" s="209"/>
      <c r="GSG417" s="209"/>
      <c r="GSH417" s="209"/>
      <c r="GSI417" s="209"/>
      <c r="GSJ417" s="209"/>
      <c r="GSK417" s="209"/>
      <c r="GSL417" s="209"/>
      <c r="GSM417" s="209"/>
      <c r="GSN417" s="209"/>
      <c r="GSO417" s="209"/>
      <c r="GSP417" s="209"/>
      <c r="GSQ417" s="209"/>
      <c r="GSR417" s="209"/>
      <c r="GSS417" s="209"/>
      <c r="GST417" s="209"/>
      <c r="GSU417" s="209"/>
      <c r="GSV417" s="209"/>
      <c r="GSW417" s="209"/>
      <c r="GSX417" s="209"/>
      <c r="GSY417" s="209"/>
      <c r="GSZ417" s="209"/>
      <c r="GTA417" s="209"/>
      <c r="GTB417" s="209"/>
      <c r="GTC417" s="209"/>
      <c r="GTD417" s="209"/>
      <c r="GTE417" s="209"/>
      <c r="GTF417" s="209"/>
      <c r="GTG417" s="209"/>
      <c r="GTH417" s="209"/>
      <c r="GTI417" s="209"/>
      <c r="GTJ417" s="209"/>
      <c r="GTK417" s="209"/>
      <c r="GTL417" s="209"/>
      <c r="GTM417" s="209"/>
      <c r="GTN417" s="209"/>
      <c r="GTO417" s="209"/>
      <c r="GTP417" s="209"/>
      <c r="GTQ417" s="209"/>
      <c r="GTR417" s="209"/>
      <c r="GTS417" s="209"/>
      <c r="GTT417" s="209"/>
      <c r="GTU417" s="209"/>
      <c r="GTV417" s="209"/>
      <c r="GTW417" s="209"/>
      <c r="GTX417" s="209"/>
      <c r="GTY417" s="209"/>
      <c r="GTZ417" s="209"/>
      <c r="GUA417" s="209"/>
      <c r="GUB417" s="209"/>
      <c r="GUC417" s="209"/>
      <c r="GUD417" s="209"/>
      <c r="GUE417" s="209"/>
      <c r="GUF417" s="209"/>
      <c r="GUG417" s="209"/>
      <c r="GUH417" s="209"/>
      <c r="GUI417" s="209"/>
      <c r="GUJ417" s="209"/>
      <c r="GUK417" s="209"/>
      <c r="GUL417" s="209"/>
      <c r="GUM417" s="209"/>
      <c r="GUN417" s="209"/>
      <c r="GUO417" s="209"/>
      <c r="GUP417" s="209"/>
      <c r="GUQ417" s="209"/>
      <c r="GUR417" s="209"/>
      <c r="GUS417" s="209"/>
      <c r="GUT417" s="209"/>
      <c r="GUU417" s="209"/>
      <c r="GUV417" s="209"/>
      <c r="GUW417" s="209"/>
      <c r="GUX417" s="209"/>
      <c r="GUY417" s="209"/>
      <c r="GUZ417" s="209"/>
      <c r="GVA417" s="209"/>
      <c r="GVB417" s="209"/>
      <c r="GVC417" s="209"/>
      <c r="GVD417" s="209"/>
      <c r="GVE417" s="209"/>
      <c r="GVF417" s="209"/>
      <c r="GVG417" s="209"/>
      <c r="GVH417" s="209"/>
      <c r="GVI417" s="209"/>
      <c r="GVJ417" s="209"/>
      <c r="GVK417" s="209"/>
      <c r="GVL417" s="209"/>
      <c r="GVM417" s="209"/>
      <c r="GVN417" s="209"/>
      <c r="GVO417" s="209"/>
      <c r="GVP417" s="209"/>
      <c r="GVQ417" s="209"/>
      <c r="GVR417" s="209"/>
      <c r="GVS417" s="209"/>
      <c r="GVT417" s="209"/>
      <c r="GVU417" s="209"/>
      <c r="GVV417" s="209"/>
      <c r="GVW417" s="209"/>
      <c r="GVX417" s="209"/>
      <c r="GVY417" s="209"/>
      <c r="GVZ417" s="209"/>
      <c r="GWA417" s="209"/>
      <c r="GWB417" s="209"/>
      <c r="GWC417" s="209"/>
      <c r="GWD417" s="209"/>
      <c r="GWE417" s="209"/>
      <c r="GWF417" s="209"/>
      <c r="GWG417" s="209"/>
      <c r="GWH417" s="209"/>
      <c r="GWI417" s="209"/>
      <c r="GWJ417" s="209"/>
      <c r="GWK417" s="209"/>
      <c r="GWL417" s="209"/>
      <c r="GWM417" s="209"/>
      <c r="GWN417" s="209"/>
      <c r="GWO417" s="209"/>
      <c r="GWP417" s="209"/>
      <c r="GWQ417" s="209"/>
      <c r="GWR417" s="209"/>
      <c r="GWS417" s="209"/>
      <c r="GWT417" s="209"/>
      <c r="GWU417" s="209"/>
      <c r="GWV417" s="209"/>
      <c r="GWW417" s="209"/>
      <c r="GWX417" s="209"/>
      <c r="GWY417" s="209"/>
      <c r="GWZ417" s="209"/>
      <c r="GXA417" s="209"/>
      <c r="GXB417" s="209"/>
      <c r="GXC417" s="209"/>
      <c r="GXD417" s="209"/>
      <c r="GXE417" s="209"/>
      <c r="GXF417" s="209"/>
      <c r="GXG417" s="209"/>
      <c r="GXH417" s="209"/>
      <c r="GXI417" s="209"/>
      <c r="GXJ417" s="209"/>
      <c r="GXK417" s="209"/>
      <c r="GXL417" s="209"/>
      <c r="GXM417" s="209"/>
      <c r="GXN417" s="209"/>
      <c r="GXO417" s="209"/>
      <c r="GXP417" s="209"/>
      <c r="GXQ417" s="209"/>
      <c r="GXR417" s="209"/>
      <c r="GXS417" s="209"/>
      <c r="GXT417" s="209"/>
      <c r="GXU417" s="209"/>
      <c r="GXV417" s="209"/>
      <c r="GXW417" s="209"/>
      <c r="GXX417" s="209"/>
      <c r="GXY417" s="209"/>
      <c r="GXZ417" s="209"/>
      <c r="GYA417" s="209"/>
      <c r="GYB417" s="209"/>
      <c r="GYC417" s="209"/>
      <c r="GYD417" s="209"/>
      <c r="GYE417" s="209"/>
      <c r="GYF417" s="209"/>
      <c r="GYG417" s="209"/>
      <c r="GYH417" s="209"/>
      <c r="GYI417" s="209"/>
      <c r="GYJ417" s="209"/>
      <c r="GYK417" s="209"/>
      <c r="GYL417" s="209"/>
      <c r="GYM417" s="209"/>
      <c r="GYN417" s="209"/>
      <c r="GYO417" s="209"/>
      <c r="GYP417" s="209"/>
      <c r="GYQ417" s="209"/>
      <c r="GYR417" s="209"/>
      <c r="GYS417" s="209"/>
      <c r="GYT417" s="209"/>
      <c r="GYU417" s="209"/>
      <c r="GYV417" s="209"/>
      <c r="GYW417" s="209"/>
      <c r="GYX417" s="209"/>
      <c r="GYY417" s="209"/>
      <c r="GYZ417" s="209"/>
      <c r="GZA417" s="209"/>
      <c r="GZB417" s="209"/>
      <c r="GZC417" s="209"/>
      <c r="GZD417" s="209"/>
      <c r="GZE417" s="209"/>
      <c r="GZF417" s="209"/>
      <c r="GZG417" s="209"/>
      <c r="GZH417" s="209"/>
      <c r="GZI417" s="209"/>
      <c r="GZJ417" s="209"/>
      <c r="GZK417" s="209"/>
      <c r="GZL417" s="209"/>
      <c r="GZM417" s="209"/>
      <c r="GZN417" s="209"/>
      <c r="GZO417" s="209"/>
      <c r="GZP417" s="209"/>
      <c r="GZQ417" s="209"/>
      <c r="GZR417" s="209"/>
      <c r="GZS417" s="209"/>
      <c r="GZT417" s="209"/>
      <c r="GZU417" s="209"/>
      <c r="GZV417" s="209"/>
      <c r="GZW417" s="209"/>
      <c r="GZX417" s="209"/>
      <c r="GZY417" s="209"/>
      <c r="GZZ417" s="209"/>
      <c r="HAA417" s="209"/>
      <c r="HAB417" s="209"/>
      <c r="HAC417" s="209"/>
      <c r="HAD417" s="209"/>
      <c r="HAE417" s="209"/>
      <c r="HAF417" s="209"/>
      <c r="HAG417" s="209"/>
      <c r="HAH417" s="209"/>
      <c r="HAI417" s="209"/>
      <c r="HAJ417" s="209"/>
      <c r="HAK417" s="209"/>
      <c r="HAL417" s="209"/>
      <c r="HAM417" s="209"/>
      <c r="HAN417" s="209"/>
      <c r="HAO417" s="209"/>
      <c r="HAP417" s="209"/>
      <c r="HAQ417" s="209"/>
      <c r="HAR417" s="209"/>
      <c r="HAS417" s="209"/>
      <c r="HAT417" s="209"/>
      <c r="HAU417" s="209"/>
      <c r="HAV417" s="209"/>
      <c r="HAW417" s="209"/>
      <c r="HAX417" s="209"/>
      <c r="HAY417" s="209"/>
      <c r="HAZ417" s="209"/>
      <c r="HBA417" s="209"/>
      <c r="HBB417" s="209"/>
      <c r="HBC417" s="209"/>
      <c r="HBD417" s="209"/>
      <c r="HBE417" s="209"/>
      <c r="HBF417" s="209"/>
      <c r="HBG417" s="209"/>
      <c r="HBH417" s="209"/>
      <c r="HBI417" s="209"/>
      <c r="HBJ417" s="209"/>
      <c r="HBK417" s="209"/>
      <c r="HBL417" s="209"/>
      <c r="HBM417" s="209"/>
      <c r="HBN417" s="209"/>
      <c r="HBO417" s="209"/>
      <c r="HBP417" s="209"/>
      <c r="HBQ417" s="209"/>
      <c r="HBR417" s="209"/>
      <c r="HBS417" s="209"/>
      <c r="HBT417" s="209"/>
      <c r="HBU417" s="209"/>
      <c r="HBV417" s="209"/>
      <c r="HBW417" s="209"/>
      <c r="HBX417" s="209"/>
      <c r="HBY417" s="209"/>
      <c r="HBZ417" s="209"/>
      <c r="HCA417" s="209"/>
      <c r="HCB417" s="209"/>
      <c r="HCC417" s="209"/>
      <c r="HCD417" s="209"/>
      <c r="HCE417" s="209"/>
      <c r="HCF417" s="209"/>
      <c r="HCG417" s="209"/>
      <c r="HCH417" s="209"/>
      <c r="HCI417" s="209"/>
      <c r="HCJ417" s="209"/>
      <c r="HCK417" s="209"/>
      <c r="HCL417" s="209"/>
      <c r="HCM417" s="209"/>
      <c r="HCN417" s="209"/>
      <c r="HCO417" s="209"/>
      <c r="HCP417" s="209"/>
      <c r="HCQ417" s="209"/>
      <c r="HCR417" s="209"/>
      <c r="HCS417" s="209"/>
      <c r="HCT417" s="209"/>
      <c r="HCU417" s="209"/>
      <c r="HCV417" s="209"/>
      <c r="HCW417" s="209"/>
      <c r="HCX417" s="209"/>
      <c r="HCY417" s="209"/>
      <c r="HCZ417" s="209"/>
      <c r="HDA417" s="209"/>
      <c r="HDB417" s="209"/>
      <c r="HDC417" s="209"/>
      <c r="HDD417" s="209"/>
      <c r="HDE417" s="209"/>
      <c r="HDF417" s="209"/>
      <c r="HDG417" s="209"/>
      <c r="HDH417" s="209"/>
      <c r="HDI417" s="209"/>
      <c r="HDJ417" s="209"/>
      <c r="HDK417" s="209"/>
      <c r="HDL417" s="209"/>
      <c r="HDM417" s="209"/>
      <c r="HDN417" s="209"/>
      <c r="HDO417" s="209"/>
      <c r="HDP417" s="209"/>
      <c r="HDQ417" s="209"/>
      <c r="HDR417" s="209"/>
      <c r="HDS417" s="209"/>
      <c r="HDT417" s="209"/>
      <c r="HDU417" s="209"/>
      <c r="HDV417" s="209"/>
      <c r="HDW417" s="209"/>
      <c r="HDX417" s="209"/>
      <c r="HDY417" s="209"/>
      <c r="HDZ417" s="209"/>
      <c r="HEA417" s="209"/>
      <c r="HEB417" s="209"/>
      <c r="HEC417" s="209"/>
      <c r="HED417" s="209"/>
      <c r="HEE417" s="209"/>
      <c r="HEF417" s="209"/>
      <c r="HEG417" s="209"/>
      <c r="HEH417" s="209"/>
      <c r="HEI417" s="209"/>
      <c r="HEJ417" s="209"/>
      <c r="HEK417" s="209"/>
      <c r="HEL417" s="209"/>
      <c r="HEM417" s="209"/>
      <c r="HEN417" s="209"/>
      <c r="HEO417" s="209"/>
      <c r="HEP417" s="209"/>
      <c r="HEQ417" s="209"/>
      <c r="HER417" s="209"/>
      <c r="HES417" s="209"/>
      <c r="HET417" s="209"/>
      <c r="HEU417" s="209"/>
      <c r="HEV417" s="209"/>
      <c r="HEW417" s="209"/>
      <c r="HEX417" s="209"/>
      <c r="HEY417" s="209"/>
      <c r="HEZ417" s="209"/>
      <c r="HFA417" s="209"/>
      <c r="HFB417" s="209"/>
      <c r="HFC417" s="209"/>
      <c r="HFD417" s="209"/>
      <c r="HFE417" s="209"/>
      <c r="HFF417" s="209"/>
      <c r="HFG417" s="209"/>
      <c r="HFH417" s="209"/>
      <c r="HFI417" s="209"/>
      <c r="HFJ417" s="209"/>
      <c r="HFK417" s="209"/>
      <c r="HFL417" s="209"/>
      <c r="HFM417" s="209"/>
      <c r="HFN417" s="209"/>
      <c r="HFO417" s="209"/>
      <c r="HFP417" s="209"/>
      <c r="HFQ417" s="209"/>
      <c r="HFR417" s="209"/>
      <c r="HFS417" s="209"/>
      <c r="HFT417" s="209"/>
      <c r="HFU417" s="209"/>
      <c r="HFV417" s="209"/>
      <c r="HFW417" s="209"/>
      <c r="HFX417" s="209"/>
      <c r="HFY417" s="209"/>
      <c r="HFZ417" s="209"/>
      <c r="HGA417" s="209"/>
      <c r="HGB417" s="209"/>
      <c r="HGC417" s="209"/>
      <c r="HGD417" s="209"/>
      <c r="HGE417" s="209"/>
      <c r="HGF417" s="209"/>
      <c r="HGG417" s="209"/>
      <c r="HGH417" s="209"/>
      <c r="HGI417" s="209"/>
      <c r="HGJ417" s="209"/>
      <c r="HGK417" s="209"/>
      <c r="HGL417" s="209"/>
      <c r="HGM417" s="209"/>
      <c r="HGN417" s="209"/>
      <c r="HGO417" s="209"/>
      <c r="HGP417" s="209"/>
      <c r="HGQ417" s="209"/>
      <c r="HGR417" s="209"/>
      <c r="HGS417" s="209"/>
      <c r="HGT417" s="209"/>
      <c r="HGU417" s="209"/>
      <c r="HGV417" s="209"/>
      <c r="HGW417" s="209"/>
      <c r="HGX417" s="209"/>
      <c r="HGY417" s="209"/>
      <c r="HGZ417" s="209"/>
      <c r="HHA417" s="209"/>
      <c r="HHB417" s="209"/>
      <c r="HHC417" s="209"/>
      <c r="HHD417" s="209"/>
      <c r="HHE417" s="209"/>
      <c r="HHF417" s="209"/>
      <c r="HHG417" s="209"/>
      <c r="HHH417" s="209"/>
      <c r="HHI417" s="209"/>
      <c r="HHJ417" s="209"/>
      <c r="HHK417" s="209"/>
      <c r="HHL417" s="209"/>
      <c r="HHM417" s="209"/>
      <c r="HHN417" s="209"/>
      <c r="HHO417" s="209"/>
      <c r="HHP417" s="209"/>
      <c r="HHQ417" s="209"/>
      <c r="HHR417" s="209"/>
      <c r="HHS417" s="209"/>
      <c r="HHT417" s="209"/>
      <c r="HHU417" s="209"/>
      <c r="HHV417" s="209"/>
      <c r="HHW417" s="209"/>
      <c r="HHX417" s="209"/>
      <c r="HHY417" s="209"/>
      <c r="HHZ417" s="209"/>
      <c r="HIA417" s="209"/>
      <c r="HIB417" s="209"/>
      <c r="HIC417" s="209"/>
      <c r="HID417" s="209"/>
      <c r="HIE417" s="209"/>
      <c r="HIF417" s="209"/>
      <c r="HIG417" s="209"/>
      <c r="HIH417" s="209"/>
      <c r="HII417" s="209"/>
      <c r="HIJ417" s="209"/>
      <c r="HIK417" s="209"/>
      <c r="HIL417" s="209"/>
      <c r="HIM417" s="209"/>
      <c r="HIN417" s="209"/>
      <c r="HIO417" s="209"/>
      <c r="HIP417" s="209"/>
      <c r="HIQ417" s="209"/>
      <c r="HIR417" s="209"/>
      <c r="HIS417" s="209"/>
      <c r="HIT417" s="209"/>
      <c r="HIU417" s="209"/>
      <c r="HIV417" s="209"/>
      <c r="HIW417" s="209"/>
      <c r="HIX417" s="209"/>
      <c r="HIY417" s="209"/>
      <c r="HIZ417" s="209"/>
      <c r="HJA417" s="209"/>
      <c r="HJB417" s="209"/>
      <c r="HJC417" s="209"/>
      <c r="HJD417" s="209"/>
      <c r="HJE417" s="209"/>
      <c r="HJF417" s="209"/>
      <c r="HJG417" s="209"/>
      <c r="HJH417" s="209"/>
      <c r="HJI417" s="209"/>
      <c r="HJJ417" s="209"/>
      <c r="HJK417" s="209"/>
      <c r="HJL417" s="209"/>
      <c r="HJM417" s="209"/>
      <c r="HJN417" s="209"/>
      <c r="HJO417" s="209"/>
      <c r="HJP417" s="209"/>
      <c r="HJQ417" s="209"/>
      <c r="HJR417" s="209"/>
      <c r="HJS417" s="209"/>
      <c r="HJT417" s="209"/>
      <c r="HJU417" s="209"/>
      <c r="HJV417" s="209"/>
      <c r="HJW417" s="209"/>
      <c r="HJX417" s="209"/>
      <c r="HJY417" s="209"/>
      <c r="HJZ417" s="209"/>
      <c r="HKA417" s="209"/>
      <c r="HKB417" s="209"/>
      <c r="HKC417" s="209"/>
      <c r="HKD417" s="209"/>
      <c r="HKE417" s="209"/>
      <c r="HKF417" s="209"/>
      <c r="HKG417" s="209"/>
      <c r="HKH417" s="209"/>
      <c r="HKI417" s="209"/>
      <c r="HKJ417" s="209"/>
      <c r="HKK417" s="209"/>
      <c r="HKL417" s="209"/>
      <c r="HKM417" s="209"/>
      <c r="HKN417" s="209"/>
      <c r="HKO417" s="209"/>
      <c r="HKP417" s="209"/>
      <c r="HKQ417" s="209"/>
      <c r="HKR417" s="209"/>
      <c r="HKS417" s="209"/>
      <c r="HKT417" s="209"/>
      <c r="HKU417" s="209"/>
      <c r="HKV417" s="209"/>
      <c r="HKW417" s="209"/>
      <c r="HKX417" s="209"/>
      <c r="HKY417" s="209"/>
      <c r="HKZ417" s="209"/>
      <c r="HLA417" s="209"/>
      <c r="HLB417" s="209"/>
      <c r="HLC417" s="209"/>
      <c r="HLD417" s="209"/>
      <c r="HLE417" s="209"/>
      <c r="HLF417" s="209"/>
      <c r="HLG417" s="209"/>
      <c r="HLH417" s="209"/>
      <c r="HLI417" s="209"/>
      <c r="HLJ417" s="209"/>
      <c r="HLK417" s="209"/>
      <c r="HLL417" s="209"/>
      <c r="HLM417" s="209"/>
      <c r="HLN417" s="209"/>
      <c r="HLO417" s="209"/>
      <c r="HLP417" s="209"/>
      <c r="HLQ417" s="209"/>
      <c r="HLR417" s="209"/>
      <c r="HLS417" s="209"/>
      <c r="HLT417" s="209"/>
      <c r="HLU417" s="209"/>
      <c r="HLV417" s="209"/>
      <c r="HLW417" s="209"/>
      <c r="HLX417" s="209"/>
      <c r="HLY417" s="209"/>
      <c r="HLZ417" s="209"/>
      <c r="HMA417" s="209"/>
      <c r="HMB417" s="209"/>
      <c r="HMC417" s="209"/>
      <c r="HMD417" s="209"/>
      <c r="HME417" s="209"/>
      <c r="HMF417" s="209"/>
      <c r="HMG417" s="209"/>
      <c r="HMH417" s="209"/>
      <c r="HMI417" s="209"/>
      <c r="HMJ417" s="209"/>
      <c r="HMK417" s="209"/>
      <c r="HML417" s="209"/>
      <c r="HMM417" s="209"/>
      <c r="HMN417" s="209"/>
      <c r="HMO417" s="209"/>
      <c r="HMP417" s="209"/>
      <c r="HMQ417" s="209"/>
      <c r="HMR417" s="209"/>
      <c r="HMS417" s="209"/>
      <c r="HMT417" s="209"/>
      <c r="HMU417" s="209"/>
      <c r="HMV417" s="209"/>
      <c r="HMW417" s="209"/>
      <c r="HMX417" s="209"/>
      <c r="HMY417" s="209"/>
      <c r="HMZ417" s="209"/>
      <c r="HNA417" s="209"/>
      <c r="HNB417" s="209"/>
      <c r="HNC417" s="209"/>
      <c r="HND417" s="209"/>
      <c r="HNE417" s="209"/>
      <c r="HNF417" s="209"/>
      <c r="HNG417" s="209"/>
      <c r="HNH417" s="209"/>
      <c r="HNI417" s="209"/>
      <c r="HNJ417" s="209"/>
      <c r="HNK417" s="209"/>
      <c r="HNL417" s="209"/>
      <c r="HNM417" s="209"/>
      <c r="HNN417" s="209"/>
      <c r="HNO417" s="209"/>
      <c r="HNP417" s="209"/>
      <c r="HNQ417" s="209"/>
      <c r="HNR417" s="209"/>
      <c r="HNS417" s="209"/>
      <c r="HNT417" s="209"/>
      <c r="HNU417" s="209"/>
      <c r="HNV417" s="209"/>
      <c r="HNW417" s="209"/>
      <c r="HNX417" s="209"/>
      <c r="HNY417" s="209"/>
      <c r="HNZ417" s="209"/>
      <c r="HOA417" s="209"/>
      <c r="HOB417" s="209"/>
      <c r="HOC417" s="209"/>
      <c r="HOD417" s="209"/>
      <c r="HOE417" s="209"/>
      <c r="HOF417" s="209"/>
      <c r="HOG417" s="209"/>
      <c r="HOH417" s="209"/>
      <c r="HOI417" s="209"/>
      <c r="HOJ417" s="209"/>
      <c r="HOK417" s="209"/>
      <c r="HOL417" s="209"/>
      <c r="HOM417" s="209"/>
      <c r="HON417" s="209"/>
      <c r="HOO417" s="209"/>
      <c r="HOP417" s="209"/>
      <c r="HOQ417" s="209"/>
      <c r="HOR417" s="209"/>
      <c r="HOS417" s="209"/>
      <c r="HOT417" s="209"/>
      <c r="HOU417" s="209"/>
      <c r="HOV417" s="209"/>
      <c r="HOW417" s="209"/>
      <c r="HOX417" s="209"/>
      <c r="HOY417" s="209"/>
      <c r="HOZ417" s="209"/>
      <c r="HPA417" s="209"/>
      <c r="HPB417" s="209"/>
      <c r="HPC417" s="209"/>
      <c r="HPD417" s="209"/>
      <c r="HPE417" s="209"/>
      <c r="HPF417" s="209"/>
      <c r="HPG417" s="209"/>
      <c r="HPH417" s="209"/>
      <c r="HPI417" s="209"/>
      <c r="HPJ417" s="209"/>
      <c r="HPK417" s="209"/>
      <c r="HPL417" s="209"/>
      <c r="HPM417" s="209"/>
      <c r="HPN417" s="209"/>
      <c r="HPO417" s="209"/>
      <c r="HPP417" s="209"/>
      <c r="HPQ417" s="209"/>
      <c r="HPR417" s="209"/>
      <c r="HPS417" s="209"/>
      <c r="HPT417" s="209"/>
      <c r="HPU417" s="209"/>
      <c r="HPV417" s="209"/>
      <c r="HPW417" s="209"/>
      <c r="HPX417" s="209"/>
      <c r="HPY417" s="209"/>
      <c r="HPZ417" s="209"/>
      <c r="HQA417" s="209"/>
      <c r="HQB417" s="209"/>
      <c r="HQC417" s="209"/>
      <c r="HQD417" s="209"/>
      <c r="HQE417" s="209"/>
      <c r="HQF417" s="209"/>
      <c r="HQG417" s="209"/>
      <c r="HQH417" s="209"/>
      <c r="HQI417" s="209"/>
      <c r="HQJ417" s="209"/>
      <c r="HQK417" s="209"/>
      <c r="HQL417" s="209"/>
      <c r="HQM417" s="209"/>
      <c r="HQN417" s="209"/>
      <c r="HQO417" s="209"/>
      <c r="HQP417" s="209"/>
      <c r="HQQ417" s="209"/>
      <c r="HQR417" s="209"/>
      <c r="HQS417" s="209"/>
      <c r="HQT417" s="209"/>
      <c r="HQU417" s="209"/>
      <c r="HQV417" s="209"/>
      <c r="HQW417" s="209"/>
      <c r="HQX417" s="209"/>
      <c r="HQY417" s="209"/>
      <c r="HQZ417" s="209"/>
      <c r="HRA417" s="209"/>
      <c r="HRB417" s="209"/>
      <c r="HRC417" s="209"/>
      <c r="HRD417" s="209"/>
      <c r="HRE417" s="209"/>
      <c r="HRF417" s="209"/>
      <c r="HRG417" s="209"/>
      <c r="HRH417" s="209"/>
      <c r="HRI417" s="209"/>
      <c r="HRJ417" s="209"/>
      <c r="HRK417" s="209"/>
      <c r="HRL417" s="209"/>
      <c r="HRM417" s="209"/>
      <c r="HRN417" s="209"/>
      <c r="HRO417" s="209"/>
      <c r="HRP417" s="209"/>
      <c r="HRQ417" s="209"/>
      <c r="HRR417" s="209"/>
      <c r="HRS417" s="209"/>
      <c r="HRT417" s="209"/>
      <c r="HRU417" s="209"/>
      <c r="HRV417" s="209"/>
      <c r="HRW417" s="209"/>
      <c r="HRX417" s="209"/>
      <c r="HRY417" s="209"/>
      <c r="HRZ417" s="209"/>
      <c r="HSA417" s="209"/>
      <c r="HSB417" s="209"/>
      <c r="HSC417" s="209"/>
      <c r="HSD417" s="209"/>
      <c r="HSE417" s="209"/>
      <c r="HSF417" s="209"/>
      <c r="HSG417" s="209"/>
      <c r="HSH417" s="209"/>
      <c r="HSI417" s="209"/>
      <c r="HSJ417" s="209"/>
      <c r="HSK417" s="209"/>
      <c r="HSL417" s="209"/>
      <c r="HSM417" s="209"/>
      <c r="HSN417" s="209"/>
      <c r="HSO417" s="209"/>
      <c r="HSP417" s="209"/>
      <c r="HSQ417" s="209"/>
      <c r="HSR417" s="209"/>
      <c r="HSS417" s="209"/>
      <c r="HST417" s="209"/>
      <c r="HSU417" s="209"/>
      <c r="HSV417" s="209"/>
      <c r="HSW417" s="209"/>
      <c r="HSX417" s="209"/>
      <c r="HSY417" s="209"/>
      <c r="HSZ417" s="209"/>
      <c r="HTA417" s="209"/>
      <c r="HTB417" s="209"/>
      <c r="HTC417" s="209"/>
      <c r="HTD417" s="209"/>
      <c r="HTE417" s="209"/>
      <c r="HTF417" s="209"/>
      <c r="HTG417" s="209"/>
      <c r="HTH417" s="209"/>
      <c r="HTI417" s="209"/>
      <c r="HTJ417" s="209"/>
      <c r="HTK417" s="209"/>
      <c r="HTL417" s="209"/>
      <c r="HTM417" s="209"/>
      <c r="HTN417" s="209"/>
      <c r="HTO417" s="209"/>
      <c r="HTP417" s="209"/>
      <c r="HTQ417" s="209"/>
      <c r="HTR417" s="209"/>
      <c r="HTS417" s="209"/>
      <c r="HTT417" s="209"/>
      <c r="HTU417" s="209"/>
      <c r="HTV417" s="209"/>
      <c r="HTW417" s="209"/>
      <c r="HTX417" s="209"/>
      <c r="HTY417" s="209"/>
      <c r="HTZ417" s="209"/>
      <c r="HUA417" s="209"/>
      <c r="HUB417" s="209"/>
      <c r="HUC417" s="209"/>
      <c r="HUD417" s="209"/>
      <c r="HUE417" s="209"/>
      <c r="HUF417" s="209"/>
      <c r="HUG417" s="209"/>
      <c r="HUH417" s="209"/>
      <c r="HUI417" s="209"/>
      <c r="HUJ417" s="209"/>
      <c r="HUK417" s="209"/>
      <c r="HUL417" s="209"/>
      <c r="HUM417" s="209"/>
      <c r="HUN417" s="209"/>
      <c r="HUO417" s="209"/>
      <c r="HUP417" s="209"/>
      <c r="HUQ417" s="209"/>
      <c r="HUR417" s="209"/>
      <c r="HUS417" s="209"/>
      <c r="HUT417" s="209"/>
      <c r="HUU417" s="209"/>
      <c r="HUV417" s="209"/>
      <c r="HUW417" s="209"/>
      <c r="HUX417" s="209"/>
      <c r="HUY417" s="209"/>
      <c r="HUZ417" s="209"/>
      <c r="HVA417" s="209"/>
      <c r="HVB417" s="209"/>
      <c r="HVC417" s="209"/>
      <c r="HVD417" s="209"/>
      <c r="HVE417" s="209"/>
      <c r="HVF417" s="209"/>
      <c r="HVG417" s="209"/>
      <c r="HVH417" s="209"/>
      <c r="HVI417" s="209"/>
      <c r="HVJ417" s="209"/>
      <c r="HVK417" s="209"/>
      <c r="HVL417" s="209"/>
      <c r="HVM417" s="209"/>
      <c r="HVN417" s="209"/>
      <c r="HVO417" s="209"/>
      <c r="HVP417" s="209"/>
      <c r="HVQ417" s="209"/>
      <c r="HVR417" s="209"/>
      <c r="HVS417" s="209"/>
      <c r="HVT417" s="209"/>
      <c r="HVU417" s="209"/>
      <c r="HVV417" s="209"/>
      <c r="HVW417" s="209"/>
      <c r="HVX417" s="209"/>
      <c r="HVY417" s="209"/>
      <c r="HVZ417" s="209"/>
      <c r="HWA417" s="209"/>
      <c r="HWB417" s="209"/>
      <c r="HWC417" s="209"/>
      <c r="HWD417" s="209"/>
      <c r="HWE417" s="209"/>
      <c r="HWF417" s="209"/>
      <c r="HWG417" s="209"/>
      <c r="HWH417" s="209"/>
      <c r="HWI417" s="209"/>
      <c r="HWJ417" s="209"/>
      <c r="HWK417" s="209"/>
      <c r="HWL417" s="209"/>
      <c r="HWM417" s="209"/>
      <c r="HWN417" s="209"/>
      <c r="HWO417" s="209"/>
      <c r="HWP417" s="209"/>
      <c r="HWQ417" s="209"/>
      <c r="HWR417" s="209"/>
      <c r="HWS417" s="209"/>
      <c r="HWT417" s="209"/>
      <c r="HWU417" s="209"/>
      <c r="HWV417" s="209"/>
      <c r="HWW417" s="209"/>
      <c r="HWX417" s="209"/>
      <c r="HWY417" s="209"/>
      <c r="HWZ417" s="209"/>
      <c r="HXA417" s="209"/>
      <c r="HXB417" s="209"/>
      <c r="HXC417" s="209"/>
      <c r="HXD417" s="209"/>
      <c r="HXE417" s="209"/>
      <c r="HXF417" s="209"/>
      <c r="HXG417" s="209"/>
      <c r="HXH417" s="209"/>
      <c r="HXI417" s="209"/>
      <c r="HXJ417" s="209"/>
      <c r="HXK417" s="209"/>
      <c r="HXL417" s="209"/>
      <c r="HXM417" s="209"/>
      <c r="HXN417" s="209"/>
      <c r="HXO417" s="209"/>
      <c r="HXP417" s="209"/>
      <c r="HXQ417" s="209"/>
      <c r="HXR417" s="209"/>
      <c r="HXS417" s="209"/>
      <c r="HXT417" s="209"/>
      <c r="HXU417" s="209"/>
      <c r="HXV417" s="209"/>
      <c r="HXW417" s="209"/>
      <c r="HXX417" s="209"/>
      <c r="HXY417" s="209"/>
      <c r="HXZ417" s="209"/>
      <c r="HYA417" s="209"/>
      <c r="HYB417" s="209"/>
      <c r="HYC417" s="209"/>
      <c r="HYD417" s="209"/>
      <c r="HYE417" s="209"/>
      <c r="HYF417" s="209"/>
      <c r="HYG417" s="209"/>
      <c r="HYH417" s="209"/>
      <c r="HYI417" s="209"/>
      <c r="HYJ417" s="209"/>
      <c r="HYK417" s="209"/>
      <c r="HYL417" s="209"/>
      <c r="HYM417" s="209"/>
      <c r="HYN417" s="209"/>
      <c r="HYO417" s="209"/>
      <c r="HYP417" s="209"/>
      <c r="HYQ417" s="209"/>
      <c r="HYR417" s="209"/>
      <c r="HYS417" s="209"/>
      <c r="HYT417" s="209"/>
      <c r="HYU417" s="209"/>
      <c r="HYV417" s="209"/>
      <c r="HYW417" s="209"/>
      <c r="HYX417" s="209"/>
      <c r="HYY417" s="209"/>
      <c r="HYZ417" s="209"/>
      <c r="HZA417" s="209"/>
      <c r="HZB417" s="209"/>
      <c r="HZC417" s="209"/>
      <c r="HZD417" s="209"/>
      <c r="HZE417" s="209"/>
      <c r="HZF417" s="209"/>
      <c r="HZG417" s="209"/>
      <c r="HZH417" s="209"/>
      <c r="HZI417" s="209"/>
      <c r="HZJ417" s="209"/>
      <c r="HZK417" s="209"/>
      <c r="HZL417" s="209"/>
      <c r="HZM417" s="209"/>
      <c r="HZN417" s="209"/>
      <c r="HZO417" s="209"/>
      <c r="HZP417" s="209"/>
      <c r="HZQ417" s="209"/>
      <c r="HZR417" s="209"/>
      <c r="HZS417" s="209"/>
      <c r="HZT417" s="209"/>
      <c r="HZU417" s="209"/>
      <c r="HZV417" s="209"/>
      <c r="HZW417" s="209"/>
      <c r="HZX417" s="209"/>
      <c r="HZY417" s="209"/>
      <c r="HZZ417" s="209"/>
      <c r="IAA417" s="209"/>
      <c r="IAB417" s="209"/>
      <c r="IAC417" s="209"/>
      <c r="IAD417" s="209"/>
      <c r="IAE417" s="209"/>
      <c r="IAF417" s="209"/>
      <c r="IAG417" s="209"/>
      <c r="IAH417" s="209"/>
      <c r="IAI417" s="209"/>
      <c r="IAJ417" s="209"/>
      <c r="IAK417" s="209"/>
      <c r="IAL417" s="209"/>
      <c r="IAM417" s="209"/>
      <c r="IAN417" s="209"/>
      <c r="IAO417" s="209"/>
      <c r="IAP417" s="209"/>
      <c r="IAQ417" s="209"/>
      <c r="IAR417" s="209"/>
      <c r="IAS417" s="209"/>
      <c r="IAT417" s="209"/>
      <c r="IAU417" s="209"/>
      <c r="IAV417" s="209"/>
      <c r="IAW417" s="209"/>
      <c r="IAX417" s="209"/>
      <c r="IAY417" s="209"/>
      <c r="IAZ417" s="209"/>
      <c r="IBA417" s="209"/>
      <c r="IBB417" s="209"/>
      <c r="IBC417" s="209"/>
      <c r="IBD417" s="209"/>
      <c r="IBE417" s="209"/>
      <c r="IBF417" s="209"/>
      <c r="IBG417" s="209"/>
      <c r="IBH417" s="209"/>
      <c r="IBI417" s="209"/>
      <c r="IBJ417" s="209"/>
      <c r="IBK417" s="209"/>
      <c r="IBL417" s="209"/>
      <c r="IBM417" s="209"/>
      <c r="IBN417" s="209"/>
      <c r="IBO417" s="209"/>
      <c r="IBP417" s="209"/>
      <c r="IBQ417" s="209"/>
      <c r="IBR417" s="209"/>
      <c r="IBS417" s="209"/>
      <c r="IBT417" s="209"/>
      <c r="IBU417" s="209"/>
      <c r="IBV417" s="209"/>
      <c r="IBW417" s="209"/>
      <c r="IBX417" s="209"/>
      <c r="IBY417" s="209"/>
      <c r="IBZ417" s="209"/>
      <c r="ICA417" s="209"/>
      <c r="ICB417" s="209"/>
      <c r="ICC417" s="209"/>
      <c r="ICD417" s="209"/>
      <c r="ICE417" s="209"/>
      <c r="ICF417" s="209"/>
      <c r="ICG417" s="209"/>
      <c r="ICH417" s="209"/>
      <c r="ICI417" s="209"/>
      <c r="ICJ417" s="209"/>
      <c r="ICK417" s="209"/>
      <c r="ICL417" s="209"/>
      <c r="ICM417" s="209"/>
      <c r="ICN417" s="209"/>
      <c r="ICO417" s="209"/>
      <c r="ICP417" s="209"/>
      <c r="ICQ417" s="209"/>
      <c r="ICR417" s="209"/>
      <c r="ICS417" s="209"/>
      <c r="ICT417" s="209"/>
      <c r="ICU417" s="209"/>
      <c r="ICV417" s="209"/>
      <c r="ICW417" s="209"/>
      <c r="ICX417" s="209"/>
      <c r="ICY417" s="209"/>
      <c r="ICZ417" s="209"/>
      <c r="IDA417" s="209"/>
      <c r="IDB417" s="209"/>
      <c r="IDC417" s="209"/>
      <c r="IDD417" s="209"/>
      <c r="IDE417" s="209"/>
      <c r="IDF417" s="209"/>
      <c r="IDG417" s="209"/>
      <c r="IDH417" s="209"/>
      <c r="IDI417" s="209"/>
      <c r="IDJ417" s="209"/>
      <c r="IDK417" s="209"/>
      <c r="IDL417" s="209"/>
      <c r="IDM417" s="209"/>
      <c r="IDN417" s="209"/>
      <c r="IDO417" s="209"/>
      <c r="IDP417" s="209"/>
      <c r="IDQ417" s="209"/>
      <c r="IDR417" s="209"/>
      <c r="IDS417" s="209"/>
      <c r="IDT417" s="209"/>
      <c r="IDU417" s="209"/>
      <c r="IDV417" s="209"/>
      <c r="IDW417" s="209"/>
      <c r="IDX417" s="209"/>
      <c r="IDY417" s="209"/>
      <c r="IDZ417" s="209"/>
      <c r="IEA417" s="209"/>
      <c r="IEB417" s="209"/>
      <c r="IEC417" s="209"/>
      <c r="IED417" s="209"/>
      <c r="IEE417" s="209"/>
      <c r="IEF417" s="209"/>
      <c r="IEG417" s="209"/>
      <c r="IEH417" s="209"/>
      <c r="IEI417" s="209"/>
      <c r="IEJ417" s="209"/>
      <c r="IEK417" s="209"/>
      <c r="IEL417" s="209"/>
      <c r="IEM417" s="209"/>
      <c r="IEN417" s="209"/>
      <c r="IEO417" s="209"/>
      <c r="IEP417" s="209"/>
      <c r="IEQ417" s="209"/>
      <c r="IER417" s="209"/>
      <c r="IES417" s="209"/>
      <c r="IET417" s="209"/>
      <c r="IEU417" s="209"/>
      <c r="IEV417" s="209"/>
      <c r="IEW417" s="209"/>
      <c r="IEX417" s="209"/>
      <c r="IEY417" s="209"/>
      <c r="IEZ417" s="209"/>
      <c r="IFA417" s="209"/>
      <c r="IFB417" s="209"/>
      <c r="IFC417" s="209"/>
      <c r="IFD417" s="209"/>
      <c r="IFE417" s="209"/>
      <c r="IFF417" s="209"/>
      <c r="IFG417" s="209"/>
      <c r="IFH417" s="209"/>
      <c r="IFI417" s="209"/>
      <c r="IFJ417" s="209"/>
      <c r="IFK417" s="209"/>
      <c r="IFL417" s="209"/>
      <c r="IFM417" s="209"/>
      <c r="IFN417" s="209"/>
      <c r="IFO417" s="209"/>
      <c r="IFP417" s="209"/>
      <c r="IFQ417" s="209"/>
      <c r="IFR417" s="209"/>
      <c r="IFS417" s="209"/>
      <c r="IFT417" s="209"/>
      <c r="IFU417" s="209"/>
      <c r="IFV417" s="209"/>
      <c r="IFW417" s="209"/>
      <c r="IFX417" s="209"/>
      <c r="IFY417" s="209"/>
      <c r="IFZ417" s="209"/>
      <c r="IGA417" s="209"/>
      <c r="IGB417" s="209"/>
      <c r="IGC417" s="209"/>
      <c r="IGD417" s="209"/>
      <c r="IGE417" s="209"/>
      <c r="IGF417" s="209"/>
      <c r="IGG417" s="209"/>
      <c r="IGH417" s="209"/>
      <c r="IGI417" s="209"/>
      <c r="IGJ417" s="209"/>
      <c r="IGK417" s="209"/>
      <c r="IGL417" s="209"/>
      <c r="IGM417" s="209"/>
      <c r="IGN417" s="209"/>
      <c r="IGO417" s="209"/>
      <c r="IGP417" s="209"/>
      <c r="IGQ417" s="209"/>
      <c r="IGR417" s="209"/>
      <c r="IGS417" s="209"/>
      <c r="IGT417" s="209"/>
      <c r="IGU417" s="209"/>
      <c r="IGV417" s="209"/>
      <c r="IGW417" s="209"/>
      <c r="IGX417" s="209"/>
      <c r="IGY417" s="209"/>
      <c r="IGZ417" s="209"/>
      <c r="IHA417" s="209"/>
      <c r="IHB417" s="209"/>
      <c r="IHC417" s="209"/>
      <c r="IHD417" s="209"/>
      <c r="IHE417" s="209"/>
      <c r="IHF417" s="209"/>
      <c r="IHG417" s="209"/>
      <c r="IHH417" s="209"/>
      <c r="IHI417" s="209"/>
      <c r="IHJ417" s="209"/>
      <c r="IHK417" s="209"/>
      <c r="IHL417" s="209"/>
      <c r="IHM417" s="209"/>
      <c r="IHN417" s="209"/>
      <c r="IHO417" s="209"/>
      <c r="IHP417" s="209"/>
      <c r="IHQ417" s="209"/>
      <c r="IHR417" s="209"/>
      <c r="IHS417" s="209"/>
      <c r="IHT417" s="209"/>
      <c r="IHU417" s="209"/>
      <c r="IHV417" s="209"/>
      <c r="IHW417" s="209"/>
      <c r="IHX417" s="209"/>
      <c r="IHY417" s="209"/>
      <c r="IHZ417" s="209"/>
      <c r="IIA417" s="209"/>
      <c r="IIB417" s="209"/>
      <c r="IIC417" s="209"/>
      <c r="IID417" s="209"/>
      <c r="IIE417" s="209"/>
      <c r="IIF417" s="209"/>
      <c r="IIG417" s="209"/>
      <c r="IIH417" s="209"/>
      <c r="III417" s="209"/>
      <c r="IIJ417" s="209"/>
      <c r="IIK417" s="209"/>
      <c r="IIL417" s="209"/>
      <c r="IIM417" s="209"/>
      <c r="IIN417" s="209"/>
      <c r="IIO417" s="209"/>
      <c r="IIP417" s="209"/>
      <c r="IIQ417" s="209"/>
      <c r="IIR417" s="209"/>
      <c r="IIS417" s="209"/>
      <c r="IIT417" s="209"/>
      <c r="IIU417" s="209"/>
      <c r="IIV417" s="209"/>
      <c r="IIW417" s="209"/>
      <c r="IIX417" s="209"/>
      <c r="IIY417" s="209"/>
      <c r="IIZ417" s="209"/>
      <c r="IJA417" s="209"/>
      <c r="IJB417" s="209"/>
      <c r="IJC417" s="209"/>
      <c r="IJD417" s="209"/>
      <c r="IJE417" s="209"/>
      <c r="IJF417" s="209"/>
      <c r="IJG417" s="209"/>
      <c r="IJH417" s="209"/>
      <c r="IJI417" s="209"/>
      <c r="IJJ417" s="209"/>
      <c r="IJK417" s="209"/>
      <c r="IJL417" s="209"/>
      <c r="IJM417" s="209"/>
      <c r="IJN417" s="209"/>
      <c r="IJO417" s="209"/>
      <c r="IJP417" s="209"/>
      <c r="IJQ417" s="209"/>
      <c r="IJR417" s="209"/>
      <c r="IJS417" s="209"/>
      <c r="IJT417" s="209"/>
      <c r="IJU417" s="209"/>
      <c r="IJV417" s="209"/>
      <c r="IJW417" s="209"/>
      <c r="IJX417" s="209"/>
      <c r="IJY417" s="209"/>
      <c r="IJZ417" s="209"/>
      <c r="IKA417" s="209"/>
      <c r="IKB417" s="209"/>
      <c r="IKC417" s="209"/>
      <c r="IKD417" s="209"/>
      <c r="IKE417" s="209"/>
      <c r="IKF417" s="209"/>
      <c r="IKG417" s="209"/>
      <c r="IKH417" s="209"/>
      <c r="IKI417" s="209"/>
      <c r="IKJ417" s="209"/>
      <c r="IKK417" s="209"/>
      <c r="IKL417" s="209"/>
      <c r="IKM417" s="209"/>
      <c r="IKN417" s="209"/>
      <c r="IKO417" s="209"/>
      <c r="IKP417" s="209"/>
      <c r="IKQ417" s="209"/>
      <c r="IKR417" s="209"/>
      <c r="IKS417" s="209"/>
      <c r="IKT417" s="209"/>
      <c r="IKU417" s="209"/>
      <c r="IKV417" s="209"/>
      <c r="IKW417" s="209"/>
      <c r="IKX417" s="209"/>
      <c r="IKY417" s="209"/>
      <c r="IKZ417" s="209"/>
      <c r="ILA417" s="209"/>
      <c r="ILB417" s="209"/>
      <c r="ILC417" s="209"/>
      <c r="ILD417" s="209"/>
      <c r="ILE417" s="209"/>
      <c r="ILF417" s="209"/>
      <c r="ILG417" s="209"/>
      <c r="ILH417" s="209"/>
      <c r="ILI417" s="209"/>
      <c r="ILJ417" s="209"/>
      <c r="ILK417" s="209"/>
      <c r="ILL417" s="209"/>
      <c r="ILM417" s="209"/>
      <c r="ILN417" s="209"/>
      <c r="ILO417" s="209"/>
      <c r="ILP417" s="209"/>
      <c r="ILQ417" s="209"/>
      <c r="ILR417" s="209"/>
      <c r="ILS417" s="209"/>
      <c r="ILT417" s="209"/>
      <c r="ILU417" s="209"/>
      <c r="ILV417" s="209"/>
      <c r="ILW417" s="209"/>
      <c r="ILX417" s="209"/>
      <c r="ILY417" s="209"/>
      <c r="ILZ417" s="209"/>
      <c r="IMA417" s="209"/>
      <c r="IMB417" s="209"/>
      <c r="IMC417" s="209"/>
      <c r="IMD417" s="209"/>
      <c r="IME417" s="209"/>
      <c r="IMF417" s="209"/>
      <c r="IMG417" s="209"/>
      <c r="IMH417" s="209"/>
      <c r="IMI417" s="209"/>
      <c r="IMJ417" s="209"/>
      <c r="IMK417" s="209"/>
      <c r="IML417" s="209"/>
      <c r="IMM417" s="209"/>
      <c r="IMN417" s="209"/>
      <c r="IMO417" s="209"/>
      <c r="IMP417" s="209"/>
      <c r="IMQ417" s="209"/>
      <c r="IMR417" s="209"/>
      <c r="IMS417" s="209"/>
      <c r="IMT417" s="209"/>
      <c r="IMU417" s="209"/>
      <c r="IMV417" s="209"/>
      <c r="IMW417" s="209"/>
      <c r="IMX417" s="209"/>
      <c r="IMY417" s="209"/>
      <c r="IMZ417" s="209"/>
      <c r="INA417" s="209"/>
      <c r="INB417" s="209"/>
      <c r="INC417" s="209"/>
      <c r="IND417" s="209"/>
      <c r="INE417" s="209"/>
      <c r="INF417" s="209"/>
      <c r="ING417" s="209"/>
      <c r="INH417" s="209"/>
      <c r="INI417" s="209"/>
      <c r="INJ417" s="209"/>
      <c r="INK417" s="209"/>
      <c r="INL417" s="209"/>
      <c r="INM417" s="209"/>
      <c r="INN417" s="209"/>
      <c r="INO417" s="209"/>
      <c r="INP417" s="209"/>
      <c r="INQ417" s="209"/>
      <c r="INR417" s="209"/>
      <c r="INS417" s="209"/>
      <c r="INT417" s="209"/>
      <c r="INU417" s="209"/>
      <c r="INV417" s="209"/>
      <c r="INW417" s="209"/>
      <c r="INX417" s="209"/>
      <c r="INY417" s="209"/>
      <c r="INZ417" s="209"/>
      <c r="IOA417" s="209"/>
      <c r="IOB417" s="209"/>
      <c r="IOC417" s="209"/>
      <c r="IOD417" s="209"/>
      <c r="IOE417" s="209"/>
      <c r="IOF417" s="209"/>
      <c r="IOG417" s="209"/>
      <c r="IOH417" s="209"/>
      <c r="IOI417" s="209"/>
      <c r="IOJ417" s="209"/>
      <c r="IOK417" s="209"/>
      <c r="IOL417" s="209"/>
      <c r="IOM417" s="209"/>
      <c r="ION417" s="209"/>
      <c r="IOO417" s="209"/>
      <c r="IOP417" s="209"/>
      <c r="IOQ417" s="209"/>
      <c r="IOR417" s="209"/>
      <c r="IOS417" s="209"/>
      <c r="IOT417" s="209"/>
      <c r="IOU417" s="209"/>
      <c r="IOV417" s="209"/>
      <c r="IOW417" s="209"/>
      <c r="IOX417" s="209"/>
      <c r="IOY417" s="209"/>
      <c r="IOZ417" s="209"/>
      <c r="IPA417" s="209"/>
      <c r="IPB417" s="209"/>
      <c r="IPC417" s="209"/>
      <c r="IPD417" s="209"/>
      <c r="IPE417" s="209"/>
      <c r="IPF417" s="209"/>
      <c r="IPG417" s="209"/>
      <c r="IPH417" s="209"/>
      <c r="IPI417" s="209"/>
      <c r="IPJ417" s="209"/>
      <c r="IPK417" s="209"/>
      <c r="IPL417" s="209"/>
      <c r="IPM417" s="209"/>
      <c r="IPN417" s="209"/>
      <c r="IPO417" s="209"/>
      <c r="IPP417" s="209"/>
      <c r="IPQ417" s="209"/>
      <c r="IPR417" s="209"/>
      <c r="IPS417" s="209"/>
      <c r="IPT417" s="209"/>
      <c r="IPU417" s="209"/>
      <c r="IPV417" s="209"/>
      <c r="IPW417" s="209"/>
      <c r="IPX417" s="209"/>
      <c r="IPY417" s="209"/>
      <c r="IPZ417" s="209"/>
      <c r="IQA417" s="209"/>
      <c r="IQB417" s="209"/>
      <c r="IQC417" s="209"/>
      <c r="IQD417" s="209"/>
      <c r="IQE417" s="209"/>
      <c r="IQF417" s="209"/>
      <c r="IQG417" s="209"/>
      <c r="IQH417" s="209"/>
      <c r="IQI417" s="209"/>
      <c r="IQJ417" s="209"/>
      <c r="IQK417" s="209"/>
      <c r="IQL417" s="209"/>
      <c r="IQM417" s="209"/>
      <c r="IQN417" s="209"/>
      <c r="IQO417" s="209"/>
      <c r="IQP417" s="209"/>
      <c r="IQQ417" s="209"/>
      <c r="IQR417" s="209"/>
      <c r="IQS417" s="209"/>
      <c r="IQT417" s="209"/>
      <c r="IQU417" s="209"/>
      <c r="IQV417" s="209"/>
      <c r="IQW417" s="209"/>
      <c r="IQX417" s="209"/>
      <c r="IQY417" s="209"/>
      <c r="IQZ417" s="209"/>
      <c r="IRA417" s="209"/>
      <c r="IRB417" s="209"/>
      <c r="IRC417" s="209"/>
      <c r="IRD417" s="209"/>
      <c r="IRE417" s="209"/>
      <c r="IRF417" s="209"/>
      <c r="IRG417" s="209"/>
      <c r="IRH417" s="209"/>
      <c r="IRI417" s="209"/>
      <c r="IRJ417" s="209"/>
      <c r="IRK417" s="209"/>
      <c r="IRL417" s="209"/>
      <c r="IRM417" s="209"/>
      <c r="IRN417" s="209"/>
      <c r="IRO417" s="209"/>
      <c r="IRP417" s="209"/>
      <c r="IRQ417" s="209"/>
      <c r="IRR417" s="209"/>
      <c r="IRS417" s="209"/>
      <c r="IRT417" s="209"/>
      <c r="IRU417" s="209"/>
      <c r="IRV417" s="209"/>
      <c r="IRW417" s="209"/>
      <c r="IRX417" s="209"/>
      <c r="IRY417" s="209"/>
      <c r="IRZ417" s="209"/>
      <c r="ISA417" s="209"/>
      <c r="ISB417" s="209"/>
      <c r="ISC417" s="209"/>
      <c r="ISD417" s="209"/>
      <c r="ISE417" s="209"/>
      <c r="ISF417" s="209"/>
      <c r="ISG417" s="209"/>
      <c r="ISH417" s="209"/>
      <c r="ISI417" s="209"/>
      <c r="ISJ417" s="209"/>
      <c r="ISK417" s="209"/>
      <c r="ISL417" s="209"/>
      <c r="ISM417" s="209"/>
      <c r="ISN417" s="209"/>
      <c r="ISO417" s="209"/>
      <c r="ISP417" s="209"/>
      <c r="ISQ417" s="209"/>
      <c r="ISR417" s="209"/>
      <c r="ISS417" s="209"/>
      <c r="IST417" s="209"/>
      <c r="ISU417" s="209"/>
      <c r="ISV417" s="209"/>
      <c r="ISW417" s="209"/>
      <c r="ISX417" s="209"/>
      <c r="ISY417" s="209"/>
      <c r="ISZ417" s="209"/>
      <c r="ITA417" s="209"/>
      <c r="ITB417" s="209"/>
      <c r="ITC417" s="209"/>
      <c r="ITD417" s="209"/>
      <c r="ITE417" s="209"/>
      <c r="ITF417" s="209"/>
      <c r="ITG417" s="209"/>
      <c r="ITH417" s="209"/>
      <c r="ITI417" s="209"/>
      <c r="ITJ417" s="209"/>
      <c r="ITK417" s="209"/>
      <c r="ITL417" s="209"/>
      <c r="ITM417" s="209"/>
      <c r="ITN417" s="209"/>
      <c r="ITO417" s="209"/>
      <c r="ITP417" s="209"/>
      <c r="ITQ417" s="209"/>
      <c r="ITR417" s="209"/>
      <c r="ITS417" s="209"/>
      <c r="ITT417" s="209"/>
      <c r="ITU417" s="209"/>
      <c r="ITV417" s="209"/>
      <c r="ITW417" s="209"/>
      <c r="ITX417" s="209"/>
      <c r="ITY417" s="209"/>
      <c r="ITZ417" s="209"/>
      <c r="IUA417" s="209"/>
      <c r="IUB417" s="209"/>
      <c r="IUC417" s="209"/>
      <c r="IUD417" s="209"/>
      <c r="IUE417" s="209"/>
      <c r="IUF417" s="209"/>
      <c r="IUG417" s="209"/>
      <c r="IUH417" s="209"/>
      <c r="IUI417" s="209"/>
      <c r="IUJ417" s="209"/>
      <c r="IUK417" s="209"/>
      <c r="IUL417" s="209"/>
      <c r="IUM417" s="209"/>
      <c r="IUN417" s="209"/>
      <c r="IUO417" s="209"/>
      <c r="IUP417" s="209"/>
      <c r="IUQ417" s="209"/>
      <c r="IUR417" s="209"/>
      <c r="IUS417" s="209"/>
      <c r="IUT417" s="209"/>
      <c r="IUU417" s="209"/>
      <c r="IUV417" s="209"/>
      <c r="IUW417" s="209"/>
      <c r="IUX417" s="209"/>
      <c r="IUY417" s="209"/>
      <c r="IUZ417" s="209"/>
      <c r="IVA417" s="209"/>
      <c r="IVB417" s="209"/>
      <c r="IVC417" s="209"/>
      <c r="IVD417" s="209"/>
      <c r="IVE417" s="209"/>
      <c r="IVF417" s="209"/>
      <c r="IVG417" s="209"/>
      <c r="IVH417" s="209"/>
      <c r="IVI417" s="209"/>
      <c r="IVJ417" s="209"/>
      <c r="IVK417" s="209"/>
      <c r="IVL417" s="209"/>
      <c r="IVM417" s="209"/>
      <c r="IVN417" s="209"/>
      <c r="IVO417" s="209"/>
      <c r="IVP417" s="209"/>
      <c r="IVQ417" s="209"/>
      <c r="IVR417" s="209"/>
      <c r="IVS417" s="209"/>
      <c r="IVT417" s="209"/>
      <c r="IVU417" s="209"/>
      <c r="IVV417" s="209"/>
      <c r="IVW417" s="209"/>
      <c r="IVX417" s="209"/>
      <c r="IVY417" s="209"/>
      <c r="IVZ417" s="209"/>
      <c r="IWA417" s="209"/>
      <c r="IWB417" s="209"/>
      <c r="IWC417" s="209"/>
      <c r="IWD417" s="209"/>
      <c r="IWE417" s="209"/>
      <c r="IWF417" s="209"/>
      <c r="IWG417" s="209"/>
      <c r="IWH417" s="209"/>
      <c r="IWI417" s="209"/>
      <c r="IWJ417" s="209"/>
      <c r="IWK417" s="209"/>
      <c r="IWL417" s="209"/>
      <c r="IWM417" s="209"/>
      <c r="IWN417" s="209"/>
      <c r="IWO417" s="209"/>
      <c r="IWP417" s="209"/>
      <c r="IWQ417" s="209"/>
      <c r="IWR417" s="209"/>
      <c r="IWS417" s="209"/>
      <c r="IWT417" s="209"/>
      <c r="IWU417" s="209"/>
      <c r="IWV417" s="209"/>
      <c r="IWW417" s="209"/>
      <c r="IWX417" s="209"/>
      <c r="IWY417" s="209"/>
      <c r="IWZ417" s="209"/>
      <c r="IXA417" s="209"/>
      <c r="IXB417" s="209"/>
      <c r="IXC417" s="209"/>
      <c r="IXD417" s="209"/>
      <c r="IXE417" s="209"/>
      <c r="IXF417" s="209"/>
      <c r="IXG417" s="209"/>
      <c r="IXH417" s="209"/>
      <c r="IXI417" s="209"/>
      <c r="IXJ417" s="209"/>
      <c r="IXK417" s="209"/>
      <c r="IXL417" s="209"/>
      <c r="IXM417" s="209"/>
      <c r="IXN417" s="209"/>
      <c r="IXO417" s="209"/>
      <c r="IXP417" s="209"/>
      <c r="IXQ417" s="209"/>
      <c r="IXR417" s="209"/>
      <c r="IXS417" s="209"/>
      <c r="IXT417" s="209"/>
      <c r="IXU417" s="209"/>
      <c r="IXV417" s="209"/>
      <c r="IXW417" s="209"/>
      <c r="IXX417" s="209"/>
      <c r="IXY417" s="209"/>
      <c r="IXZ417" s="209"/>
      <c r="IYA417" s="209"/>
      <c r="IYB417" s="209"/>
      <c r="IYC417" s="209"/>
      <c r="IYD417" s="209"/>
      <c r="IYE417" s="209"/>
      <c r="IYF417" s="209"/>
      <c r="IYG417" s="209"/>
      <c r="IYH417" s="209"/>
      <c r="IYI417" s="209"/>
      <c r="IYJ417" s="209"/>
      <c r="IYK417" s="209"/>
      <c r="IYL417" s="209"/>
      <c r="IYM417" s="209"/>
      <c r="IYN417" s="209"/>
      <c r="IYO417" s="209"/>
      <c r="IYP417" s="209"/>
      <c r="IYQ417" s="209"/>
      <c r="IYR417" s="209"/>
      <c r="IYS417" s="209"/>
      <c r="IYT417" s="209"/>
      <c r="IYU417" s="209"/>
      <c r="IYV417" s="209"/>
      <c r="IYW417" s="209"/>
      <c r="IYX417" s="209"/>
      <c r="IYY417" s="209"/>
      <c r="IYZ417" s="209"/>
      <c r="IZA417" s="209"/>
      <c r="IZB417" s="209"/>
      <c r="IZC417" s="209"/>
      <c r="IZD417" s="209"/>
      <c r="IZE417" s="209"/>
      <c r="IZF417" s="209"/>
      <c r="IZG417" s="209"/>
      <c r="IZH417" s="209"/>
      <c r="IZI417" s="209"/>
      <c r="IZJ417" s="209"/>
      <c r="IZK417" s="209"/>
      <c r="IZL417" s="209"/>
      <c r="IZM417" s="209"/>
      <c r="IZN417" s="209"/>
      <c r="IZO417" s="209"/>
      <c r="IZP417" s="209"/>
      <c r="IZQ417" s="209"/>
      <c r="IZR417" s="209"/>
      <c r="IZS417" s="209"/>
      <c r="IZT417" s="209"/>
      <c r="IZU417" s="209"/>
      <c r="IZV417" s="209"/>
      <c r="IZW417" s="209"/>
      <c r="IZX417" s="209"/>
      <c r="IZY417" s="209"/>
      <c r="IZZ417" s="209"/>
      <c r="JAA417" s="209"/>
      <c r="JAB417" s="209"/>
      <c r="JAC417" s="209"/>
      <c r="JAD417" s="209"/>
      <c r="JAE417" s="209"/>
      <c r="JAF417" s="209"/>
      <c r="JAG417" s="209"/>
      <c r="JAH417" s="209"/>
      <c r="JAI417" s="209"/>
      <c r="JAJ417" s="209"/>
      <c r="JAK417" s="209"/>
      <c r="JAL417" s="209"/>
      <c r="JAM417" s="209"/>
      <c r="JAN417" s="209"/>
      <c r="JAO417" s="209"/>
      <c r="JAP417" s="209"/>
      <c r="JAQ417" s="209"/>
      <c r="JAR417" s="209"/>
      <c r="JAS417" s="209"/>
      <c r="JAT417" s="209"/>
      <c r="JAU417" s="209"/>
      <c r="JAV417" s="209"/>
      <c r="JAW417" s="209"/>
      <c r="JAX417" s="209"/>
      <c r="JAY417" s="209"/>
      <c r="JAZ417" s="209"/>
      <c r="JBA417" s="209"/>
      <c r="JBB417" s="209"/>
      <c r="JBC417" s="209"/>
      <c r="JBD417" s="209"/>
      <c r="JBE417" s="209"/>
      <c r="JBF417" s="209"/>
      <c r="JBG417" s="209"/>
      <c r="JBH417" s="209"/>
      <c r="JBI417" s="209"/>
      <c r="JBJ417" s="209"/>
      <c r="JBK417" s="209"/>
      <c r="JBL417" s="209"/>
      <c r="JBM417" s="209"/>
      <c r="JBN417" s="209"/>
      <c r="JBO417" s="209"/>
      <c r="JBP417" s="209"/>
      <c r="JBQ417" s="209"/>
      <c r="JBR417" s="209"/>
      <c r="JBS417" s="209"/>
      <c r="JBT417" s="209"/>
      <c r="JBU417" s="209"/>
      <c r="JBV417" s="209"/>
      <c r="JBW417" s="209"/>
      <c r="JBX417" s="209"/>
      <c r="JBY417" s="209"/>
      <c r="JBZ417" s="209"/>
      <c r="JCA417" s="209"/>
      <c r="JCB417" s="209"/>
      <c r="JCC417" s="209"/>
      <c r="JCD417" s="209"/>
      <c r="JCE417" s="209"/>
      <c r="JCF417" s="209"/>
      <c r="JCG417" s="209"/>
      <c r="JCH417" s="209"/>
      <c r="JCI417" s="209"/>
      <c r="JCJ417" s="209"/>
      <c r="JCK417" s="209"/>
      <c r="JCL417" s="209"/>
      <c r="JCM417" s="209"/>
      <c r="JCN417" s="209"/>
      <c r="JCO417" s="209"/>
      <c r="JCP417" s="209"/>
      <c r="JCQ417" s="209"/>
      <c r="JCR417" s="209"/>
      <c r="JCS417" s="209"/>
      <c r="JCT417" s="209"/>
      <c r="JCU417" s="209"/>
      <c r="JCV417" s="209"/>
      <c r="JCW417" s="209"/>
      <c r="JCX417" s="209"/>
      <c r="JCY417" s="209"/>
      <c r="JCZ417" s="209"/>
      <c r="JDA417" s="209"/>
      <c r="JDB417" s="209"/>
      <c r="JDC417" s="209"/>
      <c r="JDD417" s="209"/>
      <c r="JDE417" s="209"/>
      <c r="JDF417" s="209"/>
      <c r="JDG417" s="209"/>
      <c r="JDH417" s="209"/>
      <c r="JDI417" s="209"/>
      <c r="JDJ417" s="209"/>
      <c r="JDK417" s="209"/>
      <c r="JDL417" s="209"/>
      <c r="JDM417" s="209"/>
      <c r="JDN417" s="209"/>
      <c r="JDO417" s="209"/>
      <c r="JDP417" s="209"/>
      <c r="JDQ417" s="209"/>
      <c r="JDR417" s="209"/>
      <c r="JDS417" s="209"/>
      <c r="JDT417" s="209"/>
      <c r="JDU417" s="209"/>
      <c r="JDV417" s="209"/>
      <c r="JDW417" s="209"/>
      <c r="JDX417" s="209"/>
      <c r="JDY417" s="209"/>
      <c r="JDZ417" s="209"/>
      <c r="JEA417" s="209"/>
      <c r="JEB417" s="209"/>
      <c r="JEC417" s="209"/>
      <c r="JED417" s="209"/>
      <c r="JEE417" s="209"/>
      <c r="JEF417" s="209"/>
      <c r="JEG417" s="209"/>
      <c r="JEH417" s="209"/>
      <c r="JEI417" s="209"/>
      <c r="JEJ417" s="209"/>
      <c r="JEK417" s="209"/>
      <c r="JEL417" s="209"/>
      <c r="JEM417" s="209"/>
      <c r="JEN417" s="209"/>
      <c r="JEO417" s="209"/>
      <c r="JEP417" s="209"/>
      <c r="JEQ417" s="209"/>
      <c r="JER417" s="209"/>
      <c r="JES417" s="209"/>
      <c r="JET417" s="209"/>
      <c r="JEU417" s="209"/>
      <c r="JEV417" s="209"/>
      <c r="JEW417" s="209"/>
      <c r="JEX417" s="209"/>
      <c r="JEY417" s="209"/>
      <c r="JEZ417" s="209"/>
      <c r="JFA417" s="209"/>
      <c r="JFB417" s="209"/>
      <c r="JFC417" s="209"/>
      <c r="JFD417" s="209"/>
      <c r="JFE417" s="209"/>
      <c r="JFF417" s="209"/>
      <c r="JFG417" s="209"/>
      <c r="JFH417" s="209"/>
      <c r="JFI417" s="209"/>
      <c r="JFJ417" s="209"/>
      <c r="JFK417" s="209"/>
      <c r="JFL417" s="209"/>
      <c r="JFM417" s="209"/>
      <c r="JFN417" s="209"/>
      <c r="JFO417" s="209"/>
      <c r="JFP417" s="209"/>
      <c r="JFQ417" s="209"/>
      <c r="JFR417" s="209"/>
      <c r="JFS417" s="209"/>
      <c r="JFT417" s="209"/>
      <c r="JFU417" s="209"/>
      <c r="JFV417" s="209"/>
      <c r="JFW417" s="209"/>
      <c r="JFX417" s="209"/>
      <c r="JFY417" s="209"/>
      <c r="JFZ417" s="209"/>
      <c r="JGA417" s="209"/>
      <c r="JGB417" s="209"/>
      <c r="JGC417" s="209"/>
      <c r="JGD417" s="209"/>
      <c r="JGE417" s="209"/>
      <c r="JGF417" s="209"/>
      <c r="JGG417" s="209"/>
      <c r="JGH417" s="209"/>
      <c r="JGI417" s="209"/>
      <c r="JGJ417" s="209"/>
      <c r="JGK417" s="209"/>
      <c r="JGL417" s="209"/>
      <c r="JGM417" s="209"/>
      <c r="JGN417" s="209"/>
      <c r="JGO417" s="209"/>
      <c r="JGP417" s="209"/>
      <c r="JGQ417" s="209"/>
      <c r="JGR417" s="209"/>
      <c r="JGS417" s="209"/>
      <c r="JGT417" s="209"/>
      <c r="JGU417" s="209"/>
      <c r="JGV417" s="209"/>
      <c r="JGW417" s="209"/>
      <c r="JGX417" s="209"/>
      <c r="JGY417" s="209"/>
      <c r="JGZ417" s="209"/>
      <c r="JHA417" s="209"/>
      <c r="JHB417" s="209"/>
      <c r="JHC417" s="209"/>
      <c r="JHD417" s="209"/>
      <c r="JHE417" s="209"/>
      <c r="JHF417" s="209"/>
      <c r="JHG417" s="209"/>
      <c r="JHH417" s="209"/>
      <c r="JHI417" s="209"/>
      <c r="JHJ417" s="209"/>
      <c r="JHK417" s="209"/>
      <c r="JHL417" s="209"/>
      <c r="JHM417" s="209"/>
      <c r="JHN417" s="209"/>
      <c r="JHO417" s="209"/>
      <c r="JHP417" s="209"/>
      <c r="JHQ417" s="209"/>
      <c r="JHR417" s="209"/>
      <c r="JHS417" s="209"/>
      <c r="JHT417" s="209"/>
      <c r="JHU417" s="209"/>
      <c r="JHV417" s="209"/>
      <c r="JHW417" s="209"/>
      <c r="JHX417" s="209"/>
      <c r="JHY417" s="209"/>
      <c r="JHZ417" s="209"/>
      <c r="JIA417" s="209"/>
      <c r="JIB417" s="209"/>
      <c r="JIC417" s="209"/>
      <c r="JID417" s="209"/>
      <c r="JIE417" s="209"/>
      <c r="JIF417" s="209"/>
      <c r="JIG417" s="209"/>
      <c r="JIH417" s="209"/>
      <c r="JII417" s="209"/>
      <c r="JIJ417" s="209"/>
      <c r="JIK417" s="209"/>
      <c r="JIL417" s="209"/>
      <c r="JIM417" s="209"/>
      <c r="JIN417" s="209"/>
      <c r="JIO417" s="209"/>
      <c r="JIP417" s="209"/>
      <c r="JIQ417" s="209"/>
      <c r="JIR417" s="209"/>
      <c r="JIS417" s="209"/>
      <c r="JIT417" s="209"/>
      <c r="JIU417" s="209"/>
      <c r="JIV417" s="209"/>
      <c r="JIW417" s="209"/>
      <c r="JIX417" s="209"/>
      <c r="JIY417" s="209"/>
      <c r="JIZ417" s="209"/>
      <c r="JJA417" s="209"/>
      <c r="JJB417" s="209"/>
      <c r="JJC417" s="209"/>
      <c r="JJD417" s="209"/>
      <c r="JJE417" s="209"/>
      <c r="JJF417" s="209"/>
      <c r="JJG417" s="209"/>
      <c r="JJH417" s="209"/>
      <c r="JJI417" s="209"/>
      <c r="JJJ417" s="209"/>
      <c r="JJK417" s="209"/>
      <c r="JJL417" s="209"/>
      <c r="JJM417" s="209"/>
      <c r="JJN417" s="209"/>
      <c r="JJO417" s="209"/>
      <c r="JJP417" s="209"/>
      <c r="JJQ417" s="209"/>
      <c r="JJR417" s="209"/>
      <c r="JJS417" s="209"/>
      <c r="JJT417" s="209"/>
      <c r="JJU417" s="209"/>
      <c r="JJV417" s="209"/>
      <c r="JJW417" s="209"/>
      <c r="JJX417" s="209"/>
      <c r="JJY417" s="209"/>
      <c r="JJZ417" s="209"/>
      <c r="JKA417" s="209"/>
      <c r="JKB417" s="209"/>
      <c r="JKC417" s="209"/>
      <c r="JKD417" s="209"/>
      <c r="JKE417" s="209"/>
      <c r="JKF417" s="209"/>
      <c r="JKG417" s="209"/>
      <c r="JKH417" s="209"/>
      <c r="JKI417" s="209"/>
      <c r="JKJ417" s="209"/>
      <c r="JKK417" s="209"/>
      <c r="JKL417" s="209"/>
      <c r="JKM417" s="209"/>
      <c r="JKN417" s="209"/>
      <c r="JKO417" s="209"/>
      <c r="JKP417" s="209"/>
      <c r="JKQ417" s="209"/>
      <c r="JKR417" s="209"/>
      <c r="JKS417" s="209"/>
      <c r="JKT417" s="209"/>
      <c r="JKU417" s="209"/>
      <c r="JKV417" s="209"/>
      <c r="JKW417" s="209"/>
      <c r="JKX417" s="209"/>
      <c r="JKY417" s="209"/>
      <c r="JKZ417" s="209"/>
      <c r="JLA417" s="209"/>
      <c r="JLB417" s="209"/>
      <c r="JLC417" s="209"/>
      <c r="JLD417" s="209"/>
      <c r="JLE417" s="209"/>
      <c r="JLF417" s="209"/>
      <c r="JLG417" s="209"/>
      <c r="JLH417" s="209"/>
      <c r="JLI417" s="209"/>
      <c r="JLJ417" s="209"/>
      <c r="JLK417" s="209"/>
      <c r="JLL417" s="209"/>
      <c r="JLM417" s="209"/>
      <c r="JLN417" s="209"/>
      <c r="JLO417" s="209"/>
      <c r="JLP417" s="209"/>
      <c r="JLQ417" s="209"/>
      <c r="JLR417" s="209"/>
      <c r="JLS417" s="209"/>
      <c r="JLT417" s="209"/>
      <c r="JLU417" s="209"/>
      <c r="JLV417" s="209"/>
      <c r="JLW417" s="209"/>
      <c r="JLX417" s="209"/>
      <c r="JLY417" s="209"/>
      <c r="JLZ417" s="209"/>
      <c r="JMA417" s="209"/>
      <c r="JMB417" s="209"/>
      <c r="JMC417" s="209"/>
      <c r="JMD417" s="209"/>
      <c r="JME417" s="209"/>
      <c r="JMF417" s="209"/>
      <c r="JMG417" s="209"/>
      <c r="JMH417" s="209"/>
      <c r="JMI417" s="209"/>
      <c r="JMJ417" s="209"/>
      <c r="JMK417" s="209"/>
      <c r="JML417" s="209"/>
      <c r="JMM417" s="209"/>
      <c r="JMN417" s="209"/>
      <c r="JMO417" s="209"/>
      <c r="JMP417" s="209"/>
      <c r="JMQ417" s="209"/>
      <c r="JMR417" s="209"/>
      <c r="JMS417" s="209"/>
      <c r="JMT417" s="209"/>
      <c r="JMU417" s="209"/>
      <c r="JMV417" s="209"/>
      <c r="JMW417" s="209"/>
      <c r="JMX417" s="209"/>
      <c r="JMY417" s="209"/>
      <c r="JMZ417" s="209"/>
      <c r="JNA417" s="209"/>
      <c r="JNB417" s="209"/>
      <c r="JNC417" s="209"/>
      <c r="JND417" s="209"/>
      <c r="JNE417" s="209"/>
      <c r="JNF417" s="209"/>
      <c r="JNG417" s="209"/>
      <c r="JNH417" s="209"/>
      <c r="JNI417" s="209"/>
      <c r="JNJ417" s="209"/>
      <c r="JNK417" s="209"/>
      <c r="JNL417" s="209"/>
      <c r="JNM417" s="209"/>
      <c r="JNN417" s="209"/>
      <c r="JNO417" s="209"/>
      <c r="JNP417" s="209"/>
      <c r="JNQ417" s="209"/>
      <c r="JNR417" s="209"/>
      <c r="JNS417" s="209"/>
      <c r="JNT417" s="209"/>
      <c r="JNU417" s="209"/>
      <c r="JNV417" s="209"/>
      <c r="JNW417" s="209"/>
      <c r="JNX417" s="209"/>
      <c r="JNY417" s="209"/>
      <c r="JNZ417" s="209"/>
      <c r="JOA417" s="209"/>
      <c r="JOB417" s="209"/>
      <c r="JOC417" s="209"/>
      <c r="JOD417" s="209"/>
      <c r="JOE417" s="209"/>
      <c r="JOF417" s="209"/>
      <c r="JOG417" s="209"/>
      <c r="JOH417" s="209"/>
      <c r="JOI417" s="209"/>
      <c r="JOJ417" s="209"/>
      <c r="JOK417" s="209"/>
      <c r="JOL417" s="209"/>
      <c r="JOM417" s="209"/>
      <c r="JON417" s="209"/>
      <c r="JOO417" s="209"/>
      <c r="JOP417" s="209"/>
      <c r="JOQ417" s="209"/>
      <c r="JOR417" s="209"/>
      <c r="JOS417" s="209"/>
      <c r="JOT417" s="209"/>
      <c r="JOU417" s="209"/>
      <c r="JOV417" s="209"/>
      <c r="JOW417" s="209"/>
      <c r="JOX417" s="209"/>
      <c r="JOY417" s="209"/>
      <c r="JOZ417" s="209"/>
      <c r="JPA417" s="209"/>
      <c r="JPB417" s="209"/>
      <c r="JPC417" s="209"/>
      <c r="JPD417" s="209"/>
      <c r="JPE417" s="209"/>
      <c r="JPF417" s="209"/>
      <c r="JPG417" s="209"/>
      <c r="JPH417" s="209"/>
      <c r="JPI417" s="209"/>
      <c r="JPJ417" s="209"/>
      <c r="JPK417" s="209"/>
      <c r="JPL417" s="209"/>
      <c r="JPM417" s="209"/>
      <c r="JPN417" s="209"/>
      <c r="JPO417" s="209"/>
      <c r="JPP417" s="209"/>
      <c r="JPQ417" s="209"/>
      <c r="JPR417" s="209"/>
      <c r="JPS417" s="209"/>
      <c r="JPT417" s="209"/>
      <c r="JPU417" s="209"/>
      <c r="JPV417" s="209"/>
      <c r="JPW417" s="209"/>
      <c r="JPX417" s="209"/>
      <c r="JPY417" s="209"/>
      <c r="JPZ417" s="209"/>
      <c r="JQA417" s="209"/>
      <c r="JQB417" s="209"/>
      <c r="JQC417" s="209"/>
      <c r="JQD417" s="209"/>
      <c r="JQE417" s="209"/>
      <c r="JQF417" s="209"/>
      <c r="JQG417" s="209"/>
      <c r="JQH417" s="209"/>
      <c r="JQI417" s="209"/>
      <c r="JQJ417" s="209"/>
      <c r="JQK417" s="209"/>
      <c r="JQL417" s="209"/>
      <c r="JQM417" s="209"/>
      <c r="JQN417" s="209"/>
      <c r="JQO417" s="209"/>
      <c r="JQP417" s="209"/>
      <c r="JQQ417" s="209"/>
      <c r="JQR417" s="209"/>
      <c r="JQS417" s="209"/>
      <c r="JQT417" s="209"/>
      <c r="JQU417" s="209"/>
      <c r="JQV417" s="209"/>
      <c r="JQW417" s="209"/>
      <c r="JQX417" s="209"/>
      <c r="JQY417" s="209"/>
      <c r="JQZ417" s="209"/>
      <c r="JRA417" s="209"/>
      <c r="JRB417" s="209"/>
      <c r="JRC417" s="209"/>
      <c r="JRD417" s="209"/>
      <c r="JRE417" s="209"/>
      <c r="JRF417" s="209"/>
      <c r="JRG417" s="209"/>
      <c r="JRH417" s="209"/>
      <c r="JRI417" s="209"/>
      <c r="JRJ417" s="209"/>
      <c r="JRK417" s="209"/>
      <c r="JRL417" s="209"/>
      <c r="JRM417" s="209"/>
      <c r="JRN417" s="209"/>
      <c r="JRO417" s="209"/>
      <c r="JRP417" s="209"/>
      <c r="JRQ417" s="209"/>
      <c r="JRR417" s="209"/>
      <c r="JRS417" s="209"/>
      <c r="JRT417" s="209"/>
      <c r="JRU417" s="209"/>
      <c r="JRV417" s="209"/>
      <c r="JRW417" s="209"/>
      <c r="JRX417" s="209"/>
      <c r="JRY417" s="209"/>
      <c r="JRZ417" s="209"/>
      <c r="JSA417" s="209"/>
      <c r="JSB417" s="209"/>
      <c r="JSC417" s="209"/>
      <c r="JSD417" s="209"/>
      <c r="JSE417" s="209"/>
      <c r="JSF417" s="209"/>
      <c r="JSG417" s="209"/>
      <c r="JSH417" s="209"/>
      <c r="JSI417" s="209"/>
      <c r="JSJ417" s="209"/>
      <c r="JSK417" s="209"/>
      <c r="JSL417" s="209"/>
      <c r="JSM417" s="209"/>
      <c r="JSN417" s="209"/>
      <c r="JSO417" s="209"/>
      <c r="JSP417" s="209"/>
      <c r="JSQ417" s="209"/>
      <c r="JSR417" s="209"/>
      <c r="JSS417" s="209"/>
      <c r="JST417" s="209"/>
      <c r="JSU417" s="209"/>
      <c r="JSV417" s="209"/>
      <c r="JSW417" s="209"/>
      <c r="JSX417" s="209"/>
      <c r="JSY417" s="209"/>
      <c r="JSZ417" s="209"/>
      <c r="JTA417" s="209"/>
      <c r="JTB417" s="209"/>
      <c r="JTC417" s="209"/>
      <c r="JTD417" s="209"/>
      <c r="JTE417" s="209"/>
      <c r="JTF417" s="209"/>
      <c r="JTG417" s="209"/>
      <c r="JTH417" s="209"/>
      <c r="JTI417" s="209"/>
      <c r="JTJ417" s="209"/>
      <c r="JTK417" s="209"/>
      <c r="JTL417" s="209"/>
      <c r="JTM417" s="209"/>
      <c r="JTN417" s="209"/>
      <c r="JTO417" s="209"/>
      <c r="JTP417" s="209"/>
      <c r="JTQ417" s="209"/>
      <c r="JTR417" s="209"/>
      <c r="JTS417" s="209"/>
      <c r="JTT417" s="209"/>
      <c r="JTU417" s="209"/>
      <c r="JTV417" s="209"/>
      <c r="JTW417" s="209"/>
      <c r="JTX417" s="209"/>
      <c r="JTY417" s="209"/>
      <c r="JTZ417" s="209"/>
      <c r="JUA417" s="209"/>
      <c r="JUB417" s="209"/>
      <c r="JUC417" s="209"/>
      <c r="JUD417" s="209"/>
      <c r="JUE417" s="209"/>
      <c r="JUF417" s="209"/>
      <c r="JUG417" s="209"/>
      <c r="JUH417" s="209"/>
      <c r="JUI417" s="209"/>
      <c r="JUJ417" s="209"/>
      <c r="JUK417" s="209"/>
      <c r="JUL417" s="209"/>
      <c r="JUM417" s="209"/>
      <c r="JUN417" s="209"/>
      <c r="JUO417" s="209"/>
      <c r="JUP417" s="209"/>
      <c r="JUQ417" s="209"/>
      <c r="JUR417" s="209"/>
      <c r="JUS417" s="209"/>
      <c r="JUT417" s="209"/>
      <c r="JUU417" s="209"/>
      <c r="JUV417" s="209"/>
      <c r="JUW417" s="209"/>
      <c r="JUX417" s="209"/>
      <c r="JUY417" s="209"/>
      <c r="JUZ417" s="209"/>
      <c r="JVA417" s="209"/>
      <c r="JVB417" s="209"/>
      <c r="JVC417" s="209"/>
      <c r="JVD417" s="209"/>
      <c r="JVE417" s="209"/>
      <c r="JVF417" s="209"/>
      <c r="JVG417" s="209"/>
      <c r="JVH417" s="209"/>
      <c r="JVI417" s="209"/>
      <c r="JVJ417" s="209"/>
      <c r="JVK417" s="209"/>
      <c r="JVL417" s="209"/>
      <c r="JVM417" s="209"/>
      <c r="JVN417" s="209"/>
      <c r="JVO417" s="209"/>
      <c r="JVP417" s="209"/>
      <c r="JVQ417" s="209"/>
      <c r="JVR417" s="209"/>
      <c r="JVS417" s="209"/>
      <c r="JVT417" s="209"/>
      <c r="JVU417" s="209"/>
      <c r="JVV417" s="209"/>
      <c r="JVW417" s="209"/>
      <c r="JVX417" s="209"/>
      <c r="JVY417" s="209"/>
      <c r="JVZ417" s="209"/>
      <c r="JWA417" s="209"/>
      <c r="JWB417" s="209"/>
      <c r="JWC417" s="209"/>
      <c r="JWD417" s="209"/>
      <c r="JWE417" s="209"/>
      <c r="JWF417" s="209"/>
      <c r="JWG417" s="209"/>
      <c r="JWH417" s="209"/>
      <c r="JWI417" s="209"/>
      <c r="JWJ417" s="209"/>
      <c r="JWK417" s="209"/>
      <c r="JWL417" s="209"/>
      <c r="JWM417" s="209"/>
      <c r="JWN417" s="209"/>
      <c r="JWO417" s="209"/>
      <c r="JWP417" s="209"/>
      <c r="JWQ417" s="209"/>
      <c r="JWR417" s="209"/>
      <c r="JWS417" s="209"/>
      <c r="JWT417" s="209"/>
      <c r="JWU417" s="209"/>
      <c r="JWV417" s="209"/>
      <c r="JWW417" s="209"/>
      <c r="JWX417" s="209"/>
      <c r="JWY417" s="209"/>
      <c r="JWZ417" s="209"/>
      <c r="JXA417" s="209"/>
      <c r="JXB417" s="209"/>
      <c r="JXC417" s="209"/>
      <c r="JXD417" s="209"/>
      <c r="JXE417" s="209"/>
      <c r="JXF417" s="209"/>
      <c r="JXG417" s="209"/>
      <c r="JXH417" s="209"/>
      <c r="JXI417" s="209"/>
      <c r="JXJ417" s="209"/>
      <c r="JXK417" s="209"/>
      <c r="JXL417" s="209"/>
      <c r="JXM417" s="209"/>
      <c r="JXN417" s="209"/>
      <c r="JXO417" s="209"/>
      <c r="JXP417" s="209"/>
      <c r="JXQ417" s="209"/>
      <c r="JXR417" s="209"/>
      <c r="JXS417" s="209"/>
      <c r="JXT417" s="209"/>
      <c r="JXU417" s="209"/>
      <c r="JXV417" s="209"/>
      <c r="JXW417" s="209"/>
      <c r="JXX417" s="209"/>
      <c r="JXY417" s="209"/>
      <c r="JXZ417" s="209"/>
      <c r="JYA417" s="209"/>
      <c r="JYB417" s="209"/>
      <c r="JYC417" s="209"/>
      <c r="JYD417" s="209"/>
      <c r="JYE417" s="209"/>
      <c r="JYF417" s="209"/>
      <c r="JYG417" s="209"/>
      <c r="JYH417" s="209"/>
      <c r="JYI417" s="209"/>
      <c r="JYJ417" s="209"/>
      <c r="JYK417" s="209"/>
      <c r="JYL417" s="209"/>
      <c r="JYM417" s="209"/>
      <c r="JYN417" s="209"/>
      <c r="JYO417" s="209"/>
      <c r="JYP417" s="209"/>
      <c r="JYQ417" s="209"/>
      <c r="JYR417" s="209"/>
      <c r="JYS417" s="209"/>
      <c r="JYT417" s="209"/>
      <c r="JYU417" s="209"/>
      <c r="JYV417" s="209"/>
      <c r="JYW417" s="209"/>
      <c r="JYX417" s="209"/>
      <c r="JYY417" s="209"/>
      <c r="JYZ417" s="209"/>
      <c r="JZA417" s="209"/>
      <c r="JZB417" s="209"/>
      <c r="JZC417" s="209"/>
      <c r="JZD417" s="209"/>
      <c r="JZE417" s="209"/>
      <c r="JZF417" s="209"/>
      <c r="JZG417" s="209"/>
      <c r="JZH417" s="209"/>
      <c r="JZI417" s="209"/>
      <c r="JZJ417" s="209"/>
      <c r="JZK417" s="209"/>
      <c r="JZL417" s="209"/>
      <c r="JZM417" s="209"/>
      <c r="JZN417" s="209"/>
      <c r="JZO417" s="209"/>
      <c r="JZP417" s="209"/>
      <c r="JZQ417" s="209"/>
      <c r="JZR417" s="209"/>
      <c r="JZS417" s="209"/>
      <c r="JZT417" s="209"/>
      <c r="JZU417" s="209"/>
      <c r="JZV417" s="209"/>
      <c r="JZW417" s="209"/>
      <c r="JZX417" s="209"/>
      <c r="JZY417" s="209"/>
      <c r="JZZ417" s="209"/>
      <c r="KAA417" s="209"/>
      <c r="KAB417" s="209"/>
      <c r="KAC417" s="209"/>
      <c r="KAD417" s="209"/>
      <c r="KAE417" s="209"/>
      <c r="KAF417" s="209"/>
      <c r="KAG417" s="209"/>
      <c r="KAH417" s="209"/>
      <c r="KAI417" s="209"/>
      <c r="KAJ417" s="209"/>
      <c r="KAK417" s="209"/>
      <c r="KAL417" s="209"/>
      <c r="KAM417" s="209"/>
      <c r="KAN417" s="209"/>
      <c r="KAO417" s="209"/>
      <c r="KAP417" s="209"/>
      <c r="KAQ417" s="209"/>
      <c r="KAR417" s="209"/>
      <c r="KAS417" s="209"/>
      <c r="KAT417" s="209"/>
      <c r="KAU417" s="209"/>
      <c r="KAV417" s="209"/>
      <c r="KAW417" s="209"/>
      <c r="KAX417" s="209"/>
      <c r="KAY417" s="209"/>
      <c r="KAZ417" s="209"/>
      <c r="KBA417" s="209"/>
      <c r="KBB417" s="209"/>
      <c r="KBC417" s="209"/>
      <c r="KBD417" s="209"/>
      <c r="KBE417" s="209"/>
      <c r="KBF417" s="209"/>
      <c r="KBG417" s="209"/>
      <c r="KBH417" s="209"/>
      <c r="KBI417" s="209"/>
      <c r="KBJ417" s="209"/>
      <c r="KBK417" s="209"/>
      <c r="KBL417" s="209"/>
      <c r="KBM417" s="209"/>
      <c r="KBN417" s="209"/>
      <c r="KBO417" s="209"/>
      <c r="KBP417" s="209"/>
      <c r="KBQ417" s="209"/>
      <c r="KBR417" s="209"/>
      <c r="KBS417" s="209"/>
      <c r="KBT417" s="209"/>
      <c r="KBU417" s="209"/>
      <c r="KBV417" s="209"/>
      <c r="KBW417" s="209"/>
      <c r="KBX417" s="209"/>
      <c r="KBY417" s="209"/>
      <c r="KBZ417" s="209"/>
      <c r="KCA417" s="209"/>
      <c r="KCB417" s="209"/>
      <c r="KCC417" s="209"/>
      <c r="KCD417" s="209"/>
      <c r="KCE417" s="209"/>
      <c r="KCF417" s="209"/>
      <c r="KCG417" s="209"/>
      <c r="KCH417" s="209"/>
      <c r="KCI417" s="209"/>
      <c r="KCJ417" s="209"/>
      <c r="KCK417" s="209"/>
      <c r="KCL417" s="209"/>
      <c r="KCM417" s="209"/>
      <c r="KCN417" s="209"/>
      <c r="KCO417" s="209"/>
      <c r="KCP417" s="209"/>
      <c r="KCQ417" s="209"/>
      <c r="KCR417" s="209"/>
      <c r="KCS417" s="209"/>
      <c r="KCT417" s="209"/>
      <c r="KCU417" s="209"/>
      <c r="KCV417" s="209"/>
      <c r="KCW417" s="209"/>
      <c r="KCX417" s="209"/>
      <c r="KCY417" s="209"/>
      <c r="KCZ417" s="209"/>
      <c r="KDA417" s="209"/>
      <c r="KDB417" s="209"/>
      <c r="KDC417" s="209"/>
      <c r="KDD417" s="209"/>
      <c r="KDE417" s="209"/>
      <c r="KDF417" s="209"/>
      <c r="KDG417" s="209"/>
      <c r="KDH417" s="209"/>
      <c r="KDI417" s="209"/>
      <c r="KDJ417" s="209"/>
      <c r="KDK417" s="209"/>
      <c r="KDL417" s="209"/>
      <c r="KDM417" s="209"/>
      <c r="KDN417" s="209"/>
      <c r="KDO417" s="209"/>
      <c r="KDP417" s="209"/>
      <c r="KDQ417" s="209"/>
      <c r="KDR417" s="209"/>
      <c r="KDS417" s="209"/>
      <c r="KDT417" s="209"/>
      <c r="KDU417" s="209"/>
      <c r="KDV417" s="209"/>
      <c r="KDW417" s="209"/>
      <c r="KDX417" s="209"/>
      <c r="KDY417" s="209"/>
      <c r="KDZ417" s="209"/>
      <c r="KEA417" s="209"/>
      <c r="KEB417" s="209"/>
      <c r="KEC417" s="209"/>
      <c r="KED417" s="209"/>
      <c r="KEE417" s="209"/>
      <c r="KEF417" s="209"/>
      <c r="KEG417" s="209"/>
      <c r="KEH417" s="209"/>
      <c r="KEI417" s="209"/>
      <c r="KEJ417" s="209"/>
      <c r="KEK417" s="209"/>
      <c r="KEL417" s="209"/>
      <c r="KEM417" s="209"/>
      <c r="KEN417" s="209"/>
      <c r="KEO417" s="209"/>
      <c r="KEP417" s="209"/>
      <c r="KEQ417" s="209"/>
      <c r="KER417" s="209"/>
      <c r="KES417" s="209"/>
      <c r="KET417" s="209"/>
      <c r="KEU417" s="209"/>
      <c r="KEV417" s="209"/>
      <c r="KEW417" s="209"/>
      <c r="KEX417" s="209"/>
      <c r="KEY417" s="209"/>
      <c r="KEZ417" s="209"/>
      <c r="KFA417" s="209"/>
      <c r="KFB417" s="209"/>
      <c r="KFC417" s="209"/>
      <c r="KFD417" s="209"/>
      <c r="KFE417" s="209"/>
      <c r="KFF417" s="209"/>
      <c r="KFG417" s="209"/>
      <c r="KFH417" s="209"/>
      <c r="KFI417" s="209"/>
      <c r="KFJ417" s="209"/>
      <c r="KFK417" s="209"/>
      <c r="KFL417" s="209"/>
      <c r="KFM417" s="209"/>
      <c r="KFN417" s="209"/>
      <c r="KFO417" s="209"/>
      <c r="KFP417" s="209"/>
      <c r="KFQ417" s="209"/>
      <c r="KFR417" s="209"/>
      <c r="KFS417" s="209"/>
      <c r="KFT417" s="209"/>
      <c r="KFU417" s="209"/>
      <c r="KFV417" s="209"/>
      <c r="KFW417" s="209"/>
      <c r="KFX417" s="209"/>
      <c r="KFY417" s="209"/>
      <c r="KFZ417" s="209"/>
      <c r="KGA417" s="209"/>
      <c r="KGB417" s="209"/>
      <c r="KGC417" s="209"/>
      <c r="KGD417" s="209"/>
      <c r="KGE417" s="209"/>
      <c r="KGF417" s="209"/>
      <c r="KGG417" s="209"/>
      <c r="KGH417" s="209"/>
      <c r="KGI417" s="209"/>
      <c r="KGJ417" s="209"/>
      <c r="KGK417" s="209"/>
      <c r="KGL417" s="209"/>
      <c r="KGM417" s="209"/>
      <c r="KGN417" s="209"/>
      <c r="KGO417" s="209"/>
      <c r="KGP417" s="209"/>
      <c r="KGQ417" s="209"/>
      <c r="KGR417" s="209"/>
      <c r="KGS417" s="209"/>
      <c r="KGT417" s="209"/>
      <c r="KGU417" s="209"/>
      <c r="KGV417" s="209"/>
      <c r="KGW417" s="209"/>
      <c r="KGX417" s="209"/>
      <c r="KGY417" s="209"/>
      <c r="KGZ417" s="209"/>
      <c r="KHA417" s="209"/>
      <c r="KHB417" s="209"/>
      <c r="KHC417" s="209"/>
      <c r="KHD417" s="209"/>
      <c r="KHE417" s="209"/>
      <c r="KHF417" s="209"/>
      <c r="KHG417" s="209"/>
      <c r="KHH417" s="209"/>
      <c r="KHI417" s="209"/>
      <c r="KHJ417" s="209"/>
      <c r="KHK417" s="209"/>
      <c r="KHL417" s="209"/>
      <c r="KHM417" s="209"/>
      <c r="KHN417" s="209"/>
      <c r="KHO417" s="209"/>
      <c r="KHP417" s="209"/>
      <c r="KHQ417" s="209"/>
      <c r="KHR417" s="209"/>
      <c r="KHS417" s="209"/>
      <c r="KHT417" s="209"/>
      <c r="KHU417" s="209"/>
      <c r="KHV417" s="209"/>
      <c r="KHW417" s="209"/>
      <c r="KHX417" s="209"/>
      <c r="KHY417" s="209"/>
      <c r="KHZ417" s="209"/>
      <c r="KIA417" s="209"/>
      <c r="KIB417" s="209"/>
      <c r="KIC417" s="209"/>
      <c r="KID417" s="209"/>
      <c r="KIE417" s="209"/>
      <c r="KIF417" s="209"/>
      <c r="KIG417" s="209"/>
      <c r="KIH417" s="209"/>
      <c r="KII417" s="209"/>
      <c r="KIJ417" s="209"/>
      <c r="KIK417" s="209"/>
      <c r="KIL417" s="209"/>
      <c r="KIM417" s="209"/>
      <c r="KIN417" s="209"/>
      <c r="KIO417" s="209"/>
      <c r="KIP417" s="209"/>
      <c r="KIQ417" s="209"/>
      <c r="KIR417" s="209"/>
      <c r="KIS417" s="209"/>
      <c r="KIT417" s="209"/>
      <c r="KIU417" s="209"/>
      <c r="KIV417" s="209"/>
      <c r="KIW417" s="209"/>
      <c r="KIX417" s="209"/>
      <c r="KIY417" s="209"/>
      <c r="KIZ417" s="209"/>
      <c r="KJA417" s="209"/>
      <c r="KJB417" s="209"/>
      <c r="KJC417" s="209"/>
      <c r="KJD417" s="209"/>
      <c r="KJE417" s="209"/>
      <c r="KJF417" s="209"/>
      <c r="KJG417" s="209"/>
      <c r="KJH417" s="209"/>
      <c r="KJI417" s="209"/>
      <c r="KJJ417" s="209"/>
      <c r="KJK417" s="209"/>
      <c r="KJL417" s="209"/>
      <c r="KJM417" s="209"/>
      <c r="KJN417" s="209"/>
      <c r="KJO417" s="209"/>
      <c r="KJP417" s="209"/>
      <c r="KJQ417" s="209"/>
      <c r="KJR417" s="209"/>
      <c r="KJS417" s="209"/>
      <c r="KJT417" s="209"/>
      <c r="KJU417" s="209"/>
      <c r="KJV417" s="209"/>
      <c r="KJW417" s="209"/>
      <c r="KJX417" s="209"/>
      <c r="KJY417" s="209"/>
      <c r="KJZ417" s="209"/>
      <c r="KKA417" s="209"/>
      <c r="KKB417" s="209"/>
      <c r="KKC417" s="209"/>
      <c r="KKD417" s="209"/>
      <c r="KKE417" s="209"/>
      <c r="KKF417" s="209"/>
      <c r="KKG417" s="209"/>
      <c r="KKH417" s="209"/>
      <c r="KKI417" s="209"/>
      <c r="KKJ417" s="209"/>
      <c r="KKK417" s="209"/>
      <c r="KKL417" s="209"/>
      <c r="KKM417" s="209"/>
      <c r="KKN417" s="209"/>
      <c r="KKO417" s="209"/>
      <c r="KKP417" s="209"/>
      <c r="KKQ417" s="209"/>
      <c r="KKR417" s="209"/>
      <c r="KKS417" s="209"/>
      <c r="KKT417" s="209"/>
      <c r="KKU417" s="209"/>
      <c r="KKV417" s="209"/>
      <c r="KKW417" s="209"/>
      <c r="KKX417" s="209"/>
      <c r="KKY417" s="209"/>
      <c r="KKZ417" s="209"/>
      <c r="KLA417" s="209"/>
      <c r="KLB417" s="209"/>
      <c r="KLC417" s="209"/>
      <c r="KLD417" s="209"/>
      <c r="KLE417" s="209"/>
      <c r="KLF417" s="209"/>
      <c r="KLG417" s="209"/>
      <c r="KLH417" s="209"/>
      <c r="KLI417" s="209"/>
      <c r="KLJ417" s="209"/>
      <c r="KLK417" s="209"/>
      <c r="KLL417" s="209"/>
      <c r="KLM417" s="209"/>
      <c r="KLN417" s="209"/>
      <c r="KLO417" s="209"/>
      <c r="KLP417" s="209"/>
      <c r="KLQ417" s="209"/>
      <c r="KLR417" s="209"/>
      <c r="KLS417" s="209"/>
      <c r="KLT417" s="209"/>
      <c r="KLU417" s="209"/>
      <c r="KLV417" s="209"/>
      <c r="KLW417" s="209"/>
      <c r="KLX417" s="209"/>
      <c r="KLY417" s="209"/>
      <c r="KLZ417" s="209"/>
      <c r="KMA417" s="209"/>
      <c r="KMB417" s="209"/>
      <c r="KMC417" s="209"/>
      <c r="KMD417" s="209"/>
      <c r="KME417" s="209"/>
      <c r="KMF417" s="209"/>
      <c r="KMG417" s="209"/>
      <c r="KMH417" s="209"/>
      <c r="KMI417" s="209"/>
      <c r="KMJ417" s="209"/>
      <c r="KMK417" s="209"/>
      <c r="KML417" s="209"/>
      <c r="KMM417" s="209"/>
      <c r="KMN417" s="209"/>
      <c r="KMO417" s="209"/>
      <c r="KMP417" s="209"/>
      <c r="KMQ417" s="209"/>
      <c r="KMR417" s="209"/>
      <c r="KMS417" s="209"/>
      <c r="KMT417" s="209"/>
      <c r="KMU417" s="209"/>
      <c r="KMV417" s="209"/>
      <c r="KMW417" s="209"/>
      <c r="KMX417" s="209"/>
      <c r="KMY417" s="209"/>
      <c r="KMZ417" s="209"/>
      <c r="KNA417" s="209"/>
      <c r="KNB417" s="209"/>
      <c r="KNC417" s="209"/>
      <c r="KND417" s="209"/>
      <c r="KNE417" s="209"/>
      <c r="KNF417" s="209"/>
      <c r="KNG417" s="209"/>
      <c r="KNH417" s="209"/>
      <c r="KNI417" s="209"/>
      <c r="KNJ417" s="209"/>
      <c r="KNK417" s="209"/>
      <c r="KNL417" s="209"/>
      <c r="KNM417" s="209"/>
      <c r="KNN417" s="209"/>
      <c r="KNO417" s="209"/>
      <c r="KNP417" s="209"/>
      <c r="KNQ417" s="209"/>
      <c r="KNR417" s="209"/>
      <c r="KNS417" s="209"/>
      <c r="KNT417" s="209"/>
      <c r="KNU417" s="209"/>
      <c r="KNV417" s="209"/>
      <c r="KNW417" s="209"/>
      <c r="KNX417" s="209"/>
      <c r="KNY417" s="209"/>
      <c r="KNZ417" s="209"/>
      <c r="KOA417" s="209"/>
      <c r="KOB417" s="209"/>
      <c r="KOC417" s="209"/>
      <c r="KOD417" s="209"/>
      <c r="KOE417" s="209"/>
      <c r="KOF417" s="209"/>
      <c r="KOG417" s="209"/>
      <c r="KOH417" s="209"/>
      <c r="KOI417" s="209"/>
      <c r="KOJ417" s="209"/>
      <c r="KOK417" s="209"/>
      <c r="KOL417" s="209"/>
      <c r="KOM417" s="209"/>
      <c r="KON417" s="209"/>
      <c r="KOO417" s="209"/>
      <c r="KOP417" s="209"/>
      <c r="KOQ417" s="209"/>
      <c r="KOR417" s="209"/>
      <c r="KOS417" s="209"/>
      <c r="KOT417" s="209"/>
      <c r="KOU417" s="209"/>
      <c r="KOV417" s="209"/>
      <c r="KOW417" s="209"/>
      <c r="KOX417" s="209"/>
      <c r="KOY417" s="209"/>
      <c r="KOZ417" s="209"/>
      <c r="KPA417" s="209"/>
      <c r="KPB417" s="209"/>
      <c r="KPC417" s="209"/>
      <c r="KPD417" s="209"/>
      <c r="KPE417" s="209"/>
      <c r="KPF417" s="209"/>
      <c r="KPG417" s="209"/>
      <c r="KPH417" s="209"/>
      <c r="KPI417" s="209"/>
      <c r="KPJ417" s="209"/>
      <c r="KPK417" s="209"/>
      <c r="KPL417" s="209"/>
      <c r="KPM417" s="209"/>
      <c r="KPN417" s="209"/>
      <c r="KPO417" s="209"/>
      <c r="KPP417" s="209"/>
      <c r="KPQ417" s="209"/>
      <c r="KPR417" s="209"/>
      <c r="KPS417" s="209"/>
      <c r="KPT417" s="209"/>
      <c r="KPU417" s="209"/>
      <c r="KPV417" s="209"/>
      <c r="KPW417" s="209"/>
      <c r="KPX417" s="209"/>
      <c r="KPY417" s="209"/>
      <c r="KPZ417" s="209"/>
      <c r="KQA417" s="209"/>
      <c r="KQB417" s="209"/>
      <c r="KQC417" s="209"/>
      <c r="KQD417" s="209"/>
      <c r="KQE417" s="209"/>
      <c r="KQF417" s="209"/>
      <c r="KQG417" s="209"/>
      <c r="KQH417" s="209"/>
      <c r="KQI417" s="209"/>
      <c r="KQJ417" s="209"/>
      <c r="KQK417" s="209"/>
      <c r="KQL417" s="209"/>
      <c r="KQM417" s="209"/>
      <c r="KQN417" s="209"/>
      <c r="KQO417" s="209"/>
      <c r="KQP417" s="209"/>
      <c r="KQQ417" s="209"/>
      <c r="KQR417" s="209"/>
      <c r="KQS417" s="209"/>
      <c r="KQT417" s="209"/>
      <c r="KQU417" s="209"/>
      <c r="KQV417" s="209"/>
      <c r="KQW417" s="209"/>
      <c r="KQX417" s="209"/>
      <c r="KQY417" s="209"/>
      <c r="KQZ417" s="209"/>
      <c r="KRA417" s="209"/>
      <c r="KRB417" s="209"/>
      <c r="KRC417" s="209"/>
      <c r="KRD417" s="209"/>
      <c r="KRE417" s="209"/>
      <c r="KRF417" s="209"/>
      <c r="KRG417" s="209"/>
      <c r="KRH417" s="209"/>
      <c r="KRI417" s="209"/>
      <c r="KRJ417" s="209"/>
      <c r="KRK417" s="209"/>
      <c r="KRL417" s="209"/>
      <c r="KRM417" s="209"/>
      <c r="KRN417" s="209"/>
      <c r="KRO417" s="209"/>
      <c r="KRP417" s="209"/>
      <c r="KRQ417" s="209"/>
      <c r="KRR417" s="209"/>
      <c r="KRS417" s="209"/>
      <c r="KRT417" s="209"/>
      <c r="KRU417" s="209"/>
      <c r="KRV417" s="209"/>
      <c r="KRW417" s="209"/>
      <c r="KRX417" s="209"/>
      <c r="KRY417" s="209"/>
      <c r="KRZ417" s="209"/>
      <c r="KSA417" s="209"/>
      <c r="KSB417" s="209"/>
      <c r="KSC417" s="209"/>
      <c r="KSD417" s="209"/>
      <c r="KSE417" s="209"/>
      <c r="KSF417" s="209"/>
      <c r="KSG417" s="209"/>
      <c r="KSH417" s="209"/>
      <c r="KSI417" s="209"/>
      <c r="KSJ417" s="209"/>
      <c r="KSK417" s="209"/>
      <c r="KSL417" s="209"/>
      <c r="KSM417" s="209"/>
      <c r="KSN417" s="209"/>
      <c r="KSO417" s="209"/>
      <c r="KSP417" s="209"/>
      <c r="KSQ417" s="209"/>
      <c r="KSR417" s="209"/>
      <c r="KSS417" s="209"/>
      <c r="KST417" s="209"/>
      <c r="KSU417" s="209"/>
      <c r="KSV417" s="209"/>
      <c r="KSW417" s="209"/>
      <c r="KSX417" s="209"/>
      <c r="KSY417" s="209"/>
      <c r="KSZ417" s="209"/>
      <c r="KTA417" s="209"/>
      <c r="KTB417" s="209"/>
      <c r="KTC417" s="209"/>
      <c r="KTD417" s="209"/>
      <c r="KTE417" s="209"/>
      <c r="KTF417" s="209"/>
      <c r="KTG417" s="209"/>
      <c r="KTH417" s="209"/>
      <c r="KTI417" s="209"/>
      <c r="KTJ417" s="209"/>
      <c r="KTK417" s="209"/>
      <c r="KTL417" s="209"/>
      <c r="KTM417" s="209"/>
      <c r="KTN417" s="209"/>
      <c r="KTO417" s="209"/>
      <c r="KTP417" s="209"/>
      <c r="KTQ417" s="209"/>
      <c r="KTR417" s="209"/>
      <c r="KTS417" s="209"/>
      <c r="KTT417" s="209"/>
      <c r="KTU417" s="209"/>
      <c r="KTV417" s="209"/>
      <c r="KTW417" s="209"/>
      <c r="KTX417" s="209"/>
      <c r="KTY417" s="209"/>
      <c r="KTZ417" s="209"/>
      <c r="KUA417" s="209"/>
      <c r="KUB417" s="209"/>
      <c r="KUC417" s="209"/>
      <c r="KUD417" s="209"/>
      <c r="KUE417" s="209"/>
      <c r="KUF417" s="209"/>
      <c r="KUG417" s="209"/>
      <c r="KUH417" s="209"/>
      <c r="KUI417" s="209"/>
      <c r="KUJ417" s="209"/>
      <c r="KUK417" s="209"/>
      <c r="KUL417" s="209"/>
      <c r="KUM417" s="209"/>
      <c r="KUN417" s="209"/>
      <c r="KUO417" s="209"/>
      <c r="KUP417" s="209"/>
      <c r="KUQ417" s="209"/>
      <c r="KUR417" s="209"/>
      <c r="KUS417" s="209"/>
      <c r="KUT417" s="209"/>
      <c r="KUU417" s="209"/>
      <c r="KUV417" s="209"/>
      <c r="KUW417" s="209"/>
      <c r="KUX417" s="209"/>
      <c r="KUY417" s="209"/>
      <c r="KUZ417" s="209"/>
      <c r="KVA417" s="209"/>
      <c r="KVB417" s="209"/>
      <c r="KVC417" s="209"/>
      <c r="KVD417" s="209"/>
      <c r="KVE417" s="209"/>
      <c r="KVF417" s="209"/>
      <c r="KVG417" s="209"/>
      <c r="KVH417" s="209"/>
      <c r="KVI417" s="209"/>
      <c r="KVJ417" s="209"/>
      <c r="KVK417" s="209"/>
      <c r="KVL417" s="209"/>
      <c r="KVM417" s="209"/>
      <c r="KVN417" s="209"/>
      <c r="KVO417" s="209"/>
      <c r="KVP417" s="209"/>
      <c r="KVQ417" s="209"/>
      <c r="KVR417" s="209"/>
      <c r="KVS417" s="209"/>
      <c r="KVT417" s="209"/>
      <c r="KVU417" s="209"/>
      <c r="KVV417" s="209"/>
      <c r="KVW417" s="209"/>
      <c r="KVX417" s="209"/>
      <c r="KVY417" s="209"/>
      <c r="KVZ417" s="209"/>
      <c r="KWA417" s="209"/>
      <c r="KWB417" s="209"/>
      <c r="KWC417" s="209"/>
      <c r="KWD417" s="209"/>
      <c r="KWE417" s="209"/>
      <c r="KWF417" s="209"/>
      <c r="KWG417" s="209"/>
      <c r="KWH417" s="209"/>
      <c r="KWI417" s="209"/>
      <c r="KWJ417" s="209"/>
      <c r="KWK417" s="209"/>
      <c r="KWL417" s="209"/>
      <c r="KWM417" s="209"/>
      <c r="KWN417" s="209"/>
      <c r="KWO417" s="209"/>
      <c r="KWP417" s="209"/>
      <c r="KWQ417" s="209"/>
      <c r="KWR417" s="209"/>
      <c r="KWS417" s="209"/>
      <c r="KWT417" s="209"/>
      <c r="KWU417" s="209"/>
      <c r="KWV417" s="209"/>
      <c r="KWW417" s="209"/>
      <c r="KWX417" s="209"/>
      <c r="KWY417" s="209"/>
      <c r="KWZ417" s="209"/>
      <c r="KXA417" s="209"/>
      <c r="KXB417" s="209"/>
      <c r="KXC417" s="209"/>
      <c r="KXD417" s="209"/>
      <c r="KXE417" s="209"/>
      <c r="KXF417" s="209"/>
      <c r="KXG417" s="209"/>
      <c r="KXH417" s="209"/>
      <c r="KXI417" s="209"/>
      <c r="KXJ417" s="209"/>
      <c r="KXK417" s="209"/>
      <c r="KXL417" s="209"/>
      <c r="KXM417" s="209"/>
      <c r="KXN417" s="209"/>
      <c r="KXO417" s="209"/>
      <c r="KXP417" s="209"/>
      <c r="KXQ417" s="209"/>
      <c r="KXR417" s="209"/>
      <c r="KXS417" s="209"/>
      <c r="KXT417" s="209"/>
      <c r="KXU417" s="209"/>
      <c r="KXV417" s="209"/>
      <c r="KXW417" s="209"/>
      <c r="KXX417" s="209"/>
      <c r="KXY417" s="209"/>
      <c r="KXZ417" s="209"/>
      <c r="KYA417" s="209"/>
      <c r="KYB417" s="209"/>
      <c r="KYC417" s="209"/>
      <c r="KYD417" s="209"/>
      <c r="KYE417" s="209"/>
      <c r="KYF417" s="209"/>
      <c r="KYG417" s="209"/>
      <c r="KYH417" s="209"/>
      <c r="KYI417" s="209"/>
      <c r="KYJ417" s="209"/>
      <c r="KYK417" s="209"/>
      <c r="KYL417" s="209"/>
      <c r="KYM417" s="209"/>
      <c r="KYN417" s="209"/>
      <c r="KYO417" s="209"/>
      <c r="KYP417" s="209"/>
      <c r="KYQ417" s="209"/>
      <c r="KYR417" s="209"/>
      <c r="KYS417" s="209"/>
      <c r="KYT417" s="209"/>
      <c r="KYU417" s="209"/>
      <c r="KYV417" s="209"/>
      <c r="KYW417" s="209"/>
      <c r="KYX417" s="209"/>
      <c r="KYY417" s="209"/>
      <c r="KYZ417" s="209"/>
      <c r="KZA417" s="209"/>
      <c r="KZB417" s="209"/>
      <c r="KZC417" s="209"/>
      <c r="KZD417" s="209"/>
      <c r="KZE417" s="209"/>
      <c r="KZF417" s="209"/>
      <c r="KZG417" s="209"/>
      <c r="KZH417" s="209"/>
      <c r="KZI417" s="209"/>
      <c r="KZJ417" s="209"/>
      <c r="KZK417" s="209"/>
      <c r="KZL417" s="209"/>
      <c r="KZM417" s="209"/>
      <c r="KZN417" s="209"/>
      <c r="KZO417" s="209"/>
      <c r="KZP417" s="209"/>
      <c r="KZQ417" s="209"/>
      <c r="KZR417" s="209"/>
      <c r="KZS417" s="209"/>
      <c r="KZT417" s="209"/>
      <c r="KZU417" s="209"/>
      <c r="KZV417" s="209"/>
      <c r="KZW417" s="209"/>
      <c r="KZX417" s="209"/>
      <c r="KZY417" s="209"/>
      <c r="KZZ417" s="209"/>
      <c r="LAA417" s="209"/>
      <c r="LAB417" s="209"/>
      <c r="LAC417" s="209"/>
      <c r="LAD417" s="209"/>
      <c r="LAE417" s="209"/>
      <c r="LAF417" s="209"/>
      <c r="LAG417" s="209"/>
      <c r="LAH417" s="209"/>
      <c r="LAI417" s="209"/>
      <c r="LAJ417" s="209"/>
      <c r="LAK417" s="209"/>
      <c r="LAL417" s="209"/>
      <c r="LAM417" s="209"/>
      <c r="LAN417" s="209"/>
      <c r="LAO417" s="209"/>
      <c r="LAP417" s="209"/>
      <c r="LAQ417" s="209"/>
      <c r="LAR417" s="209"/>
      <c r="LAS417" s="209"/>
      <c r="LAT417" s="209"/>
      <c r="LAU417" s="209"/>
      <c r="LAV417" s="209"/>
      <c r="LAW417" s="209"/>
      <c r="LAX417" s="209"/>
      <c r="LAY417" s="209"/>
      <c r="LAZ417" s="209"/>
      <c r="LBA417" s="209"/>
      <c r="LBB417" s="209"/>
      <c r="LBC417" s="209"/>
      <c r="LBD417" s="209"/>
      <c r="LBE417" s="209"/>
      <c r="LBF417" s="209"/>
      <c r="LBG417" s="209"/>
      <c r="LBH417" s="209"/>
      <c r="LBI417" s="209"/>
      <c r="LBJ417" s="209"/>
      <c r="LBK417" s="209"/>
      <c r="LBL417" s="209"/>
      <c r="LBM417" s="209"/>
      <c r="LBN417" s="209"/>
      <c r="LBO417" s="209"/>
      <c r="LBP417" s="209"/>
      <c r="LBQ417" s="209"/>
      <c r="LBR417" s="209"/>
      <c r="LBS417" s="209"/>
      <c r="LBT417" s="209"/>
      <c r="LBU417" s="209"/>
      <c r="LBV417" s="209"/>
      <c r="LBW417" s="209"/>
      <c r="LBX417" s="209"/>
      <c r="LBY417" s="209"/>
      <c r="LBZ417" s="209"/>
      <c r="LCA417" s="209"/>
      <c r="LCB417" s="209"/>
      <c r="LCC417" s="209"/>
      <c r="LCD417" s="209"/>
      <c r="LCE417" s="209"/>
      <c r="LCF417" s="209"/>
      <c r="LCG417" s="209"/>
      <c r="LCH417" s="209"/>
      <c r="LCI417" s="209"/>
      <c r="LCJ417" s="209"/>
      <c r="LCK417" s="209"/>
      <c r="LCL417" s="209"/>
      <c r="LCM417" s="209"/>
      <c r="LCN417" s="209"/>
      <c r="LCO417" s="209"/>
      <c r="LCP417" s="209"/>
      <c r="LCQ417" s="209"/>
      <c r="LCR417" s="209"/>
      <c r="LCS417" s="209"/>
      <c r="LCT417" s="209"/>
      <c r="LCU417" s="209"/>
      <c r="LCV417" s="209"/>
      <c r="LCW417" s="209"/>
      <c r="LCX417" s="209"/>
      <c r="LCY417" s="209"/>
      <c r="LCZ417" s="209"/>
      <c r="LDA417" s="209"/>
      <c r="LDB417" s="209"/>
      <c r="LDC417" s="209"/>
      <c r="LDD417" s="209"/>
      <c r="LDE417" s="209"/>
      <c r="LDF417" s="209"/>
      <c r="LDG417" s="209"/>
      <c r="LDH417" s="209"/>
      <c r="LDI417" s="209"/>
      <c r="LDJ417" s="209"/>
      <c r="LDK417" s="209"/>
      <c r="LDL417" s="209"/>
      <c r="LDM417" s="209"/>
      <c r="LDN417" s="209"/>
      <c r="LDO417" s="209"/>
      <c r="LDP417" s="209"/>
      <c r="LDQ417" s="209"/>
      <c r="LDR417" s="209"/>
      <c r="LDS417" s="209"/>
      <c r="LDT417" s="209"/>
      <c r="LDU417" s="209"/>
      <c r="LDV417" s="209"/>
      <c r="LDW417" s="209"/>
      <c r="LDX417" s="209"/>
      <c r="LDY417" s="209"/>
      <c r="LDZ417" s="209"/>
      <c r="LEA417" s="209"/>
      <c r="LEB417" s="209"/>
      <c r="LEC417" s="209"/>
      <c r="LED417" s="209"/>
      <c r="LEE417" s="209"/>
      <c r="LEF417" s="209"/>
      <c r="LEG417" s="209"/>
      <c r="LEH417" s="209"/>
      <c r="LEI417" s="209"/>
      <c r="LEJ417" s="209"/>
      <c r="LEK417" s="209"/>
      <c r="LEL417" s="209"/>
      <c r="LEM417" s="209"/>
      <c r="LEN417" s="209"/>
      <c r="LEO417" s="209"/>
      <c r="LEP417" s="209"/>
      <c r="LEQ417" s="209"/>
      <c r="LER417" s="209"/>
      <c r="LES417" s="209"/>
      <c r="LET417" s="209"/>
      <c r="LEU417" s="209"/>
      <c r="LEV417" s="209"/>
      <c r="LEW417" s="209"/>
      <c r="LEX417" s="209"/>
      <c r="LEY417" s="209"/>
      <c r="LEZ417" s="209"/>
      <c r="LFA417" s="209"/>
      <c r="LFB417" s="209"/>
      <c r="LFC417" s="209"/>
      <c r="LFD417" s="209"/>
      <c r="LFE417" s="209"/>
      <c r="LFF417" s="209"/>
      <c r="LFG417" s="209"/>
      <c r="LFH417" s="209"/>
      <c r="LFI417" s="209"/>
      <c r="LFJ417" s="209"/>
      <c r="LFK417" s="209"/>
      <c r="LFL417" s="209"/>
      <c r="LFM417" s="209"/>
      <c r="LFN417" s="209"/>
      <c r="LFO417" s="209"/>
      <c r="LFP417" s="209"/>
      <c r="LFQ417" s="209"/>
      <c r="LFR417" s="209"/>
      <c r="LFS417" s="209"/>
      <c r="LFT417" s="209"/>
      <c r="LFU417" s="209"/>
      <c r="LFV417" s="209"/>
      <c r="LFW417" s="209"/>
      <c r="LFX417" s="209"/>
      <c r="LFY417" s="209"/>
      <c r="LFZ417" s="209"/>
      <c r="LGA417" s="209"/>
      <c r="LGB417" s="209"/>
      <c r="LGC417" s="209"/>
      <c r="LGD417" s="209"/>
      <c r="LGE417" s="209"/>
      <c r="LGF417" s="209"/>
      <c r="LGG417" s="209"/>
      <c r="LGH417" s="209"/>
      <c r="LGI417" s="209"/>
      <c r="LGJ417" s="209"/>
      <c r="LGK417" s="209"/>
      <c r="LGL417" s="209"/>
      <c r="LGM417" s="209"/>
      <c r="LGN417" s="209"/>
      <c r="LGO417" s="209"/>
      <c r="LGP417" s="209"/>
      <c r="LGQ417" s="209"/>
      <c r="LGR417" s="209"/>
      <c r="LGS417" s="209"/>
      <c r="LGT417" s="209"/>
      <c r="LGU417" s="209"/>
      <c r="LGV417" s="209"/>
      <c r="LGW417" s="209"/>
      <c r="LGX417" s="209"/>
      <c r="LGY417" s="209"/>
      <c r="LGZ417" s="209"/>
      <c r="LHA417" s="209"/>
      <c r="LHB417" s="209"/>
      <c r="LHC417" s="209"/>
      <c r="LHD417" s="209"/>
      <c r="LHE417" s="209"/>
      <c r="LHF417" s="209"/>
      <c r="LHG417" s="209"/>
      <c r="LHH417" s="209"/>
      <c r="LHI417" s="209"/>
      <c r="LHJ417" s="209"/>
      <c r="LHK417" s="209"/>
      <c r="LHL417" s="209"/>
      <c r="LHM417" s="209"/>
      <c r="LHN417" s="209"/>
      <c r="LHO417" s="209"/>
      <c r="LHP417" s="209"/>
      <c r="LHQ417" s="209"/>
      <c r="LHR417" s="209"/>
      <c r="LHS417" s="209"/>
      <c r="LHT417" s="209"/>
      <c r="LHU417" s="209"/>
      <c r="LHV417" s="209"/>
      <c r="LHW417" s="209"/>
      <c r="LHX417" s="209"/>
      <c r="LHY417" s="209"/>
      <c r="LHZ417" s="209"/>
      <c r="LIA417" s="209"/>
      <c r="LIB417" s="209"/>
      <c r="LIC417" s="209"/>
      <c r="LID417" s="209"/>
      <c r="LIE417" s="209"/>
      <c r="LIF417" s="209"/>
      <c r="LIG417" s="209"/>
      <c r="LIH417" s="209"/>
      <c r="LII417" s="209"/>
      <c r="LIJ417" s="209"/>
      <c r="LIK417" s="209"/>
      <c r="LIL417" s="209"/>
      <c r="LIM417" s="209"/>
      <c r="LIN417" s="209"/>
      <c r="LIO417" s="209"/>
      <c r="LIP417" s="209"/>
      <c r="LIQ417" s="209"/>
      <c r="LIR417" s="209"/>
      <c r="LIS417" s="209"/>
      <c r="LIT417" s="209"/>
      <c r="LIU417" s="209"/>
      <c r="LIV417" s="209"/>
      <c r="LIW417" s="209"/>
      <c r="LIX417" s="209"/>
      <c r="LIY417" s="209"/>
      <c r="LIZ417" s="209"/>
      <c r="LJA417" s="209"/>
      <c r="LJB417" s="209"/>
      <c r="LJC417" s="209"/>
      <c r="LJD417" s="209"/>
      <c r="LJE417" s="209"/>
      <c r="LJF417" s="209"/>
      <c r="LJG417" s="209"/>
      <c r="LJH417" s="209"/>
      <c r="LJI417" s="209"/>
      <c r="LJJ417" s="209"/>
      <c r="LJK417" s="209"/>
      <c r="LJL417" s="209"/>
      <c r="LJM417" s="209"/>
      <c r="LJN417" s="209"/>
      <c r="LJO417" s="209"/>
      <c r="LJP417" s="209"/>
      <c r="LJQ417" s="209"/>
      <c r="LJR417" s="209"/>
      <c r="LJS417" s="209"/>
      <c r="LJT417" s="209"/>
      <c r="LJU417" s="209"/>
      <c r="LJV417" s="209"/>
      <c r="LJW417" s="209"/>
      <c r="LJX417" s="209"/>
      <c r="LJY417" s="209"/>
      <c r="LJZ417" s="209"/>
      <c r="LKA417" s="209"/>
      <c r="LKB417" s="209"/>
      <c r="LKC417" s="209"/>
      <c r="LKD417" s="209"/>
      <c r="LKE417" s="209"/>
      <c r="LKF417" s="209"/>
      <c r="LKG417" s="209"/>
      <c r="LKH417" s="209"/>
      <c r="LKI417" s="209"/>
      <c r="LKJ417" s="209"/>
      <c r="LKK417" s="209"/>
      <c r="LKL417" s="209"/>
      <c r="LKM417" s="209"/>
      <c r="LKN417" s="209"/>
      <c r="LKO417" s="209"/>
      <c r="LKP417" s="209"/>
      <c r="LKQ417" s="209"/>
      <c r="LKR417" s="209"/>
      <c r="LKS417" s="209"/>
      <c r="LKT417" s="209"/>
      <c r="LKU417" s="209"/>
      <c r="LKV417" s="209"/>
      <c r="LKW417" s="209"/>
      <c r="LKX417" s="209"/>
      <c r="LKY417" s="209"/>
      <c r="LKZ417" s="209"/>
      <c r="LLA417" s="209"/>
      <c r="LLB417" s="209"/>
      <c r="LLC417" s="209"/>
      <c r="LLD417" s="209"/>
      <c r="LLE417" s="209"/>
      <c r="LLF417" s="209"/>
      <c r="LLG417" s="209"/>
      <c r="LLH417" s="209"/>
      <c r="LLI417" s="209"/>
      <c r="LLJ417" s="209"/>
      <c r="LLK417" s="209"/>
      <c r="LLL417" s="209"/>
      <c r="LLM417" s="209"/>
      <c r="LLN417" s="209"/>
      <c r="LLO417" s="209"/>
      <c r="LLP417" s="209"/>
      <c r="LLQ417" s="209"/>
      <c r="LLR417" s="209"/>
      <c r="LLS417" s="209"/>
      <c r="LLT417" s="209"/>
      <c r="LLU417" s="209"/>
      <c r="LLV417" s="209"/>
      <c r="LLW417" s="209"/>
      <c r="LLX417" s="209"/>
      <c r="LLY417" s="209"/>
      <c r="LLZ417" s="209"/>
      <c r="LMA417" s="209"/>
      <c r="LMB417" s="209"/>
      <c r="LMC417" s="209"/>
      <c r="LMD417" s="209"/>
      <c r="LME417" s="209"/>
      <c r="LMF417" s="209"/>
      <c r="LMG417" s="209"/>
      <c r="LMH417" s="209"/>
      <c r="LMI417" s="209"/>
      <c r="LMJ417" s="209"/>
      <c r="LMK417" s="209"/>
      <c r="LML417" s="209"/>
      <c r="LMM417" s="209"/>
      <c r="LMN417" s="209"/>
      <c r="LMO417" s="209"/>
      <c r="LMP417" s="209"/>
      <c r="LMQ417" s="209"/>
      <c r="LMR417" s="209"/>
      <c r="LMS417" s="209"/>
      <c r="LMT417" s="209"/>
      <c r="LMU417" s="209"/>
      <c r="LMV417" s="209"/>
      <c r="LMW417" s="209"/>
      <c r="LMX417" s="209"/>
      <c r="LMY417" s="209"/>
      <c r="LMZ417" s="209"/>
      <c r="LNA417" s="209"/>
      <c r="LNB417" s="209"/>
      <c r="LNC417" s="209"/>
      <c r="LND417" s="209"/>
      <c r="LNE417" s="209"/>
      <c r="LNF417" s="209"/>
      <c r="LNG417" s="209"/>
      <c r="LNH417" s="209"/>
      <c r="LNI417" s="209"/>
      <c r="LNJ417" s="209"/>
      <c r="LNK417" s="209"/>
      <c r="LNL417" s="209"/>
      <c r="LNM417" s="209"/>
      <c r="LNN417" s="209"/>
      <c r="LNO417" s="209"/>
      <c r="LNP417" s="209"/>
      <c r="LNQ417" s="209"/>
      <c r="LNR417" s="209"/>
      <c r="LNS417" s="209"/>
      <c r="LNT417" s="209"/>
      <c r="LNU417" s="209"/>
      <c r="LNV417" s="209"/>
      <c r="LNW417" s="209"/>
      <c r="LNX417" s="209"/>
      <c r="LNY417" s="209"/>
      <c r="LNZ417" s="209"/>
      <c r="LOA417" s="209"/>
      <c r="LOB417" s="209"/>
      <c r="LOC417" s="209"/>
      <c r="LOD417" s="209"/>
      <c r="LOE417" s="209"/>
      <c r="LOF417" s="209"/>
      <c r="LOG417" s="209"/>
      <c r="LOH417" s="209"/>
      <c r="LOI417" s="209"/>
      <c r="LOJ417" s="209"/>
      <c r="LOK417" s="209"/>
      <c r="LOL417" s="209"/>
      <c r="LOM417" s="209"/>
      <c r="LON417" s="209"/>
      <c r="LOO417" s="209"/>
      <c r="LOP417" s="209"/>
      <c r="LOQ417" s="209"/>
      <c r="LOR417" s="209"/>
      <c r="LOS417" s="209"/>
      <c r="LOT417" s="209"/>
      <c r="LOU417" s="209"/>
      <c r="LOV417" s="209"/>
      <c r="LOW417" s="209"/>
      <c r="LOX417" s="209"/>
      <c r="LOY417" s="209"/>
      <c r="LOZ417" s="209"/>
      <c r="LPA417" s="209"/>
      <c r="LPB417" s="209"/>
      <c r="LPC417" s="209"/>
      <c r="LPD417" s="209"/>
      <c r="LPE417" s="209"/>
      <c r="LPF417" s="209"/>
      <c r="LPG417" s="209"/>
      <c r="LPH417" s="209"/>
      <c r="LPI417" s="209"/>
      <c r="LPJ417" s="209"/>
      <c r="LPK417" s="209"/>
      <c r="LPL417" s="209"/>
      <c r="LPM417" s="209"/>
      <c r="LPN417" s="209"/>
      <c r="LPO417" s="209"/>
      <c r="LPP417" s="209"/>
      <c r="LPQ417" s="209"/>
      <c r="LPR417" s="209"/>
      <c r="LPS417" s="209"/>
      <c r="LPT417" s="209"/>
      <c r="LPU417" s="209"/>
      <c r="LPV417" s="209"/>
      <c r="LPW417" s="209"/>
      <c r="LPX417" s="209"/>
      <c r="LPY417" s="209"/>
      <c r="LPZ417" s="209"/>
      <c r="LQA417" s="209"/>
      <c r="LQB417" s="209"/>
      <c r="LQC417" s="209"/>
      <c r="LQD417" s="209"/>
      <c r="LQE417" s="209"/>
      <c r="LQF417" s="209"/>
      <c r="LQG417" s="209"/>
      <c r="LQH417" s="209"/>
      <c r="LQI417" s="209"/>
      <c r="LQJ417" s="209"/>
      <c r="LQK417" s="209"/>
      <c r="LQL417" s="209"/>
      <c r="LQM417" s="209"/>
      <c r="LQN417" s="209"/>
      <c r="LQO417" s="209"/>
      <c r="LQP417" s="209"/>
      <c r="LQQ417" s="209"/>
      <c r="LQR417" s="209"/>
      <c r="LQS417" s="209"/>
      <c r="LQT417" s="209"/>
      <c r="LQU417" s="209"/>
      <c r="LQV417" s="209"/>
      <c r="LQW417" s="209"/>
      <c r="LQX417" s="209"/>
      <c r="LQY417" s="209"/>
      <c r="LQZ417" s="209"/>
      <c r="LRA417" s="209"/>
      <c r="LRB417" s="209"/>
      <c r="LRC417" s="209"/>
      <c r="LRD417" s="209"/>
      <c r="LRE417" s="209"/>
      <c r="LRF417" s="209"/>
      <c r="LRG417" s="209"/>
      <c r="LRH417" s="209"/>
      <c r="LRI417" s="209"/>
      <c r="LRJ417" s="209"/>
      <c r="LRK417" s="209"/>
      <c r="LRL417" s="209"/>
      <c r="LRM417" s="209"/>
      <c r="LRN417" s="209"/>
      <c r="LRO417" s="209"/>
      <c r="LRP417" s="209"/>
      <c r="LRQ417" s="209"/>
      <c r="LRR417" s="209"/>
      <c r="LRS417" s="209"/>
      <c r="LRT417" s="209"/>
      <c r="LRU417" s="209"/>
      <c r="LRV417" s="209"/>
      <c r="LRW417" s="209"/>
      <c r="LRX417" s="209"/>
      <c r="LRY417" s="209"/>
      <c r="LRZ417" s="209"/>
      <c r="LSA417" s="209"/>
      <c r="LSB417" s="209"/>
      <c r="LSC417" s="209"/>
      <c r="LSD417" s="209"/>
      <c r="LSE417" s="209"/>
      <c r="LSF417" s="209"/>
      <c r="LSG417" s="209"/>
      <c r="LSH417" s="209"/>
      <c r="LSI417" s="209"/>
      <c r="LSJ417" s="209"/>
      <c r="LSK417" s="209"/>
      <c r="LSL417" s="209"/>
      <c r="LSM417" s="209"/>
      <c r="LSN417" s="209"/>
      <c r="LSO417" s="209"/>
      <c r="LSP417" s="209"/>
      <c r="LSQ417" s="209"/>
      <c r="LSR417" s="209"/>
      <c r="LSS417" s="209"/>
      <c r="LST417" s="209"/>
      <c r="LSU417" s="209"/>
      <c r="LSV417" s="209"/>
      <c r="LSW417" s="209"/>
      <c r="LSX417" s="209"/>
      <c r="LSY417" s="209"/>
      <c r="LSZ417" s="209"/>
      <c r="LTA417" s="209"/>
      <c r="LTB417" s="209"/>
      <c r="LTC417" s="209"/>
      <c r="LTD417" s="209"/>
      <c r="LTE417" s="209"/>
      <c r="LTF417" s="209"/>
      <c r="LTG417" s="209"/>
      <c r="LTH417" s="209"/>
      <c r="LTI417" s="209"/>
      <c r="LTJ417" s="209"/>
      <c r="LTK417" s="209"/>
      <c r="LTL417" s="209"/>
      <c r="LTM417" s="209"/>
      <c r="LTN417" s="209"/>
      <c r="LTO417" s="209"/>
      <c r="LTP417" s="209"/>
      <c r="LTQ417" s="209"/>
      <c r="LTR417" s="209"/>
      <c r="LTS417" s="209"/>
      <c r="LTT417" s="209"/>
      <c r="LTU417" s="209"/>
      <c r="LTV417" s="209"/>
      <c r="LTW417" s="209"/>
      <c r="LTX417" s="209"/>
      <c r="LTY417" s="209"/>
      <c r="LTZ417" s="209"/>
      <c r="LUA417" s="209"/>
      <c r="LUB417" s="209"/>
      <c r="LUC417" s="209"/>
      <c r="LUD417" s="209"/>
      <c r="LUE417" s="209"/>
      <c r="LUF417" s="209"/>
      <c r="LUG417" s="209"/>
      <c r="LUH417" s="209"/>
      <c r="LUI417" s="209"/>
      <c r="LUJ417" s="209"/>
      <c r="LUK417" s="209"/>
      <c r="LUL417" s="209"/>
      <c r="LUM417" s="209"/>
      <c r="LUN417" s="209"/>
      <c r="LUO417" s="209"/>
      <c r="LUP417" s="209"/>
      <c r="LUQ417" s="209"/>
      <c r="LUR417" s="209"/>
      <c r="LUS417" s="209"/>
      <c r="LUT417" s="209"/>
      <c r="LUU417" s="209"/>
      <c r="LUV417" s="209"/>
      <c r="LUW417" s="209"/>
      <c r="LUX417" s="209"/>
      <c r="LUY417" s="209"/>
      <c r="LUZ417" s="209"/>
      <c r="LVA417" s="209"/>
      <c r="LVB417" s="209"/>
      <c r="LVC417" s="209"/>
      <c r="LVD417" s="209"/>
      <c r="LVE417" s="209"/>
      <c r="LVF417" s="209"/>
      <c r="LVG417" s="209"/>
      <c r="LVH417" s="209"/>
      <c r="LVI417" s="209"/>
      <c r="LVJ417" s="209"/>
      <c r="LVK417" s="209"/>
      <c r="LVL417" s="209"/>
      <c r="LVM417" s="209"/>
      <c r="LVN417" s="209"/>
      <c r="LVO417" s="209"/>
      <c r="LVP417" s="209"/>
      <c r="LVQ417" s="209"/>
      <c r="LVR417" s="209"/>
      <c r="LVS417" s="209"/>
      <c r="LVT417" s="209"/>
      <c r="LVU417" s="209"/>
      <c r="LVV417" s="209"/>
      <c r="LVW417" s="209"/>
      <c r="LVX417" s="209"/>
      <c r="LVY417" s="209"/>
      <c r="LVZ417" s="209"/>
      <c r="LWA417" s="209"/>
      <c r="LWB417" s="209"/>
      <c r="LWC417" s="209"/>
      <c r="LWD417" s="209"/>
      <c r="LWE417" s="209"/>
      <c r="LWF417" s="209"/>
      <c r="LWG417" s="209"/>
      <c r="LWH417" s="209"/>
      <c r="LWI417" s="209"/>
      <c r="LWJ417" s="209"/>
      <c r="LWK417" s="209"/>
      <c r="LWL417" s="209"/>
      <c r="LWM417" s="209"/>
      <c r="LWN417" s="209"/>
      <c r="LWO417" s="209"/>
      <c r="LWP417" s="209"/>
      <c r="LWQ417" s="209"/>
      <c r="LWR417" s="209"/>
      <c r="LWS417" s="209"/>
      <c r="LWT417" s="209"/>
      <c r="LWU417" s="209"/>
      <c r="LWV417" s="209"/>
      <c r="LWW417" s="209"/>
      <c r="LWX417" s="209"/>
      <c r="LWY417" s="209"/>
      <c r="LWZ417" s="209"/>
      <c r="LXA417" s="209"/>
      <c r="LXB417" s="209"/>
      <c r="LXC417" s="209"/>
      <c r="LXD417" s="209"/>
      <c r="LXE417" s="209"/>
      <c r="LXF417" s="209"/>
      <c r="LXG417" s="209"/>
      <c r="LXH417" s="209"/>
      <c r="LXI417" s="209"/>
      <c r="LXJ417" s="209"/>
      <c r="LXK417" s="209"/>
      <c r="LXL417" s="209"/>
      <c r="LXM417" s="209"/>
      <c r="LXN417" s="209"/>
      <c r="LXO417" s="209"/>
      <c r="LXP417" s="209"/>
      <c r="LXQ417" s="209"/>
      <c r="LXR417" s="209"/>
      <c r="LXS417" s="209"/>
      <c r="LXT417" s="209"/>
      <c r="LXU417" s="209"/>
      <c r="LXV417" s="209"/>
      <c r="LXW417" s="209"/>
      <c r="LXX417" s="209"/>
      <c r="LXY417" s="209"/>
      <c r="LXZ417" s="209"/>
      <c r="LYA417" s="209"/>
      <c r="LYB417" s="209"/>
      <c r="LYC417" s="209"/>
      <c r="LYD417" s="209"/>
      <c r="LYE417" s="209"/>
      <c r="LYF417" s="209"/>
      <c r="LYG417" s="209"/>
      <c r="LYH417" s="209"/>
      <c r="LYI417" s="209"/>
      <c r="LYJ417" s="209"/>
      <c r="LYK417" s="209"/>
      <c r="LYL417" s="209"/>
      <c r="LYM417" s="209"/>
      <c r="LYN417" s="209"/>
      <c r="LYO417" s="209"/>
      <c r="LYP417" s="209"/>
      <c r="LYQ417" s="209"/>
      <c r="LYR417" s="209"/>
      <c r="LYS417" s="209"/>
      <c r="LYT417" s="209"/>
      <c r="LYU417" s="209"/>
      <c r="LYV417" s="209"/>
      <c r="LYW417" s="209"/>
      <c r="LYX417" s="209"/>
      <c r="LYY417" s="209"/>
      <c r="LYZ417" s="209"/>
      <c r="LZA417" s="209"/>
      <c r="LZB417" s="209"/>
      <c r="LZC417" s="209"/>
      <c r="LZD417" s="209"/>
      <c r="LZE417" s="209"/>
      <c r="LZF417" s="209"/>
      <c r="LZG417" s="209"/>
      <c r="LZH417" s="209"/>
      <c r="LZI417" s="209"/>
      <c r="LZJ417" s="209"/>
      <c r="LZK417" s="209"/>
      <c r="LZL417" s="209"/>
      <c r="LZM417" s="209"/>
      <c r="LZN417" s="209"/>
      <c r="LZO417" s="209"/>
      <c r="LZP417" s="209"/>
      <c r="LZQ417" s="209"/>
      <c r="LZR417" s="209"/>
      <c r="LZS417" s="209"/>
      <c r="LZT417" s="209"/>
      <c r="LZU417" s="209"/>
      <c r="LZV417" s="209"/>
      <c r="LZW417" s="209"/>
      <c r="LZX417" s="209"/>
      <c r="LZY417" s="209"/>
      <c r="LZZ417" s="209"/>
      <c r="MAA417" s="209"/>
      <c r="MAB417" s="209"/>
      <c r="MAC417" s="209"/>
      <c r="MAD417" s="209"/>
      <c r="MAE417" s="209"/>
      <c r="MAF417" s="209"/>
      <c r="MAG417" s="209"/>
      <c r="MAH417" s="209"/>
      <c r="MAI417" s="209"/>
      <c r="MAJ417" s="209"/>
      <c r="MAK417" s="209"/>
      <c r="MAL417" s="209"/>
      <c r="MAM417" s="209"/>
      <c r="MAN417" s="209"/>
      <c r="MAO417" s="209"/>
      <c r="MAP417" s="209"/>
      <c r="MAQ417" s="209"/>
      <c r="MAR417" s="209"/>
      <c r="MAS417" s="209"/>
      <c r="MAT417" s="209"/>
      <c r="MAU417" s="209"/>
      <c r="MAV417" s="209"/>
      <c r="MAW417" s="209"/>
      <c r="MAX417" s="209"/>
      <c r="MAY417" s="209"/>
      <c r="MAZ417" s="209"/>
      <c r="MBA417" s="209"/>
      <c r="MBB417" s="209"/>
      <c r="MBC417" s="209"/>
      <c r="MBD417" s="209"/>
      <c r="MBE417" s="209"/>
      <c r="MBF417" s="209"/>
      <c r="MBG417" s="209"/>
      <c r="MBH417" s="209"/>
      <c r="MBI417" s="209"/>
      <c r="MBJ417" s="209"/>
      <c r="MBK417" s="209"/>
      <c r="MBL417" s="209"/>
      <c r="MBM417" s="209"/>
      <c r="MBN417" s="209"/>
      <c r="MBO417" s="209"/>
      <c r="MBP417" s="209"/>
      <c r="MBQ417" s="209"/>
      <c r="MBR417" s="209"/>
      <c r="MBS417" s="209"/>
      <c r="MBT417" s="209"/>
      <c r="MBU417" s="209"/>
      <c r="MBV417" s="209"/>
      <c r="MBW417" s="209"/>
      <c r="MBX417" s="209"/>
      <c r="MBY417" s="209"/>
      <c r="MBZ417" s="209"/>
      <c r="MCA417" s="209"/>
      <c r="MCB417" s="209"/>
      <c r="MCC417" s="209"/>
      <c r="MCD417" s="209"/>
      <c r="MCE417" s="209"/>
      <c r="MCF417" s="209"/>
      <c r="MCG417" s="209"/>
      <c r="MCH417" s="209"/>
      <c r="MCI417" s="209"/>
      <c r="MCJ417" s="209"/>
      <c r="MCK417" s="209"/>
      <c r="MCL417" s="209"/>
      <c r="MCM417" s="209"/>
      <c r="MCN417" s="209"/>
      <c r="MCO417" s="209"/>
      <c r="MCP417" s="209"/>
      <c r="MCQ417" s="209"/>
      <c r="MCR417" s="209"/>
      <c r="MCS417" s="209"/>
      <c r="MCT417" s="209"/>
      <c r="MCU417" s="209"/>
      <c r="MCV417" s="209"/>
      <c r="MCW417" s="209"/>
      <c r="MCX417" s="209"/>
      <c r="MCY417" s="209"/>
      <c r="MCZ417" s="209"/>
      <c r="MDA417" s="209"/>
      <c r="MDB417" s="209"/>
      <c r="MDC417" s="209"/>
      <c r="MDD417" s="209"/>
      <c r="MDE417" s="209"/>
      <c r="MDF417" s="209"/>
      <c r="MDG417" s="209"/>
      <c r="MDH417" s="209"/>
      <c r="MDI417" s="209"/>
      <c r="MDJ417" s="209"/>
      <c r="MDK417" s="209"/>
      <c r="MDL417" s="209"/>
      <c r="MDM417" s="209"/>
      <c r="MDN417" s="209"/>
      <c r="MDO417" s="209"/>
      <c r="MDP417" s="209"/>
      <c r="MDQ417" s="209"/>
      <c r="MDR417" s="209"/>
      <c r="MDS417" s="209"/>
      <c r="MDT417" s="209"/>
      <c r="MDU417" s="209"/>
      <c r="MDV417" s="209"/>
      <c r="MDW417" s="209"/>
      <c r="MDX417" s="209"/>
      <c r="MDY417" s="209"/>
      <c r="MDZ417" s="209"/>
      <c r="MEA417" s="209"/>
      <c r="MEB417" s="209"/>
      <c r="MEC417" s="209"/>
      <c r="MED417" s="209"/>
      <c r="MEE417" s="209"/>
      <c r="MEF417" s="209"/>
      <c r="MEG417" s="209"/>
      <c r="MEH417" s="209"/>
      <c r="MEI417" s="209"/>
      <c r="MEJ417" s="209"/>
      <c r="MEK417" s="209"/>
      <c r="MEL417" s="209"/>
      <c r="MEM417" s="209"/>
      <c r="MEN417" s="209"/>
      <c r="MEO417" s="209"/>
      <c r="MEP417" s="209"/>
      <c r="MEQ417" s="209"/>
      <c r="MER417" s="209"/>
      <c r="MES417" s="209"/>
      <c r="MET417" s="209"/>
      <c r="MEU417" s="209"/>
      <c r="MEV417" s="209"/>
      <c r="MEW417" s="209"/>
      <c r="MEX417" s="209"/>
      <c r="MEY417" s="209"/>
      <c r="MEZ417" s="209"/>
      <c r="MFA417" s="209"/>
      <c r="MFB417" s="209"/>
      <c r="MFC417" s="209"/>
      <c r="MFD417" s="209"/>
      <c r="MFE417" s="209"/>
      <c r="MFF417" s="209"/>
      <c r="MFG417" s="209"/>
      <c r="MFH417" s="209"/>
      <c r="MFI417" s="209"/>
      <c r="MFJ417" s="209"/>
      <c r="MFK417" s="209"/>
      <c r="MFL417" s="209"/>
      <c r="MFM417" s="209"/>
      <c r="MFN417" s="209"/>
      <c r="MFO417" s="209"/>
      <c r="MFP417" s="209"/>
      <c r="MFQ417" s="209"/>
      <c r="MFR417" s="209"/>
      <c r="MFS417" s="209"/>
      <c r="MFT417" s="209"/>
      <c r="MFU417" s="209"/>
      <c r="MFV417" s="209"/>
      <c r="MFW417" s="209"/>
      <c r="MFX417" s="209"/>
      <c r="MFY417" s="209"/>
      <c r="MFZ417" s="209"/>
      <c r="MGA417" s="209"/>
      <c r="MGB417" s="209"/>
      <c r="MGC417" s="209"/>
      <c r="MGD417" s="209"/>
      <c r="MGE417" s="209"/>
      <c r="MGF417" s="209"/>
      <c r="MGG417" s="209"/>
      <c r="MGH417" s="209"/>
      <c r="MGI417" s="209"/>
      <c r="MGJ417" s="209"/>
      <c r="MGK417" s="209"/>
      <c r="MGL417" s="209"/>
      <c r="MGM417" s="209"/>
      <c r="MGN417" s="209"/>
      <c r="MGO417" s="209"/>
      <c r="MGP417" s="209"/>
      <c r="MGQ417" s="209"/>
      <c r="MGR417" s="209"/>
      <c r="MGS417" s="209"/>
      <c r="MGT417" s="209"/>
      <c r="MGU417" s="209"/>
      <c r="MGV417" s="209"/>
      <c r="MGW417" s="209"/>
      <c r="MGX417" s="209"/>
      <c r="MGY417" s="209"/>
      <c r="MGZ417" s="209"/>
      <c r="MHA417" s="209"/>
      <c r="MHB417" s="209"/>
      <c r="MHC417" s="209"/>
      <c r="MHD417" s="209"/>
      <c r="MHE417" s="209"/>
      <c r="MHF417" s="209"/>
      <c r="MHG417" s="209"/>
      <c r="MHH417" s="209"/>
      <c r="MHI417" s="209"/>
      <c r="MHJ417" s="209"/>
      <c r="MHK417" s="209"/>
      <c r="MHL417" s="209"/>
      <c r="MHM417" s="209"/>
      <c r="MHN417" s="209"/>
      <c r="MHO417" s="209"/>
      <c r="MHP417" s="209"/>
      <c r="MHQ417" s="209"/>
      <c r="MHR417" s="209"/>
      <c r="MHS417" s="209"/>
      <c r="MHT417" s="209"/>
      <c r="MHU417" s="209"/>
      <c r="MHV417" s="209"/>
      <c r="MHW417" s="209"/>
      <c r="MHX417" s="209"/>
      <c r="MHY417" s="209"/>
      <c r="MHZ417" s="209"/>
      <c r="MIA417" s="209"/>
      <c r="MIB417" s="209"/>
      <c r="MIC417" s="209"/>
      <c r="MID417" s="209"/>
      <c r="MIE417" s="209"/>
      <c r="MIF417" s="209"/>
      <c r="MIG417" s="209"/>
      <c r="MIH417" s="209"/>
      <c r="MII417" s="209"/>
      <c r="MIJ417" s="209"/>
      <c r="MIK417" s="209"/>
      <c r="MIL417" s="209"/>
      <c r="MIM417" s="209"/>
      <c r="MIN417" s="209"/>
      <c r="MIO417" s="209"/>
      <c r="MIP417" s="209"/>
      <c r="MIQ417" s="209"/>
      <c r="MIR417" s="209"/>
      <c r="MIS417" s="209"/>
      <c r="MIT417" s="209"/>
      <c r="MIU417" s="209"/>
      <c r="MIV417" s="209"/>
      <c r="MIW417" s="209"/>
      <c r="MIX417" s="209"/>
      <c r="MIY417" s="209"/>
      <c r="MIZ417" s="209"/>
      <c r="MJA417" s="209"/>
      <c r="MJB417" s="209"/>
      <c r="MJC417" s="209"/>
      <c r="MJD417" s="209"/>
      <c r="MJE417" s="209"/>
      <c r="MJF417" s="209"/>
      <c r="MJG417" s="209"/>
      <c r="MJH417" s="209"/>
      <c r="MJI417" s="209"/>
      <c r="MJJ417" s="209"/>
      <c r="MJK417" s="209"/>
      <c r="MJL417" s="209"/>
      <c r="MJM417" s="209"/>
      <c r="MJN417" s="209"/>
      <c r="MJO417" s="209"/>
      <c r="MJP417" s="209"/>
      <c r="MJQ417" s="209"/>
      <c r="MJR417" s="209"/>
      <c r="MJS417" s="209"/>
      <c r="MJT417" s="209"/>
      <c r="MJU417" s="209"/>
      <c r="MJV417" s="209"/>
      <c r="MJW417" s="209"/>
      <c r="MJX417" s="209"/>
      <c r="MJY417" s="209"/>
      <c r="MJZ417" s="209"/>
      <c r="MKA417" s="209"/>
      <c r="MKB417" s="209"/>
      <c r="MKC417" s="209"/>
      <c r="MKD417" s="209"/>
      <c r="MKE417" s="209"/>
      <c r="MKF417" s="209"/>
      <c r="MKG417" s="209"/>
      <c r="MKH417" s="209"/>
      <c r="MKI417" s="209"/>
      <c r="MKJ417" s="209"/>
      <c r="MKK417" s="209"/>
      <c r="MKL417" s="209"/>
      <c r="MKM417" s="209"/>
      <c r="MKN417" s="209"/>
      <c r="MKO417" s="209"/>
      <c r="MKP417" s="209"/>
      <c r="MKQ417" s="209"/>
      <c r="MKR417" s="209"/>
      <c r="MKS417" s="209"/>
      <c r="MKT417" s="209"/>
      <c r="MKU417" s="209"/>
      <c r="MKV417" s="209"/>
      <c r="MKW417" s="209"/>
      <c r="MKX417" s="209"/>
      <c r="MKY417" s="209"/>
      <c r="MKZ417" s="209"/>
      <c r="MLA417" s="209"/>
      <c r="MLB417" s="209"/>
      <c r="MLC417" s="209"/>
      <c r="MLD417" s="209"/>
      <c r="MLE417" s="209"/>
      <c r="MLF417" s="209"/>
      <c r="MLG417" s="209"/>
      <c r="MLH417" s="209"/>
      <c r="MLI417" s="209"/>
      <c r="MLJ417" s="209"/>
      <c r="MLK417" s="209"/>
      <c r="MLL417" s="209"/>
      <c r="MLM417" s="209"/>
      <c r="MLN417" s="209"/>
      <c r="MLO417" s="209"/>
      <c r="MLP417" s="209"/>
      <c r="MLQ417" s="209"/>
      <c r="MLR417" s="209"/>
      <c r="MLS417" s="209"/>
      <c r="MLT417" s="209"/>
      <c r="MLU417" s="209"/>
      <c r="MLV417" s="209"/>
      <c r="MLW417" s="209"/>
      <c r="MLX417" s="209"/>
      <c r="MLY417" s="209"/>
      <c r="MLZ417" s="209"/>
      <c r="MMA417" s="209"/>
      <c r="MMB417" s="209"/>
      <c r="MMC417" s="209"/>
      <c r="MMD417" s="209"/>
      <c r="MME417" s="209"/>
      <c r="MMF417" s="209"/>
      <c r="MMG417" s="209"/>
      <c r="MMH417" s="209"/>
      <c r="MMI417" s="209"/>
      <c r="MMJ417" s="209"/>
      <c r="MMK417" s="209"/>
      <c r="MML417" s="209"/>
      <c r="MMM417" s="209"/>
      <c r="MMN417" s="209"/>
      <c r="MMO417" s="209"/>
      <c r="MMP417" s="209"/>
      <c r="MMQ417" s="209"/>
      <c r="MMR417" s="209"/>
      <c r="MMS417" s="209"/>
      <c r="MMT417" s="209"/>
      <c r="MMU417" s="209"/>
      <c r="MMV417" s="209"/>
      <c r="MMW417" s="209"/>
      <c r="MMX417" s="209"/>
      <c r="MMY417" s="209"/>
      <c r="MMZ417" s="209"/>
      <c r="MNA417" s="209"/>
      <c r="MNB417" s="209"/>
      <c r="MNC417" s="209"/>
      <c r="MND417" s="209"/>
      <c r="MNE417" s="209"/>
      <c r="MNF417" s="209"/>
      <c r="MNG417" s="209"/>
      <c r="MNH417" s="209"/>
      <c r="MNI417" s="209"/>
      <c r="MNJ417" s="209"/>
      <c r="MNK417" s="209"/>
      <c r="MNL417" s="209"/>
      <c r="MNM417" s="209"/>
      <c r="MNN417" s="209"/>
      <c r="MNO417" s="209"/>
      <c r="MNP417" s="209"/>
      <c r="MNQ417" s="209"/>
      <c r="MNR417" s="209"/>
      <c r="MNS417" s="209"/>
      <c r="MNT417" s="209"/>
      <c r="MNU417" s="209"/>
      <c r="MNV417" s="209"/>
      <c r="MNW417" s="209"/>
      <c r="MNX417" s="209"/>
      <c r="MNY417" s="209"/>
      <c r="MNZ417" s="209"/>
      <c r="MOA417" s="209"/>
      <c r="MOB417" s="209"/>
      <c r="MOC417" s="209"/>
      <c r="MOD417" s="209"/>
      <c r="MOE417" s="209"/>
      <c r="MOF417" s="209"/>
      <c r="MOG417" s="209"/>
      <c r="MOH417" s="209"/>
      <c r="MOI417" s="209"/>
      <c r="MOJ417" s="209"/>
      <c r="MOK417" s="209"/>
      <c r="MOL417" s="209"/>
      <c r="MOM417" s="209"/>
      <c r="MON417" s="209"/>
      <c r="MOO417" s="209"/>
      <c r="MOP417" s="209"/>
      <c r="MOQ417" s="209"/>
      <c r="MOR417" s="209"/>
      <c r="MOS417" s="209"/>
      <c r="MOT417" s="209"/>
      <c r="MOU417" s="209"/>
      <c r="MOV417" s="209"/>
      <c r="MOW417" s="209"/>
      <c r="MOX417" s="209"/>
      <c r="MOY417" s="209"/>
      <c r="MOZ417" s="209"/>
      <c r="MPA417" s="209"/>
      <c r="MPB417" s="209"/>
      <c r="MPC417" s="209"/>
      <c r="MPD417" s="209"/>
      <c r="MPE417" s="209"/>
      <c r="MPF417" s="209"/>
      <c r="MPG417" s="209"/>
      <c r="MPH417" s="209"/>
      <c r="MPI417" s="209"/>
      <c r="MPJ417" s="209"/>
      <c r="MPK417" s="209"/>
      <c r="MPL417" s="209"/>
      <c r="MPM417" s="209"/>
      <c r="MPN417" s="209"/>
      <c r="MPO417" s="209"/>
      <c r="MPP417" s="209"/>
      <c r="MPQ417" s="209"/>
      <c r="MPR417" s="209"/>
      <c r="MPS417" s="209"/>
      <c r="MPT417" s="209"/>
      <c r="MPU417" s="209"/>
      <c r="MPV417" s="209"/>
      <c r="MPW417" s="209"/>
      <c r="MPX417" s="209"/>
      <c r="MPY417" s="209"/>
      <c r="MPZ417" s="209"/>
      <c r="MQA417" s="209"/>
      <c r="MQB417" s="209"/>
      <c r="MQC417" s="209"/>
      <c r="MQD417" s="209"/>
      <c r="MQE417" s="209"/>
      <c r="MQF417" s="209"/>
      <c r="MQG417" s="209"/>
      <c r="MQH417" s="209"/>
      <c r="MQI417" s="209"/>
      <c r="MQJ417" s="209"/>
      <c r="MQK417" s="209"/>
      <c r="MQL417" s="209"/>
      <c r="MQM417" s="209"/>
      <c r="MQN417" s="209"/>
      <c r="MQO417" s="209"/>
      <c r="MQP417" s="209"/>
      <c r="MQQ417" s="209"/>
      <c r="MQR417" s="209"/>
      <c r="MQS417" s="209"/>
      <c r="MQT417" s="209"/>
      <c r="MQU417" s="209"/>
      <c r="MQV417" s="209"/>
      <c r="MQW417" s="209"/>
      <c r="MQX417" s="209"/>
      <c r="MQY417" s="209"/>
      <c r="MQZ417" s="209"/>
      <c r="MRA417" s="209"/>
      <c r="MRB417" s="209"/>
      <c r="MRC417" s="209"/>
      <c r="MRD417" s="209"/>
      <c r="MRE417" s="209"/>
      <c r="MRF417" s="209"/>
      <c r="MRG417" s="209"/>
      <c r="MRH417" s="209"/>
      <c r="MRI417" s="209"/>
      <c r="MRJ417" s="209"/>
      <c r="MRK417" s="209"/>
      <c r="MRL417" s="209"/>
      <c r="MRM417" s="209"/>
      <c r="MRN417" s="209"/>
      <c r="MRO417" s="209"/>
      <c r="MRP417" s="209"/>
      <c r="MRQ417" s="209"/>
      <c r="MRR417" s="209"/>
      <c r="MRS417" s="209"/>
      <c r="MRT417" s="209"/>
      <c r="MRU417" s="209"/>
      <c r="MRV417" s="209"/>
      <c r="MRW417" s="209"/>
      <c r="MRX417" s="209"/>
      <c r="MRY417" s="209"/>
      <c r="MRZ417" s="209"/>
      <c r="MSA417" s="209"/>
      <c r="MSB417" s="209"/>
      <c r="MSC417" s="209"/>
      <c r="MSD417" s="209"/>
      <c r="MSE417" s="209"/>
      <c r="MSF417" s="209"/>
      <c r="MSG417" s="209"/>
      <c r="MSH417" s="209"/>
      <c r="MSI417" s="209"/>
      <c r="MSJ417" s="209"/>
      <c r="MSK417" s="209"/>
      <c r="MSL417" s="209"/>
      <c r="MSM417" s="209"/>
      <c r="MSN417" s="209"/>
      <c r="MSO417" s="209"/>
      <c r="MSP417" s="209"/>
      <c r="MSQ417" s="209"/>
      <c r="MSR417" s="209"/>
      <c r="MSS417" s="209"/>
      <c r="MST417" s="209"/>
      <c r="MSU417" s="209"/>
      <c r="MSV417" s="209"/>
      <c r="MSW417" s="209"/>
      <c r="MSX417" s="209"/>
      <c r="MSY417" s="209"/>
      <c r="MSZ417" s="209"/>
      <c r="MTA417" s="209"/>
      <c r="MTB417" s="209"/>
      <c r="MTC417" s="209"/>
      <c r="MTD417" s="209"/>
      <c r="MTE417" s="209"/>
      <c r="MTF417" s="209"/>
      <c r="MTG417" s="209"/>
      <c r="MTH417" s="209"/>
      <c r="MTI417" s="209"/>
      <c r="MTJ417" s="209"/>
      <c r="MTK417" s="209"/>
      <c r="MTL417" s="209"/>
      <c r="MTM417" s="209"/>
      <c r="MTN417" s="209"/>
      <c r="MTO417" s="209"/>
      <c r="MTP417" s="209"/>
      <c r="MTQ417" s="209"/>
      <c r="MTR417" s="209"/>
      <c r="MTS417" s="209"/>
      <c r="MTT417" s="209"/>
      <c r="MTU417" s="209"/>
      <c r="MTV417" s="209"/>
      <c r="MTW417" s="209"/>
      <c r="MTX417" s="209"/>
      <c r="MTY417" s="209"/>
      <c r="MTZ417" s="209"/>
      <c r="MUA417" s="209"/>
      <c r="MUB417" s="209"/>
      <c r="MUC417" s="209"/>
      <c r="MUD417" s="209"/>
      <c r="MUE417" s="209"/>
      <c r="MUF417" s="209"/>
      <c r="MUG417" s="209"/>
      <c r="MUH417" s="209"/>
      <c r="MUI417" s="209"/>
      <c r="MUJ417" s="209"/>
      <c r="MUK417" s="209"/>
      <c r="MUL417" s="209"/>
      <c r="MUM417" s="209"/>
      <c r="MUN417" s="209"/>
      <c r="MUO417" s="209"/>
      <c r="MUP417" s="209"/>
      <c r="MUQ417" s="209"/>
      <c r="MUR417" s="209"/>
      <c r="MUS417" s="209"/>
      <c r="MUT417" s="209"/>
      <c r="MUU417" s="209"/>
      <c r="MUV417" s="209"/>
      <c r="MUW417" s="209"/>
      <c r="MUX417" s="209"/>
      <c r="MUY417" s="209"/>
      <c r="MUZ417" s="209"/>
      <c r="MVA417" s="209"/>
      <c r="MVB417" s="209"/>
      <c r="MVC417" s="209"/>
      <c r="MVD417" s="209"/>
      <c r="MVE417" s="209"/>
      <c r="MVF417" s="209"/>
      <c r="MVG417" s="209"/>
      <c r="MVH417" s="209"/>
      <c r="MVI417" s="209"/>
      <c r="MVJ417" s="209"/>
      <c r="MVK417" s="209"/>
      <c r="MVL417" s="209"/>
      <c r="MVM417" s="209"/>
      <c r="MVN417" s="209"/>
      <c r="MVO417" s="209"/>
      <c r="MVP417" s="209"/>
      <c r="MVQ417" s="209"/>
      <c r="MVR417" s="209"/>
      <c r="MVS417" s="209"/>
      <c r="MVT417" s="209"/>
      <c r="MVU417" s="209"/>
      <c r="MVV417" s="209"/>
      <c r="MVW417" s="209"/>
      <c r="MVX417" s="209"/>
      <c r="MVY417" s="209"/>
      <c r="MVZ417" s="209"/>
      <c r="MWA417" s="209"/>
      <c r="MWB417" s="209"/>
      <c r="MWC417" s="209"/>
      <c r="MWD417" s="209"/>
      <c r="MWE417" s="209"/>
      <c r="MWF417" s="209"/>
      <c r="MWG417" s="209"/>
      <c r="MWH417" s="209"/>
      <c r="MWI417" s="209"/>
      <c r="MWJ417" s="209"/>
      <c r="MWK417" s="209"/>
      <c r="MWL417" s="209"/>
      <c r="MWM417" s="209"/>
      <c r="MWN417" s="209"/>
      <c r="MWO417" s="209"/>
      <c r="MWP417" s="209"/>
      <c r="MWQ417" s="209"/>
      <c r="MWR417" s="209"/>
      <c r="MWS417" s="209"/>
      <c r="MWT417" s="209"/>
      <c r="MWU417" s="209"/>
      <c r="MWV417" s="209"/>
      <c r="MWW417" s="209"/>
      <c r="MWX417" s="209"/>
      <c r="MWY417" s="209"/>
      <c r="MWZ417" s="209"/>
      <c r="MXA417" s="209"/>
      <c r="MXB417" s="209"/>
      <c r="MXC417" s="209"/>
      <c r="MXD417" s="209"/>
      <c r="MXE417" s="209"/>
      <c r="MXF417" s="209"/>
      <c r="MXG417" s="209"/>
      <c r="MXH417" s="209"/>
      <c r="MXI417" s="209"/>
      <c r="MXJ417" s="209"/>
      <c r="MXK417" s="209"/>
      <c r="MXL417" s="209"/>
      <c r="MXM417" s="209"/>
      <c r="MXN417" s="209"/>
      <c r="MXO417" s="209"/>
      <c r="MXP417" s="209"/>
      <c r="MXQ417" s="209"/>
      <c r="MXR417" s="209"/>
      <c r="MXS417" s="209"/>
      <c r="MXT417" s="209"/>
      <c r="MXU417" s="209"/>
      <c r="MXV417" s="209"/>
      <c r="MXW417" s="209"/>
      <c r="MXX417" s="209"/>
      <c r="MXY417" s="209"/>
      <c r="MXZ417" s="209"/>
      <c r="MYA417" s="209"/>
      <c r="MYB417" s="209"/>
      <c r="MYC417" s="209"/>
      <c r="MYD417" s="209"/>
      <c r="MYE417" s="209"/>
      <c r="MYF417" s="209"/>
      <c r="MYG417" s="209"/>
      <c r="MYH417" s="209"/>
      <c r="MYI417" s="209"/>
      <c r="MYJ417" s="209"/>
      <c r="MYK417" s="209"/>
      <c r="MYL417" s="209"/>
      <c r="MYM417" s="209"/>
      <c r="MYN417" s="209"/>
      <c r="MYO417" s="209"/>
      <c r="MYP417" s="209"/>
      <c r="MYQ417" s="209"/>
      <c r="MYR417" s="209"/>
      <c r="MYS417" s="209"/>
      <c r="MYT417" s="209"/>
      <c r="MYU417" s="209"/>
      <c r="MYV417" s="209"/>
      <c r="MYW417" s="209"/>
      <c r="MYX417" s="209"/>
      <c r="MYY417" s="209"/>
      <c r="MYZ417" s="209"/>
      <c r="MZA417" s="209"/>
      <c r="MZB417" s="209"/>
      <c r="MZC417" s="209"/>
      <c r="MZD417" s="209"/>
      <c r="MZE417" s="209"/>
      <c r="MZF417" s="209"/>
      <c r="MZG417" s="209"/>
      <c r="MZH417" s="209"/>
      <c r="MZI417" s="209"/>
      <c r="MZJ417" s="209"/>
      <c r="MZK417" s="209"/>
      <c r="MZL417" s="209"/>
      <c r="MZM417" s="209"/>
      <c r="MZN417" s="209"/>
      <c r="MZO417" s="209"/>
      <c r="MZP417" s="209"/>
      <c r="MZQ417" s="209"/>
      <c r="MZR417" s="209"/>
      <c r="MZS417" s="209"/>
      <c r="MZT417" s="209"/>
      <c r="MZU417" s="209"/>
      <c r="MZV417" s="209"/>
      <c r="MZW417" s="209"/>
      <c r="MZX417" s="209"/>
      <c r="MZY417" s="209"/>
      <c r="MZZ417" s="209"/>
      <c r="NAA417" s="209"/>
      <c r="NAB417" s="209"/>
      <c r="NAC417" s="209"/>
      <c r="NAD417" s="209"/>
      <c r="NAE417" s="209"/>
      <c r="NAF417" s="209"/>
      <c r="NAG417" s="209"/>
      <c r="NAH417" s="209"/>
      <c r="NAI417" s="209"/>
      <c r="NAJ417" s="209"/>
      <c r="NAK417" s="209"/>
      <c r="NAL417" s="209"/>
      <c r="NAM417" s="209"/>
      <c r="NAN417" s="209"/>
      <c r="NAO417" s="209"/>
      <c r="NAP417" s="209"/>
      <c r="NAQ417" s="209"/>
      <c r="NAR417" s="209"/>
      <c r="NAS417" s="209"/>
      <c r="NAT417" s="209"/>
      <c r="NAU417" s="209"/>
      <c r="NAV417" s="209"/>
      <c r="NAW417" s="209"/>
      <c r="NAX417" s="209"/>
      <c r="NAY417" s="209"/>
      <c r="NAZ417" s="209"/>
      <c r="NBA417" s="209"/>
      <c r="NBB417" s="209"/>
      <c r="NBC417" s="209"/>
      <c r="NBD417" s="209"/>
      <c r="NBE417" s="209"/>
      <c r="NBF417" s="209"/>
      <c r="NBG417" s="209"/>
      <c r="NBH417" s="209"/>
      <c r="NBI417" s="209"/>
      <c r="NBJ417" s="209"/>
      <c r="NBK417" s="209"/>
      <c r="NBL417" s="209"/>
      <c r="NBM417" s="209"/>
      <c r="NBN417" s="209"/>
      <c r="NBO417" s="209"/>
      <c r="NBP417" s="209"/>
      <c r="NBQ417" s="209"/>
      <c r="NBR417" s="209"/>
      <c r="NBS417" s="209"/>
      <c r="NBT417" s="209"/>
      <c r="NBU417" s="209"/>
      <c r="NBV417" s="209"/>
      <c r="NBW417" s="209"/>
      <c r="NBX417" s="209"/>
      <c r="NBY417" s="209"/>
      <c r="NBZ417" s="209"/>
      <c r="NCA417" s="209"/>
      <c r="NCB417" s="209"/>
      <c r="NCC417" s="209"/>
      <c r="NCD417" s="209"/>
      <c r="NCE417" s="209"/>
      <c r="NCF417" s="209"/>
      <c r="NCG417" s="209"/>
      <c r="NCH417" s="209"/>
      <c r="NCI417" s="209"/>
      <c r="NCJ417" s="209"/>
      <c r="NCK417" s="209"/>
      <c r="NCL417" s="209"/>
      <c r="NCM417" s="209"/>
      <c r="NCN417" s="209"/>
      <c r="NCO417" s="209"/>
      <c r="NCP417" s="209"/>
      <c r="NCQ417" s="209"/>
      <c r="NCR417" s="209"/>
      <c r="NCS417" s="209"/>
      <c r="NCT417" s="209"/>
      <c r="NCU417" s="209"/>
      <c r="NCV417" s="209"/>
      <c r="NCW417" s="209"/>
      <c r="NCX417" s="209"/>
      <c r="NCY417" s="209"/>
      <c r="NCZ417" s="209"/>
      <c r="NDA417" s="209"/>
      <c r="NDB417" s="209"/>
      <c r="NDC417" s="209"/>
      <c r="NDD417" s="209"/>
      <c r="NDE417" s="209"/>
      <c r="NDF417" s="209"/>
      <c r="NDG417" s="209"/>
      <c r="NDH417" s="209"/>
      <c r="NDI417" s="209"/>
      <c r="NDJ417" s="209"/>
      <c r="NDK417" s="209"/>
      <c r="NDL417" s="209"/>
      <c r="NDM417" s="209"/>
      <c r="NDN417" s="209"/>
      <c r="NDO417" s="209"/>
      <c r="NDP417" s="209"/>
      <c r="NDQ417" s="209"/>
      <c r="NDR417" s="209"/>
      <c r="NDS417" s="209"/>
      <c r="NDT417" s="209"/>
      <c r="NDU417" s="209"/>
      <c r="NDV417" s="209"/>
      <c r="NDW417" s="209"/>
      <c r="NDX417" s="209"/>
      <c r="NDY417" s="209"/>
      <c r="NDZ417" s="209"/>
      <c r="NEA417" s="209"/>
      <c r="NEB417" s="209"/>
      <c r="NEC417" s="209"/>
      <c r="NED417" s="209"/>
      <c r="NEE417" s="209"/>
      <c r="NEF417" s="209"/>
      <c r="NEG417" s="209"/>
      <c r="NEH417" s="209"/>
      <c r="NEI417" s="209"/>
      <c r="NEJ417" s="209"/>
      <c r="NEK417" s="209"/>
      <c r="NEL417" s="209"/>
      <c r="NEM417" s="209"/>
      <c r="NEN417" s="209"/>
      <c r="NEO417" s="209"/>
      <c r="NEP417" s="209"/>
      <c r="NEQ417" s="209"/>
      <c r="NER417" s="209"/>
      <c r="NES417" s="209"/>
      <c r="NET417" s="209"/>
      <c r="NEU417" s="209"/>
      <c r="NEV417" s="209"/>
      <c r="NEW417" s="209"/>
      <c r="NEX417" s="209"/>
      <c r="NEY417" s="209"/>
      <c r="NEZ417" s="209"/>
      <c r="NFA417" s="209"/>
      <c r="NFB417" s="209"/>
      <c r="NFC417" s="209"/>
      <c r="NFD417" s="209"/>
      <c r="NFE417" s="209"/>
      <c r="NFF417" s="209"/>
      <c r="NFG417" s="209"/>
      <c r="NFH417" s="209"/>
      <c r="NFI417" s="209"/>
      <c r="NFJ417" s="209"/>
      <c r="NFK417" s="209"/>
      <c r="NFL417" s="209"/>
      <c r="NFM417" s="209"/>
      <c r="NFN417" s="209"/>
      <c r="NFO417" s="209"/>
      <c r="NFP417" s="209"/>
      <c r="NFQ417" s="209"/>
      <c r="NFR417" s="209"/>
      <c r="NFS417" s="209"/>
      <c r="NFT417" s="209"/>
      <c r="NFU417" s="209"/>
      <c r="NFV417" s="209"/>
      <c r="NFW417" s="209"/>
      <c r="NFX417" s="209"/>
      <c r="NFY417" s="209"/>
      <c r="NFZ417" s="209"/>
      <c r="NGA417" s="209"/>
      <c r="NGB417" s="209"/>
      <c r="NGC417" s="209"/>
      <c r="NGD417" s="209"/>
      <c r="NGE417" s="209"/>
      <c r="NGF417" s="209"/>
      <c r="NGG417" s="209"/>
      <c r="NGH417" s="209"/>
      <c r="NGI417" s="209"/>
      <c r="NGJ417" s="209"/>
      <c r="NGK417" s="209"/>
      <c r="NGL417" s="209"/>
      <c r="NGM417" s="209"/>
      <c r="NGN417" s="209"/>
      <c r="NGO417" s="209"/>
      <c r="NGP417" s="209"/>
      <c r="NGQ417" s="209"/>
      <c r="NGR417" s="209"/>
      <c r="NGS417" s="209"/>
      <c r="NGT417" s="209"/>
      <c r="NGU417" s="209"/>
      <c r="NGV417" s="209"/>
      <c r="NGW417" s="209"/>
      <c r="NGX417" s="209"/>
      <c r="NGY417" s="209"/>
      <c r="NGZ417" s="209"/>
      <c r="NHA417" s="209"/>
      <c r="NHB417" s="209"/>
      <c r="NHC417" s="209"/>
      <c r="NHD417" s="209"/>
      <c r="NHE417" s="209"/>
      <c r="NHF417" s="209"/>
      <c r="NHG417" s="209"/>
      <c r="NHH417" s="209"/>
      <c r="NHI417" s="209"/>
      <c r="NHJ417" s="209"/>
      <c r="NHK417" s="209"/>
      <c r="NHL417" s="209"/>
      <c r="NHM417" s="209"/>
      <c r="NHN417" s="209"/>
      <c r="NHO417" s="209"/>
      <c r="NHP417" s="209"/>
      <c r="NHQ417" s="209"/>
      <c r="NHR417" s="209"/>
      <c r="NHS417" s="209"/>
      <c r="NHT417" s="209"/>
      <c r="NHU417" s="209"/>
      <c r="NHV417" s="209"/>
      <c r="NHW417" s="209"/>
      <c r="NHX417" s="209"/>
      <c r="NHY417" s="209"/>
      <c r="NHZ417" s="209"/>
      <c r="NIA417" s="209"/>
      <c r="NIB417" s="209"/>
      <c r="NIC417" s="209"/>
      <c r="NID417" s="209"/>
      <c r="NIE417" s="209"/>
      <c r="NIF417" s="209"/>
      <c r="NIG417" s="209"/>
      <c r="NIH417" s="209"/>
      <c r="NII417" s="209"/>
      <c r="NIJ417" s="209"/>
      <c r="NIK417" s="209"/>
      <c r="NIL417" s="209"/>
      <c r="NIM417" s="209"/>
      <c r="NIN417" s="209"/>
      <c r="NIO417" s="209"/>
      <c r="NIP417" s="209"/>
      <c r="NIQ417" s="209"/>
      <c r="NIR417" s="209"/>
      <c r="NIS417" s="209"/>
      <c r="NIT417" s="209"/>
      <c r="NIU417" s="209"/>
      <c r="NIV417" s="209"/>
      <c r="NIW417" s="209"/>
      <c r="NIX417" s="209"/>
      <c r="NIY417" s="209"/>
      <c r="NIZ417" s="209"/>
      <c r="NJA417" s="209"/>
      <c r="NJB417" s="209"/>
      <c r="NJC417" s="209"/>
      <c r="NJD417" s="209"/>
      <c r="NJE417" s="209"/>
      <c r="NJF417" s="209"/>
      <c r="NJG417" s="209"/>
      <c r="NJH417" s="209"/>
      <c r="NJI417" s="209"/>
      <c r="NJJ417" s="209"/>
      <c r="NJK417" s="209"/>
      <c r="NJL417" s="209"/>
      <c r="NJM417" s="209"/>
      <c r="NJN417" s="209"/>
      <c r="NJO417" s="209"/>
      <c r="NJP417" s="209"/>
      <c r="NJQ417" s="209"/>
      <c r="NJR417" s="209"/>
      <c r="NJS417" s="209"/>
      <c r="NJT417" s="209"/>
      <c r="NJU417" s="209"/>
      <c r="NJV417" s="209"/>
      <c r="NJW417" s="209"/>
      <c r="NJX417" s="209"/>
      <c r="NJY417" s="209"/>
      <c r="NJZ417" s="209"/>
      <c r="NKA417" s="209"/>
      <c r="NKB417" s="209"/>
      <c r="NKC417" s="209"/>
      <c r="NKD417" s="209"/>
      <c r="NKE417" s="209"/>
      <c r="NKF417" s="209"/>
      <c r="NKG417" s="209"/>
      <c r="NKH417" s="209"/>
      <c r="NKI417" s="209"/>
      <c r="NKJ417" s="209"/>
      <c r="NKK417" s="209"/>
      <c r="NKL417" s="209"/>
      <c r="NKM417" s="209"/>
      <c r="NKN417" s="209"/>
      <c r="NKO417" s="209"/>
      <c r="NKP417" s="209"/>
      <c r="NKQ417" s="209"/>
      <c r="NKR417" s="209"/>
      <c r="NKS417" s="209"/>
      <c r="NKT417" s="209"/>
      <c r="NKU417" s="209"/>
      <c r="NKV417" s="209"/>
      <c r="NKW417" s="209"/>
      <c r="NKX417" s="209"/>
      <c r="NKY417" s="209"/>
      <c r="NKZ417" s="209"/>
      <c r="NLA417" s="209"/>
      <c r="NLB417" s="209"/>
      <c r="NLC417" s="209"/>
      <c r="NLD417" s="209"/>
      <c r="NLE417" s="209"/>
      <c r="NLF417" s="209"/>
      <c r="NLG417" s="209"/>
      <c r="NLH417" s="209"/>
      <c r="NLI417" s="209"/>
      <c r="NLJ417" s="209"/>
      <c r="NLK417" s="209"/>
      <c r="NLL417" s="209"/>
      <c r="NLM417" s="209"/>
      <c r="NLN417" s="209"/>
      <c r="NLO417" s="209"/>
      <c r="NLP417" s="209"/>
      <c r="NLQ417" s="209"/>
      <c r="NLR417" s="209"/>
      <c r="NLS417" s="209"/>
      <c r="NLT417" s="209"/>
      <c r="NLU417" s="209"/>
      <c r="NLV417" s="209"/>
      <c r="NLW417" s="209"/>
      <c r="NLX417" s="209"/>
      <c r="NLY417" s="209"/>
      <c r="NLZ417" s="209"/>
      <c r="NMA417" s="209"/>
      <c r="NMB417" s="209"/>
      <c r="NMC417" s="209"/>
      <c r="NMD417" s="209"/>
      <c r="NME417" s="209"/>
      <c r="NMF417" s="209"/>
      <c r="NMG417" s="209"/>
      <c r="NMH417" s="209"/>
      <c r="NMI417" s="209"/>
      <c r="NMJ417" s="209"/>
      <c r="NMK417" s="209"/>
      <c r="NML417" s="209"/>
      <c r="NMM417" s="209"/>
      <c r="NMN417" s="209"/>
      <c r="NMO417" s="209"/>
      <c r="NMP417" s="209"/>
      <c r="NMQ417" s="209"/>
      <c r="NMR417" s="209"/>
      <c r="NMS417" s="209"/>
      <c r="NMT417" s="209"/>
      <c r="NMU417" s="209"/>
      <c r="NMV417" s="209"/>
      <c r="NMW417" s="209"/>
      <c r="NMX417" s="209"/>
      <c r="NMY417" s="209"/>
      <c r="NMZ417" s="209"/>
      <c r="NNA417" s="209"/>
      <c r="NNB417" s="209"/>
      <c r="NNC417" s="209"/>
      <c r="NND417" s="209"/>
      <c r="NNE417" s="209"/>
      <c r="NNF417" s="209"/>
      <c r="NNG417" s="209"/>
      <c r="NNH417" s="209"/>
      <c r="NNI417" s="209"/>
      <c r="NNJ417" s="209"/>
      <c r="NNK417" s="209"/>
      <c r="NNL417" s="209"/>
      <c r="NNM417" s="209"/>
      <c r="NNN417" s="209"/>
      <c r="NNO417" s="209"/>
      <c r="NNP417" s="209"/>
      <c r="NNQ417" s="209"/>
      <c r="NNR417" s="209"/>
      <c r="NNS417" s="209"/>
      <c r="NNT417" s="209"/>
      <c r="NNU417" s="209"/>
      <c r="NNV417" s="209"/>
      <c r="NNW417" s="209"/>
      <c r="NNX417" s="209"/>
      <c r="NNY417" s="209"/>
      <c r="NNZ417" s="209"/>
      <c r="NOA417" s="209"/>
      <c r="NOB417" s="209"/>
      <c r="NOC417" s="209"/>
      <c r="NOD417" s="209"/>
      <c r="NOE417" s="209"/>
      <c r="NOF417" s="209"/>
      <c r="NOG417" s="209"/>
      <c r="NOH417" s="209"/>
      <c r="NOI417" s="209"/>
      <c r="NOJ417" s="209"/>
      <c r="NOK417" s="209"/>
      <c r="NOL417" s="209"/>
      <c r="NOM417" s="209"/>
      <c r="NON417" s="209"/>
      <c r="NOO417" s="209"/>
      <c r="NOP417" s="209"/>
      <c r="NOQ417" s="209"/>
      <c r="NOR417" s="209"/>
      <c r="NOS417" s="209"/>
      <c r="NOT417" s="209"/>
      <c r="NOU417" s="209"/>
      <c r="NOV417" s="209"/>
      <c r="NOW417" s="209"/>
      <c r="NOX417" s="209"/>
      <c r="NOY417" s="209"/>
      <c r="NOZ417" s="209"/>
      <c r="NPA417" s="209"/>
      <c r="NPB417" s="209"/>
      <c r="NPC417" s="209"/>
      <c r="NPD417" s="209"/>
      <c r="NPE417" s="209"/>
      <c r="NPF417" s="209"/>
      <c r="NPG417" s="209"/>
      <c r="NPH417" s="209"/>
      <c r="NPI417" s="209"/>
      <c r="NPJ417" s="209"/>
      <c r="NPK417" s="209"/>
      <c r="NPL417" s="209"/>
      <c r="NPM417" s="209"/>
      <c r="NPN417" s="209"/>
      <c r="NPO417" s="209"/>
      <c r="NPP417" s="209"/>
      <c r="NPQ417" s="209"/>
      <c r="NPR417" s="209"/>
      <c r="NPS417" s="209"/>
      <c r="NPT417" s="209"/>
      <c r="NPU417" s="209"/>
      <c r="NPV417" s="209"/>
      <c r="NPW417" s="209"/>
      <c r="NPX417" s="209"/>
      <c r="NPY417" s="209"/>
      <c r="NPZ417" s="209"/>
      <c r="NQA417" s="209"/>
      <c r="NQB417" s="209"/>
      <c r="NQC417" s="209"/>
      <c r="NQD417" s="209"/>
      <c r="NQE417" s="209"/>
      <c r="NQF417" s="209"/>
      <c r="NQG417" s="209"/>
      <c r="NQH417" s="209"/>
      <c r="NQI417" s="209"/>
      <c r="NQJ417" s="209"/>
      <c r="NQK417" s="209"/>
      <c r="NQL417" s="209"/>
      <c r="NQM417" s="209"/>
      <c r="NQN417" s="209"/>
      <c r="NQO417" s="209"/>
      <c r="NQP417" s="209"/>
      <c r="NQQ417" s="209"/>
      <c r="NQR417" s="209"/>
      <c r="NQS417" s="209"/>
      <c r="NQT417" s="209"/>
      <c r="NQU417" s="209"/>
      <c r="NQV417" s="209"/>
      <c r="NQW417" s="209"/>
      <c r="NQX417" s="209"/>
      <c r="NQY417" s="209"/>
      <c r="NQZ417" s="209"/>
      <c r="NRA417" s="209"/>
      <c r="NRB417" s="209"/>
      <c r="NRC417" s="209"/>
      <c r="NRD417" s="209"/>
      <c r="NRE417" s="209"/>
      <c r="NRF417" s="209"/>
      <c r="NRG417" s="209"/>
      <c r="NRH417" s="209"/>
      <c r="NRI417" s="209"/>
      <c r="NRJ417" s="209"/>
      <c r="NRK417" s="209"/>
      <c r="NRL417" s="209"/>
      <c r="NRM417" s="209"/>
      <c r="NRN417" s="209"/>
      <c r="NRO417" s="209"/>
      <c r="NRP417" s="209"/>
      <c r="NRQ417" s="209"/>
      <c r="NRR417" s="209"/>
      <c r="NRS417" s="209"/>
      <c r="NRT417" s="209"/>
      <c r="NRU417" s="209"/>
      <c r="NRV417" s="209"/>
      <c r="NRW417" s="209"/>
      <c r="NRX417" s="209"/>
      <c r="NRY417" s="209"/>
      <c r="NRZ417" s="209"/>
      <c r="NSA417" s="209"/>
      <c r="NSB417" s="209"/>
      <c r="NSC417" s="209"/>
      <c r="NSD417" s="209"/>
      <c r="NSE417" s="209"/>
      <c r="NSF417" s="209"/>
      <c r="NSG417" s="209"/>
      <c r="NSH417" s="209"/>
      <c r="NSI417" s="209"/>
      <c r="NSJ417" s="209"/>
      <c r="NSK417" s="209"/>
      <c r="NSL417" s="209"/>
      <c r="NSM417" s="209"/>
      <c r="NSN417" s="209"/>
      <c r="NSO417" s="209"/>
      <c r="NSP417" s="209"/>
      <c r="NSQ417" s="209"/>
      <c r="NSR417" s="209"/>
      <c r="NSS417" s="209"/>
      <c r="NST417" s="209"/>
      <c r="NSU417" s="209"/>
      <c r="NSV417" s="209"/>
      <c r="NSW417" s="209"/>
      <c r="NSX417" s="209"/>
      <c r="NSY417" s="209"/>
      <c r="NSZ417" s="209"/>
      <c r="NTA417" s="209"/>
      <c r="NTB417" s="209"/>
      <c r="NTC417" s="209"/>
      <c r="NTD417" s="209"/>
      <c r="NTE417" s="209"/>
      <c r="NTF417" s="209"/>
      <c r="NTG417" s="209"/>
      <c r="NTH417" s="209"/>
      <c r="NTI417" s="209"/>
      <c r="NTJ417" s="209"/>
      <c r="NTK417" s="209"/>
      <c r="NTL417" s="209"/>
      <c r="NTM417" s="209"/>
      <c r="NTN417" s="209"/>
      <c r="NTO417" s="209"/>
      <c r="NTP417" s="209"/>
      <c r="NTQ417" s="209"/>
      <c r="NTR417" s="209"/>
      <c r="NTS417" s="209"/>
      <c r="NTT417" s="209"/>
      <c r="NTU417" s="209"/>
      <c r="NTV417" s="209"/>
      <c r="NTW417" s="209"/>
      <c r="NTX417" s="209"/>
      <c r="NTY417" s="209"/>
      <c r="NTZ417" s="209"/>
      <c r="NUA417" s="209"/>
      <c r="NUB417" s="209"/>
      <c r="NUC417" s="209"/>
      <c r="NUD417" s="209"/>
      <c r="NUE417" s="209"/>
      <c r="NUF417" s="209"/>
      <c r="NUG417" s="209"/>
      <c r="NUH417" s="209"/>
      <c r="NUI417" s="209"/>
      <c r="NUJ417" s="209"/>
      <c r="NUK417" s="209"/>
      <c r="NUL417" s="209"/>
      <c r="NUM417" s="209"/>
      <c r="NUN417" s="209"/>
      <c r="NUO417" s="209"/>
      <c r="NUP417" s="209"/>
      <c r="NUQ417" s="209"/>
      <c r="NUR417" s="209"/>
      <c r="NUS417" s="209"/>
      <c r="NUT417" s="209"/>
      <c r="NUU417" s="209"/>
      <c r="NUV417" s="209"/>
      <c r="NUW417" s="209"/>
      <c r="NUX417" s="209"/>
      <c r="NUY417" s="209"/>
      <c r="NUZ417" s="209"/>
      <c r="NVA417" s="209"/>
      <c r="NVB417" s="209"/>
      <c r="NVC417" s="209"/>
      <c r="NVD417" s="209"/>
      <c r="NVE417" s="209"/>
      <c r="NVF417" s="209"/>
      <c r="NVG417" s="209"/>
      <c r="NVH417" s="209"/>
      <c r="NVI417" s="209"/>
      <c r="NVJ417" s="209"/>
      <c r="NVK417" s="209"/>
      <c r="NVL417" s="209"/>
      <c r="NVM417" s="209"/>
      <c r="NVN417" s="209"/>
      <c r="NVO417" s="209"/>
      <c r="NVP417" s="209"/>
      <c r="NVQ417" s="209"/>
      <c r="NVR417" s="209"/>
      <c r="NVS417" s="209"/>
      <c r="NVT417" s="209"/>
      <c r="NVU417" s="209"/>
      <c r="NVV417" s="209"/>
      <c r="NVW417" s="209"/>
      <c r="NVX417" s="209"/>
      <c r="NVY417" s="209"/>
      <c r="NVZ417" s="209"/>
      <c r="NWA417" s="209"/>
      <c r="NWB417" s="209"/>
      <c r="NWC417" s="209"/>
      <c r="NWD417" s="209"/>
      <c r="NWE417" s="209"/>
      <c r="NWF417" s="209"/>
      <c r="NWG417" s="209"/>
      <c r="NWH417" s="209"/>
      <c r="NWI417" s="209"/>
      <c r="NWJ417" s="209"/>
      <c r="NWK417" s="209"/>
      <c r="NWL417" s="209"/>
      <c r="NWM417" s="209"/>
      <c r="NWN417" s="209"/>
      <c r="NWO417" s="209"/>
      <c r="NWP417" s="209"/>
      <c r="NWQ417" s="209"/>
      <c r="NWR417" s="209"/>
      <c r="NWS417" s="209"/>
      <c r="NWT417" s="209"/>
      <c r="NWU417" s="209"/>
      <c r="NWV417" s="209"/>
      <c r="NWW417" s="209"/>
      <c r="NWX417" s="209"/>
      <c r="NWY417" s="209"/>
      <c r="NWZ417" s="209"/>
      <c r="NXA417" s="209"/>
      <c r="NXB417" s="209"/>
      <c r="NXC417" s="209"/>
      <c r="NXD417" s="209"/>
      <c r="NXE417" s="209"/>
      <c r="NXF417" s="209"/>
      <c r="NXG417" s="209"/>
      <c r="NXH417" s="209"/>
      <c r="NXI417" s="209"/>
      <c r="NXJ417" s="209"/>
      <c r="NXK417" s="209"/>
      <c r="NXL417" s="209"/>
      <c r="NXM417" s="209"/>
      <c r="NXN417" s="209"/>
      <c r="NXO417" s="209"/>
      <c r="NXP417" s="209"/>
      <c r="NXQ417" s="209"/>
      <c r="NXR417" s="209"/>
      <c r="NXS417" s="209"/>
      <c r="NXT417" s="209"/>
      <c r="NXU417" s="209"/>
      <c r="NXV417" s="209"/>
      <c r="NXW417" s="209"/>
      <c r="NXX417" s="209"/>
      <c r="NXY417" s="209"/>
      <c r="NXZ417" s="209"/>
      <c r="NYA417" s="209"/>
      <c r="NYB417" s="209"/>
      <c r="NYC417" s="209"/>
      <c r="NYD417" s="209"/>
      <c r="NYE417" s="209"/>
      <c r="NYF417" s="209"/>
      <c r="NYG417" s="209"/>
      <c r="NYH417" s="209"/>
      <c r="NYI417" s="209"/>
      <c r="NYJ417" s="209"/>
      <c r="NYK417" s="209"/>
      <c r="NYL417" s="209"/>
      <c r="NYM417" s="209"/>
      <c r="NYN417" s="209"/>
      <c r="NYO417" s="209"/>
      <c r="NYP417" s="209"/>
      <c r="NYQ417" s="209"/>
      <c r="NYR417" s="209"/>
      <c r="NYS417" s="209"/>
      <c r="NYT417" s="209"/>
      <c r="NYU417" s="209"/>
      <c r="NYV417" s="209"/>
      <c r="NYW417" s="209"/>
      <c r="NYX417" s="209"/>
      <c r="NYY417" s="209"/>
      <c r="NYZ417" s="209"/>
      <c r="NZA417" s="209"/>
      <c r="NZB417" s="209"/>
      <c r="NZC417" s="209"/>
      <c r="NZD417" s="209"/>
      <c r="NZE417" s="209"/>
      <c r="NZF417" s="209"/>
      <c r="NZG417" s="209"/>
      <c r="NZH417" s="209"/>
      <c r="NZI417" s="209"/>
      <c r="NZJ417" s="209"/>
      <c r="NZK417" s="209"/>
      <c r="NZL417" s="209"/>
      <c r="NZM417" s="209"/>
      <c r="NZN417" s="209"/>
      <c r="NZO417" s="209"/>
      <c r="NZP417" s="209"/>
      <c r="NZQ417" s="209"/>
      <c r="NZR417" s="209"/>
      <c r="NZS417" s="209"/>
      <c r="NZT417" s="209"/>
      <c r="NZU417" s="209"/>
      <c r="NZV417" s="209"/>
      <c r="NZW417" s="209"/>
      <c r="NZX417" s="209"/>
      <c r="NZY417" s="209"/>
      <c r="NZZ417" s="209"/>
      <c r="OAA417" s="209"/>
      <c r="OAB417" s="209"/>
      <c r="OAC417" s="209"/>
      <c r="OAD417" s="209"/>
      <c r="OAE417" s="209"/>
      <c r="OAF417" s="209"/>
      <c r="OAG417" s="209"/>
      <c r="OAH417" s="209"/>
      <c r="OAI417" s="209"/>
      <c r="OAJ417" s="209"/>
      <c r="OAK417" s="209"/>
      <c r="OAL417" s="209"/>
      <c r="OAM417" s="209"/>
      <c r="OAN417" s="209"/>
      <c r="OAO417" s="209"/>
      <c r="OAP417" s="209"/>
      <c r="OAQ417" s="209"/>
      <c r="OAR417" s="209"/>
      <c r="OAS417" s="209"/>
      <c r="OAT417" s="209"/>
      <c r="OAU417" s="209"/>
      <c r="OAV417" s="209"/>
      <c r="OAW417" s="209"/>
      <c r="OAX417" s="209"/>
      <c r="OAY417" s="209"/>
      <c r="OAZ417" s="209"/>
      <c r="OBA417" s="209"/>
      <c r="OBB417" s="209"/>
      <c r="OBC417" s="209"/>
      <c r="OBD417" s="209"/>
      <c r="OBE417" s="209"/>
      <c r="OBF417" s="209"/>
      <c r="OBG417" s="209"/>
      <c r="OBH417" s="209"/>
      <c r="OBI417" s="209"/>
      <c r="OBJ417" s="209"/>
      <c r="OBK417" s="209"/>
      <c r="OBL417" s="209"/>
      <c r="OBM417" s="209"/>
      <c r="OBN417" s="209"/>
      <c r="OBO417" s="209"/>
      <c r="OBP417" s="209"/>
      <c r="OBQ417" s="209"/>
      <c r="OBR417" s="209"/>
      <c r="OBS417" s="209"/>
      <c r="OBT417" s="209"/>
      <c r="OBU417" s="209"/>
      <c r="OBV417" s="209"/>
      <c r="OBW417" s="209"/>
      <c r="OBX417" s="209"/>
      <c r="OBY417" s="209"/>
      <c r="OBZ417" s="209"/>
      <c r="OCA417" s="209"/>
      <c r="OCB417" s="209"/>
      <c r="OCC417" s="209"/>
      <c r="OCD417" s="209"/>
      <c r="OCE417" s="209"/>
      <c r="OCF417" s="209"/>
      <c r="OCG417" s="209"/>
      <c r="OCH417" s="209"/>
      <c r="OCI417" s="209"/>
      <c r="OCJ417" s="209"/>
      <c r="OCK417" s="209"/>
      <c r="OCL417" s="209"/>
      <c r="OCM417" s="209"/>
      <c r="OCN417" s="209"/>
      <c r="OCO417" s="209"/>
      <c r="OCP417" s="209"/>
      <c r="OCQ417" s="209"/>
      <c r="OCR417" s="209"/>
      <c r="OCS417" s="209"/>
      <c r="OCT417" s="209"/>
      <c r="OCU417" s="209"/>
      <c r="OCV417" s="209"/>
      <c r="OCW417" s="209"/>
      <c r="OCX417" s="209"/>
      <c r="OCY417" s="209"/>
      <c r="OCZ417" s="209"/>
      <c r="ODA417" s="209"/>
      <c r="ODB417" s="209"/>
      <c r="ODC417" s="209"/>
      <c r="ODD417" s="209"/>
      <c r="ODE417" s="209"/>
      <c r="ODF417" s="209"/>
      <c r="ODG417" s="209"/>
      <c r="ODH417" s="209"/>
      <c r="ODI417" s="209"/>
      <c r="ODJ417" s="209"/>
      <c r="ODK417" s="209"/>
      <c r="ODL417" s="209"/>
      <c r="ODM417" s="209"/>
      <c r="ODN417" s="209"/>
      <c r="ODO417" s="209"/>
      <c r="ODP417" s="209"/>
      <c r="ODQ417" s="209"/>
      <c r="ODR417" s="209"/>
      <c r="ODS417" s="209"/>
      <c r="ODT417" s="209"/>
      <c r="ODU417" s="209"/>
      <c r="ODV417" s="209"/>
      <c r="ODW417" s="209"/>
      <c r="ODX417" s="209"/>
      <c r="ODY417" s="209"/>
      <c r="ODZ417" s="209"/>
      <c r="OEA417" s="209"/>
      <c r="OEB417" s="209"/>
      <c r="OEC417" s="209"/>
      <c r="OED417" s="209"/>
      <c r="OEE417" s="209"/>
      <c r="OEF417" s="209"/>
      <c r="OEG417" s="209"/>
      <c r="OEH417" s="209"/>
      <c r="OEI417" s="209"/>
      <c r="OEJ417" s="209"/>
      <c r="OEK417" s="209"/>
      <c r="OEL417" s="209"/>
      <c r="OEM417" s="209"/>
      <c r="OEN417" s="209"/>
      <c r="OEO417" s="209"/>
      <c r="OEP417" s="209"/>
      <c r="OEQ417" s="209"/>
      <c r="OER417" s="209"/>
      <c r="OES417" s="209"/>
      <c r="OET417" s="209"/>
      <c r="OEU417" s="209"/>
      <c r="OEV417" s="209"/>
      <c r="OEW417" s="209"/>
      <c r="OEX417" s="209"/>
      <c r="OEY417" s="209"/>
      <c r="OEZ417" s="209"/>
      <c r="OFA417" s="209"/>
      <c r="OFB417" s="209"/>
      <c r="OFC417" s="209"/>
      <c r="OFD417" s="209"/>
      <c r="OFE417" s="209"/>
      <c r="OFF417" s="209"/>
      <c r="OFG417" s="209"/>
      <c r="OFH417" s="209"/>
      <c r="OFI417" s="209"/>
      <c r="OFJ417" s="209"/>
      <c r="OFK417" s="209"/>
      <c r="OFL417" s="209"/>
      <c r="OFM417" s="209"/>
      <c r="OFN417" s="209"/>
      <c r="OFO417" s="209"/>
      <c r="OFP417" s="209"/>
      <c r="OFQ417" s="209"/>
      <c r="OFR417" s="209"/>
      <c r="OFS417" s="209"/>
      <c r="OFT417" s="209"/>
      <c r="OFU417" s="209"/>
      <c r="OFV417" s="209"/>
      <c r="OFW417" s="209"/>
      <c r="OFX417" s="209"/>
      <c r="OFY417" s="209"/>
      <c r="OFZ417" s="209"/>
      <c r="OGA417" s="209"/>
      <c r="OGB417" s="209"/>
      <c r="OGC417" s="209"/>
      <c r="OGD417" s="209"/>
      <c r="OGE417" s="209"/>
      <c r="OGF417" s="209"/>
      <c r="OGG417" s="209"/>
      <c r="OGH417" s="209"/>
      <c r="OGI417" s="209"/>
      <c r="OGJ417" s="209"/>
      <c r="OGK417" s="209"/>
      <c r="OGL417" s="209"/>
      <c r="OGM417" s="209"/>
      <c r="OGN417" s="209"/>
      <c r="OGO417" s="209"/>
      <c r="OGP417" s="209"/>
      <c r="OGQ417" s="209"/>
      <c r="OGR417" s="209"/>
      <c r="OGS417" s="209"/>
      <c r="OGT417" s="209"/>
      <c r="OGU417" s="209"/>
      <c r="OGV417" s="209"/>
      <c r="OGW417" s="209"/>
      <c r="OGX417" s="209"/>
      <c r="OGY417" s="209"/>
      <c r="OGZ417" s="209"/>
      <c r="OHA417" s="209"/>
      <c r="OHB417" s="209"/>
      <c r="OHC417" s="209"/>
      <c r="OHD417" s="209"/>
      <c r="OHE417" s="209"/>
      <c r="OHF417" s="209"/>
      <c r="OHG417" s="209"/>
      <c r="OHH417" s="209"/>
      <c r="OHI417" s="209"/>
      <c r="OHJ417" s="209"/>
      <c r="OHK417" s="209"/>
      <c r="OHL417" s="209"/>
      <c r="OHM417" s="209"/>
      <c r="OHN417" s="209"/>
      <c r="OHO417" s="209"/>
      <c r="OHP417" s="209"/>
      <c r="OHQ417" s="209"/>
      <c r="OHR417" s="209"/>
      <c r="OHS417" s="209"/>
      <c r="OHT417" s="209"/>
      <c r="OHU417" s="209"/>
      <c r="OHV417" s="209"/>
      <c r="OHW417" s="209"/>
      <c r="OHX417" s="209"/>
      <c r="OHY417" s="209"/>
      <c r="OHZ417" s="209"/>
      <c r="OIA417" s="209"/>
      <c r="OIB417" s="209"/>
      <c r="OIC417" s="209"/>
      <c r="OID417" s="209"/>
      <c r="OIE417" s="209"/>
      <c r="OIF417" s="209"/>
      <c r="OIG417" s="209"/>
      <c r="OIH417" s="209"/>
      <c r="OII417" s="209"/>
      <c r="OIJ417" s="209"/>
      <c r="OIK417" s="209"/>
      <c r="OIL417" s="209"/>
      <c r="OIM417" s="209"/>
      <c r="OIN417" s="209"/>
      <c r="OIO417" s="209"/>
      <c r="OIP417" s="209"/>
      <c r="OIQ417" s="209"/>
      <c r="OIR417" s="209"/>
      <c r="OIS417" s="209"/>
      <c r="OIT417" s="209"/>
      <c r="OIU417" s="209"/>
      <c r="OIV417" s="209"/>
      <c r="OIW417" s="209"/>
      <c r="OIX417" s="209"/>
      <c r="OIY417" s="209"/>
      <c r="OIZ417" s="209"/>
      <c r="OJA417" s="209"/>
      <c r="OJB417" s="209"/>
      <c r="OJC417" s="209"/>
      <c r="OJD417" s="209"/>
      <c r="OJE417" s="209"/>
      <c r="OJF417" s="209"/>
      <c r="OJG417" s="209"/>
      <c r="OJH417" s="209"/>
      <c r="OJI417" s="209"/>
      <c r="OJJ417" s="209"/>
      <c r="OJK417" s="209"/>
      <c r="OJL417" s="209"/>
      <c r="OJM417" s="209"/>
      <c r="OJN417" s="209"/>
      <c r="OJO417" s="209"/>
      <c r="OJP417" s="209"/>
      <c r="OJQ417" s="209"/>
      <c r="OJR417" s="209"/>
      <c r="OJS417" s="209"/>
      <c r="OJT417" s="209"/>
      <c r="OJU417" s="209"/>
      <c r="OJV417" s="209"/>
      <c r="OJW417" s="209"/>
      <c r="OJX417" s="209"/>
      <c r="OJY417" s="209"/>
      <c r="OJZ417" s="209"/>
      <c r="OKA417" s="209"/>
      <c r="OKB417" s="209"/>
      <c r="OKC417" s="209"/>
      <c r="OKD417" s="209"/>
      <c r="OKE417" s="209"/>
      <c r="OKF417" s="209"/>
      <c r="OKG417" s="209"/>
      <c r="OKH417" s="209"/>
      <c r="OKI417" s="209"/>
      <c r="OKJ417" s="209"/>
      <c r="OKK417" s="209"/>
      <c r="OKL417" s="209"/>
      <c r="OKM417" s="209"/>
      <c r="OKN417" s="209"/>
      <c r="OKO417" s="209"/>
      <c r="OKP417" s="209"/>
      <c r="OKQ417" s="209"/>
      <c r="OKR417" s="209"/>
      <c r="OKS417" s="209"/>
      <c r="OKT417" s="209"/>
      <c r="OKU417" s="209"/>
      <c r="OKV417" s="209"/>
      <c r="OKW417" s="209"/>
      <c r="OKX417" s="209"/>
      <c r="OKY417" s="209"/>
      <c r="OKZ417" s="209"/>
      <c r="OLA417" s="209"/>
      <c r="OLB417" s="209"/>
      <c r="OLC417" s="209"/>
      <c r="OLD417" s="209"/>
      <c r="OLE417" s="209"/>
      <c r="OLF417" s="209"/>
      <c r="OLG417" s="209"/>
      <c r="OLH417" s="209"/>
      <c r="OLI417" s="209"/>
      <c r="OLJ417" s="209"/>
      <c r="OLK417" s="209"/>
      <c r="OLL417" s="209"/>
      <c r="OLM417" s="209"/>
      <c r="OLN417" s="209"/>
      <c r="OLO417" s="209"/>
      <c r="OLP417" s="209"/>
      <c r="OLQ417" s="209"/>
      <c r="OLR417" s="209"/>
      <c r="OLS417" s="209"/>
      <c r="OLT417" s="209"/>
      <c r="OLU417" s="209"/>
      <c r="OLV417" s="209"/>
      <c r="OLW417" s="209"/>
      <c r="OLX417" s="209"/>
      <c r="OLY417" s="209"/>
      <c r="OLZ417" s="209"/>
      <c r="OMA417" s="209"/>
      <c r="OMB417" s="209"/>
      <c r="OMC417" s="209"/>
      <c r="OMD417" s="209"/>
      <c r="OME417" s="209"/>
      <c r="OMF417" s="209"/>
      <c r="OMG417" s="209"/>
      <c r="OMH417" s="209"/>
      <c r="OMI417" s="209"/>
      <c r="OMJ417" s="209"/>
      <c r="OMK417" s="209"/>
      <c r="OML417" s="209"/>
      <c r="OMM417" s="209"/>
      <c r="OMN417" s="209"/>
      <c r="OMO417" s="209"/>
      <c r="OMP417" s="209"/>
      <c r="OMQ417" s="209"/>
      <c r="OMR417" s="209"/>
      <c r="OMS417" s="209"/>
      <c r="OMT417" s="209"/>
      <c r="OMU417" s="209"/>
      <c r="OMV417" s="209"/>
      <c r="OMW417" s="209"/>
      <c r="OMX417" s="209"/>
      <c r="OMY417" s="209"/>
      <c r="OMZ417" s="209"/>
      <c r="ONA417" s="209"/>
      <c r="ONB417" s="209"/>
      <c r="ONC417" s="209"/>
      <c r="OND417" s="209"/>
      <c r="ONE417" s="209"/>
      <c r="ONF417" s="209"/>
      <c r="ONG417" s="209"/>
      <c r="ONH417" s="209"/>
      <c r="ONI417" s="209"/>
      <c r="ONJ417" s="209"/>
      <c r="ONK417" s="209"/>
      <c r="ONL417" s="209"/>
      <c r="ONM417" s="209"/>
      <c r="ONN417" s="209"/>
      <c r="ONO417" s="209"/>
      <c r="ONP417" s="209"/>
      <c r="ONQ417" s="209"/>
      <c r="ONR417" s="209"/>
      <c r="ONS417" s="209"/>
      <c r="ONT417" s="209"/>
      <c r="ONU417" s="209"/>
      <c r="ONV417" s="209"/>
      <c r="ONW417" s="209"/>
      <c r="ONX417" s="209"/>
      <c r="ONY417" s="209"/>
      <c r="ONZ417" s="209"/>
      <c r="OOA417" s="209"/>
      <c r="OOB417" s="209"/>
      <c r="OOC417" s="209"/>
      <c r="OOD417" s="209"/>
      <c r="OOE417" s="209"/>
      <c r="OOF417" s="209"/>
      <c r="OOG417" s="209"/>
      <c r="OOH417" s="209"/>
      <c r="OOI417" s="209"/>
      <c r="OOJ417" s="209"/>
      <c r="OOK417" s="209"/>
      <c r="OOL417" s="209"/>
      <c r="OOM417" s="209"/>
      <c r="OON417" s="209"/>
      <c r="OOO417" s="209"/>
      <c r="OOP417" s="209"/>
      <c r="OOQ417" s="209"/>
      <c r="OOR417" s="209"/>
      <c r="OOS417" s="209"/>
      <c r="OOT417" s="209"/>
      <c r="OOU417" s="209"/>
      <c r="OOV417" s="209"/>
      <c r="OOW417" s="209"/>
      <c r="OOX417" s="209"/>
      <c r="OOY417" s="209"/>
      <c r="OOZ417" s="209"/>
      <c r="OPA417" s="209"/>
      <c r="OPB417" s="209"/>
      <c r="OPC417" s="209"/>
      <c r="OPD417" s="209"/>
      <c r="OPE417" s="209"/>
      <c r="OPF417" s="209"/>
      <c r="OPG417" s="209"/>
      <c r="OPH417" s="209"/>
      <c r="OPI417" s="209"/>
      <c r="OPJ417" s="209"/>
      <c r="OPK417" s="209"/>
      <c r="OPL417" s="209"/>
      <c r="OPM417" s="209"/>
      <c r="OPN417" s="209"/>
      <c r="OPO417" s="209"/>
      <c r="OPP417" s="209"/>
      <c r="OPQ417" s="209"/>
      <c r="OPR417" s="209"/>
      <c r="OPS417" s="209"/>
      <c r="OPT417" s="209"/>
      <c r="OPU417" s="209"/>
      <c r="OPV417" s="209"/>
      <c r="OPW417" s="209"/>
      <c r="OPX417" s="209"/>
      <c r="OPY417" s="209"/>
      <c r="OPZ417" s="209"/>
      <c r="OQA417" s="209"/>
      <c r="OQB417" s="209"/>
      <c r="OQC417" s="209"/>
      <c r="OQD417" s="209"/>
      <c r="OQE417" s="209"/>
      <c r="OQF417" s="209"/>
      <c r="OQG417" s="209"/>
      <c r="OQH417" s="209"/>
      <c r="OQI417" s="209"/>
      <c r="OQJ417" s="209"/>
      <c r="OQK417" s="209"/>
      <c r="OQL417" s="209"/>
      <c r="OQM417" s="209"/>
      <c r="OQN417" s="209"/>
      <c r="OQO417" s="209"/>
      <c r="OQP417" s="209"/>
      <c r="OQQ417" s="209"/>
      <c r="OQR417" s="209"/>
      <c r="OQS417" s="209"/>
      <c r="OQT417" s="209"/>
      <c r="OQU417" s="209"/>
      <c r="OQV417" s="209"/>
      <c r="OQW417" s="209"/>
      <c r="OQX417" s="209"/>
      <c r="OQY417" s="209"/>
      <c r="OQZ417" s="209"/>
      <c r="ORA417" s="209"/>
      <c r="ORB417" s="209"/>
      <c r="ORC417" s="209"/>
      <c r="ORD417" s="209"/>
      <c r="ORE417" s="209"/>
      <c r="ORF417" s="209"/>
      <c r="ORG417" s="209"/>
      <c r="ORH417" s="209"/>
      <c r="ORI417" s="209"/>
      <c r="ORJ417" s="209"/>
      <c r="ORK417" s="209"/>
      <c r="ORL417" s="209"/>
      <c r="ORM417" s="209"/>
      <c r="ORN417" s="209"/>
      <c r="ORO417" s="209"/>
      <c r="ORP417" s="209"/>
      <c r="ORQ417" s="209"/>
      <c r="ORR417" s="209"/>
      <c r="ORS417" s="209"/>
      <c r="ORT417" s="209"/>
      <c r="ORU417" s="209"/>
      <c r="ORV417" s="209"/>
      <c r="ORW417" s="209"/>
      <c r="ORX417" s="209"/>
      <c r="ORY417" s="209"/>
      <c r="ORZ417" s="209"/>
      <c r="OSA417" s="209"/>
      <c r="OSB417" s="209"/>
      <c r="OSC417" s="209"/>
      <c r="OSD417" s="209"/>
      <c r="OSE417" s="209"/>
      <c r="OSF417" s="209"/>
      <c r="OSG417" s="209"/>
      <c r="OSH417" s="209"/>
      <c r="OSI417" s="209"/>
      <c r="OSJ417" s="209"/>
      <c r="OSK417" s="209"/>
      <c r="OSL417" s="209"/>
      <c r="OSM417" s="209"/>
      <c r="OSN417" s="209"/>
      <c r="OSO417" s="209"/>
      <c r="OSP417" s="209"/>
      <c r="OSQ417" s="209"/>
      <c r="OSR417" s="209"/>
      <c r="OSS417" s="209"/>
      <c r="OST417" s="209"/>
      <c r="OSU417" s="209"/>
      <c r="OSV417" s="209"/>
      <c r="OSW417" s="209"/>
      <c r="OSX417" s="209"/>
      <c r="OSY417" s="209"/>
      <c r="OSZ417" s="209"/>
      <c r="OTA417" s="209"/>
      <c r="OTB417" s="209"/>
      <c r="OTC417" s="209"/>
      <c r="OTD417" s="209"/>
      <c r="OTE417" s="209"/>
      <c r="OTF417" s="209"/>
      <c r="OTG417" s="209"/>
      <c r="OTH417" s="209"/>
      <c r="OTI417" s="209"/>
      <c r="OTJ417" s="209"/>
      <c r="OTK417" s="209"/>
      <c r="OTL417" s="209"/>
      <c r="OTM417" s="209"/>
      <c r="OTN417" s="209"/>
      <c r="OTO417" s="209"/>
      <c r="OTP417" s="209"/>
      <c r="OTQ417" s="209"/>
      <c r="OTR417" s="209"/>
      <c r="OTS417" s="209"/>
      <c r="OTT417" s="209"/>
      <c r="OTU417" s="209"/>
      <c r="OTV417" s="209"/>
      <c r="OTW417" s="209"/>
      <c r="OTX417" s="209"/>
      <c r="OTY417" s="209"/>
      <c r="OTZ417" s="209"/>
      <c r="OUA417" s="209"/>
      <c r="OUB417" s="209"/>
      <c r="OUC417" s="209"/>
      <c r="OUD417" s="209"/>
      <c r="OUE417" s="209"/>
      <c r="OUF417" s="209"/>
      <c r="OUG417" s="209"/>
      <c r="OUH417" s="209"/>
      <c r="OUI417" s="209"/>
      <c r="OUJ417" s="209"/>
      <c r="OUK417" s="209"/>
      <c r="OUL417" s="209"/>
      <c r="OUM417" s="209"/>
      <c r="OUN417" s="209"/>
      <c r="OUO417" s="209"/>
      <c r="OUP417" s="209"/>
      <c r="OUQ417" s="209"/>
      <c r="OUR417" s="209"/>
      <c r="OUS417" s="209"/>
      <c r="OUT417" s="209"/>
      <c r="OUU417" s="209"/>
      <c r="OUV417" s="209"/>
      <c r="OUW417" s="209"/>
      <c r="OUX417" s="209"/>
      <c r="OUY417" s="209"/>
      <c r="OUZ417" s="209"/>
      <c r="OVA417" s="209"/>
      <c r="OVB417" s="209"/>
      <c r="OVC417" s="209"/>
      <c r="OVD417" s="209"/>
      <c r="OVE417" s="209"/>
      <c r="OVF417" s="209"/>
      <c r="OVG417" s="209"/>
      <c r="OVH417" s="209"/>
      <c r="OVI417" s="209"/>
      <c r="OVJ417" s="209"/>
      <c r="OVK417" s="209"/>
      <c r="OVL417" s="209"/>
      <c r="OVM417" s="209"/>
      <c r="OVN417" s="209"/>
      <c r="OVO417" s="209"/>
      <c r="OVP417" s="209"/>
      <c r="OVQ417" s="209"/>
      <c r="OVR417" s="209"/>
      <c r="OVS417" s="209"/>
      <c r="OVT417" s="209"/>
      <c r="OVU417" s="209"/>
      <c r="OVV417" s="209"/>
      <c r="OVW417" s="209"/>
      <c r="OVX417" s="209"/>
      <c r="OVY417" s="209"/>
      <c r="OVZ417" s="209"/>
      <c r="OWA417" s="209"/>
      <c r="OWB417" s="209"/>
      <c r="OWC417" s="209"/>
      <c r="OWD417" s="209"/>
      <c r="OWE417" s="209"/>
      <c r="OWF417" s="209"/>
      <c r="OWG417" s="209"/>
      <c r="OWH417" s="209"/>
      <c r="OWI417" s="209"/>
      <c r="OWJ417" s="209"/>
      <c r="OWK417" s="209"/>
      <c r="OWL417" s="209"/>
      <c r="OWM417" s="209"/>
      <c r="OWN417" s="209"/>
      <c r="OWO417" s="209"/>
      <c r="OWP417" s="209"/>
      <c r="OWQ417" s="209"/>
      <c r="OWR417" s="209"/>
      <c r="OWS417" s="209"/>
      <c r="OWT417" s="209"/>
      <c r="OWU417" s="209"/>
      <c r="OWV417" s="209"/>
      <c r="OWW417" s="209"/>
      <c r="OWX417" s="209"/>
      <c r="OWY417" s="209"/>
      <c r="OWZ417" s="209"/>
      <c r="OXA417" s="209"/>
      <c r="OXB417" s="209"/>
      <c r="OXC417" s="209"/>
      <c r="OXD417" s="209"/>
      <c r="OXE417" s="209"/>
      <c r="OXF417" s="209"/>
      <c r="OXG417" s="209"/>
      <c r="OXH417" s="209"/>
      <c r="OXI417" s="209"/>
      <c r="OXJ417" s="209"/>
      <c r="OXK417" s="209"/>
      <c r="OXL417" s="209"/>
      <c r="OXM417" s="209"/>
      <c r="OXN417" s="209"/>
      <c r="OXO417" s="209"/>
      <c r="OXP417" s="209"/>
      <c r="OXQ417" s="209"/>
      <c r="OXR417" s="209"/>
      <c r="OXS417" s="209"/>
      <c r="OXT417" s="209"/>
      <c r="OXU417" s="209"/>
      <c r="OXV417" s="209"/>
      <c r="OXW417" s="209"/>
      <c r="OXX417" s="209"/>
      <c r="OXY417" s="209"/>
      <c r="OXZ417" s="209"/>
      <c r="OYA417" s="209"/>
      <c r="OYB417" s="209"/>
      <c r="OYC417" s="209"/>
      <c r="OYD417" s="209"/>
      <c r="OYE417" s="209"/>
      <c r="OYF417" s="209"/>
      <c r="OYG417" s="209"/>
      <c r="OYH417" s="209"/>
      <c r="OYI417" s="209"/>
      <c r="OYJ417" s="209"/>
      <c r="OYK417" s="209"/>
      <c r="OYL417" s="209"/>
      <c r="OYM417" s="209"/>
      <c r="OYN417" s="209"/>
      <c r="OYO417" s="209"/>
      <c r="OYP417" s="209"/>
      <c r="OYQ417" s="209"/>
      <c r="OYR417" s="209"/>
      <c r="OYS417" s="209"/>
      <c r="OYT417" s="209"/>
      <c r="OYU417" s="209"/>
      <c r="OYV417" s="209"/>
      <c r="OYW417" s="209"/>
      <c r="OYX417" s="209"/>
      <c r="OYY417" s="209"/>
      <c r="OYZ417" s="209"/>
      <c r="OZA417" s="209"/>
      <c r="OZB417" s="209"/>
      <c r="OZC417" s="209"/>
      <c r="OZD417" s="209"/>
      <c r="OZE417" s="209"/>
      <c r="OZF417" s="209"/>
      <c r="OZG417" s="209"/>
      <c r="OZH417" s="209"/>
      <c r="OZI417" s="209"/>
      <c r="OZJ417" s="209"/>
      <c r="OZK417" s="209"/>
      <c r="OZL417" s="209"/>
      <c r="OZM417" s="209"/>
      <c r="OZN417" s="209"/>
      <c r="OZO417" s="209"/>
      <c r="OZP417" s="209"/>
      <c r="OZQ417" s="209"/>
      <c r="OZR417" s="209"/>
      <c r="OZS417" s="209"/>
      <c r="OZT417" s="209"/>
      <c r="OZU417" s="209"/>
      <c r="OZV417" s="209"/>
      <c r="OZW417" s="209"/>
      <c r="OZX417" s="209"/>
      <c r="OZY417" s="209"/>
      <c r="OZZ417" s="209"/>
      <c r="PAA417" s="209"/>
      <c r="PAB417" s="209"/>
      <c r="PAC417" s="209"/>
      <c r="PAD417" s="209"/>
      <c r="PAE417" s="209"/>
      <c r="PAF417" s="209"/>
      <c r="PAG417" s="209"/>
      <c r="PAH417" s="209"/>
      <c r="PAI417" s="209"/>
      <c r="PAJ417" s="209"/>
      <c r="PAK417" s="209"/>
      <c r="PAL417" s="209"/>
      <c r="PAM417" s="209"/>
      <c r="PAN417" s="209"/>
      <c r="PAO417" s="209"/>
      <c r="PAP417" s="209"/>
      <c r="PAQ417" s="209"/>
      <c r="PAR417" s="209"/>
      <c r="PAS417" s="209"/>
      <c r="PAT417" s="209"/>
      <c r="PAU417" s="209"/>
      <c r="PAV417" s="209"/>
      <c r="PAW417" s="209"/>
      <c r="PAX417" s="209"/>
      <c r="PAY417" s="209"/>
      <c r="PAZ417" s="209"/>
      <c r="PBA417" s="209"/>
      <c r="PBB417" s="209"/>
      <c r="PBC417" s="209"/>
      <c r="PBD417" s="209"/>
      <c r="PBE417" s="209"/>
      <c r="PBF417" s="209"/>
      <c r="PBG417" s="209"/>
      <c r="PBH417" s="209"/>
      <c r="PBI417" s="209"/>
      <c r="PBJ417" s="209"/>
      <c r="PBK417" s="209"/>
      <c r="PBL417" s="209"/>
      <c r="PBM417" s="209"/>
      <c r="PBN417" s="209"/>
      <c r="PBO417" s="209"/>
      <c r="PBP417" s="209"/>
      <c r="PBQ417" s="209"/>
      <c r="PBR417" s="209"/>
      <c r="PBS417" s="209"/>
      <c r="PBT417" s="209"/>
      <c r="PBU417" s="209"/>
      <c r="PBV417" s="209"/>
      <c r="PBW417" s="209"/>
      <c r="PBX417" s="209"/>
      <c r="PBY417" s="209"/>
      <c r="PBZ417" s="209"/>
      <c r="PCA417" s="209"/>
      <c r="PCB417" s="209"/>
      <c r="PCC417" s="209"/>
      <c r="PCD417" s="209"/>
      <c r="PCE417" s="209"/>
      <c r="PCF417" s="209"/>
      <c r="PCG417" s="209"/>
      <c r="PCH417" s="209"/>
      <c r="PCI417" s="209"/>
      <c r="PCJ417" s="209"/>
      <c r="PCK417" s="209"/>
      <c r="PCL417" s="209"/>
      <c r="PCM417" s="209"/>
      <c r="PCN417" s="209"/>
      <c r="PCO417" s="209"/>
      <c r="PCP417" s="209"/>
      <c r="PCQ417" s="209"/>
      <c r="PCR417" s="209"/>
      <c r="PCS417" s="209"/>
      <c r="PCT417" s="209"/>
      <c r="PCU417" s="209"/>
      <c r="PCV417" s="209"/>
      <c r="PCW417" s="209"/>
      <c r="PCX417" s="209"/>
      <c r="PCY417" s="209"/>
      <c r="PCZ417" s="209"/>
      <c r="PDA417" s="209"/>
      <c r="PDB417" s="209"/>
      <c r="PDC417" s="209"/>
      <c r="PDD417" s="209"/>
      <c r="PDE417" s="209"/>
      <c r="PDF417" s="209"/>
      <c r="PDG417" s="209"/>
      <c r="PDH417" s="209"/>
      <c r="PDI417" s="209"/>
      <c r="PDJ417" s="209"/>
      <c r="PDK417" s="209"/>
      <c r="PDL417" s="209"/>
      <c r="PDM417" s="209"/>
      <c r="PDN417" s="209"/>
      <c r="PDO417" s="209"/>
      <c r="PDP417" s="209"/>
      <c r="PDQ417" s="209"/>
      <c r="PDR417" s="209"/>
      <c r="PDS417" s="209"/>
      <c r="PDT417" s="209"/>
      <c r="PDU417" s="209"/>
      <c r="PDV417" s="209"/>
      <c r="PDW417" s="209"/>
      <c r="PDX417" s="209"/>
      <c r="PDY417" s="209"/>
      <c r="PDZ417" s="209"/>
      <c r="PEA417" s="209"/>
      <c r="PEB417" s="209"/>
      <c r="PEC417" s="209"/>
      <c r="PED417" s="209"/>
      <c r="PEE417" s="209"/>
      <c r="PEF417" s="209"/>
      <c r="PEG417" s="209"/>
      <c r="PEH417" s="209"/>
      <c r="PEI417" s="209"/>
      <c r="PEJ417" s="209"/>
      <c r="PEK417" s="209"/>
      <c r="PEL417" s="209"/>
      <c r="PEM417" s="209"/>
      <c r="PEN417" s="209"/>
      <c r="PEO417" s="209"/>
      <c r="PEP417" s="209"/>
      <c r="PEQ417" s="209"/>
      <c r="PER417" s="209"/>
      <c r="PES417" s="209"/>
      <c r="PET417" s="209"/>
      <c r="PEU417" s="209"/>
      <c r="PEV417" s="209"/>
      <c r="PEW417" s="209"/>
      <c r="PEX417" s="209"/>
      <c r="PEY417" s="209"/>
      <c r="PEZ417" s="209"/>
      <c r="PFA417" s="209"/>
      <c r="PFB417" s="209"/>
      <c r="PFC417" s="209"/>
      <c r="PFD417" s="209"/>
      <c r="PFE417" s="209"/>
      <c r="PFF417" s="209"/>
      <c r="PFG417" s="209"/>
      <c r="PFH417" s="209"/>
      <c r="PFI417" s="209"/>
      <c r="PFJ417" s="209"/>
      <c r="PFK417" s="209"/>
      <c r="PFL417" s="209"/>
      <c r="PFM417" s="209"/>
      <c r="PFN417" s="209"/>
      <c r="PFO417" s="209"/>
      <c r="PFP417" s="209"/>
      <c r="PFQ417" s="209"/>
      <c r="PFR417" s="209"/>
      <c r="PFS417" s="209"/>
      <c r="PFT417" s="209"/>
      <c r="PFU417" s="209"/>
      <c r="PFV417" s="209"/>
      <c r="PFW417" s="209"/>
      <c r="PFX417" s="209"/>
      <c r="PFY417" s="209"/>
      <c r="PFZ417" s="209"/>
      <c r="PGA417" s="209"/>
      <c r="PGB417" s="209"/>
      <c r="PGC417" s="209"/>
      <c r="PGD417" s="209"/>
      <c r="PGE417" s="209"/>
      <c r="PGF417" s="209"/>
      <c r="PGG417" s="209"/>
      <c r="PGH417" s="209"/>
      <c r="PGI417" s="209"/>
      <c r="PGJ417" s="209"/>
      <c r="PGK417" s="209"/>
      <c r="PGL417" s="209"/>
      <c r="PGM417" s="209"/>
      <c r="PGN417" s="209"/>
      <c r="PGO417" s="209"/>
      <c r="PGP417" s="209"/>
      <c r="PGQ417" s="209"/>
      <c r="PGR417" s="209"/>
      <c r="PGS417" s="209"/>
      <c r="PGT417" s="209"/>
      <c r="PGU417" s="209"/>
      <c r="PGV417" s="209"/>
      <c r="PGW417" s="209"/>
      <c r="PGX417" s="209"/>
      <c r="PGY417" s="209"/>
      <c r="PGZ417" s="209"/>
      <c r="PHA417" s="209"/>
      <c r="PHB417" s="209"/>
      <c r="PHC417" s="209"/>
      <c r="PHD417" s="209"/>
      <c r="PHE417" s="209"/>
      <c r="PHF417" s="209"/>
      <c r="PHG417" s="209"/>
      <c r="PHH417" s="209"/>
      <c r="PHI417" s="209"/>
      <c r="PHJ417" s="209"/>
      <c r="PHK417" s="209"/>
      <c r="PHL417" s="209"/>
      <c r="PHM417" s="209"/>
      <c r="PHN417" s="209"/>
      <c r="PHO417" s="209"/>
      <c r="PHP417" s="209"/>
      <c r="PHQ417" s="209"/>
      <c r="PHR417" s="209"/>
      <c r="PHS417" s="209"/>
      <c r="PHT417" s="209"/>
      <c r="PHU417" s="209"/>
      <c r="PHV417" s="209"/>
      <c r="PHW417" s="209"/>
      <c r="PHX417" s="209"/>
      <c r="PHY417" s="209"/>
      <c r="PHZ417" s="209"/>
      <c r="PIA417" s="209"/>
      <c r="PIB417" s="209"/>
      <c r="PIC417" s="209"/>
      <c r="PID417" s="209"/>
      <c r="PIE417" s="209"/>
      <c r="PIF417" s="209"/>
      <c r="PIG417" s="209"/>
      <c r="PIH417" s="209"/>
      <c r="PII417" s="209"/>
      <c r="PIJ417" s="209"/>
      <c r="PIK417" s="209"/>
      <c r="PIL417" s="209"/>
      <c r="PIM417" s="209"/>
      <c r="PIN417" s="209"/>
      <c r="PIO417" s="209"/>
      <c r="PIP417" s="209"/>
      <c r="PIQ417" s="209"/>
      <c r="PIR417" s="209"/>
      <c r="PIS417" s="209"/>
      <c r="PIT417" s="209"/>
      <c r="PIU417" s="209"/>
      <c r="PIV417" s="209"/>
      <c r="PIW417" s="209"/>
      <c r="PIX417" s="209"/>
      <c r="PIY417" s="209"/>
      <c r="PIZ417" s="209"/>
      <c r="PJA417" s="209"/>
      <c r="PJB417" s="209"/>
      <c r="PJC417" s="209"/>
      <c r="PJD417" s="209"/>
      <c r="PJE417" s="209"/>
      <c r="PJF417" s="209"/>
      <c r="PJG417" s="209"/>
      <c r="PJH417" s="209"/>
      <c r="PJI417" s="209"/>
      <c r="PJJ417" s="209"/>
      <c r="PJK417" s="209"/>
      <c r="PJL417" s="209"/>
      <c r="PJM417" s="209"/>
      <c r="PJN417" s="209"/>
      <c r="PJO417" s="209"/>
      <c r="PJP417" s="209"/>
      <c r="PJQ417" s="209"/>
      <c r="PJR417" s="209"/>
      <c r="PJS417" s="209"/>
      <c r="PJT417" s="209"/>
      <c r="PJU417" s="209"/>
      <c r="PJV417" s="209"/>
      <c r="PJW417" s="209"/>
      <c r="PJX417" s="209"/>
      <c r="PJY417" s="209"/>
      <c r="PJZ417" s="209"/>
      <c r="PKA417" s="209"/>
      <c r="PKB417" s="209"/>
      <c r="PKC417" s="209"/>
      <c r="PKD417" s="209"/>
      <c r="PKE417" s="209"/>
      <c r="PKF417" s="209"/>
      <c r="PKG417" s="209"/>
      <c r="PKH417" s="209"/>
      <c r="PKI417" s="209"/>
      <c r="PKJ417" s="209"/>
      <c r="PKK417" s="209"/>
      <c r="PKL417" s="209"/>
      <c r="PKM417" s="209"/>
      <c r="PKN417" s="209"/>
      <c r="PKO417" s="209"/>
      <c r="PKP417" s="209"/>
      <c r="PKQ417" s="209"/>
      <c r="PKR417" s="209"/>
      <c r="PKS417" s="209"/>
      <c r="PKT417" s="209"/>
      <c r="PKU417" s="209"/>
      <c r="PKV417" s="209"/>
      <c r="PKW417" s="209"/>
      <c r="PKX417" s="209"/>
      <c r="PKY417" s="209"/>
      <c r="PKZ417" s="209"/>
      <c r="PLA417" s="209"/>
      <c r="PLB417" s="209"/>
      <c r="PLC417" s="209"/>
      <c r="PLD417" s="209"/>
      <c r="PLE417" s="209"/>
      <c r="PLF417" s="209"/>
      <c r="PLG417" s="209"/>
      <c r="PLH417" s="209"/>
      <c r="PLI417" s="209"/>
      <c r="PLJ417" s="209"/>
      <c r="PLK417" s="209"/>
      <c r="PLL417" s="209"/>
      <c r="PLM417" s="209"/>
      <c r="PLN417" s="209"/>
      <c r="PLO417" s="209"/>
      <c r="PLP417" s="209"/>
      <c r="PLQ417" s="209"/>
      <c r="PLR417" s="209"/>
      <c r="PLS417" s="209"/>
      <c r="PLT417" s="209"/>
      <c r="PLU417" s="209"/>
      <c r="PLV417" s="209"/>
      <c r="PLW417" s="209"/>
      <c r="PLX417" s="209"/>
      <c r="PLY417" s="209"/>
      <c r="PLZ417" s="209"/>
      <c r="PMA417" s="209"/>
      <c r="PMB417" s="209"/>
      <c r="PMC417" s="209"/>
      <c r="PMD417" s="209"/>
      <c r="PME417" s="209"/>
      <c r="PMF417" s="209"/>
      <c r="PMG417" s="209"/>
      <c r="PMH417" s="209"/>
      <c r="PMI417" s="209"/>
      <c r="PMJ417" s="209"/>
      <c r="PMK417" s="209"/>
      <c r="PML417" s="209"/>
      <c r="PMM417" s="209"/>
      <c r="PMN417" s="209"/>
      <c r="PMO417" s="209"/>
      <c r="PMP417" s="209"/>
      <c r="PMQ417" s="209"/>
      <c r="PMR417" s="209"/>
      <c r="PMS417" s="209"/>
      <c r="PMT417" s="209"/>
      <c r="PMU417" s="209"/>
      <c r="PMV417" s="209"/>
      <c r="PMW417" s="209"/>
      <c r="PMX417" s="209"/>
      <c r="PMY417" s="209"/>
      <c r="PMZ417" s="209"/>
      <c r="PNA417" s="209"/>
      <c r="PNB417" s="209"/>
      <c r="PNC417" s="209"/>
      <c r="PND417" s="209"/>
      <c r="PNE417" s="209"/>
      <c r="PNF417" s="209"/>
      <c r="PNG417" s="209"/>
      <c r="PNH417" s="209"/>
      <c r="PNI417" s="209"/>
      <c r="PNJ417" s="209"/>
      <c r="PNK417" s="209"/>
      <c r="PNL417" s="209"/>
      <c r="PNM417" s="209"/>
      <c r="PNN417" s="209"/>
      <c r="PNO417" s="209"/>
      <c r="PNP417" s="209"/>
      <c r="PNQ417" s="209"/>
      <c r="PNR417" s="209"/>
      <c r="PNS417" s="209"/>
      <c r="PNT417" s="209"/>
      <c r="PNU417" s="209"/>
      <c r="PNV417" s="209"/>
      <c r="PNW417" s="209"/>
      <c r="PNX417" s="209"/>
      <c r="PNY417" s="209"/>
      <c r="PNZ417" s="209"/>
      <c r="POA417" s="209"/>
      <c r="POB417" s="209"/>
      <c r="POC417" s="209"/>
      <c r="POD417" s="209"/>
      <c r="POE417" s="209"/>
      <c r="POF417" s="209"/>
      <c r="POG417" s="209"/>
      <c r="POH417" s="209"/>
      <c r="POI417" s="209"/>
      <c r="POJ417" s="209"/>
      <c r="POK417" s="209"/>
      <c r="POL417" s="209"/>
      <c r="POM417" s="209"/>
      <c r="PON417" s="209"/>
      <c r="POO417" s="209"/>
      <c r="POP417" s="209"/>
      <c r="POQ417" s="209"/>
      <c r="POR417" s="209"/>
      <c r="POS417" s="209"/>
      <c r="POT417" s="209"/>
      <c r="POU417" s="209"/>
      <c r="POV417" s="209"/>
      <c r="POW417" s="209"/>
      <c r="POX417" s="209"/>
      <c r="POY417" s="209"/>
      <c r="POZ417" s="209"/>
      <c r="PPA417" s="209"/>
      <c r="PPB417" s="209"/>
      <c r="PPC417" s="209"/>
      <c r="PPD417" s="209"/>
      <c r="PPE417" s="209"/>
      <c r="PPF417" s="209"/>
      <c r="PPG417" s="209"/>
      <c r="PPH417" s="209"/>
      <c r="PPI417" s="209"/>
      <c r="PPJ417" s="209"/>
      <c r="PPK417" s="209"/>
      <c r="PPL417" s="209"/>
      <c r="PPM417" s="209"/>
      <c r="PPN417" s="209"/>
      <c r="PPO417" s="209"/>
      <c r="PPP417" s="209"/>
      <c r="PPQ417" s="209"/>
      <c r="PPR417" s="209"/>
      <c r="PPS417" s="209"/>
      <c r="PPT417" s="209"/>
      <c r="PPU417" s="209"/>
      <c r="PPV417" s="209"/>
      <c r="PPW417" s="209"/>
      <c r="PPX417" s="209"/>
      <c r="PPY417" s="209"/>
      <c r="PPZ417" s="209"/>
      <c r="PQA417" s="209"/>
      <c r="PQB417" s="209"/>
      <c r="PQC417" s="209"/>
      <c r="PQD417" s="209"/>
      <c r="PQE417" s="209"/>
      <c r="PQF417" s="209"/>
      <c r="PQG417" s="209"/>
      <c r="PQH417" s="209"/>
      <c r="PQI417" s="209"/>
      <c r="PQJ417" s="209"/>
      <c r="PQK417" s="209"/>
      <c r="PQL417" s="209"/>
      <c r="PQM417" s="209"/>
      <c r="PQN417" s="209"/>
      <c r="PQO417" s="209"/>
      <c r="PQP417" s="209"/>
      <c r="PQQ417" s="209"/>
      <c r="PQR417" s="209"/>
      <c r="PQS417" s="209"/>
      <c r="PQT417" s="209"/>
      <c r="PQU417" s="209"/>
      <c r="PQV417" s="209"/>
      <c r="PQW417" s="209"/>
      <c r="PQX417" s="209"/>
      <c r="PQY417" s="209"/>
      <c r="PQZ417" s="209"/>
      <c r="PRA417" s="209"/>
      <c r="PRB417" s="209"/>
      <c r="PRC417" s="209"/>
      <c r="PRD417" s="209"/>
      <c r="PRE417" s="209"/>
      <c r="PRF417" s="209"/>
      <c r="PRG417" s="209"/>
      <c r="PRH417" s="209"/>
      <c r="PRI417" s="209"/>
      <c r="PRJ417" s="209"/>
      <c r="PRK417" s="209"/>
      <c r="PRL417" s="209"/>
      <c r="PRM417" s="209"/>
      <c r="PRN417" s="209"/>
      <c r="PRO417" s="209"/>
      <c r="PRP417" s="209"/>
      <c r="PRQ417" s="209"/>
      <c r="PRR417" s="209"/>
      <c r="PRS417" s="209"/>
      <c r="PRT417" s="209"/>
      <c r="PRU417" s="209"/>
      <c r="PRV417" s="209"/>
      <c r="PRW417" s="209"/>
      <c r="PRX417" s="209"/>
      <c r="PRY417" s="209"/>
      <c r="PRZ417" s="209"/>
      <c r="PSA417" s="209"/>
      <c r="PSB417" s="209"/>
      <c r="PSC417" s="209"/>
      <c r="PSD417" s="209"/>
      <c r="PSE417" s="209"/>
      <c r="PSF417" s="209"/>
      <c r="PSG417" s="209"/>
      <c r="PSH417" s="209"/>
      <c r="PSI417" s="209"/>
      <c r="PSJ417" s="209"/>
      <c r="PSK417" s="209"/>
      <c r="PSL417" s="209"/>
      <c r="PSM417" s="209"/>
      <c r="PSN417" s="209"/>
      <c r="PSO417" s="209"/>
      <c r="PSP417" s="209"/>
      <c r="PSQ417" s="209"/>
      <c r="PSR417" s="209"/>
      <c r="PSS417" s="209"/>
      <c r="PST417" s="209"/>
      <c r="PSU417" s="209"/>
      <c r="PSV417" s="209"/>
      <c r="PSW417" s="209"/>
      <c r="PSX417" s="209"/>
      <c r="PSY417" s="209"/>
      <c r="PSZ417" s="209"/>
      <c r="PTA417" s="209"/>
      <c r="PTB417" s="209"/>
      <c r="PTC417" s="209"/>
      <c r="PTD417" s="209"/>
      <c r="PTE417" s="209"/>
      <c r="PTF417" s="209"/>
      <c r="PTG417" s="209"/>
      <c r="PTH417" s="209"/>
      <c r="PTI417" s="209"/>
      <c r="PTJ417" s="209"/>
      <c r="PTK417" s="209"/>
      <c r="PTL417" s="209"/>
      <c r="PTM417" s="209"/>
      <c r="PTN417" s="209"/>
      <c r="PTO417" s="209"/>
      <c r="PTP417" s="209"/>
      <c r="PTQ417" s="209"/>
      <c r="PTR417" s="209"/>
      <c r="PTS417" s="209"/>
      <c r="PTT417" s="209"/>
      <c r="PTU417" s="209"/>
      <c r="PTV417" s="209"/>
      <c r="PTW417" s="209"/>
      <c r="PTX417" s="209"/>
      <c r="PTY417" s="209"/>
      <c r="PTZ417" s="209"/>
      <c r="PUA417" s="209"/>
      <c r="PUB417" s="209"/>
      <c r="PUC417" s="209"/>
      <c r="PUD417" s="209"/>
      <c r="PUE417" s="209"/>
      <c r="PUF417" s="209"/>
      <c r="PUG417" s="209"/>
      <c r="PUH417" s="209"/>
      <c r="PUI417" s="209"/>
      <c r="PUJ417" s="209"/>
      <c r="PUK417" s="209"/>
      <c r="PUL417" s="209"/>
      <c r="PUM417" s="209"/>
      <c r="PUN417" s="209"/>
      <c r="PUO417" s="209"/>
      <c r="PUP417" s="209"/>
      <c r="PUQ417" s="209"/>
      <c r="PUR417" s="209"/>
      <c r="PUS417" s="209"/>
      <c r="PUT417" s="209"/>
      <c r="PUU417" s="209"/>
      <c r="PUV417" s="209"/>
      <c r="PUW417" s="209"/>
      <c r="PUX417" s="209"/>
      <c r="PUY417" s="209"/>
      <c r="PUZ417" s="209"/>
      <c r="PVA417" s="209"/>
      <c r="PVB417" s="209"/>
      <c r="PVC417" s="209"/>
      <c r="PVD417" s="209"/>
      <c r="PVE417" s="209"/>
      <c r="PVF417" s="209"/>
      <c r="PVG417" s="209"/>
      <c r="PVH417" s="209"/>
      <c r="PVI417" s="209"/>
      <c r="PVJ417" s="209"/>
      <c r="PVK417" s="209"/>
      <c r="PVL417" s="209"/>
      <c r="PVM417" s="209"/>
      <c r="PVN417" s="209"/>
      <c r="PVO417" s="209"/>
      <c r="PVP417" s="209"/>
      <c r="PVQ417" s="209"/>
      <c r="PVR417" s="209"/>
      <c r="PVS417" s="209"/>
      <c r="PVT417" s="209"/>
      <c r="PVU417" s="209"/>
      <c r="PVV417" s="209"/>
      <c r="PVW417" s="209"/>
      <c r="PVX417" s="209"/>
      <c r="PVY417" s="209"/>
      <c r="PVZ417" s="209"/>
      <c r="PWA417" s="209"/>
      <c r="PWB417" s="209"/>
      <c r="PWC417" s="209"/>
      <c r="PWD417" s="209"/>
      <c r="PWE417" s="209"/>
      <c r="PWF417" s="209"/>
      <c r="PWG417" s="209"/>
      <c r="PWH417" s="209"/>
      <c r="PWI417" s="209"/>
      <c r="PWJ417" s="209"/>
      <c r="PWK417" s="209"/>
      <c r="PWL417" s="209"/>
      <c r="PWM417" s="209"/>
      <c r="PWN417" s="209"/>
      <c r="PWO417" s="209"/>
      <c r="PWP417" s="209"/>
      <c r="PWQ417" s="209"/>
      <c r="PWR417" s="209"/>
      <c r="PWS417" s="209"/>
      <c r="PWT417" s="209"/>
      <c r="PWU417" s="209"/>
      <c r="PWV417" s="209"/>
      <c r="PWW417" s="209"/>
      <c r="PWX417" s="209"/>
      <c r="PWY417" s="209"/>
      <c r="PWZ417" s="209"/>
      <c r="PXA417" s="209"/>
      <c r="PXB417" s="209"/>
      <c r="PXC417" s="209"/>
      <c r="PXD417" s="209"/>
      <c r="PXE417" s="209"/>
      <c r="PXF417" s="209"/>
      <c r="PXG417" s="209"/>
      <c r="PXH417" s="209"/>
      <c r="PXI417" s="209"/>
      <c r="PXJ417" s="209"/>
      <c r="PXK417" s="209"/>
      <c r="PXL417" s="209"/>
      <c r="PXM417" s="209"/>
      <c r="PXN417" s="209"/>
      <c r="PXO417" s="209"/>
      <c r="PXP417" s="209"/>
      <c r="PXQ417" s="209"/>
      <c r="PXR417" s="209"/>
      <c r="PXS417" s="209"/>
      <c r="PXT417" s="209"/>
      <c r="PXU417" s="209"/>
      <c r="PXV417" s="209"/>
      <c r="PXW417" s="209"/>
      <c r="PXX417" s="209"/>
      <c r="PXY417" s="209"/>
      <c r="PXZ417" s="209"/>
      <c r="PYA417" s="209"/>
      <c r="PYB417" s="209"/>
      <c r="PYC417" s="209"/>
      <c r="PYD417" s="209"/>
      <c r="PYE417" s="209"/>
      <c r="PYF417" s="209"/>
      <c r="PYG417" s="209"/>
      <c r="PYH417" s="209"/>
      <c r="PYI417" s="209"/>
      <c r="PYJ417" s="209"/>
      <c r="PYK417" s="209"/>
      <c r="PYL417" s="209"/>
      <c r="PYM417" s="209"/>
      <c r="PYN417" s="209"/>
      <c r="PYO417" s="209"/>
      <c r="PYP417" s="209"/>
      <c r="PYQ417" s="209"/>
      <c r="PYR417" s="209"/>
      <c r="PYS417" s="209"/>
      <c r="PYT417" s="209"/>
      <c r="PYU417" s="209"/>
      <c r="PYV417" s="209"/>
      <c r="PYW417" s="209"/>
      <c r="PYX417" s="209"/>
      <c r="PYY417" s="209"/>
      <c r="PYZ417" s="209"/>
      <c r="PZA417" s="209"/>
      <c r="PZB417" s="209"/>
      <c r="PZC417" s="209"/>
      <c r="PZD417" s="209"/>
      <c r="PZE417" s="209"/>
      <c r="PZF417" s="209"/>
      <c r="PZG417" s="209"/>
      <c r="PZH417" s="209"/>
      <c r="PZI417" s="209"/>
      <c r="PZJ417" s="209"/>
      <c r="PZK417" s="209"/>
      <c r="PZL417" s="209"/>
      <c r="PZM417" s="209"/>
      <c r="PZN417" s="209"/>
      <c r="PZO417" s="209"/>
      <c r="PZP417" s="209"/>
      <c r="PZQ417" s="209"/>
      <c r="PZR417" s="209"/>
      <c r="PZS417" s="209"/>
      <c r="PZT417" s="209"/>
      <c r="PZU417" s="209"/>
      <c r="PZV417" s="209"/>
      <c r="PZW417" s="209"/>
      <c r="PZX417" s="209"/>
      <c r="PZY417" s="209"/>
      <c r="PZZ417" s="209"/>
      <c r="QAA417" s="209"/>
      <c r="QAB417" s="209"/>
      <c r="QAC417" s="209"/>
      <c r="QAD417" s="209"/>
      <c r="QAE417" s="209"/>
      <c r="QAF417" s="209"/>
      <c r="QAG417" s="209"/>
      <c r="QAH417" s="209"/>
      <c r="QAI417" s="209"/>
      <c r="QAJ417" s="209"/>
      <c r="QAK417" s="209"/>
      <c r="QAL417" s="209"/>
      <c r="QAM417" s="209"/>
      <c r="QAN417" s="209"/>
      <c r="QAO417" s="209"/>
      <c r="QAP417" s="209"/>
      <c r="QAQ417" s="209"/>
      <c r="QAR417" s="209"/>
      <c r="QAS417" s="209"/>
      <c r="QAT417" s="209"/>
      <c r="QAU417" s="209"/>
      <c r="QAV417" s="209"/>
      <c r="QAW417" s="209"/>
      <c r="QAX417" s="209"/>
      <c r="QAY417" s="209"/>
      <c r="QAZ417" s="209"/>
      <c r="QBA417" s="209"/>
      <c r="QBB417" s="209"/>
      <c r="QBC417" s="209"/>
      <c r="QBD417" s="209"/>
      <c r="QBE417" s="209"/>
      <c r="QBF417" s="209"/>
      <c r="QBG417" s="209"/>
      <c r="QBH417" s="209"/>
      <c r="QBI417" s="209"/>
      <c r="QBJ417" s="209"/>
      <c r="QBK417" s="209"/>
      <c r="QBL417" s="209"/>
      <c r="QBM417" s="209"/>
      <c r="QBN417" s="209"/>
      <c r="QBO417" s="209"/>
      <c r="QBP417" s="209"/>
      <c r="QBQ417" s="209"/>
      <c r="QBR417" s="209"/>
      <c r="QBS417" s="209"/>
      <c r="QBT417" s="209"/>
      <c r="QBU417" s="209"/>
      <c r="QBV417" s="209"/>
      <c r="QBW417" s="209"/>
      <c r="QBX417" s="209"/>
      <c r="QBY417" s="209"/>
      <c r="QBZ417" s="209"/>
      <c r="QCA417" s="209"/>
      <c r="QCB417" s="209"/>
      <c r="QCC417" s="209"/>
      <c r="QCD417" s="209"/>
      <c r="QCE417" s="209"/>
      <c r="QCF417" s="209"/>
      <c r="QCG417" s="209"/>
      <c r="QCH417" s="209"/>
      <c r="QCI417" s="209"/>
      <c r="QCJ417" s="209"/>
      <c r="QCK417" s="209"/>
      <c r="QCL417" s="209"/>
      <c r="QCM417" s="209"/>
      <c r="QCN417" s="209"/>
      <c r="QCO417" s="209"/>
      <c r="QCP417" s="209"/>
      <c r="QCQ417" s="209"/>
      <c r="QCR417" s="209"/>
      <c r="QCS417" s="209"/>
      <c r="QCT417" s="209"/>
      <c r="QCU417" s="209"/>
      <c r="QCV417" s="209"/>
      <c r="QCW417" s="209"/>
      <c r="QCX417" s="209"/>
      <c r="QCY417" s="209"/>
      <c r="QCZ417" s="209"/>
      <c r="QDA417" s="209"/>
      <c r="QDB417" s="209"/>
      <c r="QDC417" s="209"/>
      <c r="QDD417" s="209"/>
      <c r="QDE417" s="209"/>
      <c r="QDF417" s="209"/>
      <c r="QDG417" s="209"/>
      <c r="QDH417" s="209"/>
      <c r="QDI417" s="209"/>
      <c r="QDJ417" s="209"/>
      <c r="QDK417" s="209"/>
      <c r="QDL417" s="209"/>
      <c r="QDM417" s="209"/>
      <c r="QDN417" s="209"/>
      <c r="QDO417" s="209"/>
      <c r="QDP417" s="209"/>
      <c r="QDQ417" s="209"/>
      <c r="QDR417" s="209"/>
      <c r="QDS417" s="209"/>
      <c r="QDT417" s="209"/>
      <c r="QDU417" s="209"/>
      <c r="QDV417" s="209"/>
      <c r="QDW417" s="209"/>
      <c r="QDX417" s="209"/>
      <c r="QDY417" s="209"/>
      <c r="QDZ417" s="209"/>
      <c r="QEA417" s="209"/>
      <c r="QEB417" s="209"/>
      <c r="QEC417" s="209"/>
      <c r="QED417" s="209"/>
      <c r="QEE417" s="209"/>
      <c r="QEF417" s="209"/>
      <c r="QEG417" s="209"/>
      <c r="QEH417" s="209"/>
      <c r="QEI417" s="209"/>
      <c r="QEJ417" s="209"/>
      <c r="QEK417" s="209"/>
      <c r="QEL417" s="209"/>
      <c r="QEM417" s="209"/>
      <c r="QEN417" s="209"/>
      <c r="QEO417" s="209"/>
      <c r="QEP417" s="209"/>
      <c r="QEQ417" s="209"/>
      <c r="QER417" s="209"/>
      <c r="QES417" s="209"/>
      <c r="QET417" s="209"/>
      <c r="QEU417" s="209"/>
      <c r="QEV417" s="209"/>
      <c r="QEW417" s="209"/>
      <c r="QEX417" s="209"/>
      <c r="QEY417" s="209"/>
      <c r="QEZ417" s="209"/>
      <c r="QFA417" s="209"/>
      <c r="QFB417" s="209"/>
      <c r="QFC417" s="209"/>
      <c r="QFD417" s="209"/>
      <c r="QFE417" s="209"/>
      <c r="QFF417" s="209"/>
      <c r="QFG417" s="209"/>
      <c r="QFH417" s="209"/>
      <c r="QFI417" s="209"/>
      <c r="QFJ417" s="209"/>
      <c r="QFK417" s="209"/>
      <c r="QFL417" s="209"/>
      <c r="QFM417" s="209"/>
      <c r="QFN417" s="209"/>
      <c r="QFO417" s="209"/>
      <c r="QFP417" s="209"/>
      <c r="QFQ417" s="209"/>
      <c r="QFR417" s="209"/>
      <c r="QFS417" s="209"/>
      <c r="QFT417" s="209"/>
      <c r="QFU417" s="209"/>
      <c r="QFV417" s="209"/>
      <c r="QFW417" s="209"/>
      <c r="QFX417" s="209"/>
      <c r="QFY417" s="209"/>
      <c r="QFZ417" s="209"/>
      <c r="QGA417" s="209"/>
      <c r="QGB417" s="209"/>
      <c r="QGC417" s="209"/>
      <c r="QGD417" s="209"/>
      <c r="QGE417" s="209"/>
      <c r="QGF417" s="209"/>
      <c r="QGG417" s="209"/>
      <c r="QGH417" s="209"/>
      <c r="QGI417" s="209"/>
      <c r="QGJ417" s="209"/>
      <c r="QGK417" s="209"/>
      <c r="QGL417" s="209"/>
      <c r="QGM417" s="209"/>
      <c r="QGN417" s="209"/>
      <c r="QGO417" s="209"/>
      <c r="QGP417" s="209"/>
      <c r="QGQ417" s="209"/>
      <c r="QGR417" s="209"/>
      <c r="QGS417" s="209"/>
      <c r="QGT417" s="209"/>
      <c r="QGU417" s="209"/>
      <c r="QGV417" s="209"/>
      <c r="QGW417" s="209"/>
      <c r="QGX417" s="209"/>
      <c r="QGY417" s="209"/>
      <c r="QGZ417" s="209"/>
      <c r="QHA417" s="209"/>
      <c r="QHB417" s="209"/>
      <c r="QHC417" s="209"/>
      <c r="QHD417" s="209"/>
      <c r="QHE417" s="209"/>
      <c r="QHF417" s="209"/>
      <c r="QHG417" s="209"/>
      <c r="QHH417" s="209"/>
      <c r="QHI417" s="209"/>
      <c r="QHJ417" s="209"/>
      <c r="QHK417" s="209"/>
      <c r="QHL417" s="209"/>
      <c r="QHM417" s="209"/>
      <c r="QHN417" s="209"/>
      <c r="QHO417" s="209"/>
      <c r="QHP417" s="209"/>
      <c r="QHQ417" s="209"/>
      <c r="QHR417" s="209"/>
      <c r="QHS417" s="209"/>
      <c r="QHT417" s="209"/>
      <c r="QHU417" s="209"/>
      <c r="QHV417" s="209"/>
      <c r="QHW417" s="209"/>
      <c r="QHX417" s="209"/>
      <c r="QHY417" s="209"/>
      <c r="QHZ417" s="209"/>
      <c r="QIA417" s="209"/>
      <c r="QIB417" s="209"/>
      <c r="QIC417" s="209"/>
      <c r="QID417" s="209"/>
      <c r="QIE417" s="209"/>
      <c r="QIF417" s="209"/>
      <c r="QIG417" s="209"/>
      <c r="QIH417" s="209"/>
      <c r="QII417" s="209"/>
      <c r="QIJ417" s="209"/>
      <c r="QIK417" s="209"/>
      <c r="QIL417" s="209"/>
      <c r="QIM417" s="209"/>
      <c r="QIN417" s="209"/>
      <c r="QIO417" s="209"/>
      <c r="QIP417" s="209"/>
      <c r="QIQ417" s="209"/>
      <c r="QIR417" s="209"/>
      <c r="QIS417" s="209"/>
      <c r="QIT417" s="209"/>
      <c r="QIU417" s="209"/>
      <c r="QIV417" s="209"/>
      <c r="QIW417" s="209"/>
      <c r="QIX417" s="209"/>
      <c r="QIY417" s="209"/>
      <c r="QIZ417" s="209"/>
      <c r="QJA417" s="209"/>
      <c r="QJB417" s="209"/>
      <c r="QJC417" s="209"/>
      <c r="QJD417" s="209"/>
      <c r="QJE417" s="209"/>
      <c r="QJF417" s="209"/>
      <c r="QJG417" s="209"/>
      <c r="QJH417" s="209"/>
      <c r="QJI417" s="209"/>
      <c r="QJJ417" s="209"/>
      <c r="QJK417" s="209"/>
      <c r="QJL417" s="209"/>
      <c r="QJM417" s="209"/>
      <c r="QJN417" s="209"/>
      <c r="QJO417" s="209"/>
      <c r="QJP417" s="209"/>
      <c r="QJQ417" s="209"/>
      <c r="QJR417" s="209"/>
      <c r="QJS417" s="209"/>
      <c r="QJT417" s="209"/>
      <c r="QJU417" s="209"/>
      <c r="QJV417" s="209"/>
      <c r="QJW417" s="209"/>
      <c r="QJX417" s="209"/>
      <c r="QJY417" s="209"/>
      <c r="QJZ417" s="209"/>
      <c r="QKA417" s="209"/>
      <c r="QKB417" s="209"/>
      <c r="QKC417" s="209"/>
      <c r="QKD417" s="209"/>
      <c r="QKE417" s="209"/>
      <c r="QKF417" s="209"/>
      <c r="QKG417" s="209"/>
      <c r="QKH417" s="209"/>
      <c r="QKI417" s="209"/>
      <c r="QKJ417" s="209"/>
      <c r="QKK417" s="209"/>
      <c r="QKL417" s="209"/>
      <c r="QKM417" s="209"/>
      <c r="QKN417" s="209"/>
      <c r="QKO417" s="209"/>
      <c r="QKP417" s="209"/>
      <c r="QKQ417" s="209"/>
      <c r="QKR417" s="209"/>
      <c r="QKS417" s="209"/>
      <c r="QKT417" s="209"/>
      <c r="QKU417" s="209"/>
      <c r="QKV417" s="209"/>
      <c r="QKW417" s="209"/>
      <c r="QKX417" s="209"/>
      <c r="QKY417" s="209"/>
      <c r="QKZ417" s="209"/>
      <c r="QLA417" s="209"/>
      <c r="QLB417" s="209"/>
      <c r="QLC417" s="209"/>
      <c r="QLD417" s="209"/>
      <c r="QLE417" s="209"/>
      <c r="QLF417" s="209"/>
      <c r="QLG417" s="209"/>
      <c r="QLH417" s="209"/>
      <c r="QLI417" s="209"/>
      <c r="QLJ417" s="209"/>
      <c r="QLK417" s="209"/>
      <c r="QLL417" s="209"/>
      <c r="QLM417" s="209"/>
      <c r="QLN417" s="209"/>
      <c r="QLO417" s="209"/>
      <c r="QLP417" s="209"/>
      <c r="QLQ417" s="209"/>
      <c r="QLR417" s="209"/>
      <c r="QLS417" s="209"/>
      <c r="QLT417" s="209"/>
      <c r="QLU417" s="209"/>
      <c r="QLV417" s="209"/>
      <c r="QLW417" s="209"/>
      <c r="QLX417" s="209"/>
      <c r="QLY417" s="209"/>
      <c r="QLZ417" s="209"/>
      <c r="QMA417" s="209"/>
      <c r="QMB417" s="209"/>
      <c r="QMC417" s="209"/>
      <c r="QMD417" s="209"/>
      <c r="QME417" s="209"/>
      <c r="QMF417" s="209"/>
      <c r="QMG417" s="209"/>
      <c r="QMH417" s="209"/>
      <c r="QMI417" s="209"/>
      <c r="QMJ417" s="209"/>
      <c r="QMK417" s="209"/>
      <c r="QML417" s="209"/>
      <c r="QMM417" s="209"/>
      <c r="QMN417" s="209"/>
      <c r="QMO417" s="209"/>
      <c r="QMP417" s="209"/>
      <c r="QMQ417" s="209"/>
      <c r="QMR417" s="209"/>
      <c r="QMS417" s="209"/>
      <c r="QMT417" s="209"/>
      <c r="QMU417" s="209"/>
      <c r="QMV417" s="209"/>
      <c r="QMW417" s="209"/>
      <c r="QMX417" s="209"/>
      <c r="QMY417" s="209"/>
      <c r="QMZ417" s="209"/>
      <c r="QNA417" s="209"/>
      <c r="QNB417" s="209"/>
      <c r="QNC417" s="209"/>
      <c r="QND417" s="209"/>
      <c r="QNE417" s="209"/>
      <c r="QNF417" s="209"/>
      <c r="QNG417" s="209"/>
      <c r="QNH417" s="209"/>
      <c r="QNI417" s="209"/>
      <c r="QNJ417" s="209"/>
      <c r="QNK417" s="209"/>
      <c r="QNL417" s="209"/>
      <c r="QNM417" s="209"/>
      <c r="QNN417" s="209"/>
      <c r="QNO417" s="209"/>
      <c r="QNP417" s="209"/>
      <c r="QNQ417" s="209"/>
      <c r="QNR417" s="209"/>
      <c r="QNS417" s="209"/>
      <c r="QNT417" s="209"/>
      <c r="QNU417" s="209"/>
      <c r="QNV417" s="209"/>
      <c r="QNW417" s="209"/>
      <c r="QNX417" s="209"/>
      <c r="QNY417" s="209"/>
      <c r="QNZ417" s="209"/>
      <c r="QOA417" s="209"/>
      <c r="QOB417" s="209"/>
      <c r="QOC417" s="209"/>
      <c r="QOD417" s="209"/>
      <c r="QOE417" s="209"/>
      <c r="QOF417" s="209"/>
      <c r="QOG417" s="209"/>
      <c r="QOH417" s="209"/>
      <c r="QOI417" s="209"/>
      <c r="QOJ417" s="209"/>
      <c r="QOK417" s="209"/>
      <c r="QOL417" s="209"/>
      <c r="QOM417" s="209"/>
      <c r="QON417" s="209"/>
      <c r="QOO417" s="209"/>
      <c r="QOP417" s="209"/>
      <c r="QOQ417" s="209"/>
      <c r="QOR417" s="209"/>
      <c r="QOS417" s="209"/>
      <c r="QOT417" s="209"/>
      <c r="QOU417" s="209"/>
      <c r="QOV417" s="209"/>
      <c r="QOW417" s="209"/>
      <c r="QOX417" s="209"/>
      <c r="QOY417" s="209"/>
      <c r="QOZ417" s="209"/>
      <c r="QPA417" s="209"/>
      <c r="QPB417" s="209"/>
      <c r="QPC417" s="209"/>
      <c r="QPD417" s="209"/>
      <c r="QPE417" s="209"/>
      <c r="QPF417" s="209"/>
      <c r="QPG417" s="209"/>
      <c r="QPH417" s="209"/>
      <c r="QPI417" s="209"/>
      <c r="QPJ417" s="209"/>
      <c r="QPK417" s="209"/>
      <c r="QPL417" s="209"/>
      <c r="QPM417" s="209"/>
      <c r="QPN417" s="209"/>
      <c r="QPO417" s="209"/>
      <c r="QPP417" s="209"/>
      <c r="QPQ417" s="209"/>
      <c r="QPR417" s="209"/>
      <c r="QPS417" s="209"/>
      <c r="QPT417" s="209"/>
      <c r="QPU417" s="209"/>
      <c r="QPV417" s="209"/>
      <c r="QPW417" s="209"/>
      <c r="QPX417" s="209"/>
      <c r="QPY417" s="209"/>
      <c r="QPZ417" s="209"/>
      <c r="QQA417" s="209"/>
      <c r="QQB417" s="209"/>
      <c r="QQC417" s="209"/>
      <c r="QQD417" s="209"/>
      <c r="QQE417" s="209"/>
      <c r="QQF417" s="209"/>
      <c r="QQG417" s="209"/>
      <c r="QQH417" s="209"/>
      <c r="QQI417" s="209"/>
      <c r="QQJ417" s="209"/>
      <c r="QQK417" s="209"/>
      <c r="QQL417" s="209"/>
      <c r="QQM417" s="209"/>
      <c r="QQN417" s="209"/>
      <c r="QQO417" s="209"/>
      <c r="QQP417" s="209"/>
      <c r="QQQ417" s="209"/>
      <c r="QQR417" s="209"/>
      <c r="QQS417" s="209"/>
      <c r="QQT417" s="209"/>
      <c r="QQU417" s="209"/>
      <c r="QQV417" s="209"/>
      <c r="QQW417" s="209"/>
      <c r="QQX417" s="209"/>
      <c r="QQY417" s="209"/>
      <c r="QQZ417" s="209"/>
      <c r="QRA417" s="209"/>
      <c r="QRB417" s="209"/>
      <c r="QRC417" s="209"/>
      <c r="QRD417" s="209"/>
      <c r="QRE417" s="209"/>
      <c r="QRF417" s="209"/>
      <c r="QRG417" s="209"/>
      <c r="QRH417" s="209"/>
      <c r="QRI417" s="209"/>
      <c r="QRJ417" s="209"/>
      <c r="QRK417" s="209"/>
      <c r="QRL417" s="209"/>
      <c r="QRM417" s="209"/>
      <c r="QRN417" s="209"/>
      <c r="QRO417" s="209"/>
      <c r="QRP417" s="209"/>
      <c r="QRQ417" s="209"/>
      <c r="QRR417" s="209"/>
      <c r="QRS417" s="209"/>
      <c r="QRT417" s="209"/>
      <c r="QRU417" s="209"/>
      <c r="QRV417" s="209"/>
      <c r="QRW417" s="209"/>
      <c r="QRX417" s="209"/>
      <c r="QRY417" s="209"/>
      <c r="QRZ417" s="209"/>
      <c r="QSA417" s="209"/>
      <c r="QSB417" s="209"/>
      <c r="QSC417" s="209"/>
      <c r="QSD417" s="209"/>
      <c r="QSE417" s="209"/>
      <c r="QSF417" s="209"/>
      <c r="QSG417" s="209"/>
      <c r="QSH417" s="209"/>
      <c r="QSI417" s="209"/>
      <c r="QSJ417" s="209"/>
      <c r="QSK417" s="209"/>
      <c r="QSL417" s="209"/>
      <c r="QSM417" s="209"/>
      <c r="QSN417" s="209"/>
      <c r="QSO417" s="209"/>
      <c r="QSP417" s="209"/>
      <c r="QSQ417" s="209"/>
      <c r="QSR417" s="209"/>
      <c r="QSS417" s="209"/>
      <c r="QST417" s="209"/>
      <c r="QSU417" s="209"/>
      <c r="QSV417" s="209"/>
      <c r="QSW417" s="209"/>
      <c r="QSX417" s="209"/>
      <c r="QSY417" s="209"/>
      <c r="QSZ417" s="209"/>
      <c r="QTA417" s="209"/>
      <c r="QTB417" s="209"/>
      <c r="QTC417" s="209"/>
      <c r="QTD417" s="209"/>
      <c r="QTE417" s="209"/>
      <c r="QTF417" s="209"/>
      <c r="QTG417" s="209"/>
      <c r="QTH417" s="209"/>
      <c r="QTI417" s="209"/>
      <c r="QTJ417" s="209"/>
      <c r="QTK417" s="209"/>
      <c r="QTL417" s="209"/>
      <c r="QTM417" s="209"/>
      <c r="QTN417" s="209"/>
      <c r="QTO417" s="209"/>
      <c r="QTP417" s="209"/>
      <c r="QTQ417" s="209"/>
      <c r="QTR417" s="209"/>
      <c r="QTS417" s="209"/>
      <c r="QTT417" s="209"/>
      <c r="QTU417" s="209"/>
      <c r="QTV417" s="209"/>
      <c r="QTW417" s="209"/>
      <c r="QTX417" s="209"/>
      <c r="QTY417" s="209"/>
      <c r="QTZ417" s="209"/>
      <c r="QUA417" s="209"/>
      <c r="QUB417" s="209"/>
      <c r="QUC417" s="209"/>
      <c r="QUD417" s="209"/>
      <c r="QUE417" s="209"/>
      <c r="QUF417" s="209"/>
      <c r="QUG417" s="209"/>
      <c r="QUH417" s="209"/>
      <c r="QUI417" s="209"/>
      <c r="QUJ417" s="209"/>
      <c r="QUK417" s="209"/>
      <c r="QUL417" s="209"/>
      <c r="QUM417" s="209"/>
      <c r="QUN417" s="209"/>
      <c r="QUO417" s="209"/>
      <c r="QUP417" s="209"/>
      <c r="QUQ417" s="209"/>
      <c r="QUR417" s="209"/>
      <c r="QUS417" s="209"/>
      <c r="QUT417" s="209"/>
      <c r="QUU417" s="209"/>
      <c r="QUV417" s="209"/>
      <c r="QUW417" s="209"/>
      <c r="QUX417" s="209"/>
      <c r="QUY417" s="209"/>
      <c r="QUZ417" s="209"/>
      <c r="QVA417" s="209"/>
      <c r="QVB417" s="209"/>
      <c r="QVC417" s="209"/>
      <c r="QVD417" s="209"/>
      <c r="QVE417" s="209"/>
      <c r="QVF417" s="209"/>
      <c r="QVG417" s="209"/>
      <c r="QVH417" s="209"/>
      <c r="QVI417" s="209"/>
      <c r="QVJ417" s="209"/>
      <c r="QVK417" s="209"/>
      <c r="QVL417" s="209"/>
      <c r="QVM417" s="209"/>
      <c r="QVN417" s="209"/>
      <c r="QVO417" s="209"/>
      <c r="QVP417" s="209"/>
      <c r="QVQ417" s="209"/>
      <c r="QVR417" s="209"/>
      <c r="QVS417" s="209"/>
      <c r="QVT417" s="209"/>
      <c r="QVU417" s="209"/>
      <c r="QVV417" s="209"/>
      <c r="QVW417" s="209"/>
      <c r="QVX417" s="209"/>
      <c r="QVY417" s="209"/>
      <c r="QVZ417" s="209"/>
      <c r="QWA417" s="209"/>
      <c r="QWB417" s="209"/>
      <c r="QWC417" s="209"/>
      <c r="QWD417" s="209"/>
      <c r="QWE417" s="209"/>
      <c r="QWF417" s="209"/>
      <c r="QWG417" s="209"/>
      <c r="QWH417" s="209"/>
      <c r="QWI417" s="209"/>
      <c r="QWJ417" s="209"/>
      <c r="QWK417" s="209"/>
      <c r="QWL417" s="209"/>
      <c r="QWM417" s="209"/>
      <c r="QWN417" s="209"/>
      <c r="QWO417" s="209"/>
      <c r="QWP417" s="209"/>
      <c r="QWQ417" s="209"/>
      <c r="QWR417" s="209"/>
      <c r="QWS417" s="209"/>
      <c r="QWT417" s="209"/>
      <c r="QWU417" s="209"/>
      <c r="QWV417" s="209"/>
      <c r="QWW417" s="209"/>
      <c r="QWX417" s="209"/>
      <c r="QWY417" s="209"/>
      <c r="QWZ417" s="209"/>
      <c r="QXA417" s="209"/>
      <c r="QXB417" s="209"/>
      <c r="QXC417" s="209"/>
      <c r="QXD417" s="209"/>
      <c r="QXE417" s="209"/>
      <c r="QXF417" s="209"/>
      <c r="QXG417" s="209"/>
      <c r="QXH417" s="209"/>
      <c r="QXI417" s="209"/>
      <c r="QXJ417" s="209"/>
      <c r="QXK417" s="209"/>
      <c r="QXL417" s="209"/>
      <c r="QXM417" s="209"/>
      <c r="QXN417" s="209"/>
      <c r="QXO417" s="209"/>
      <c r="QXP417" s="209"/>
      <c r="QXQ417" s="209"/>
      <c r="QXR417" s="209"/>
      <c r="QXS417" s="209"/>
      <c r="QXT417" s="209"/>
      <c r="QXU417" s="209"/>
      <c r="QXV417" s="209"/>
      <c r="QXW417" s="209"/>
      <c r="QXX417" s="209"/>
      <c r="QXY417" s="209"/>
      <c r="QXZ417" s="209"/>
      <c r="QYA417" s="209"/>
      <c r="QYB417" s="209"/>
      <c r="QYC417" s="209"/>
      <c r="QYD417" s="209"/>
      <c r="QYE417" s="209"/>
      <c r="QYF417" s="209"/>
      <c r="QYG417" s="209"/>
      <c r="QYH417" s="209"/>
      <c r="QYI417" s="209"/>
      <c r="QYJ417" s="209"/>
      <c r="QYK417" s="209"/>
      <c r="QYL417" s="209"/>
      <c r="QYM417" s="209"/>
      <c r="QYN417" s="209"/>
      <c r="QYO417" s="209"/>
      <c r="QYP417" s="209"/>
      <c r="QYQ417" s="209"/>
      <c r="QYR417" s="209"/>
      <c r="QYS417" s="209"/>
      <c r="QYT417" s="209"/>
      <c r="QYU417" s="209"/>
      <c r="QYV417" s="209"/>
      <c r="QYW417" s="209"/>
      <c r="QYX417" s="209"/>
      <c r="QYY417" s="209"/>
      <c r="QYZ417" s="209"/>
      <c r="QZA417" s="209"/>
      <c r="QZB417" s="209"/>
      <c r="QZC417" s="209"/>
      <c r="QZD417" s="209"/>
      <c r="QZE417" s="209"/>
      <c r="QZF417" s="209"/>
      <c r="QZG417" s="209"/>
      <c r="QZH417" s="209"/>
      <c r="QZI417" s="209"/>
      <c r="QZJ417" s="209"/>
      <c r="QZK417" s="209"/>
      <c r="QZL417" s="209"/>
      <c r="QZM417" s="209"/>
      <c r="QZN417" s="209"/>
      <c r="QZO417" s="209"/>
      <c r="QZP417" s="209"/>
      <c r="QZQ417" s="209"/>
      <c r="QZR417" s="209"/>
      <c r="QZS417" s="209"/>
      <c r="QZT417" s="209"/>
      <c r="QZU417" s="209"/>
      <c r="QZV417" s="209"/>
      <c r="QZW417" s="209"/>
      <c r="QZX417" s="209"/>
      <c r="QZY417" s="209"/>
      <c r="QZZ417" s="209"/>
      <c r="RAA417" s="209"/>
      <c r="RAB417" s="209"/>
      <c r="RAC417" s="209"/>
      <c r="RAD417" s="209"/>
      <c r="RAE417" s="209"/>
      <c r="RAF417" s="209"/>
      <c r="RAG417" s="209"/>
      <c r="RAH417" s="209"/>
      <c r="RAI417" s="209"/>
      <c r="RAJ417" s="209"/>
      <c r="RAK417" s="209"/>
      <c r="RAL417" s="209"/>
      <c r="RAM417" s="209"/>
      <c r="RAN417" s="209"/>
      <c r="RAO417" s="209"/>
      <c r="RAP417" s="209"/>
      <c r="RAQ417" s="209"/>
      <c r="RAR417" s="209"/>
      <c r="RAS417" s="209"/>
      <c r="RAT417" s="209"/>
      <c r="RAU417" s="209"/>
      <c r="RAV417" s="209"/>
      <c r="RAW417" s="209"/>
      <c r="RAX417" s="209"/>
      <c r="RAY417" s="209"/>
      <c r="RAZ417" s="209"/>
      <c r="RBA417" s="209"/>
      <c r="RBB417" s="209"/>
      <c r="RBC417" s="209"/>
      <c r="RBD417" s="209"/>
      <c r="RBE417" s="209"/>
      <c r="RBF417" s="209"/>
      <c r="RBG417" s="209"/>
      <c r="RBH417" s="209"/>
      <c r="RBI417" s="209"/>
      <c r="RBJ417" s="209"/>
      <c r="RBK417" s="209"/>
      <c r="RBL417" s="209"/>
      <c r="RBM417" s="209"/>
      <c r="RBN417" s="209"/>
      <c r="RBO417" s="209"/>
      <c r="RBP417" s="209"/>
      <c r="RBQ417" s="209"/>
      <c r="RBR417" s="209"/>
      <c r="RBS417" s="209"/>
      <c r="RBT417" s="209"/>
      <c r="RBU417" s="209"/>
      <c r="RBV417" s="209"/>
      <c r="RBW417" s="209"/>
      <c r="RBX417" s="209"/>
      <c r="RBY417" s="209"/>
      <c r="RBZ417" s="209"/>
      <c r="RCA417" s="209"/>
      <c r="RCB417" s="209"/>
      <c r="RCC417" s="209"/>
      <c r="RCD417" s="209"/>
      <c r="RCE417" s="209"/>
      <c r="RCF417" s="209"/>
      <c r="RCG417" s="209"/>
      <c r="RCH417" s="209"/>
      <c r="RCI417" s="209"/>
      <c r="RCJ417" s="209"/>
      <c r="RCK417" s="209"/>
      <c r="RCL417" s="209"/>
      <c r="RCM417" s="209"/>
      <c r="RCN417" s="209"/>
      <c r="RCO417" s="209"/>
      <c r="RCP417" s="209"/>
      <c r="RCQ417" s="209"/>
      <c r="RCR417" s="209"/>
      <c r="RCS417" s="209"/>
      <c r="RCT417" s="209"/>
      <c r="RCU417" s="209"/>
      <c r="RCV417" s="209"/>
      <c r="RCW417" s="209"/>
      <c r="RCX417" s="209"/>
      <c r="RCY417" s="209"/>
      <c r="RCZ417" s="209"/>
      <c r="RDA417" s="209"/>
      <c r="RDB417" s="209"/>
      <c r="RDC417" s="209"/>
      <c r="RDD417" s="209"/>
      <c r="RDE417" s="209"/>
      <c r="RDF417" s="209"/>
      <c r="RDG417" s="209"/>
      <c r="RDH417" s="209"/>
      <c r="RDI417" s="209"/>
      <c r="RDJ417" s="209"/>
      <c r="RDK417" s="209"/>
      <c r="RDL417" s="209"/>
      <c r="RDM417" s="209"/>
      <c r="RDN417" s="209"/>
      <c r="RDO417" s="209"/>
      <c r="RDP417" s="209"/>
      <c r="RDQ417" s="209"/>
      <c r="RDR417" s="209"/>
      <c r="RDS417" s="209"/>
      <c r="RDT417" s="209"/>
      <c r="RDU417" s="209"/>
      <c r="RDV417" s="209"/>
      <c r="RDW417" s="209"/>
      <c r="RDX417" s="209"/>
      <c r="RDY417" s="209"/>
      <c r="RDZ417" s="209"/>
      <c r="REA417" s="209"/>
      <c r="REB417" s="209"/>
      <c r="REC417" s="209"/>
      <c r="RED417" s="209"/>
      <c r="REE417" s="209"/>
      <c r="REF417" s="209"/>
      <c r="REG417" s="209"/>
      <c r="REH417" s="209"/>
      <c r="REI417" s="209"/>
      <c r="REJ417" s="209"/>
      <c r="REK417" s="209"/>
      <c r="REL417" s="209"/>
      <c r="REM417" s="209"/>
      <c r="REN417" s="209"/>
      <c r="REO417" s="209"/>
      <c r="REP417" s="209"/>
      <c r="REQ417" s="209"/>
      <c r="RER417" s="209"/>
      <c r="RES417" s="209"/>
      <c r="RET417" s="209"/>
      <c r="REU417" s="209"/>
      <c r="REV417" s="209"/>
      <c r="REW417" s="209"/>
      <c r="REX417" s="209"/>
      <c r="REY417" s="209"/>
      <c r="REZ417" s="209"/>
      <c r="RFA417" s="209"/>
      <c r="RFB417" s="209"/>
      <c r="RFC417" s="209"/>
      <c r="RFD417" s="209"/>
      <c r="RFE417" s="209"/>
      <c r="RFF417" s="209"/>
      <c r="RFG417" s="209"/>
      <c r="RFH417" s="209"/>
      <c r="RFI417" s="209"/>
      <c r="RFJ417" s="209"/>
      <c r="RFK417" s="209"/>
      <c r="RFL417" s="209"/>
      <c r="RFM417" s="209"/>
      <c r="RFN417" s="209"/>
      <c r="RFO417" s="209"/>
      <c r="RFP417" s="209"/>
      <c r="RFQ417" s="209"/>
      <c r="RFR417" s="209"/>
      <c r="RFS417" s="209"/>
      <c r="RFT417" s="209"/>
      <c r="RFU417" s="209"/>
      <c r="RFV417" s="209"/>
      <c r="RFW417" s="209"/>
      <c r="RFX417" s="209"/>
      <c r="RFY417" s="209"/>
      <c r="RFZ417" s="209"/>
      <c r="RGA417" s="209"/>
      <c r="RGB417" s="209"/>
      <c r="RGC417" s="209"/>
      <c r="RGD417" s="209"/>
      <c r="RGE417" s="209"/>
      <c r="RGF417" s="209"/>
      <c r="RGG417" s="209"/>
      <c r="RGH417" s="209"/>
      <c r="RGI417" s="209"/>
      <c r="RGJ417" s="209"/>
      <c r="RGK417" s="209"/>
      <c r="RGL417" s="209"/>
      <c r="RGM417" s="209"/>
      <c r="RGN417" s="209"/>
      <c r="RGO417" s="209"/>
      <c r="RGP417" s="209"/>
      <c r="RGQ417" s="209"/>
      <c r="RGR417" s="209"/>
      <c r="RGS417" s="209"/>
      <c r="RGT417" s="209"/>
      <c r="RGU417" s="209"/>
      <c r="RGV417" s="209"/>
      <c r="RGW417" s="209"/>
      <c r="RGX417" s="209"/>
      <c r="RGY417" s="209"/>
      <c r="RGZ417" s="209"/>
      <c r="RHA417" s="209"/>
      <c r="RHB417" s="209"/>
      <c r="RHC417" s="209"/>
      <c r="RHD417" s="209"/>
      <c r="RHE417" s="209"/>
      <c r="RHF417" s="209"/>
      <c r="RHG417" s="209"/>
      <c r="RHH417" s="209"/>
      <c r="RHI417" s="209"/>
      <c r="RHJ417" s="209"/>
      <c r="RHK417" s="209"/>
      <c r="RHL417" s="209"/>
      <c r="RHM417" s="209"/>
      <c r="RHN417" s="209"/>
      <c r="RHO417" s="209"/>
      <c r="RHP417" s="209"/>
      <c r="RHQ417" s="209"/>
      <c r="RHR417" s="209"/>
      <c r="RHS417" s="209"/>
      <c r="RHT417" s="209"/>
      <c r="RHU417" s="209"/>
      <c r="RHV417" s="209"/>
      <c r="RHW417" s="209"/>
      <c r="RHX417" s="209"/>
      <c r="RHY417" s="209"/>
      <c r="RHZ417" s="209"/>
      <c r="RIA417" s="209"/>
      <c r="RIB417" s="209"/>
      <c r="RIC417" s="209"/>
      <c r="RID417" s="209"/>
      <c r="RIE417" s="209"/>
      <c r="RIF417" s="209"/>
      <c r="RIG417" s="209"/>
      <c r="RIH417" s="209"/>
      <c r="RII417" s="209"/>
      <c r="RIJ417" s="209"/>
      <c r="RIK417" s="209"/>
      <c r="RIL417" s="209"/>
      <c r="RIM417" s="209"/>
      <c r="RIN417" s="209"/>
      <c r="RIO417" s="209"/>
      <c r="RIP417" s="209"/>
      <c r="RIQ417" s="209"/>
      <c r="RIR417" s="209"/>
      <c r="RIS417" s="209"/>
      <c r="RIT417" s="209"/>
      <c r="RIU417" s="209"/>
      <c r="RIV417" s="209"/>
      <c r="RIW417" s="209"/>
      <c r="RIX417" s="209"/>
      <c r="RIY417" s="209"/>
      <c r="RIZ417" s="209"/>
      <c r="RJA417" s="209"/>
      <c r="RJB417" s="209"/>
      <c r="RJC417" s="209"/>
      <c r="RJD417" s="209"/>
      <c r="RJE417" s="209"/>
      <c r="RJF417" s="209"/>
      <c r="RJG417" s="209"/>
      <c r="RJH417" s="209"/>
      <c r="RJI417" s="209"/>
      <c r="RJJ417" s="209"/>
      <c r="RJK417" s="209"/>
      <c r="RJL417" s="209"/>
      <c r="RJM417" s="209"/>
      <c r="RJN417" s="209"/>
      <c r="RJO417" s="209"/>
      <c r="RJP417" s="209"/>
      <c r="RJQ417" s="209"/>
      <c r="RJR417" s="209"/>
      <c r="RJS417" s="209"/>
      <c r="RJT417" s="209"/>
      <c r="RJU417" s="209"/>
      <c r="RJV417" s="209"/>
      <c r="RJW417" s="209"/>
      <c r="RJX417" s="209"/>
      <c r="RJY417" s="209"/>
      <c r="RJZ417" s="209"/>
      <c r="RKA417" s="209"/>
      <c r="RKB417" s="209"/>
      <c r="RKC417" s="209"/>
      <c r="RKD417" s="209"/>
      <c r="RKE417" s="209"/>
      <c r="RKF417" s="209"/>
      <c r="RKG417" s="209"/>
      <c r="RKH417" s="209"/>
      <c r="RKI417" s="209"/>
      <c r="RKJ417" s="209"/>
      <c r="RKK417" s="209"/>
      <c r="RKL417" s="209"/>
      <c r="RKM417" s="209"/>
      <c r="RKN417" s="209"/>
      <c r="RKO417" s="209"/>
      <c r="RKP417" s="209"/>
      <c r="RKQ417" s="209"/>
      <c r="RKR417" s="209"/>
      <c r="RKS417" s="209"/>
      <c r="RKT417" s="209"/>
      <c r="RKU417" s="209"/>
      <c r="RKV417" s="209"/>
      <c r="RKW417" s="209"/>
      <c r="RKX417" s="209"/>
      <c r="RKY417" s="209"/>
      <c r="RKZ417" s="209"/>
      <c r="RLA417" s="209"/>
      <c r="RLB417" s="209"/>
      <c r="RLC417" s="209"/>
      <c r="RLD417" s="209"/>
      <c r="RLE417" s="209"/>
      <c r="RLF417" s="209"/>
      <c r="RLG417" s="209"/>
      <c r="RLH417" s="209"/>
      <c r="RLI417" s="209"/>
      <c r="RLJ417" s="209"/>
      <c r="RLK417" s="209"/>
      <c r="RLL417" s="209"/>
      <c r="RLM417" s="209"/>
      <c r="RLN417" s="209"/>
      <c r="RLO417" s="209"/>
      <c r="RLP417" s="209"/>
      <c r="RLQ417" s="209"/>
      <c r="RLR417" s="209"/>
      <c r="RLS417" s="209"/>
      <c r="RLT417" s="209"/>
      <c r="RLU417" s="209"/>
      <c r="RLV417" s="209"/>
      <c r="RLW417" s="209"/>
      <c r="RLX417" s="209"/>
      <c r="RLY417" s="209"/>
      <c r="RLZ417" s="209"/>
      <c r="RMA417" s="209"/>
      <c r="RMB417" s="209"/>
      <c r="RMC417" s="209"/>
      <c r="RMD417" s="209"/>
      <c r="RME417" s="209"/>
      <c r="RMF417" s="209"/>
      <c r="RMG417" s="209"/>
      <c r="RMH417" s="209"/>
      <c r="RMI417" s="209"/>
      <c r="RMJ417" s="209"/>
      <c r="RMK417" s="209"/>
      <c r="RML417" s="209"/>
      <c r="RMM417" s="209"/>
      <c r="RMN417" s="209"/>
      <c r="RMO417" s="209"/>
      <c r="RMP417" s="209"/>
      <c r="RMQ417" s="209"/>
      <c r="RMR417" s="209"/>
      <c r="RMS417" s="209"/>
      <c r="RMT417" s="209"/>
      <c r="RMU417" s="209"/>
      <c r="RMV417" s="209"/>
      <c r="RMW417" s="209"/>
      <c r="RMX417" s="209"/>
      <c r="RMY417" s="209"/>
      <c r="RMZ417" s="209"/>
      <c r="RNA417" s="209"/>
      <c r="RNB417" s="209"/>
      <c r="RNC417" s="209"/>
      <c r="RND417" s="209"/>
      <c r="RNE417" s="209"/>
      <c r="RNF417" s="209"/>
      <c r="RNG417" s="209"/>
      <c r="RNH417" s="209"/>
      <c r="RNI417" s="209"/>
      <c r="RNJ417" s="209"/>
      <c r="RNK417" s="209"/>
      <c r="RNL417" s="209"/>
      <c r="RNM417" s="209"/>
      <c r="RNN417" s="209"/>
      <c r="RNO417" s="209"/>
      <c r="RNP417" s="209"/>
      <c r="RNQ417" s="209"/>
      <c r="RNR417" s="209"/>
      <c r="RNS417" s="209"/>
      <c r="RNT417" s="209"/>
      <c r="RNU417" s="209"/>
      <c r="RNV417" s="209"/>
      <c r="RNW417" s="209"/>
      <c r="RNX417" s="209"/>
      <c r="RNY417" s="209"/>
      <c r="RNZ417" s="209"/>
      <c r="ROA417" s="209"/>
      <c r="ROB417" s="209"/>
      <c r="ROC417" s="209"/>
      <c r="ROD417" s="209"/>
      <c r="ROE417" s="209"/>
      <c r="ROF417" s="209"/>
      <c r="ROG417" s="209"/>
      <c r="ROH417" s="209"/>
      <c r="ROI417" s="209"/>
      <c r="ROJ417" s="209"/>
      <c r="ROK417" s="209"/>
      <c r="ROL417" s="209"/>
      <c r="ROM417" s="209"/>
      <c r="RON417" s="209"/>
      <c r="ROO417" s="209"/>
      <c r="ROP417" s="209"/>
      <c r="ROQ417" s="209"/>
      <c r="ROR417" s="209"/>
      <c r="ROS417" s="209"/>
      <c r="ROT417" s="209"/>
      <c r="ROU417" s="209"/>
      <c r="ROV417" s="209"/>
      <c r="ROW417" s="209"/>
      <c r="ROX417" s="209"/>
      <c r="ROY417" s="209"/>
      <c r="ROZ417" s="209"/>
      <c r="RPA417" s="209"/>
      <c r="RPB417" s="209"/>
      <c r="RPC417" s="209"/>
      <c r="RPD417" s="209"/>
      <c r="RPE417" s="209"/>
      <c r="RPF417" s="209"/>
      <c r="RPG417" s="209"/>
      <c r="RPH417" s="209"/>
      <c r="RPI417" s="209"/>
      <c r="RPJ417" s="209"/>
      <c r="RPK417" s="209"/>
      <c r="RPL417" s="209"/>
      <c r="RPM417" s="209"/>
      <c r="RPN417" s="209"/>
      <c r="RPO417" s="209"/>
      <c r="RPP417" s="209"/>
      <c r="RPQ417" s="209"/>
      <c r="RPR417" s="209"/>
      <c r="RPS417" s="209"/>
      <c r="RPT417" s="209"/>
      <c r="RPU417" s="209"/>
      <c r="RPV417" s="209"/>
      <c r="RPW417" s="209"/>
      <c r="RPX417" s="209"/>
      <c r="RPY417" s="209"/>
      <c r="RPZ417" s="209"/>
      <c r="RQA417" s="209"/>
      <c r="RQB417" s="209"/>
      <c r="RQC417" s="209"/>
      <c r="RQD417" s="209"/>
      <c r="RQE417" s="209"/>
      <c r="RQF417" s="209"/>
      <c r="RQG417" s="209"/>
      <c r="RQH417" s="209"/>
      <c r="RQI417" s="209"/>
      <c r="RQJ417" s="209"/>
      <c r="RQK417" s="209"/>
      <c r="RQL417" s="209"/>
      <c r="RQM417" s="209"/>
      <c r="RQN417" s="209"/>
      <c r="RQO417" s="209"/>
      <c r="RQP417" s="209"/>
      <c r="RQQ417" s="209"/>
      <c r="RQR417" s="209"/>
      <c r="RQS417" s="209"/>
      <c r="RQT417" s="209"/>
      <c r="RQU417" s="209"/>
      <c r="RQV417" s="209"/>
      <c r="RQW417" s="209"/>
      <c r="RQX417" s="209"/>
      <c r="RQY417" s="209"/>
      <c r="RQZ417" s="209"/>
      <c r="RRA417" s="209"/>
      <c r="RRB417" s="209"/>
      <c r="RRC417" s="209"/>
      <c r="RRD417" s="209"/>
      <c r="RRE417" s="209"/>
      <c r="RRF417" s="209"/>
      <c r="RRG417" s="209"/>
      <c r="RRH417" s="209"/>
      <c r="RRI417" s="209"/>
      <c r="RRJ417" s="209"/>
      <c r="RRK417" s="209"/>
      <c r="RRL417" s="209"/>
      <c r="RRM417" s="209"/>
      <c r="RRN417" s="209"/>
      <c r="RRO417" s="209"/>
      <c r="RRP417" s="209"/>
      <c r="RRQ417" s="209"/>
      <c r="RRR417" s="209"/>
      <c r="RRS417" s="209"/>
      <c r="RRT417" s="209"/>
      <c r="RRU417" s="209"/>
      <c r="RRV417" s="209"/>
      <c r="RRW417" s="209"/>
      <c r="RRX417" s="209"/>
      <c r="RRY417" s="209"/>
      <c r="RRZ417" s="209"/>
      <c r="RSA417" s="209"/>
      <c r="RSB417" s="209"/>
      <c r="RSC417" s="209"/>
      <c r="RSD417" s="209"/>
      <c r="RSE417" s="209"/>
      <c r="RSF417" s="209"/>
      <c r="RSG417" s="209"/>
      <c r="RSH417" s="209"/>
      <c r="RSI417" s="209"/>
      <c r="RSJ417" s="209"/>
      <c r="RSK417" s="209"/>
      <c r="RSL417" s="209"/>
      <c r="RSM417" s="209"/>
      <c r="RSN417" s="209"/>
      <c r="RSO417" s="209"/>
      <c r="RSP417" s="209"/>
      <c r="RSQ417" s="209"/>
      <c r="RSR417" s="209"/>
      <c r="RSS417" s="209"/>
      <c r="RST417" s="209"/>
      <c r="RSU417" s="209"/>
      <c r="RSV417" s="209"/>
      <c r="RSW417" s="209"/>
      <c r="RSX417" s="209"/>
      <c r="RSY417" s="209"/>
      <c r="RSZ417" s="209"/>
      <c r="RTA417" s="209"/>
      <c r="RTB417" s="209"/>
      <c r="RTC417" s="209"/>
      <c r="RTD417" s="209"/>
      <c r="RTE417" s="209"/>
      <c r="RTF417" s="209"/>
      <c r="RTG417" s="209"/>
      <c r="RTH417" s="209"/>
      <c r="RTI417" s="209"/>
      <c r="RTJ417" s="209"/>
      <c r="RTK417" s="209"/>
      <c r="RTL417" s="209"/>
      <c r="RTM417" s="209"/>
      <c r="RTN417" s="209"/>
      <c r="RTO417" s="209"/>
      <c r="RTP417" s="209"/>
      <c r="RTQ417" s="209"/>
      <c r="RTR417" s="209"/>
      <c r="RTS417" s="209"/>
      <c r="RTT417" s="209"/>
      <c r="RTU417" s="209"/>
      <c r="RTV417" s="209"/>
      <c r="RTW417" s="209"/>
      <c r="RTX417" s="209"/>
      <c r="RTY417" s="209"/>
      <c r="RTZ417" s="209"/>
      <c r="RUA417" s="209"/>
      <c r="RUB417" s="209"/>
      <c r="RUC417" s="209"/>
      <c r="RUD417" s="209"/>
      <c r="RUE417" s="209"/>
      <c r="RUF417" s="209"/>
      <c r="RUG417" s="209"/>
      <c r="RUH417" s="209"/>
      <c r="RUI417" s="209"/>
      <c r="RUJ417" s="209"/>
      <c r="RUK417" s="209"/>
      <c r="RUL417" s="209"/>
      <c r="RUM417" s="209"/>
      <c r="RUN417" s="209"/>
      <c r="RUO417" s="209"/>
      <c r="RUP417" s="209"/>
      <c r="RUQ417" s="209"/>
      <c r="RUR417" s="209"/>
      <c r="RUS417" s="209"/>
      <c r="RUT417" s="209"/>
      <c r="RUU417" s="209"/>
      <c r="RUV417" s="209"/>
      <c r="RUW417" s="209"/>
      <c r="RUX417" s="209"/>
      <c r="RUY417" s="209"/>
      <c r="RUZ417" s="209"/>
      <c r="RVA417" s="209"/>
      <c r="RVB417" s="209"/>
      <c r="RVC417" s="209"/>
      <c r="RVD417" s="209"/>
      <c r="RVE417" s="209"/>
      <c r="RVF417" s="209"/>
      <c r="RVG417" s="209"/>
      <c r="RVH417" s="209"/>
      <c r="RVI417" s="209"/>
      <c r="RVJ417" s="209"/>
      <c r="RVK417" s="209"/>
      <c r="RVL417" s="209"/>
      <c r="RVM417" s="209"/>
      <c r="RVN417" s="209"/>
      <c r="RVO417" s="209"/>
      <c r="RVP417" s="209"/>
      <c r="RVQ417" s="209"/>
      <c r="RVR417" s="209"/>
      <c r="RVS417" s="209"/>
      <c r="RVT417" s="209"/>
      <c r="RVU417" s="209"/>
      <c r="RVV417" s="209"/>
      <c r="RVW417" s="209"/>
      <c r="RVX417" s="209"/>
      <c r="RVY417" s="209"/>
      <c r="RVZ417" s="209"/>
      <c r="RWA417" s="209"/>
      <c r="RWB417" s="209"/>
      <c r="RWC417" s="209"/>
      <c r="RWD417" s="209"/>
      <c r="RWE417" s="209"/>
      <c r="RWF417" s="209"/>
      <c r="RWG417" s="209"/>
      <c r="RWH417" s="209"/>
      <c r="RWI417" s="209"/>
      <c r="RWJ417" s="209"/>
      <c r="RWK417" s="209"/>
      <c r="RWL417" s="209"/>
      <c r="RWM417" s="209"/>
      <c r="RWN417" s="209"/>
      <c r="RWO417" s="209"/>
      <c r="RWP417" s="209"/>
      <c r="RWQ417" s="209"/>
      <c r="RWR417" s="209"/>
      <c r="RWS417" s="209"/>
      <c r="RWT417" s="209"/>
      <c r="RWU417" s="209"/>
      <c r="RWV417" s="209"/>
      <c r="RWW417" s="209"/>
      <c r="RWX417" s="209"/>
      <c r="RWY417" s="209"/>
      <c r="RWZ417" s="209"/>
      <c r="RXA417" s="209"/>
      <c r="RXB417" s="209"/>
      <c r="RXC417" s="209"/>
      <c r="RXD417" s="209"/>
      <c r="RXE417" s="209"/>
      <c r="RXF417" s="209"/>
      <c r="RXG417" s="209"/>
      <c r="RXH417" s="209"/>
      <c r="RXI417" s="209"/>
      <c r="RXJ417" s="209"/>
      <c r="RXK417" s="209"/>
      <c r="RXL417" s="209"/>
      <c r="RXM417" s="209"/>
      <c r="RXN417" s="209"/>
      <c r="RXO417" s="209"/>
      <c r="RXP417" s="209"/>
      <c r="RXQ417" s="209"/>
      <c r="RXR417" s="209"/>
      <c r="RXS417" s="209"/>
      <c r="RXT417" s="209"/>
      <c r="RXU417" s="209"/>
      <c r="RXV417" s="209"/>
      <c r="RXW417" s="209"/>
      <c r="RXX417" s="209"/>
      <c r="RXY417" s="209"/>
      <c r="RXZ417" s="209"/>
      <c r="RYA417" s="209"/>
      <c r="RYB417" s="209"/>
      <c r="RYC417" s="209"/>
      <c r="RYD417" s="209"/>
      <c r="RYE417" s="209"/>
      <c r="RYF417" s="209"/>
      <c r="RYG417" s="209"/>
      <c r="RYH417" s="209"/>
      <c r="RYI417" s="209"/>
      <c r="RYJ417" s="209"/>
      <c r="RYK417" s="209"/>
      <c r="RYL417" s="209"/>
      <c r="RYM417" s="209"/>
      <c r="RYN417" s="209"/>
      <c r="RYO417" s="209"/>
      <c r="RYP417" s="209"/>
      <c r="RYQ417" s="209"/>
      <c r="RYR417" s="209"/>
      <c r="RYS417" s="209"/>
      <c r="RYT417" s="209"/>
      <c r="RYU417" s="209"/>
      <c r="RYV417" s="209"/>
      <c r="RYW417" s="209"/>
      <c r="RYX417" s="209"/>
      <c r="RYY417" s="209"/>
      <c r="RYZ417" s="209"/>
      <c r="RZA417" s="209"/>
      <c r="RZB417" s="209"/>
      <c r="RZC417" s="209"/>
      <c r="RZD417" s="209"/>
      <c r="RZE417" s="209"/>
      <c r="RZF417" s="209"/>
      <c r="RZG417" s="209"/>
      <c r="RZH417" s="209"/>
      <c r="RZI417" s="209"/>
      <c r="RZJ417" s="209"/>
      <c r="RZK417" s="209"/>
      <c r="RZL417" s="209"/>
      <c r="RZM417" s="209"/>
      <c r="RZN417" s="209"/>
      <c r="RZO417" s="209"/>
      <c r="RZP417" s="209"/>
      <c r="RZQ417" s="209"/>
      <c r="RZR417" s="209"/>
      <c r="RZS417" s="209"/>
      <c r="RZT417" s="209"/>
      <c r="RZU417" s="209"/>
      <c r="RZV417" s="209"/>
      <c r="RZW417" s="209"/>
      <c r="RZX417" s="209"/>
      <c r="RZY417" s="209"/>
      <c r="RZZ417" s="209"/>
      <c r="SAA417" s="209"/>
      <c r="SAB417" s="209"/>
      <c r="SAC417" s="209"/>
      <c r="SAD417" s="209"/>
      <c r="SAE417" s="209"/>
      <c r="SAF417" s="209"/>
      <c r="SAG417" s="209"/>
      <c r="SAH417" s="209"/>
      <c r="SAI417" s="209"/>
      <c r="SAJ417" s="209"/>
      <c r="SAK417" s="209"/>
      <c r="SAL417" s="209"/>
      <c r="SAM417" s="209"/>
      <c r="SAN417" s="209"/>
      <c r="SAO417" s="209"/>
      <c r="SAP417" s="209"/>
      <c r="SAQ417" s="209"/>
      <c r="SAR417" s="209"/>
      <c r="SAS417" s="209"/>
      <c r="SAT417" s="209"/>
      <c r="SAU417" s="209"/>
      <c r="SAV417" s="209"/>
      <c r="SAW417" s="209"/>
      <c r="SAX417" s="209"/>
      <c r="SAY417" s="209"/>
      <c r="SAZ417" s="209"/>
      <c r="SBA417" s="209"/>
      <c r="SBB417" s="209"/>
      <c r="SBC417" s="209"/>
      <c r="SBD417" s="209"/>
      <c r="SBE417" s="209"/>
      <c r="SBF417" s="209"/>
      <c r="SBG417" s="209"/>
      <c r="SBH417" s="209"/>
      <c r="SBI417" s="209"/>
      <c r="SBJ417" s="209"/>
      <c r="SBK417" s="209"/>
      <c r="SBL417" s="209"/>
      <c r="SBM417" s="209"/>
      <c r="SBN417" s="209"/>
      <c r="SBO417" s="209"/>
      <c r="SBP417" s="209"/>
      <c r="SBQ417" s="209"/>
      <c r="SBR417" s="209"/>
      <c r="SBS417" s="209"/>
      <c r="SBT417" s="209"/>
      <c r="SBU417" s="209"/>
      <c r="SBV417" s="209"/>
      <c r="SBW417" s="209"/>
      <c r="SBX417" s="209"/>
      <c r="SBY417" s="209"/>
      <c r="SBZ417" s="209"/>
      <c r="SCA417" s="209"/>
      <c r="SCB417" s="209"/>
      <c r="SCC417" s="209"/>
      <c r="SCD417" s="209"/>
      <c r="SCE417" s="209"/>
      <c r="SCF417" s="209"/>
      <c r="SCG417" s="209"/>
      <c r="SCH417" s="209"/>
      <c r="SCI417" s="209"/>
      <c r="SCJ417" s="209"/>
      <c r="SCK417" s="209"/>
      <c r="SCL417" s="209"/>
      <c r="SCM417" s="209"/>
      <c r="SCN417" s="209"/>
      <c r="SCO417" s="209"/>
      <c r="SCP417" s="209"/>
      <c r="SCQ417" s="209"/>
      <c r="SCR417" s="209"/>
      <c r="SCS417" s="209"/>
      <c r="SCT417" s="209"/>
      <c r="SCU417" s="209"/>
      <c r="SCV417" s="209"/>
      <c r="SCW417" s="209"/>
      <c r="SCX417" s="209"/>
      <c r="SCY417" s="209"/>
      <c r="SCZ417" s="209"/>
      <c r="SDA417" s="209"/>
      <c r="SDB417" s="209"/>
      <c r="SDC417" s="209"/>
      <c r="SDD417" s="209"/>
      <c r="SDE417" s="209"/>
      <c r="SDF417" s="209"/>
      <c r="SDG417" s="209"/>
      <c r="SDH417" s="209"/>
      <c r="SDI417" s="209"/>
      <c r="SDJ417" s="209"/>
      <c r="SDK417" s="209"/>
      <c r="SDL417" s="209"/>
      <c r="SDM417" s="209"/>
      <c r="SDN417" s="209"/>
      <c r="SDO417" s="209"/>
      <c r="SDP417" s="209"/>
      <c r="SDQ417" s="209"/>
      <c r="SDR417" s="209"/>
      <c r="SDS417" s="209"/>
      <c r="SDT417" s="209"/>
      <c r="SDU417" s="209"/>
      <c r="SDV417" s="209"/>
      <c r="SDW417" s="209"/>
      <c r="SDX417" s="209"/>
      <c r="SDY417" s="209"/>
      <c r="SDZ417" s="209"/>
      <c r="SEA417" s="209"/>
      <c r="SEB417" s="209"/>
      <c r="SEC417" s="209"/>
      <c r="SED417" s="209"/>
      <c r="SEE417" s="209"/>
      <c r="SEF417" s="209"/>
      <c r="SEG417" s="209"/>
      <c r="SEH417" s="209"/>
      <c r="SEI417" s="209"/>
      <c r="SEJ417" s="209"/>
      <c r="SEK417" s="209"/>
      <c r="SEL417" s="209"/>
      <c r="SEM417" s="209"/>
      <c r="SEN417" s="209"/>
      <c r="SEO417" s="209"/>
      <c r="SEP417" s="209"/>
      <c r="SEQ417" s="209"/>
      <c r="SER417" s="209"/>
      <c r="SES417" s="209"/>
      <c r="SET417" s="209"/>
      <c r="SEU417" s="209"/>
      <c r="SEV417" s="209"/>
      <c r="SEW417" s="209"/>
      <c r="SEX417" s="209"/>
      <c r="SEY417" s="209"/>
      <c r="SEZ417" s="209"/>
      <c r="SFA417" s="209"/>
      <c r="SFB417" s="209"/>
      <c r="SFC417" s="209"/>
      <c r="SFD417" s="209"/>
      <c r="SFE417" s="209"/>
      <c r="SFF417" s="209"/>
      <c r="SFG417" s="209"/>
      <c r="SFH417" s="209"/>
      <c r="SFI417" s="209"/>
      <c r="SFJ417" s="209"/>
      <c r="SFK417" s="209"/>
      <c r="SFL417" s="209"/>
      <c r="SFM417" s="209"/>
      <c r="SFN417" s="209"/>
      <c r="SFO417" s="209"/>
      <c r="SFP417" s="209"/>
      <c r="SFQ417" s="209"/>
      <c r="SFR417" s="209"/>
      <c r="SFS417" s="209"/>
      <c r="SFT417" s="209"/>
      <c r="SFU417" s="209"/>
      <c r="SFV417" s="209"/>
      <c r="SFW417" s="209"/>
      <c r="SFX417" s="209"/>
      <c r="SFY417" s="209"/>
      <c r="SFZ417" s="209"/>
      <c r="SGA417" s="209"/>
      <c r="SGB417" s="209"/>
      <c r="SGC417" s="209"/>
      <c r="SGD417" s="209"/>
      <c r="SGE417" s="209"/>
      <c r="SGF417" s="209"/>
      <c r="SGG417" s="209"/>
      <c r="SGH417" s="209"/>
      <c r="SGI417" s="209"/>
      <c r="SGJ417" s="209"/>
      <c r="SGK417" s="209"/>
      <c r="SGL417" s="209"/>
      <c r="SGM417" s="209"/>
      <c r="SGN417" s="209"/>
      <c r="SGO417" s="209"/>
      <c r="SGP417" s="209"/>
      <c r="SGQ417" s="209"/>
      <c r="SGR417" s="209"/>
      <c r="SGS417" s="209"/>
      <c r="SGT417" s="209"/>
      <c r="SGU417" s="209"/>
      <c r="SGV417" s="209"/>
      <c r="SGW417" s="209"/>
      <c r="SGX417" s="209"/>
      <c r="SGY417" s="209"/>
      <c r="SGZ417" s="209"/>
      <c r="SHA417" s="209"/>
      <c r="SHB417" s="209"/>
      <c r="SHC417" s="209"/>
      <c r="SHD417" s="209"/>
      <c r="SHE417" s="209"/>
      <c r="SHF417" s="209"/>
      <c r="SHG417" s="209"/>
      <c r="SHH417" s="209"/>
      <c r="SHI417" s="209"/>
      <c r="SHJ417" s="209"/>
      <c r="SHK417" s="209"/>
      <c r="SHL417" s="209"/>
      <c r="SHM417" s="209"/>
      <c r="SHN417" s="209"/>
      <c r="SHO417" s="209"/>
      <c r="SHP417" s="209"/>
      <c r="SHQ417" s="209"/>
      <c r="SHR417" s="209"/>
      <c r="SHS417" s="209"/>
      <c r="SHT417" s="209"/>
      <c r="SHU417" s="209"/>
      <c r="SHV417" s="209"/>
      <c r="SHW417" s="209"/>
      <c r="SHX417" s="209"/>
      <c r="SHY417" s="209"/>
      <c r="SHZ417" s="209"/>
      <c r="SIA417" s="209"/>
      <c r="SIB417" s="209"/>
      <c r="SIC417" s="209"/>
      <c r="SID417" s="209"/>
      <c r="SIE417" s="209"/>
      <c r="SIF417" s="209"/>
      <c r="SIG417" s="209"/>
      <c r="SIH417" s="209"/>
      <c r="SII417" s="209"/>
      <c r="SIJ417" s="209"/>
      <c r="SIK417" s="209"/>
      <c r="SIL417" s="209"/>
      <c r="SIM417" s="209"/>
      <c r="SIN417" s="209"/>
      <c r="SIO417" s="209"/>
      <c r="SIP417" s="209"/>
      <c r="SIQ417" s="209"/>
      <c r="SIR417" s="209"/>
      <c r="SIS417" s="209"/>
      <c r="SIT417" s="209"/>
      <c r="SIU417" s="209"/>
      <c r="SIV417" s="209"/>
      <c r="SIW417" s="209"/>
      <c r="SIX417" s="209"/>
      <c r="SIY417" s="209"/>
      <c r="SIZ417" s="209"/>
      <c r="SJA417" s="209"/>
      <c r="SJB417" s="209"/>
      <c r="SJC417" s="209"/>
      <c r="SJD417" s="209"/>
      <c r="SJE417" s="209"/>
      <c r="SJF417" s="209"/>
      <c r="SJG417" s="209"/>
      <c r="SJH417" s="209"/>
      <c r="SJI417" s="209"/>
      <c r="SJJ417" s="209"/>
      <c r="SJK417" s="209"/>
      <c r="SJL417" s="209"/>
      <c r="SJM417" s="209"/>
      <c r="SJN417" s="209"/>
      <c r="SJO417" s="209"/>
      <c r="SJP417" s="209"/>
      <c r="SJQ417" s="209"/>
      <c r="SJR417" s="209"/>
      <c r="SJS417" s="209"/>
      <c r="SJT417" s="209"/>
      <c r="SJU417" s="209"/>
      <c r="SJV417" s="209"/>
      <c r="SJW417" s="209"/>
      <c r="SJX417" s="209"/>
      <c r="SJY417" s="209"/>
      <c r="SJZ417" s="209"/>
      <c r="SKA417" s="209"/>
      <c r="SKB417" s="209"/>
      <c r="SKC417" s="209"/>
      <c r="SKD417" s="209"/>
      <c r="SKE417" s="209"/>
      <c r="SKF417" s="209"/>
      <c r="SKG417" s="209"/>
      <c r="SKH417" s="209"/>
      <c r="SKI417" s="209"/>
      <c r="SKJ417" s="209"/>
      <c r="SKK417" s="209"/>
      <c r="SKL417" s="209"/>
      <c r="SKM417" s="209"/>
      <c r="SKN417" s="209"/>
      <c r="SKO417" s="209"/>
      <c r="SKP417" s="209"/>
      <c r="SKQ417" s="209"/>
      <c r="SKR417" s="209"/>
      <c r="SKS417" s="209"/>
      <c r="SKT417" s="209"/>
      <c r="SKU417" s="209"/>
      <c r="SKV417" s="209"/>
      <c r="SKW417" s="209"/>
      <c r="SKX417" s="209"/>
      <c r="SKY417" s="209"/>
      <c r="SKZ417" s="209"/>
      <c r="SLA417" s="209"/>
      <c r="SLB417" s="209"/>
      <c r="SLC417" s="209"/>
      <c r="SLD417" s="209"/>
      <c r="SLE417" s="209"/>
      <c r="SLF417" s="209"/>
      <c r="SLG417" s="209"/>
      <c r="SLH417" s="209"/>
      <c r="SLI417" s="209"/>
      <c r="SLJ417" s="209"/>
      <c r="SLK417" s="209"/>
      <c r="SLL417" s="209"/>
      <c r="SLM417" s="209"/>
      <c r="SLN417" s="209"/>
      <c r="SLO417" s="209"/>
      <c r="SLP417" s="209"/>
      <c r="SLQ417" s="209"/>
      <c r="SLR417" s="209"/>
      <c r="SLS417" s="209"/>
      <c r="SLT417" s="209"/>
      <c r="SLU417" s="209"/>
      <c r="SLV417" s="209"/>
      <c r="SLW417" s="209"/>
      <c r="SLX417" s="209"/>
      <c r="SLY417" s="209"/>
      <c r="SLZ417" s="209"/>
      <c r="SMA417" s="209"/>
      <c r="SMB417" s="209"/>
      <c r="SMC417" s="209"/>
      <c r="SMD417" s="209"/>
      <c r="SME417" s="209"/>
      <c r="SMF417" s="209"/>
      <c r="SMG417" s="209"/>
      <c r="SMH417" s="209"/>
      <c r="SMI417" s="209"/>
      <c r="SMJ417" s="209"/>
      <c r="SMK417" s="209"/>
      <c r="SML417" s="209"/>
      <c r="SMM417" s="209"/>
      <c r="SMN417" s="209"/>
      <c r="SMO417" s="209"/>
      <c r="SMP417" s="209"/>
      <c r="SMQ417" s="209"/>
      <c r="SMR417" s="209"/>
      <c r="SMS417" s="209"/>
      <c r="SMT417" s="209"/>
      <c r="SMU417" s="209"/>
      <c r="SMV417" s="209"/>
      <c r="SMW417" s="209"/>
      <c r="SMX417" s="209"/>
      <c r="SMY417" s="209"/>
      <c r="SMZ417" s="209"/>
      <c r="SNA417" s="209"/>
      <c r="SNB417" s="209"/>
      <c r="SNC417" s="209"/>
      <c r="SND417" s="209"/>
      <c r="SNE417" s="209"/>
      <c r="SNF417" s="209"/>
      <c r="SNG417" s="209"/>
      <c r="SNH417" s="209"/>
      <c r="SNI417" s="209"/>
      <c r="SNJ417" s="209"/>
      <c r="SNK417" s="209"/>
      <c r="SNL417" s="209"/>
      <c r="SNM417" s="209"/>
      <c r="SNN417" s="209"/>
      <c r="SNO417" s="209"/>
      <c r="SNP417" s="209"/>
      <c r="SNQ417" s="209"/>
      <c r="SNR417" s="209"/>
      <c r="SNS417" s="209"/>
      <c r="SNT417" s="209"/>
      <c r="SNU417" s="209"/>
      <c r="SNV417" s="209"/>
      <c r="SNW417" s="209"/>
      <c r="SNX417" s="209"/>
      <c r="SNY417" s="209"/>
      <c r="SNZ417" s="209"/>
      <c r="SOA417" s="209"/>
      <c r="SOB417" s="209"/>
      <c r="SOC417" s="209"/>
      <c r="SOD417" s="209"/>
      <c r="SOE417" s="209"/>
      <c r="SOF417" s="209"/>
      <c r="SOG417" s="209"/>
      <c r="SOH417" s="209"/>
      <c r="SOI417" s="209"/>
      <c r="SOJ417" s="209"/>
      <c r="SOK417" s="209"/>
      <c r="SOL417" s="209"/>
      <c r="SOM417" s="209"/>
      <c r="SON417" s="209"/>
      <c r="SOO417" s="209"/>
      <c r="SOP417" s="209"/>
      <c r="SOQ417" s="209"/>
      <c r="SOR417" s="209"/>
      <c r="SOS417" s="209"/>
      <c r="SOT417" s="209"/>
      <c r="SOU417" s="209"/>
      <c r="SOV417" s="209"/>
      <c r="SOW417" s="209"/>
      <c r="SOX417" s="209"/>
      <c r="SOY417" s="209"/>
      <c r="SOZ417" s="209"/>
      <c r="SPA417" s="209"/>
      <c r="SPB417" s="209"/>
      <c r="SPC417" s="209"/>
      <c r="SPD417" s="209"/>
      <c r="SPE417" s="209"/>
      <c r="SPF417" s="209"/>
      <c r="SPG417" s="209"/>
      <c r="SPH417" s="209"/>
      <c r="SPI417" s="209"/>
      <c r="SPJ417" s="209"/>
      <c r="SPK417" s="209"/>
      <c r="SPL417" s="209"/>
      <c r="SPM417" s="209"/>
      <c r="SPN417" s="209"/>
      <c r="SPO417" s="209"/>
      <c r="SPP417" s="209"/>
      <c r="SPQ417" s="209"/>
      <c r="SPR417" s="209"/>
      <c r="SPS417" s="209"/>
      <c r="SPT417" s="209"/>
      <c r="SPU417" s="209"/>
      <c r="SPV417" s="209"/>
      <c r="SPW417" s="209"/>
      <c r="SPX417" s="209"/>
      <c r="SPY417" s="209"/>
      <c r="SPZ417" s="209"/>
      <c r="SQA417" s="209"/>
      <c r="SQB417" s="209"/>
      <c r="SQC417" s="209"/>
      <c r="SQD417" s="209"/>
      <c r="SQE417" s="209"/>
      <c r="SQF417" s="209"/>
      <c r="SQG417" s="209"/>
      <c r="SQH417" s="209"/>
      <c r="SQI417" s="209"/>
      <c r="SQJ417" s="209"/>
      <c r="SQK417" s="209"/>
      <c r="SQL417" s="209"/>
      <c r="SQM417" s="209"/>
      <c r="SQN417" s="209"/>
      <c r="SQO417" s="209"/>
      <c r="SQP417" s="209"/>
      <c r="SQQ417" s="209"/>
      <c r="SQR417" s="209"/>
      <c r="SQS417" s="209"/>
      <c r="SQT417" s="209"/>
      <c r="SQU417" s="209"/>
      <c r="SQV417" s="209"/>
      <c r="SQW417" s="209"/>
      <c r="SQX417" s="209"/>
      <c r="SQY417" s="209"/>
      <c r="SQZ417" s="209"/>
      <c r="SRA417" s="209"/>
      <c r="SRB417" s="209"/>
      <c r="SRC417" s="209"/>
      <c r="SRD417" s="209"/>
      <c r="SRE417" s="209"/>
      <c r="SRF417" s="209"/>
      <c r="SRG417" s="209"/>
      <c r="SRH417" s="209"/>
      <c r="SRI417" s="209"/>
      <c r="SRJ417" s="209"/>
      <c r="SRK417" s="209"/>
      <c r="SRL417" s="209"/>
      <c r="SRM417" s="209"/>
      <c r="SRN417" s="209"/>
      <c r="SRO417" s="209"/>
      <c r="SRP417" s="209"/>
      <c r="SRQ417" s="209"/>
      <c r="SRR417" s="209"/>
      <c r="SRS417" s="209"/>
      <c r="SRT417" s="209"/>
      <c r="SRU417" s="209"/>
      <c r="SRV417" s="209"/>
      <c r="SRW417" s="209"/>
      <c r="SRX417" s="209"/>
      <c r="SRY417" s="209"/>
      <c r="SRZ417" s="209"/>
      <c r="SSA417" s="209"/>
      <c r="SSB417" s="209"/>
      <c r="SSC417" s="209"/>
      <c r="SSD417" s="209"/>
      <c r="SSE417" s="209"/>
      <c r="SSF417" s="209"/>
      <c r="SSG417" s="209"/>
      <c r="SSH417" s="209"/>
      <c r="SSI417" s="209"/>
      <c r="SSJ417" s="209"/>
      <c r="SSK417" s="209"/>
      <c r="SSL417" s="209"/>
      <c r="SSM417" s="209"/>
      <c r="SSN417" s="209"/>
      <c r="SSO417" s="209"/>
      <c r="SSP417" s="209"/>
      <c r="SSQ417" s="209"/>
      <c r="SSR417" s="209"/>
      <c r="SSS417" s="209"/>
      <c r="SST417" s="209"/>
      <c r="SSU417" s="209"/>
      <c r="SSV417" s="209"/>
      <c r="SSW417" s="209"/>
      <c r="SSX417" s="209"/>
      <c r="SSY417" s="209"/>
      <c r="SSZ417" s="209"/>
      <c r="STA417" s="209"/>
      <c r="STB417" s="209"/>
      <c r="STC417" s="209"/>
      <c r="STD417" s="209"/>
      <c r="STE417" s="209"/>
      <c r="STF417" s="209"/>
      <c r="STG417" s="209"/>
      <c r="STH417" s="209"/>
      <c r="STI417" s="209"/>
      <c r="STJ417" s="209"/>
      <c r="STK417" s="209"/>
      <c r="STL417" s="209"/>
      <c r="STM417" s="209"/>
      <c r="STN417" s="209"/>
      <c r="STO417" s="209"/>
      <c r="STP417" s="209"/>
      <c r="STQ417" s="209"/>
      <c r="STR417" s="209"/>
      <c r="STS417" s="209"/>
      <c r="STT417" s="209"/>
      <c r="STU417" s="209"/>
      <c r="STV417" s="209"/>
      <c r="STW417" s="209"/>
      <c r="STX417" s="209"/>
      <c r="STY417" s="209"/>
      <c r="STZ417" s="209"/>
      <c r="SUA417" s="209"/>
      <c r="SUB417" s="209"/>
      <c r="SUC417" s="209"/>
      <c r="SUD417" s="209"/>
      <c r="SUE417" s="209"/>
      <c r="SUF417" s="209"/>
      <c r="SUG417" s="209"/>
      <c r="SUH417" s="209"/>
      <c r="SUI417" s="209"/>
      <c r="SUJ417" s="209"/>
      <c r="SUK417" s="209"/>
      <c r="SUL417" s="209"/>
      <c r="SUM417" s="209"/>
      <c r="SUN417" s="209"/>
      <c r="SUO417" s="209"/>
      <c r="SUP417" s="209"/>
      <c r="SUQ417" s="209"/>
      <c r="SUR417" s="209"/>
      <c r="SUS417" s="209"/>
      <c r="SUT417" s="209"/>
      <c r="SUU417" s="209"/>
      <c r="SUV417" s="209"/>
      <c r="SUW417" s="209"/>
      <c r="SUX417" s="209"/>
      <c r="SUY417" s="209"/>
      <c r="SUZ417" s="209"/>
      <c r="SVA417" s="209"/>
      <c r="SVB417" s="209"/>
      <c r="SVC417" s="209"/>
      <c r="SVD417" s="209"/>
      <c r="SVE417" s="209"/>
      <c r="SVF417" s="209"/>
      <c r="SVG417" s="209"/>
      <c r="SVH417" s="209"/>
      <c r="SVI417" s="209"/>
      <c r="SVJ417" s="209"/>
      <c r="SVK417" s="209"/>
      <c r="SVL417" s="209"/>
      <c r="SVM417" s="209"/>
      <c r="SVN417" s="209"/>
      <c r="SVO417" s="209"/>
      <c r="SVP417" s="209"/>
      <c r="SVQ417" s="209"/>
      <c r="SVR417" s="209"/>
      <c r="SVS417" s="209"/>
      <c r="SVT417" s="209"/>
      <c r="SVU417" s="209"/>
      <c r="SVV417" s="209"/>
      <c r="SVW417" s="209"/>
      <c r="SVX417" s="209"/>
      <c r="SVY417" s="209"/>
      <c r="SVZ417" s="209"/>
      <c r="SWA417" s="209"/>
      <c r="SWB417" s="209"/>
      <c r="SWC417" s="209"/>
      <c r="SWD417" s="209"/>
      <c r="SWE417" s="209"/>
      <c r="SWF417" s="209"/>
      <c r="SWG417" s="209"/>
      <c r="SWH417" s="209"/>
      <c r="SWI417" s="209"/>
      <c r="SWJ417" s="209"/>
      <c r="SWK417" s="209"/>
      <c r="SWL417" s="209"/>
      <c r="SWM417" s="209"/>
      <c r="SWN417" s="209"/>
      <c r="SWO417" s="209"/>
      <c r="SWP417" s="209"/>
      <c r="SWQ417" s="209"/>
      <c r="SWR417" s="209"/>
      <c r="SWS417" s="209"/>
      <c r="SWT417" s="209"/>
      <c r="SWU417" s="209"/>
      <c r="SWV417" s="209"/>
      <c r="SWW417" s="209"/>
      <c r="SWX417" s="209"/>
      <c r="SWY417" s="209"/>
      <c r="SWZ417" s="209"/>
      <c r="SXA417" s="209"/>
      <c r="SXB417" s="209"/>
      <c r="SXC417" s="209"/>
      <c r="SXD417" s="209"/>
      <c r="SXE417" s="209"/>
      <c r="SXF417" s="209"/>
      <c r="SXG417" s="209"/>
      <c r="SXH417" s="209"/>
      <c r="SXI417" s="209"/>
      <c r="SXJ417" s="209"/>
      <c r="SXK417" s="209"/>
      <c r="SXL417" s="209"/>
      <c r="SXM417" s="209"/>
      <c r="SXN417" s="209"/>
      <c r="SXO417" s="209"/>
      <c r="SXP417" s="209"/>
      <c r="SXQ417" s="209"/>
      <c r="SXR417" s="209"/>
      <c r="SXS417" s="209"/>
      <c r="SXT417" s="209"/>
      <c r="SXU417" s="209"/>
      <c r="SXV417" s="209"/>
      <c r="SXW417" s="209"/>
      <c r="SXX417" s="209"/>
      <c r="SXY417" s="209"/>
      <c r="SXZ417" s="209"/>
      <c r="SYA417" s="209"/>
      <c r="SYB417" s="209"/>
      <c r="SYC417" s="209"/>
      <c r="SYD417" s="209"/>
      <c r="SYE417" s="209"/>
      <c r="SYF417" s="209"/>
      <c r="SYG417" s="209"/>
      <c r="SYH417" s="209"/>
      <c r="SYI417" s="209"/>
      <c r="SYJ417" s="209"/>
      <c r="SYK417" s="209"/>
      <c r="SYL417" s="209"/>
      <c r="SYM417" s="209"/>
      <c r="SYN417" s="209"/>
      <c r="SYO417" s="209"/>
      <c r="SYP417" s="209"/>
      <c r="SYQ417" s="209"/>
      <c r="SYR417" s="209"/>
      <c r="SYS417" s="209"/>
      <c r="SYT417" s="209"/>
      <c r="SYU417" s="209"/>
      <c r="SYV417" s="209"/>
      <c r="SYW417" s="209"/>
      <c r="SYX417" s="209"/>
      <c r="SYY417" s="209"/>
      <c r="SYZ417" s="209"/>
      <c r="SZA417" s="209"/>
      <c r="SZB417" s="209"/>
      <c r="SZC417" s="209"/>
      <c r="SZD417" s="209"/>
      <c r="SZE417" s="209"/>
      <c r="SZF417" s="209"/>
      <c r="SZG417" s="209"/>
      <c r="SZH417" s="209"/>
      <c r="SZI417" s="209"/>
      <c r="SZJ417" s="209"/>
      <c r="SZK417" s="209"/>
      <c r="SZL417" s="209"/>
      <c r="SZM417" s="209"/>
      <c r="SZN417" s="209"/>
      <c r="SZO417" s="209"/>
      <c r="SZP417" s="209"/>
      <c r="SZQ417" s="209"/>
      <c r="SZR417" s="209"/>
      <c r="SZS417" s="209"/>
      <c r="SZT417" s="209"/>
      <c r="SZU417" s="209"/>
      <c r="SZV417" s="209"/>
      <c r="SZW417" s="209"/>
      <c r="SZX417" s="209"/>
      <c r="SZY417" s="209"/>
      <c r="SZZ417" s="209"/>
      <c r="TAA417" s="209"/>
      <c r="TAB417" s="209"/>
      <c r="TAC417" s="209"/>
      <c r="TAD417" s="209"/>
      <c r="TAE417" s="209"/>
      <c r="TAF417" s="209"/>
      <c r="TAG417" s="209"/>
      <c r="TAH417" s="209"/>
      <c r="TAI417" s="209"/>
      <c r="TAJ417" s="209"/>
      <c r="TAK417" s="209"/>
      <c r="TAL417" s="209"/>
      <c r="TAM417" s="209"/>
      <c r="TAN417" s="209"/>
      <c r="TAO417" s="209"/>
      <c r="TAP417" s="209"/>
      <c r="TAQ417" s="209"/>
      <c r="TAR417" s="209"/>
      <c r="TAS417" s="209"/>
      <c r="TAT417" s="209"/>
      <c r="TAU417" s="209"/>
      <c r="TAV417" s="209"/>
      <c r="TAW417" s="209"/>
      <c r="TAX417" s="209"/>
      <c r="TAY417" s="209"/>
      <c r="TAZ417" s="209"/>
      <c r="TBA417" s="209"/>
      <c r="TBB417" s="209"/>
      <c r="TBC417" s="209"/>
      <c r="TBD417" s="209"/>
      <c r="TBE417" s="209"/>
      <c r="TBF417" s="209"/>
      <c r="TBG417" s="209"/>
      <c r="TBH417" s="209"/>
      <c r="TBI417" s="209"/>
      <c r="TBJ417" s="209"/>
      <c r="TBK417" s="209"/>
      <c r="TBL417" s="209"/>
      <c r="TBM417" s="209"/>
      <c r="TBN417" s="209"/>
      <c r="TBO417" s="209"/>
      <c r="TBP417" s="209"/>
      <c r="TBQ417" s="209"/>
      <c r="TBR417" s="209"/>
      <c r="TBS417" s="209"/>
      <c r="TBT417" s="209"/>
      <c r="TBU417" s="209"/>
      <c r="TBV417" s="209"/>
      <c r="TBW417" s="209"/>
      <c r="TBX417" s="209"/>
      <c r="TBY417" s="209"/>
      <c r="TBZ417" s="209"/>
      <c r="TCA417" s="209"/>
      <c r="TCB417" s="209"/>
      <c r="TCC417" s="209"/>
      <c r="TCD417" s="209"/>
      <c r="TCE417" s="209"/>
      <c r="TCF417" s="209"/>
      <c r="TCG417" s="209"/>
      <c r="TCH417" s="209"/>
      <c r="TCI417" s="209"/>
      <c r="TCJ417" s="209"/>
      <c r="TCK417" s="209"/>
      <c r="TCL417" s="209"/>
      <c r="TCM417" s="209"/>
      <c r="TCN417" s="209"/>
      <c r="TCO417" s="209"/>
      <c r="TCP417" s="209"/>
      <c r="TCQ417" s="209"/>
      <c r="TCR417" s="209"/>
      <c r="TCS417" s="209"/>
      <c r="TCT417" s="209"/>
      <c r="TCU417" s="209"/>
      <c r="TCV417" s="209"/>
      <c r="TCW417" s="209"/>
      <c r="TCX417" s="209"/>
      <c r="TCY417" s="209"/>
      <c r="TCZ417" s="209"/>
      <c r="TDA417" s="209"/>
      <c r="TDB417" s="209"/>
      <c r="TDC417" s="209"/>
      <c r="TDD417" s="209"/>
      <c r="TDE417" s="209"/>
      <c r="TDF417" s="209"/>
      <c r="TDG417" s="209"/>
      <c r="TDH417" s="209"/>
      <c r="TDI417" s="209"/>
      <c r="TDJ417" s="209"/>
      <c r="TDK417" s="209"/>
      <c r="TDL417" s="209"/>
      <c r="TDM417" s="209"/>
      <c r="TDN417" s="209"/>
      <c r="TDO417" s="209"/>
      <c r="TDP417" s="209"/>
      <c r="TDQ417" s="209"/>
      <c r="TDR417" s="209"/>
      <c r="TDS417" s="209"/>
      <c r="TDT417" s="209"/>
      <c r="TDU417" s="209"/>
      <c r="TDV417" s="209"/>
      <c r="TDW417" s="209"/>
      <c r="TDX417" s="209"/>
      <c r="TDY417" s="209"/>
      <c r="TDZ417" s="209"/>
      <c r="TEA417" s="209"/>
      <c r="TEB417" s="209"/>
      <c r="TEC417" s="209"/>
      <c r="TED417" s="209"/>
      <c r="TEE417" s="209"/>
      <c r="TEF417" s="209"/>
      <c r="TEG417" s="209"/>
      <c r="TEH417" s="209"/>
      <c r="TEI417" s="209"/>
      <c r="TEJ417" s="209"/>
      <c r="TEK417" s="209"/>
      <c r="TEL417" s="209"/>
      <c r="TEM417" s="209"/>
      <c r="TEN417" s="209"/>
      <c r="TEO417" s="209"/>
      <c r="TEP417" s="209"/>
      <c r="TEQ417" s="209"/>
      <c r="TER417" s="209"/>
      <c r="TES417" s="209"/>
      <c r="TET417" s="209"/>
      <c r="TEU417" s="209"/>
      <c r="TEV417" s="209"/>
      <c r="TEW417" s="209"/>
      <c r="TEX417" s="209"/>
      <c r="TEY417" s="209"/>
      <c r="TEZ417" s="209"/>
      <c r="TFA417" s="209"/>
      <c r="TFB417" s="209"/>
      <c r="TFC417" s="209"/>
      <c r="TFD417" s="209"/>
      <c r="TFE417" s="209"/>
      <c r="TFF417" s="209"/>
      <c r="TFG417" s="209"/>
      <c r="TFH417" s="209"/>
      <c r="TFI417" s="209"/>
      <c r="TFJ417" s="209"/>
      <c r="TFK417" s="209"/>
      <c r="TFL417" s="209"/>
      <c r="TFM417" s="209"/>
      <c r="TFN417" s="209"/>
      <c r="TFO417" s="209"/>
      <c r="TFP417" s="209"/>
      <c r="TFQ417" s="209"/>
      <c r="TFR417" s="209"/>
      <c r="TFS417" s="209"/>
      <c r="TFT417" s="209"/>
      <c r="TFU417" s="209"/>
      <c r="TFV417" s="209"/>
      <c r="TFW417" s="209"/>
      <c r="TFX417" s="209"/>
      <c r="TFY417" s="209"/>
      <c r="TFZ417" s="209"/>
      <c r="TGA417" s="209"/>
      <c r="TGB417" s="209"/>
      <c r="TGC417" s="209"/>
      <c r="TGD417" s="209"/>
      <c r="TGE417" s="209"/>
      <c r="TGF417" s="209"/>
      <c r="TGG417" s="209"/>
      <c r="TGH417" s="209"/>
      <c r="TGI417" s="209"/>
      <c r="TGJ417" s="209"/>
      <c r="TGK417" s="209"/>
      <c r="TGL417" s="209"/>
      <c r="TGM417" s="209"/>
      <c r="TGN417" s="209"/>
      <c r="TGO417" s="209"/>
      <c r="TGP417" s="209"/>
      <c r="TGQ417" s="209"/>
      <c r="TGR417" s="209"/>
      <c r="TGS417" s="209"/>
      <c r="TGT417" s="209"/>
      <c r="TGU417" s="209"/>
      <c r="TGV417" s="209"/>
      <c r="TGW417" s="209"/>
      <c r="TGX417" s="209"/>
      <c r="TGY417" s="209"/>
      <c r="TGZ417" s="209"/>
      <c r="THA417" s="209"/>
      <c r="THB417" s="209"/>
      <c r="THC417" s="209"/>
      <c r="THD417" s="209"/>
      <c r="THE417" s="209"/>
      <c r="THF417" s="209"/>
      <c r="THG417" s="209"/>
      <c r="THH417" s="209"/>
      <c r="THI417" s="209"/>
      <c r="THJ417" s="209"/>
      <c r="THK417" s="209"/>
      <c r="THL417" s="209"/>
      <c r="THM417" s="209"/>
      <c r="THN417" s="209"/>
      <c r="THO417" s="209"/>
      <c r="THP417" s="209"/>
      <c r="THQ417" s="209"/>
      <c r="THR417" s="209"/>
      <c r="THS417" s="209"/>
      <c r="THT417" s="209"/>
      <c r="THU417" s="209"/>
      <c r="THV417" s="209"/>
      <c r="THW417" s="209"/>
      <c r="THX417" s="209"/>
      <c r="THY417" s="209"/>
      <c r="THZ417" s="209"/>
      <c r="TIA417" s="209"/>
      <c r="TIB417" s="209"/>
      <c r="TIC417" s="209"/>
      <c r="TID417" s="209"/>
      <c r="TIE417" s="209"/>
      <c r="TIF417" s="209"/>
      <c r="TIG417" s="209"/>
      <c r="TIH417" s="209"/>
      <c r="TII417" s="209"/>
      <c r="TIJ417" s="209"/>
      <c r="TIK417" s="209"/>
      <c r="TIL417" s="209"/>
      <c r="TIM417" s="209"/>
      <c r="TIN417" s="209"/>
      <c r="TIO417" s="209"/>
      <c r="TIP417" s="209"/>
      <c r="TIQ417" s="209"/>
      <c r="TIR417" s="209"/>
      <c r="TIS417" s="209"/>
      <c r="TIT417" s="209"/>
      <c r="TIU417" s="209"/>
      <c r="TIV417" s="209"/>
      <c r="TIW417" s="209"/>
      <c r="TIX417" s="209"/>
      <c r="TIY417" s="209"/>
      <c r="TIZ417" s="209"/>
      <c r="TJA417" s="209"/>
      <c r="TJB417" s="209"/>
      <c r="TJC417" s="209"/>
      <c r="TJD417" s="209"/>
      <c r="TJE417" s="209"/>
      <c r="TJF417" s="209"/>
      <c r="TJG417" s="209"/>
      <c r="TJH417" s="209"/>
      <c r="TJI417" s="209"/>
      <c r="TJJ417" s="209"/>
      <c r="TJK417" s="209"/>
      <c r="TJL417" s="209"/>
      <c r="TJM417" s="209"/>
      <c r="TJN417" s="209"/>
      <c r="TJO417" s="209"/>
      <c r="TJP417" s="209"/>
      <c r="TJQ417" s="209"/>
      <c r="TJR417" s="209"/>
      <c r="TJS417" s="209"/>
      <c r="TJT417" s="209"/>
      <c r="TJU417" s="209"/>
      <c r="TJV417" s="209"/>
      <c r="TJW417" s="209"/>
      <c r="TJX417" s="209"/>
      <c r="TJY417" s="209"/>
      <c r="TJZ417" s="209"/>
      <c r="TKA417" s="209"/>
      <c r="TKB417" s="209"/>
      <c r="TKC417" s="209"/>
      <c r="TKD417" s="209"/>
      <c r="TKE417" s="209"/>
      <c r="TKF417" s="209"/>
      <c r="TKG417" s="209"/>
      <c r="TKH417" s="209"/>
      <c r="TKI417" s="209"/>
      <c r="TKJ417" s="209"/>
      <c r="TKK417" s="209"/>
      <c r="TKL417" s="209"/>
      <c r="TKM417" s="209"/>
      <c r="TKN417" s="209"/>
      <c r="TKO417" s="209"/>
      <c r="TKP417" s="209"/>
      <c r="TKQ417" s="209"/>
      <c r="TKR417" s="209"/>
      <c r="TKS417" s="209"/>
      <c r="TKT417" s="209"/>
      <c r="TKU417" s="209"/>
      <c r="TKV417" s="209"/>
      <c r="TKW417" s="209"/>
      <c r="TKX417" s="209"/>
      <c r="TKY417" s="209"/>
      <c r="TKZ417" s="209"/>
      <c r="TLA417" s="209"/>
      <c r="TLB417" s="209"/>
      <c r="TLC417" s="209"/>
      <c r="TLD417" s="209"/>
      <c r="TLE417" s="209"/>
      <c r="TLF417" s="209"/>
      <c r="TLG417" s="209"/>
      <c r="TLH417" s="209"/>
      <c r="TLI417" s="209"/>
      <c r="TLJ417" s="209"/>
      <c r="TLK417" s="209"/>
      <c r="TLL417" s="209"/>
      <c r="TLM417" s="209"/>
      <c r="TLN417" s="209"/>
      <c r="TLO417" s="209"/>
      <c r="TLP417" s="209"/>
      <c r="TLQ417" s="209"/>
      <c r="TLR417" s="209"/>
      <c r="TLS417" s="209"/>
      <c r="TLT417" s="209"/>
      <c r="TLU417" s="209"/>
      <c r="TLV417" s="209"/>
      <c r="TLW417" s="209"/>
      <c r="TLX417" s="209"/>
      <c r="TLY417" s="209"/>
      <c r="TLZ417" s="209"/>
      <c r="TMA417" s="209"/>
      <c r="TMB417" s="209"/>
      <c r="TMC417" s="209"/>
      <c r="TMD417" s="209"/>
      <c r="TME417" s="209"/>
      <c r="TMF417" s="209"/>
      <c r="TMG417" s="209"/>
      <c r="TMH417" s="209"/>
      <c r="TMI417" s="209"/>
      <c r="TMJ417" s="209"/>
      <c r="TMK417" s="209"/>
      <c r="TML417" s="209"/>
      <c r="TMM417" s="209"/>
      <c r="TMN417" s="209"/>
      <c r="TMO417" s="209"/>
      <c r="TMP417" s="209"/>
      <c r="TMQ417" s="209"/>
      <c r="TMR417" s="209"/>
      <c r="TMS417" s="209"/>
      <c r="TMT417" s="209"/>
      <c r="TMU417" s="209"/>
      <c r="TMV417" s="209"/>
      <c r="TMW417" s="209"/>
      <c r="TMX417" s="209"/>
      <c r="TMY417" s="209"/>
      <c r="TMZ417" s="209"/>
      <c r="TNA417" s="209"/>
      <c r="TNB417" s="209"/>
      <c r="TNC417" s="209"/>
      <c r="TND417" s="209"/>
      <c r="TNE417" s="209"/>
      <c r="TNF417" s="209"/>
      <c r="TNG417" s="209"/>
      <c r="TNH417" s="209"/>
      <c r="TNI417" s="209"/>
      <c r="TNJ417" s="209"/>
      <c r="TNK417" s="209"/>
      <c r="TNL417" s="209"/>
      <c r="TNM417" s="209"/>
      <c r="TNN417" s="209"/>
      <c r="TNO417" s="209"/>
      <c r="TNP417" s="209"/>
      <c r="TNQ417" s="209"/>
      <c r="TNR417" s="209"/>
      <c r="TNS417" s="209"/>
      <c r="TNT417" s="209"/>
      <c r="TNU417" s="209"/>
      <c r="TNV417" s="209"/>
      <c r="TNW417" s="209"/>
      <c r="TNX417" s="209"/>
      <c r="TNY417" s="209"/>
      <c r="TNZ417" s="209"/>
      <c r="TOA417" s="209"/>
      <c r="TOB417" s="209"/>
      <c r="TOC417" s="209"/>
      <c r="TOD417" s="209"/>
      <c r="TOE417" s="209"/>
      <c r="TOF417" s="209"/>
      <c r="TOG417" s="209"/>
      <c r="TOH417" s="209"/>
      <c r="TOI417" s="209"/>
      <c r="TOJ417" s="209"/>
      <c r="TOK417" s="209"/>
      <c r="TOL417" s="209"/>
      <c r="TOM417" s="209"/>
      <c r="TON417" s="209"/>
      <c r="TOO417" s="209"/>
      <c r="TOP417" s="209"/>
      <c r="TOQ417" s="209"/>
      <c r="TOR417" s="209"/>
      <c r="TOS417" s="209"/>
      <c r="TOT417" s="209"/>
      <c r="TOU417" s="209"/>
      <c r="TOV417" s="209"/>
      <c r="TOW417" s="209"/>
      <c r="TOX417" s="209"/>
      <c r="TOY417" s="209"/>
      <c r="TOZ417" s="209"/>
      <c r="TPA417" s="209"/>
      <c r="TPB417" s="209"/>
      <c r="TPC417" s="209"/>
      <c r="TPD417" s="209"/>
      <c r="TPE417" s="209"/>
      <c r="TPF417" s="209"/>
      <c r="TPG417" s="209"/>
      <c r="TPH417" s="209"/>
      <c r="TPI417" s="209"/>
      <c r="TPJ417" s="209"/>
      <c r="TPK417" s="209"/>
      <c r="TPL417" s="209"/>
      <c r="TPM417" s="209"/>
      <c r="TPN417" s="209"/>
      <c r="TPO417" s="209"/>
      <c r="TPP417" s="209"/>
      <c r="TPQ417" s="209"/>
      <c r="TPR417" s="209"/>
      <c r="TPS417" s="209"/>
      <c r="TPT417" s="209"/>
      <c r="TPU417" s="209"/>
      <c r="TPV417" s="209"/>
      <c r="TPW417" s="209"/>
      <c r="TPX417" s="209"/>
      <c r="TPY417" s="209"/>
      <c r="TPZ417" s="209"/>
      <c r="TQA417" s="209"/>
      <c r="TQB417" s="209"/>
      <c r="TQC417" s="209"/>
      <c r="TQD417" s="209"/>
      <c r="TQE417" s="209"/>
      <c r="TQF417" s="209"/>
      <c r="TQG417" s="209"/>
      <c r="TQH417" s="209"/>
      <c r="TQI417" s="209"/>
      <c r="TQJ417" s="209"/>
      <c r="TQK417" s="209"/>
      <c r="TQL417" s="209"/>
      <c r="TQM417" s="209"/>
      <c r="TQN417" s="209"/>
      <c r="TQO417" s="209"/>
      <c r="TQP417" s="209"/>
      <c r="TQQ417" s="209"/>
      <c r="TQR417" s="209"/>
      <c r="TQS417" s="209"/>
      <c r="TQT417" s="209"/>
      <c r="TQU417" s="209"/>
      <c r="TQV417" s="209"/>
      <c r="TQW417" s="209"/>
      <c r="TQX417" s="209"/>
      <c r="TQY417" s="209"/>
      <c r="TQZ417" s="209"/>
      <c r="TRA417" s="209"/>
      <c r="TRB417" s="209"/>
      <c r="TRC417" s="209"/>
      <c r="TRD417" s="209"/>
      <c r="TRE417" s="209"/>
      <c r="TRF417" s="209"/>
      <c r="TRG417" s="209"/>
      <c r="TRH417" s="209"/>
      <c r="TRI417" s="209"/>
      <c r="TRJ417" s="209"/>
      <c r="TRK417" s="209"/>
      <c r="TRL417" s="209"/>
      <c r="TRM417" s="209"/>
      <c r="TRN417" s="209"/>
      <c r="TRO417" s="209"/>
      <c r="TRP417" s="209"/>
      <c r="TRQ417" s="209"/>
      <c r="TRR417" s="209"/>
      <c r="TRS417" s="209"/>
      <c r="TRT417" s="209"/>
      <c r="TRU417" s="209"/>
      <c r="TRV417" s="209"/>
      <c r="TRW417" s="209"/>
      <c r="TRX417" s="209"/>
      <c r="TRY417" s="209"/>
      <c r="TRZ417" s="209"/>
      <c r="TSA417" s="209"/>
      <c r="TSB417" s="209"/>
      <c r="TSC417" s="209"/>
      <c r="TSD417" s="209"/>
      <c r="TSE417" s="209"/>
      <c r="TSF417" s="209"/>
      <c r="TSG417" s="209"/>
      <c r="TSH417" s="209"/>
      <c r="TSI417" s="209"/>
      <c r="TSJ417" s="209"/>
      <c r="TSK417" s="209"/>
      <c r="TSL417" s="209"/>
      <c r="TSM417" s="209"/>
      <c r="TSN417" s="209"/>
      <c r="TSO417" s="209"/>
      <c r="TSP417" s="209"/>
      <c r="TSQ417" s="209"/>
      <c r="TSR417" s="209"/>
      <c r="TSS417" s="209"/>
      <c r="TST417" s="209"/>
      <c r="TSU417" s="209"/>
      <c r="TSV417" s="209"/>
      <c r="TSW417" s="209"/>
      <c r="TSX417" s="209"/>
      <c r="TSY417" s="209"/>
      <c r="TSZ417" s="209"/>
      <c r="TTA417" s="209"/>
      <c r="TTB417" s="209"/>
      <c r="TTC417" s="209"/>
      <c r="TTD417" s="209"/>
      <c r="TTE417" s="209"/>
      <c r="TTF417" s="209"/>
      <c r="TTG417" s="209"/>
      <c r="TTH417" s="209"/>
      <c r="TTI417" s="209"/>
      <c r="TTJ417" s="209"/>
      <c r="TTK417" s="209"/>
      <c r="TTL417" s="209"/>
      <c r="TTM417" s="209"/>
      <c r="TTN417" s="209"/>
      <c r="TTO417" s="209"/>
      <c r="TTP417" s="209"/>
      <c r="TTQ417" s="209"/>
      <c r="TTR417" s="209"/>
      <c r="TTS417" s="209"/>
      <c r="TTT417" s="209"/>
      <c r="TTU417" s="209"/>
      <c r="TTV417" s="209"/>
      <c r="TTW417" s="209"/>
      <c r="TTX417" s="209"/>
      <c r="TTY417" s="209"/>
      <c r="TTZ417" s="209"/>
      <c r="TUA417" s="209"/>
      <c r="TUB417" s="209"/>
      <c r="TUC417" s="209"/>
      <c r="TUD417" s="209"/>
      <c r="TUE417" s="209"/>
      <c r="TUF417" s="209"/>
      <c r="TUG417" s="209"/>
      <c r="TUH417" s="209"/>
      <c r="TUI417" s="209"/>
      <c r="TUJ417" s="209"/>
      <c r="TUK417" s="209"/>
      <c r="TUL417" s="209"/>
      <c r="TUM417" s="209"/>
      <c r="TUN417" s="209"/>
      <c r="TUO417" s="209"/>
      <c r="TUP417" s="209"/>
      <c r="TUQ417" s="209"/>
      <c r="TUR417" s="209"/>
      <c r="TUS417" s="209"/>
      <c r="TUT417" s="209"/>
      <c r="TUU417" s="209"/>
      <c r="TUV417" s="209"/>
      <c r="TUW417" s="209"/>
      <c r="TUX417" s="209"/>
      <c r="TUY417" s="209"/>
      <c r="TUZ417" s="209"/>
      <c r="TVA417" s="209"/>
      <c r="TVB417" s="209"/>
      <c r="TVC417" s="209"/>
      <c r="TVD417" s="209"/>
      <c r="TVE417" s="209"/>
      <c r="TVF417" s="209"/>
      <c r="TVG417" s="209"/>
      <c r="TVH417" s="209"/>
      <c r="TVI417" s="209"/>
      <c r="TVJ417" s="209"/>
      <c r="TVK417" s="209"/>
      <c r="TVL417" s="209"/>
      <c r="TVM417" s="209"/>
      <c r="TVN417" s="209"/>
      <c r="TVO417" s="209"/>
      <c r="TVP417" s="209"/>
      <c r="TVQ417" s="209"/>
      <c r="TVR417" s="209"/>
      <c r="TVS417" s="209"/>
      <c r="TVT417" s="209"/>
      <c r="TVU417" s="209"/>
      <c r="TVV417" s="209"/>
      <c r="TVW417" s="209"/>
      <c r="TVX417" s="209"/>
      <c r="TVY417" s="209"/>
      <c r="TVZ417" s="209"/>
      <c r="TWA417" s="209"/>
      <c r="TWB417" s="209"/>
      <c r="TWC417" s="209"/>
      <c r="TWD417" s="209"/>
      <c r="TWE417" s="209"/>
      <c r="TWF417" s="209"/>
      <c r="TWG417" s="209"/>
      <c r="TWH417" s="209"/>
      <c r="TWI417" s="209"/>
      <c r="TWJ417" s="209"/>
      <c r="TWK417" s="209"/>
      <c r="TWL417" s="209"/>
      <c r="TWM417" s="209"/>
      <c r="TWN417" s="209"/>
      <c r="TWO417" s="209"/>
      <c r="TWP417" s="209"/>
      <c r="TWQ417" s="209"/>
      <c r="TWR417" s="209"/>
      <c r="TWS417" s="209"/>
      <c r="TWT417" s="209"/>
      <c r="TWU417" s="209"/>
      <c r="TWV417" s="209"/>
      <c r="TWW417" s="209"/>
      <c r="TWX417" s="209"/>
      <c r="TWY417" s="209"/>
      <c r="TWZ417" s="209"/>
      <c r="TXA417" s="209"/>
      <c r="TXB417" s="209"/>
      <c r="TXC417" s="209"/>
      <c r="TXD417" s="209"/>
      <c r="TXE417" s="209"/>
      <c r="TXF417" s="209"/>
      <c r="TXG417" s="209"/>
      <c r="TXH417" s="209"/>
      <c r="TXI417" s="209"/>
      <c r="TXJ417" s="209"/>
      <c r="TXK417" s="209"/>
      <c r="TXL417" s="209"/>
      <c r="TXM417" s="209"/>
      <c r="TXN417" s="209"/>
      <c r="TXO417" s="209"/>
      <c r="TXP417" s="209"/>
      <c r="TXQ417" s="209"/>
      <c r="TXR417" s="209"/>
      <c r="TXS417" s="209"/>
      <c r="TXT417" s="209"/>
      <c r="TXU417" s="209"/>
      <c r="TXV417" s="209"/>
      <c r="TXW417" s="209"/>
      <c r="TXX417" s="209"/>
      <c r="TXY417" s="209"/>
      <c r="TXZ417" s="209"/>
      <c r="TYA417" s="209"/>
      <c r="TYB417" s="209"/>
      <c r="TYC417" s="209"/>
      <c r="TYD417" s="209"/>
      <c r="TYE417" s="209"/>
      <c r="TYF417" s="209"/>
      <c r="TYG417" s="209"/>
      <c r="TYH417" s="209"/>
      <c r="TYI417" s="209"/>
      <c r="TYJ417" s="209"/>
      <c r="TYK417" s="209"/>
      <c r="TYL417" s="209"/>
      <c r="TYM417" s="209"/>
      <c r="TYN417" s="209"/>
      <c r="TYO417" s="209"/>
      <c r="TYP417" s="209"/>
      <c r="TYQ417" s="209"/>
      <c r="TYR417" s="209"/>
      <c r="TYS417" s="209"/>
      <c r="TYT417" s="209"/>
      <c r="TYU417" s="209"/>
      <c r="TYV417" s="209"/>
      <c r="TYW417" s="209"/>
      <c r="TYX417" s="209"/>
      <c r="TYY417" s="209"/>
      <c r="TYZ417" s="209"/>
      <c r="TZA417" s="209"/>
      <c r="TZB417" s="209"/>
      <c r="TZC417" s="209"/>
      <c r="TZD417" s="209"/>
      <c r="TZE417" s="209"/>
      <c r="TZF417" s="209"/>
      <c r="TZG417" s="209"/>
      <c r="TZH417" s="209"/>
      <c r="TZI417" s="209"/>
      <c r="TZJ417" s="209"/>
      <c r="TZK417" s="209"/>
      <c r="TZL417" s="209"/>
      <c r="TZM417" s="209"/>
      <c r="TZN417" s="209"/>
      <c r="TZO417" s="209"/>
      <c r="TZP417" s="209"/>
      <c r="TZQ417" s="209"/>
      <c r="TZR417" s="209"/>
      <c r="TZS417" s="209"/>
      <c r="TZT417" s="209"/>
      <c r="TZU417" s="209"/>
      <c r="TZV417" s="209"/>
      <c r="TZW417" s="209"/>
      <c r="TZX417" s="209"/>
      <c r="TZY417" s="209"/>
      <c r="TZZ417" s="209"/>
      <c r="UAA417" s="209"/>
      <c r="UAB417" s="209"/>
      <c r="UAC417" s="209"/>
      <c r="UAD417" s="209"/>
      <c r="UAE417" s="209"/>
      <c r="UAF417" s="209"/>
      <c r="UAG417" s="209"/>
      <c r="UAH417" s="209"/>
      <c r="UAI417" s="209"/>
      <c r="UAJ417" s="209"/>
      <c r="UAK417" s="209"/>
      <c r="UAL417" s="209"/>
      <c r="UAM417" s="209"/>
      <c r="UAN417" s="209"/>
      <c r="UAO417" s="209"/>
      <c r="UAP417" s="209"/>
      <c r="UAQ417" s="209"/>
      <c r="UAR417" s="209"/>
      <c r="UAS417" s="209"/>
      <c r="UAT417" s="209"/>
      <c r="UAU417" s="209"/>
      <c r="UAV417" s="209"/>
      <c r="UAW417" s="209"/>
      <c r="UAX417" s="209"/>
      <c r="UAY417" s="209"/>
      <c r="UAZ417" s="209"/>
      <c r="UBA417" s="209"/>
      <c r="UBB417" s="209"/>
      <c r="UBC417" s="209"/>
      <c r="UBD417" s="209"/>
      <c r="UBE417" s="209"/>
      <c r="UBF417" s="209"/>
      <c r="UBG417" s="209"/>
      <c r="UBH417" s="209"/>
      <c r="UBI417" s="209"/>
      <c r="UBJ417" s="209"/>
      <c r="UBK417" s="209"/>
      <c r="UBL417" s="209"/>
      <c r="UBM417" s="209"/>
      <c r="UBN417" s="209"/>
      <c r="UBO417" s="209"/>
      <c r="UBP417" s="209"/>
      <c r="UBQ417" s="209"/>
      <c r="UBR417" s="209"/>
      <c r="UBS417" s="209"/>
      <c r="UBT417" s="209"/>
      <c r="UBU417" s="209"/>
      <c r="UBV417" s="209"/>
      <c r="UBW417" s="209"/>
      <c r="UBX417" s="209"/>
      <c r="UBY417" s="209"/>
      <c r="UBZ417" s="209"/>
      <c r="UCA417" s="209"/>
      <c r="UCB417" s="209"/>
      <c r="UCC417" s="209"/>
      <c r="UCD417" s="209"/>
      <c r="UCE417" s="209"/>
      <c r="UCF417" s="209"/>
      <c r="UCG417" s="209"/>
      <c r="UCH417" s="209"/>
      <c r="UCI417" s="209"/>
      <c r="UCJ417" s="209"/>
      <c r="UCK417" s="209"/>
      <c r="UCL417" s="209"/>
      <c r="UCM417" s="209"/>
      <c r="UCN417" s="209"/>
      <c r="UCO417" s="209"/>
      <c r="UCP417" s="209"/>
      <c r="UCQ417" s="209"/>
      <c r="UCR417" s="209"/>
      <c r="UCS417" s="209"/>
      <c r="UCT417" s="209"/>
      <c r="UCU417" s="209"/>
      <c r="UCV417" s="209"/>
      <c r="UCW417" s="209"/>
      <c r="UCX417" s="209"/>
      <c r="UCY417" s="209"/>
      <c r="UCZ417" s="209"/>
      <c r="UDA417" s="209"/>
      <c r="UDB417" s="209"/>
      <c r="UDC417" s="209"/>
      <c r="UDD417" s="209"/>
      <c r="UDE417" s="209"/>
      <c r="UDF417" s="209"/>
      <c r="UDG417" s="209"/>
      <c r="UDH417" s="209"/>
      <c r="UDI417" s="209"/>
      <c r="UDJ417" s="209"/>
      <c r="UDK417" s="209"/>
      <c r="UDL417" s="209"/>
      <c r="UDM417" s="209"/>
      <c r="UDN417" s="209"/>
      <c r="UDO417" s="209"/>
      <c r="UDP417" s="209"/>
      <c r="UDQ417" s="209"/>
      <c r="UDR417" s="209"/>
      <c r="UDS417" s="209"/>
      <c r="UDT417" s="209"/>
      <c r="UDU417" s="209"/>
      <c r="UDV417" s="209"/>
      <c r="UDW417" s="209"/>
      <c r="UDX417" s="209"/>
      <c r="UDY417" s="209"/>
      <c r="UDZ417" s="209"/>
      <c r="UEA417" s="209"/>
      <c r="UEB417" s="209"/>
      <c r="UEC417" s="209"/>
      <c r="UED417" s="209"/>
      <c r="UEE417" s="209"/>
      <c r="UEF417" s="209"/>
      <c r="UEG417" s="209"/>
      <c r="UEH417" s="209"/>
      <c r="UEI417" s="209"/>
      <c r="UEJ417" s="209"/>
      <c r="UEK417" s="209"/>
      <c r="UEL417" s="209"/>
      <c r="UEM417" s="209"/>
      <c r="UEN417" s="209"/>
      <c r="UEO417" s="209"/>
      <c r="UEP417" s="209"/>
      <c r="UEQ417" s="209"/>
      <c r="UER417" s="209"/>
      <c r="UES417" s="209"/>
      <c r="UET417" s="209"/>
      <c r="UEU417" s="209"/>
      <c r="UEV417" s="209"/>
      <c r="UEW417" s="209"/>
      <c r="UEX417" s="209"/>
      <c r="UEY417" s="209"/>
      <c r="UEZ417" s="209"/>
      <c r="UFA417" s="209"/>
      <c r="UFB417" s="209"/>
      <c r="UFC417" s="209"/>
      <c r="UFD417" s="209"/>
      <c r="UFE417" s="209"/>
      <c r="UFF417" s="209"/>
      <c r="UFG417" s="209"/>
      <c r="UFH417" s="209"/>
      <c r="UFI417" s="209"/>
      <c r="UFJ417" s="209"/>
      <c r="UFK417" s="209"/>
      <c r="UFL417" s="209"/>
      <c r="UFM417" s="209"/>
      <c r="UFN417" s="209"/>
      <c r="UFO417" s="209"/>
      <c r="UFP417" s="209"/>
      <c r="UFQ417" s="209"/>
      <c r="UFR417" s="209"/>
      <c r="UFS417" s="209"/>
      <c r="UFT417" s="209"/>
      <c r="UFU417" s="209"/>
      <c r="UFV417" s="209"/>
      <c r="UFW417" s="209"/>
      <c r="UFX417" s="209"/>
      <c r="UFY417" s="209"/>
      <c r="UFZ417" s="209"/>
      <c r="UGA417" s="209"/>
      <c r="UGB417" s="209"/>
      <c r="UGC417" s="209"/>
      <c r="UGD417" s="209"/>
      <c r="UGE417" s="209"/>
      <c r="UGF417" s="209"/>
      <c r="UGG417" s="209"/>
      <c r="UGH417" s="209"/>
      <c r="UGI417" s="209"/>
      <c r="UGJ417" s="209"/>
      <c r="UGK417" s="209"/>
      <c r="UGL417" s="209"/>
      <c r="UGM417" s="209"/>
      <c r="UGN417" s="209"/>
      <c r="UGO417" s="209"/>
      <c r="UGP417" s="209"/>
      <c r="UGQ417" s="209"/>
      <c r="UGR417" s="209"/>
      <c r="UGS417" s="209"/>
      <c r="UGT417" s="209"/>
      <c r="UGU417" s="209"/>
      <c r="UGV417" s="209"/>
      <c r="UGW417" s="209"/>
      <c r="UGX417" s="209"/>
      <c r="UGY417" s="209"/>
      <c r="UGZ417" s="209"/>
      <c r="UHA417" s="209"/>
      <c r="UHB417" s="209"/>
      <c r="UHC417" s="209"/>
      <c r="UHD417" s="209"/>
      <c r="UHE417" s="209"/>
      <c r="UHF417" s="209"/>
      <c r="UHG417" s="209"/>
      <c r="UHH417" s="209"/>
      <c r="UHI417" s="209"/>
      <c r="UHJ417" s="209"/>
      <c r="UHK417" s="209"/>
      <c r="UHL417" s="209"/>
      <c r="UHM417" s="209"/>
      <c r="UHN417" s="209"/>
      <c r="UHO417" s="209"/>
      <c r="UHP417" s="209"/>
      <c r="UHQ417" s="209"/>
      <c r="UHR417" s="209"/>
      <c r="UHS417" s="209"/>
      <c r="UHT417" s="209"/>
      <c r="UHU417" s="209"/>
      <c r="UHV417" s="209"/>
      <c r="UHW417" s="209"/>
      <c r="UHX417" s="209"/>
      <c r="UHY417" s="209"/>
      <c r="UHZ417" s="209"/>
      <c r="UIA417" s="209"/>
      <c r="UIB417" s="209"/>
      <c r="UIC417" s="209"/>
      <c r="UID417" s="209"/>
      <c r="UIE417" s="209"/>
      <c r="UIF417" s="209"/>
      <c r="UIG417" s="209"/>
      <c r="UIH417" s="209"/>
      <c r="UII417" s="209"/>
      <c r="UIJ417" s="209"/>
      <c r="UIK417" s="209"/>
      <c r="UIL417" s="209"/>
      <c r="UIM417" s="209"/>
      <c r="UIN417" s="209"/>
      <c r="UIO417" s="209"/>
      <c r="UIP417" s="209"/>
      <c r="UIQ417" s="209"/>
      <c r="UIR417" s="209"/>
      <c r="UIS417" s="209"/>
      <c r="UIT417" s="209"/>
      <c r="UIU417" s="209"/>
      <c r="UIV417" s="209"/>
      <c r="UIW417" s="209"/>
      <c r="UIX417" s="209"/>
      <c r="UIY417" s="209"/>
      <c r="UIZ417" s="209"/>
      <c r="UJA417" s="209"/>
      <c r="UJB417" s="209"/>
      <c r="UJC417" s="209"/>
      <c r="UJD417" s="209"/>
      <c r="UJE417" s="209"/>
      <c r="UJF417" s="209"/>
      <c r="UJG417" s="209"/>
      <c r="UJH417" s="209"/>
      <c r="UJI417" s="209"/>
      <c r="UJJ417" s="209"/>
      <c r="UJK417" s="209"/>
      <c r="UJL417" s="209"/>
      <c r="UJM417" s="209"/>
      <c r="UJN417" s="209"/>
      <c r="UJO417" s="209"/>
      <c r="UJP417" s="209"/>
      <c r="UJQ417" s="209"/>
      <c r="UJR417" s="209"/>
      <c r="UJS417" s="209"/>
      <c r="UJT417" s="209"/>
      <c r="UJU417" s="209"/>
      <c r="UJV417" s="209"/>
      <c r="UJW417" s="209"/>
      <c r="UJX417" s="209"/>
      <c r="UJY417" s="209"/>
      <c r="UJZ417" s="209"/>
      <c r="UKA417" s="209"/>
      <c r="UKB417" s="209"/>
      <c r="UKC417" s="209"/>
      <c r="UKD417" s="209"/>
      <c r="UKE417" s="209"/>
      <c r="UKF417" s="209"/>
      <c r="UKG417" s="209"/>
      <c r="UKH417" s="209"/>
      <c r="UKI417" s="209"/>
      <c r="UKJ417" s="209"/>
      <c r="UKK417" s="209"/>
      <c r="UKL417" s="209"/>
      <c r="UKM417" s="209"/>
      <c r="UKN417" s="209"/>
      <c r="UKO417" s="209"/>
      <c r="UKP417" s="209"/>
      <c r="UKQ417" s="209"/>
      <c r="UKR417" s="209"/>
      <c r="UKS417" s="209"/>
      <c r="UKT417" s="209"/>
      <c r="UKU417" s="209"/>
      <c r="UKV417" s="209"/>
      <c r="UKW417" s="209"/>
      <c r="UKX417" s="209"/>
      <c r="UKY417" s="209"/>
      <c r="UKZ417" s="209"/>
      <c r="ULA417" s="209"/>
      <c r="ULB417" s="209"/>
      <c r="ULC417" s="209"/>
      <c r="ULD417" s="209"/>
      <c r="ULE417" s="209"/>
      <c r="ULF417" s="209"/>
      <c r="ULG417" s="209"/>
      <c r="ULH417" s="209"/>
      <c r="ULI417" s="209"/>
      <c r="ULJ417" s="209"/>
      <c r="ULK417" s="209"/>
      <c r="ULL417" s="209"/>
      <c r="ULM417" s="209"/>
      <c r="ULN417" s="209"/>
      <c r="ULO417" s="209"/>
      <c r="ULP417" s="209"/>
      <c r="ULQ417" s="209"/>
      <c r="ULR417" s="209"/>
      <c r="ULS417" s="209"/>
      <c r="ULT417" s="209"/>
      <c r="ULU417" s="209"/>
      <c r="ULV417" s="209"/>
      <c r="ULW417" s="209"/>
      <c r="ULX417" s="209"/>
      <c r="ULY417" s="209"/>
      <c r="ULZ417" s="209"/>
      <c r="UMA417" s="209"/>
      <c r="UMB417" s="209"/>
      <c r="UMC417" s="209"/>
      <c r="UMD417" s="209"/>
      <c r="UME417" s="209"/>
      <c r="UMF417" s="209"/>
      <c r="UMG417" s="209"/>
      <c r="UMH417" s="209"/>
      <c r="UMI417" s="209"/>
      <c r="UMJ417" s="209"/>
      <c r="UMK417" s="209"/>
      <c r="UML417" s="209"/>
      <c r="UMM417" s="209"/>
      <c r="UMN417" s="209"/>
      <c r="UMO417" s="209"/>
      <c r="UMP417" s="209"/>
      <c r="UMQ417" s="209"/>
      <c r="UMR417" s="209"/>
      <c r="UMS417" s="209"/>
      <c r="UMT417" s="209"/>
      <c r="UMU417" s="209"/>
      <c r="UMV417" s="209"/>
      <c r="UMW417" s="209"/>
      <c r="UMX417" s="209"/>
      <c r="UMY417" s="209"/>
      <c r="UMZ417" s="209"/>
      <c r="UNA417" s="209"/>
      <c r="UNB417" s="209"/>
      <c r="UNC417" s="209"/>
      <c r="UND417" s="209"/>
      <c r="UNE417" s="209"/>
      <c r="UNF417" s="209"/>
      <c r="UNG417" s="209"/>
      <c r="UNH417" s="209"/>
      <c r="UNI417" s="209"/>
      <c r="UNJ417" s="209"/>
      <c r="UNK417" s="209"/>
      <c r="UNL417" s="209"/>
      <c r="UNM417" s="209"/>
      <c r="UNN417" s="209"/>
      <c r="UNO417" s="209"/>
      <c r="UNP417" s="209"/>
      <c r="UNQ417" s="209"/>
      <c r="UNR417" s="209"/>
      <c r="UNS417" s="209"/>
      <c r="UNT417" s="209"/>
      <c r="UNU417" s="209"/>
      <c r="UNV417" s="209"/>
      <c r="UNW417" s="209"/>
      <c r="UNX417" s="209"/>
      <c r="UNY417" s="209"/>
      <c r="UNZ417" s="209"/>
      <c r="UOA417" s="209"/>
      <c r="UOB417" s="209"/>
      <c r="UOC417" s="209"/>
      <c r="UOD417" s="209"/>
      <c r="UOE417" s="209"/>
      <c r="UOF417" s="209"/>
      <c r="UOG417" s="209"/>
      <c r="UOH417" s="209"/>
      <c r="UOI417" s="209"/>
      <c r="UOJ417" s="209"/>
      <c r="UOK417" s="209"/>
      <c r="UOL417" s="209"/>
      <c r="UOM417" s="209"/>
      <c r="UON417" s="209"/>
      <c r="UOO417" s="209"/>
      <c r="UOP417" s="209"/>
      <c r="UOQ417" s="209"/>
      <c r="UOR417" s="209"/>
      <c r="UOS417" s="209"/>
      <c r="UOT417" s="209"/>
      <c r="UOU417" s="209"/>
      <c r="UOV417" s="209"/>
      <c r="UOW417" s="209"/>
      <c r="UOX417" s="209"/>
      <c r="UOY417" s="209"/>
      <c r="UOZ417" s="209"/>
      <c r="UPA417" s="209"/>
      <c r="UPB417" s="209"/>
      <c r="UPC417" s="209"/>
      <c r="UPD417" s="209"/>
      <c r="UPE417" s="209"/>
      <c r="UPF417" s="209"/>
      <c r="UPG417" s="209"/>
      <c r="UPH417" s="209"/>
      <c r="UPI417" s="209"/>
      <c r="UPJ417" s="209"/>
      <c r="UPK417" s="209"/>
      <c r="UPL417" s="209"/>
      <c r="UPM417" s="209"/>
      <c r="UPN417" s="209"/>
      <c r="UPO417" s="209"/>
      <c r="UPP417" s="209"/>
      <c r="UPQ417" s="209"/>
      <c r="UPR417" s="209"/>
      <c r="UPS417" s="209"/>
      <c r="UPT417" s="209"/>
      <c r="UPU417" s="209"/>
      <c r="UPV417" s="209"/>
      <c r="UPW417" s="209"/>
      <c r="UPX417" s="209"/>
      <c r="UPY417" s="209"/>
      <c r="UPZ417" s="209"/>
      <c r="UQA417" s="209"/>
      <c r="UQB417" s="209"/>
      <c r="UQC417" s="209"/>
      <c r="UQD417" s="209"/>
      <c r="UQE417" s="209"/>
      <c r="UQF417" s="209"/>
      <c r="UQG417" s="209"/>
      <c r="UQH417" s="209"/>
      <c r="UQI417" s="209"/>
      <c r="UQJ417" s="209"/>
      <c r="UQK417" s="209"/>
      <c r="UQL417" s="209"/>
      <c r="UQM417" s="209"/>
      <c r="UQN417" s="209"/>
      <c r="UQO417" s="209"/>
      <c r="UQP417" s="209"/>
      <c r="UQQ417" s="209"/>
      <c r="UQR417" s="209"/>
      <c r="UQS417" s="209"/>
      <c r="UQT417" s="209"/>
      <c r="UQU417" s="209"/>
      <c r="UQV417" s="209"/>
      <c r="UQW417" s="209"/>
      <c r="UQX417" s="209"/>
      <c r="UQY417" s="209"/>
      <c r="UQZ417" s="209"/>
      <c r="URA417" s="209"/>
      <c r="URB417" s="209"/>
      <c r="URC417" s="209"/>
      <c r="URD417" s="209"/>
      <c r="URE417" s="209"/>
      <c r="URF417" s="209"/>
      <c r="URG417" s="209"/>
      <c r="URH417" s="209"/>
      <c r="URI417" s="209"/>
      <c r="URJ417" s="209"/>
      <c r="URK417" s="209"/>
      <c r="URL417" s="209"/>
      <c r="URM417" s="209"/>
      <c r="URN417" s="209"/>
      <c r="URO417" s="209"/>
      <c r="URP417" s="209"/>
      <c r="URQ417" s="209"/>
      <c r="URR417" s="209"/>
      <c r="URS417" s="209"/>
      <c r="URT417" s="209"/>
      <c r="URU417" s="209"/>
      <c r="URV417" s="209"/>
      <c r="URW417" s="209"/>
      <c r="URX417" s="209"/>
      <c r="URY417" s="209"/>
      <c r="URZ417" s="209"/>
      <c r="USA417" s="209"/>
      <c r="USB417" s="209"/>
      <c r="USC417" s="209"/>
      <c r="USD417" s="209"/>
      <c r="USE417" s="209"/>
      <c r="USF417" s="209"/>
      <c r="USG417" s="209"/>
      <c r="USH417" s="209"/>
      <c r="USI417" s="209"/>
      <c r="USJ417" s="209"/>
      <c r="USK417" s="209"/>
      <c r="USL417" s="209"/>
      <c r="USM417" s="209"/>
      <c r="USN417" s="209"/>
      <c r="USO417" s="209"/>
      <c r="USP417" s="209"/>
      <c r="USQ417" s="209"/>
      <c r="USR417" s="209"/>
      <c r="USS417" s="209"/>
      <c r="UST417" s="209"/>
      <c r="USU417" s="209"/>
      <c r="USV417" s="209"/>
      <c r="USW417" s="209"/>
      <c r="USX417" s="209"/>
      <c r="USY417" s="209"/>
      <c r="USZ417" s="209"/>
      <c r="UTA417" s="209"/>
      <c r="UTB417" s="209"/>
      <c r="UTC417" s="209"/>
      <c r="UTD417" s="209"/>
      <c r="UTE417" s="209"/>
      <c r="UTF417" s="209"/>
      <c r="UTG417" s="209"/>
      <c r="UTH417" s="209"/>
      <c r="UTI417" s="209"/>
      <c r="UTJ417" s="209"/>
      <c r="UTK417" s="209"/>
      <c r="UTL417" s="209"/>
      <c r="UTM417" s="209"/>
      <c r="UTN417" s="209"/>
      <c r="UTO417" s="209"/>
      <c r="UTP417" s="209"/>
      <c r="UTQ417" s="209"/>
      <c r="UTR417" s="209"/>
      <c r="UTS417" s="209"/>
      <c r="UTT417" s="209"/>
      <c r="UTU417" s="209"/>
      <c r="UTV417" s="209"/>
      <c r="UTW417" s="209"/>
      <c r="UTX417" s="209"/>
      <c r="UTY417" s="209"/>
      <c r="UTZ417" s="209"/>
      <c r="UUA417" s="209"/>
      <c r="UUB417" s="209"/>
      <c r="UUC417" s="209"/>
      <c r="UUD417" s="209"/>
      <c r="UUE417" s="209"/>
      <c r="UUF417" s="209"/>
      <c r="UUG417" s="209"/>
      <c r="UUH417" s="209"/>
      <c r="UUI417" s="209"/>
      <c r="UUJ417" s="209"/>
      <c r="UUK417" s="209"/>
      <c r="UUL417" s="209"/>
      <c r="UUM417" s="209"/>
      <c r="UUN417" s="209"/>
      <c r="UUO417" s="209"/>
      <c r="UUP417" s="209"/>
      <c r="UUQ417" s="209"/>
      <c r="UUR417" s="209"/>
      <c r="UUS417" s="209"/>
      <c r="UUT417" s="209"/>
      <c r="UUU417" s="209"/>
      <c r="UUV417" s="209"/>
      <c r="UUW417" s="209"/>
      <c r="UUX417" s="209"/>
      <c r="UUY417" s="209"/>
      <c r="UUZ417" s="209"/>
      <c r="UVA417" s="209"/>
      <c r="UVB417" s="209"/>
      <c r="UVC417" s="209"/>
      <c r="UVD417" s="209"/>
      <c r="UVE417" s="209"/>
      <c r="UVF417" s="209"/>
      <c r="UVG417" s="209"/>
      <c r="UVH417" s="209"/>
      <c r="UVI417" s="209"/>
      <c r="UVJ417" s="209"/>
      <c r="UVK417" s="209"/>
      <c r="UVL417" s="209"/>
      <c r="UVM417" s="209"/>
      <c r="UVN417" s="209"/>
      <c r="UVO417" s="209"/>
      <c r="UVP417" s="209"/>
      <c r="UVQ417" s="209"/>
      <c r="UVR417" s="209"/>
      <c r="UVS417" s="209"/>
      <c r="UVT417" s="209"/>
      <c r="UVU417" s="209"/>
      <c r="UVV417" s="209"/>
      <c r="UVW417" s="209"/>
      <c r="UVX417" s="209"/>
      <c r="UVY417" s="209"/>
      <c r="UVZ417" s="209"/>
      <c r="UWA417" s="209"/>
      <c r="UWB417" s="209"/>
      <c r="UWC417" s="209"/>
      <c r="UWD417" s="209"/>
      <c r="UWE417" s="209"/>
      <c r="UWF417" s="209"/>
      <c r="UWG417" s="209"/>
      <c r="UWH417" s="209"/>
      <c r="UWI417" s="209"/>
      <c r="UWJ417" s="209"/>
      <c r="UWK417" s="209"/>
      <c r="UWL417" s="209"/>
      <c r="UWM417" s="209"/>
      <c r="UWN417" s="209"/>
      <c r="UWO417" s="209"/>
      <c r="UWP417" s="209"/>
      <c r="UWQ417" s="209"/>
      <c r="UWR417" s="209"/>
      <c r="UWS417" s="209"/>
      <c r="UWT417" s="209"/>
      <c r="UWU417" s="209"/>
      <c r="UWV417" s="209"/>
      <c r="UWW417" s="209"/>
      <c r="UWX417" s="209"/>
      <c r="UWY417" s="209"/>
      <c r="UWZ417" s="209"/>
      <c r="UXA417" s="209"/>
      <c r="UXB417" s="209"/>
      <c r="UXC417" s="209"/>
      <c r="UXD417" s="209"/>
      <c r="UXE417" s="209"/>
      <c r="UXF417" s="209"/>
      <c r="UXG417" s="209"/>
      <c r="UXH417" s="209"/>
      <c r="UXI417" s="209"/>
      <c r="UXJ417" s="209"/>
      <c r="UXK417" s="209"/>
      <c r="UXL417" s="209"/>
      <c r="UXM417" s="209"/>
      <c r="UXN417" s="209"/>
      <c r="UXO417" s="209"/>
      <c r="UXP417" s="209"/>
      <c r="UXQ417" s="209"/>
      <c r="UXR417" s="209"/>
      <c r="UXS417" s="209"/>
      <c r="UXT417" s="209"/>
      <c r="UXU417" s="209"/>
      <c r="UXV417" s="209"/>
      <c r="UXW417" s="209"/>
      <c r="UXX417" s="209"/>
      <c r="UXY417" s="209"/>
      <c r="UXZ417" s="209"/>
      <c r="UYA417" s="209"/>
      <c r="UYB417" s="209"/>
      <c r="UYC417" s="209"/>
      <c r="UYD417" s="209"/>
      <c r="UYE417" s="209"/>
      <c r="UYF417" s="209"/>
      <c r="UYG417" s="209"/>
      <c r="UYH417" s="209"/>
      <c r="UYI417" s="209"/>
      <c r="UYJ417" s="209"/>
      <c r="UYK417" s="209"/>
      <c r="UYL417" s="209"/>
      <c r="UYM417" s="209"/>
      <c r="UYN417" s="209"/>
      <c r="UYO417" s="209"/>
      <c r="UYP417" s="209"/>
      <c r="UYQ417" s="209"/>
      <c r="UYR417" s="209"/>
      <c r="UYS417" s="209"/>
      <c r="UYT417" s="209"/>
      <c r="UYU417" s="209"/>
      <c r="UYV417" s="209"/>
      <c r="UYW417" s="209"/>
      <c r="UYX417" s="209"/>
      <c r="UYY417" s="209"/>
      <c r="UYZ417" s="209"/>
      <c r="UZA417" s="209"/>
      <c r="UZB417" s="209"/>
      <c r="UZC417" s="209"/>
      <c r="UZD417" s="209"/>
      <c r="UZE417" s="209"/>
      <c r="UZF417" s="209"/>
      <c r="UZG417" s="209"/>
      <c r="UZH417" s="209"/>
      <c r="UZI417" s="209"/>
      <c r="UZJ417" s="209"/>
      <c r="UZK417" s="209"/>
      <c r="UZL417" s="209"/>
      <c r="UZM417" s="209"/>
      <c r="UZN417" s="209"/>
      <c r="UZO417" s="209"/>
      <c r="UZP417" s="209"/>
      <c r="UZQ417" s="209"/>
      <c r="UZR417" s="209"/>
      <c r="UZS417" s="209"/>
      <c r="UZT417" s="209"/>
      <c r="UZU417" s="209"/>
      <c r="UZV417" s="209"/>
      <c r="UZW417" s="209"/>
      <c r="UZX417" s="209"/>
      <c r="UZY417" s="209"/>
      <c r="UZZ417" s="209"/>
      <c r="VAA417" s="209"/>
      <c r="VAB417" s="209"/>
      <c r="VAC417" s="209"/>
      <c r="VAD417" s="209"/>
      <c r="VAE417" s="209"/>
      <c r="VAF417" s="209"/>
      <c r="VAG417" s="209"/>
      <c r="VAH417" s="209"/>
      <c r="VAI417" s="209"/>
      <c r="VAJ417" s="209"/>
      <c r="VAK417" s="209"/>
      <c r="VAL417" s="209"/>
      <c r="VAM417" s="209"/>
      <c r="VAN417" s="209"/>
      <c r="VAO417" s="209"/>
      <c r="VAP417" s="209"/>
      <c r="VAQ417" s="209"/>
      <c r="VAR417" s="209"/>
      <c r="VAS417" s="209"/>
      <c r="VAT417" s="209"/>
      <c r="VAU417" s="209"/>
      <c r="VAV417" s="209"/>
      <c r="VAW417" s="209"/>
      <c r="VAX417" s="209"/>
      <c r="VAY417" s="209"/>
      <c r="VAZ417" s="209"/>
      <c r="VBA417" s="209"/>
      <c r="VBB417" s="209"/>
      <c r="VBC417" s="209"/>
      <c r="VBD417" s="209"/>
      <c r="VBE417" s="209"/>
      <c r="VBF417" s="209"/>
      <c r="VBG417" s="209"/>
      <c r="VBH417" s="209"/>
      <c r="VBI417" s="209"/>
      <c r="VBJ417" s="209"/>
      <c r="VBK417" s="209"/>
      <c r="VBL417" s="209"/>
      <c r="VBM417" s="209"/>
      <c r="VBN417" s="209"/>
      <c r="VBO417" s="209"/>
      <c r="VBP417" s="209"/>
      <c r="VBQ417" s="209"/>
      <c r="VBR417" s="209"/>
      <c r="VBS417" s="209"/>
      <c r="VBT417" s="209"/>
      <c r="VBU417" s="209"/>
      <c r="VBV417" s="209"/>
      <c r="VBW417" s="209"/>
      <c r="VBX417" s="209"/>
      <c r="VBY417" s="209"/>
      <c r="VBZ417" s="209"/>
      <c r="VCA417" s="209"/>
      <c r="VCB417" s="209"/>
      <c r="VCC417" s="209"/>
      <c r="VCD417" s="209"/>
      <c r="VCE417" s="209"/>
      <c r="VCF417" s="209"/>
      <c r="VCG417" s="209"/>
      <c r="VCH417" s="209"/>
      <c r="VCI417" s="209"/>
      <c r="VCJ417" s="209"/>
      <c r="VCK417" s="209"/>
      <c r="VCL417" s="209"/>
      <c r="VCM417" s="209"/>
      <c r="VCN417" s="209"/>
      <c r="VCO417" s="209"/>
      <c r="VCP417" s="209"/>
      <c r="VCQ417" s="209"/>
      <c r="VCR417" s="209"/>
      <c r="VCS417" s="209"/>
      <c r="VCT417" s="209"/>
      <c r="VCU417" s="209"/>
      <c r="VCV417" s="209"/>
      <c r="VCW417" s="209"/>
      <c r="VCX417" s="209"/>
      <c r="VCY417" s="209"/>
      <c r="VCZ417" s="209"/>
      <c r="VDA417" s="209"/>
      <c r="VDB417" s="209"/>
      <c r="VDC417" s="209"/>
      <c r="VDD417" s="209"/>
      <c r="VDE417" s="209"/>
      <c r="VDF417" s="209"/>
      <c r="VDG417" s="209"/>
      <c r="VDH417" s="209"/>
      <c r="VDI417" s="209"/>
      <c r="VDJ417" s="209"/>
      <c r="VDK417" s="209"/>
      <c r="VDL417" s="209"/>
      <c r="VDM417" s="209"/>
      <c r="VDN417" s="209"/>
      <c r="VDO417" s="209"/>
      <c r="VDP417" s="209"/>
      <c r="VDQ417" s="209"/>
      <c r="VDR417" s="209"/>
      <c r="VDS417" s="209"/>
      <c r="VDT417" s="209"/>
      <c r="VDU417" s="209"/>
      <c r="VDV417" s="209"/>
      <c r="VDW417" s="209"/>
      <c r="VDX417" s="209"/>
      <c r="VDY417" s="209"/>
      <c r="VDZ417" s="209"/>
      <c r="VEA417" s="209"/>
      <c r="VEB417" s="209"/>
      <c r="VEC417" s="209"/>
      <c r="VED417" s="209"/>
      <c r="VEE417" s="209"/>
      <c r="VEF417" s="209"/>
      <c r="VEG417" s="209"/>
      <c r="VEH417" s="209"/>
      <c r="VEI417" s="209"/>
      <c r="VEJ417" s="209"/>
      <c r="VEK417" s="209"/>
      <c r="VEL417" s="209"/>
      <c r="VEM417" s="209"/>
      <c r="VEN417" s="209"/>
      <c r="VEO417" s="209"/>
      <c r="VEP417" s="209"/>
      <c r="VEQ417" s="209"/>
      <c r="VER417" s="209"/>
      <c r="VES417" s="209"/>
      <c r="VET417" s="209"/>
      <c r="VEU417" s="209"/>
      <c r="VEV417" s="209"/>
      <c r="VEW417" s="209"/>
      <c r="VEX417" s="209"/>
      <c r="VEY417" s="209"/>
      <c r="VEZ417" s="209"/>
      <c r="VFA417" s="209"/>
      <c r="VFB417" s="209"/>
      <c r="VFC417" s="209"/>
      <c r="VFD417" s="209"/>
      <c r="VFE417" s="209"/>
      <c r="VFF417" s="209"/>
      <c r="VFG417" s="209"/>
      <c r="VFH417" s="209"/>
      <c r="VFI417" s="209"/>
      <c r="VFJ417" s="209"/>
      <c r="VFK417" s="209"/>
      <c r="VFL417" s="209"/>
      <c r="VFM417" s="209"/>
      <c r="VFN417" s="209"/>
      <c r="VFO417" s="209"/>
      <c r="VFP417" s="209"/>
      <c r="VFQ417" s="209"/>
      <c r="VFR417" s="209"/>
      <c r="VFS417" s="209"/>
      <c r="VFT417" s="209"/>
      <c r="VFU417" s="209"/>
      <c r="VFV417" s="209"/>
      <c r="VFW417" s="209"/>
      <c r="VFX417" s="209"/>
      <c r="VFY417" s="209"/>
      <c r="VFZ417" s="209"/>
      <c r="VGA417" s="209"/>
      <c r="VGB417" s="209"/>
      <c r="VGC417" s="209"/>
      <c r="VGD417" s="209"/>
      <c r="VGE417" s="209"/>
      <c r="VGF417" s="209"/>
      <c r="VGG417" s="209"/>
      <c r="VGH417" s="209"/>
      <c r="VGI417" s="209"/>
      <c r="VGJ417" s="209"/>
      <c r="VGK417" s="209"/>
      <c r="VGL417" s="209"/>
      <c r="VGM417" s="209"/>
      <c r="VGN417" s="209"/>
      <c r="VGO417" s="209"/>
      <c r="VGP417" s="209"/>
      <c r="VGQ417" s="209"/>
      <c r="VGR417" s="209"/>
      <c r="VGS417" s="209"/>
      <c r="VGT417" s="209"/>
      <c r="VGU417" s="209"/>
      <c r="VGV417" s="209"/>
      <c r="VGW417" s="209"/>
      <c r="VGX417" s="209"/>
      <c r="VGY417" s="209"/>
      <c r="VGZ417" s="209"/>
      <c r="VHA417" s="209"/>
      <c r="VHB417" s="209"/>
      <c r="VHC417" s="209"/>
      <c r="VHD417" s="209"/>
      <c r="VHE417" s="209"/>
      <c r="VHF417" s="209"/>
      <c r="VHG417" s="209"/>
      <c r="VHH417" s="209"/>
      <c r="VHI417" s="209"/>
      <c r="VHJ417" s="209"/>
      <c r="VHK417" s="209"/>
      <c r="VHL417" s="209"/>
      <c r="VHM417" s="209"/>
      <c r="VHN417" s="209"/>
      <c r="VHO417" s="209"/>
      <c r="VHP417" s="209"/>
      <c r="VHQ417" s="209"/>
      <c r="VHR417" s="209"/>
      <c r="VHS417" s="209"/>
      <c r="VHT417" s="209"/>
      <c r="VHU417" s="209"/>
      <c r="VHV417" s="209"/>
      <c r="VHW417" s="209"/>
      <c r="VHX417" s="209"/>
      <c r="VHY417" s="209"/>
      <c r="VHZ417" s="209"/>
      <c r="VIA417" s="209"/>
      <c r="VIB417" s="209"/>
      <c r="VIC417" s="209"/>
      <c r="VID417" s="209"/>
      <c r="VIE417" s="209"/>
      <c r="VIF417" s="209"/>
      <c r="VIG417" s="209"/>
      <c r="VIH417" s="209"/>
      <c r="VII417" s="209"/>
      <c r="VIJ417" s="209"/>
      <c r="VIK417" s="209"/>
      <c r="VIL417" s="209"/>
      <c r="VIM417" s="209"/>
      <c r="VIN417" s="209"/>
      <c r="VIO417" s="209"/>
      <c r="VIP417" s="209"/>
      <c r="VIQ417" s="209"/>
      <c r="VIR417" s="209"/>
      <c r="VIS417" s="209"/>
      <c r="VIT417" s="209"/>
      <c r="VIU417" s="209"/>
      <c r="VIV417" s="209"/>
      <c r="VIW417" s="209"/>
      <c r="VIX417" s="209"/>
      <c r="VIY417" s="209"/>
      <c r="VIZ417" s="209"/>
      <c r="VJA417" s="209"/>
      <c r="VJB417" s="209"/>
      <c r="VJC417" s="209"/>
      <c r="VJD417" s="209"/>
      <c r="VJE417" s="209"/>
      <c r="VJF417" s="209"/>
      <c r="VJG417" s="209"/>
      <c r="VJH417" s="209"/>
      <c r="VJI417" s="209"/>
      <c r="VJJ417" s="209"/>
      <c r="VJK417" s="209"/>
      <c r="VJL417" s="209"/>
      <c r="VJM417" s="209"/>
      <c r="VJN417" s="209"/>
      <c r="VJO417" s="209"/>
      <c r="VJP417" s="209"/>
      <c r="VJQ417" s="209"/>
      <c r="VJR417" s="209"/>
      <c r="VJS417" s="209"/>
      <c r="VJT417" s="209"/>
      <c r="VJU417" s="209"/>
      <c r="VJV417" s="209"/>
      <c r="VJW417" s="209"/>
      <c r="VJX417" s="209"/>
      <c r="VJY417" s="209"/>
      <c r="VJZ417" s="209"/>
      <c r="VKA417" s="209"/>
      <c r="VKB417" s="209"/>
      <c r="VKC417" s="209"/>
      <c r="VKD417" s="209"/>
      <c r="VKE417" s="209"/>
      <c r="VKF417" s="209"/>
      <c r="VKG417" s="209"/>
      <c r="VKH417" s="209"/>
      <c r="VKI417" s="209"/>
      <c r="VKJ417" s="209"/>
      <c r="VKK417" s="209"/>
      <c r="VKL417" s="209"/>
      <c r="VKM417" s="209"/>
      <c r="VKN417" s="209"/>
      <c r="VKO417" s="209"/>
      <c r="VKP417" s="209"/>
      <c r="VKQ417" s="209"/>
      <c r="VKR417" s="209"/>
      <c r="VKS417" s="209"/>
      <c r="VKT417" s="209"/>
      <c r="VKU417" s="209"/>
      <c r="VKV417" s="209"/>
      <c r="VKW417" s="209"/>
      <c r="VKX417" s="209"/>
      <c r="VKY417" s="209"/>
      <c r="VKZ417" s="209"/>
      <c r="VLA417" s="209"/>
      <c r="VLB417" s="209"/>
      <c r="VLC417" s="209"/>
      <c r="VLD417" s="209"/>
      <c r="VLE417" s="209"/>
      <c r="VLF417" s="209"/>
      <c r="VLG417" s="209"/>
      <c r="VLH417" s="209"/>
      <c r="VLI417" s="209"/>
      <c r="VLJ417" s="209"/>
      <c r="VLK417" s="209"/>
      <c r="VLL417" s="209"/>
      <c r="VLM417" s="209"/>
      <c r="VLN417" s="209"/>
      <c r="VLO417" s="209"/>
      <c r="VLP417" s="209"/>
      <c r="VLQ417" s="209"/>
      <c r="VLR417" s="209"/>
      <c r="VLS417" s="209"/>
      <c r="VLT417" s="209"/>
      <c r="VLU417" s="209"/>
      <c r="VLV417" s="209"/>
      <c r="VLW417" s="209"/>
      <c r="VLX417" s="209"/>
      <c r="VLY417" s="209"/>
      <c r="VLZ417" s="209"/>
      <c r="VMA417" s="209"/>
      <c r="VMB417" s="209"/>
      <c r="VMC417" s="209"/>
      <c r="VMD417" s="209"/>
      <c r="VME417" s="209"/>
      <c r="VMF417" s="209"/>
      <c r="VMG417" s="209"/>
      <c r="VMH417" s="209"/>
      <c r="VMI417" s="209"/>
      <c r="VMJ417" s="209"/>
      <c r="VMK417" s="209"/>
      <c r="VML417" s="209"/>
      <c r="VMM417" s="209"/>
      <c r="VMN417" s="209"/>
      <c r="VMO417" s="209"/>
      <c r="VMP417" s="209"/>
      <c r="VMQ417" s="209"/>
      <c r="VMR417" s="209"/>
      <c r="VMS417" s="209"/>
      <c r="VMT417" s="209"/>
      <c r="VMU417" s="209"/>
      <c r="VMV417" s="209"/>
      <c r="VMW417" s="209"/>
      <c r="VMX417" s="209"/>
      <c r="VMY417" s="209"/>
      <c r="VMZ417" s="209"/>
      <c r="VNA417" s="209"/>
      <c r="VNB417" s="209"/>
      <c r="VNC417" s="209"/>
      <c r="VND417" s="209"/>
      <c r="VNE417" s="209"/>
      <c r="VNF417" s="209"/>
      <c r="VNG417" s="209"/>
      <c r="VNH417" s="209"/>
      <c r="VNI417" s="209"/>
      <c r="VNJ417" s="209"/>
      <c r="VNK417" s="209"/>
      <c r="VNL417" s="209"/>
      <c r="VNM417" s="209"/>
      <c r="VNN417" s="209"/>
      <c r="VNO417" s="209"/>
      <c r="VNP417" s="209"/>
      <c r="VNQ417" s="209"/>
      <c r="VNR417" s="209"/>
      <c r="VNS417" s="209"/>
      <c r="VNT417" s="209"/>
      <c r="VNU417" s="209"/>
      <c r="VNV417" s="209"/>
      <c r="VNW417" s="209"/>
      <c r="VNX417" s="209"/>
      <c r="VNY417" s="209"/>
      <c r="VNZ417" s="209"/>
      <c r="VOA417" s="209"/>
      <c r="VOB417" s="209"/>
      <c r="VOC417" s="209"/>
      <c r="VOD417" s="209"/>
      <c r="VOE417" s="209"/>
      <c r="VOF417" s="209"/>
      <c r="VOG417" s="209"/>
      <c r="VOH417" s="209"/>
      <c r="VOI417" s="209"/>
      <c r="VOJ417" s="209"/>
      <c r="VOK417" s="209"/>
      <c r="VOL417" s="209"/>
      <c r="VOM417" s="209"/>
      <c r="VON417" s="209"/>
      <c r="VOO417" s="209"/>
      <c r="VOP417" s="209"/>
      <c r="VOQ417" s="209"/>
      <c r="VOR417" s="209"/>
      <c r="VOS417" s="209"/>
      <c r="VOT417" s="209"/>
      <c r="VOU417" s="209"/>
      <c r="VOV417" s="209"/>
      <c r="VOW417" s="209"/>
      <c r="VOX417" s="209"/>
      <c r="VOY417" s="209"/>
      <c r="VOZ417" s="209"/>
      <c r="VPA417" s="209"/>
      <c r="VPB417" s="209"/>
      <c r="VPC417" s="209"/>
      <c r="VPD417" s="209"/>
      <c r="VPE417" s="209"/>
      <c r="VPF417" s="209"/>
      <c r="VPG417" s="209"/>
      <c r="VPH417" s="209"/>
      <c r="VPI417" s="209"/>
      <c r="VPJ417" s="209"/>
      <c r="VPK417" s="209"/>
      <c r="VPL417" s="209"/>
      <c r="VPM417" s="209"/>
      <c r="VPN417" s="209"/>
      <c r="VPO417" s="209"/>
      <c r="VPP417" s="209"/>
      <c r="VPQ417" s="209"/>
      <c r="VPR417" s="209"/>
      <c r="VPS417" s="209"/>
      <c r="VPT417" s="209"/>
      <c r="VPU417" s="209"/>
      <c r="VPV417" s="209"/>
      <c r="VPW417" s="209"/>
      <c r="VPX417" s="209"/>
      <c r="VPY417" s="209"/>
      <c r="VPZ417" s="209"/>
      <c r="VQA417" s="209"/>
      <c r="VQB417" s="209"/>
      <c r="VQC417" s="209"/>
      <c r="VQD417" s="209"/>
      <c r="VQE417" s="209"/>
      <c r="VQF417" s="209"/>
      <c r="VQG417" s="209"/>
      <c r="VQH417" s="209"/>
      <c r="VQI417" s="209"/>
      <c r="VQJ417" s="209"/>
      <c r="VQK417" s="209"/>
      <c r="VQL417" s="209"/>
      <c r="VQM417" s="209"/>
      <c r="VQN417" s="209"/>
      <c r="VQO417" s="209"/>
      <c r="VQP417" s="209"/>
      <c r="VQQ417" s="209"/>
      <c r="VQR417" s="209"/>
      <c r="VQS417" s="209"/>
      <c r="VQT417" s="209"/>
      <c r="VQU417" s="209"/>
      <c r="VQV417" s="209"/>
      <c r="VQW417" s="209"/>
      <c r="VQX417" s="209"/>
      <c r="VQY417" s="209"/>
      <c r="VQZ417" s="209"/>
      <c r="VRA417" s="209"/>
      <c r="VRB417" s="209"/>
      <c r="VRC417" s="209"/>
      <c r="VRD417" s="209"/>
      <c r="VRE417" s="209"/>
      <c r="VRF417" s="209"/>
      <c r="VRG417" s="209"/>
      <c r="VRH417" s="209"/>
      <c r="VRI417" s="209"/>
      <c r="VRJ417" s="209"/>
      <c r="VRK417" s="209"/>
      <c r="VRL417" s="209"/>
      <c r="VRM417" s="209"/>
      <c r="VRN417" s="209"/>
      <c r="VRO417" s="209"/>
      <c r="VRP417" s="209"/>
      <c r="VRQ417" s="209"/>
      <c r="VRR417" s="209"/>
      <c r="VRS417" s="209"/>
      <c r="VRT417" s="209"/>
      <c r="VRU417" s="209"/>
      <c r="VRV417" s="209"/>
      <c r="VRW417" s="209"/>
      <c r="VRX417" s="209"/>
      <c r="VRY417" s="209"/>
      <c r="VRZ417" s="209"/>
      <c r="VSA417" s="209"/>
      <c r="VSB417" s="209"/>
      <c r="VSC417" s="209"/>
      <c r="VSD417" s="209"/>
      <c r="VSE417" s="209"/>
      <c r="VSF417" s="209"/>
      <c r="VSG417" s="209"/>
      <c r="VSH417" s="209"/>
      <c r="VSI417" s="209"/>
      <c r="VSJ417" s="209"/>
      <c r="VSK417" s="209"/>
      <c r="VSL417" s="209"/>
      <c r="VSM417" s="209"/>
      <c r="VSN417" s="209"/>
      <c r="VSO417" s="209"/>
      <c r="VSP417" s="209"/>
      <c r="VSQ417" s="209"/>
      <c r="VSR417" s="209"/>
      <c r="VSS417" s="209"/>
      <c r="VST417" s="209"/>
      <c r="VSU417" s="209"/>
      <c r="VSV417" s="209"/>
      <c r="VSW417" s="209"/>
      <c r="VSX417" s="209"/>
      <c r="VSY417" s="209"/>
      <c r="VSZ417" s="209"/>
      <c r="VTA417" s="209"/>
      <c r="VTB417" s="209"/>
      <c r="VTC417" s="209"/>
      <c r="VTD417" s="209"/>
      <c r="VTE417" s="209"/>
      <c r="VTF417" s="209"/>
      <c r="VTG417" s="209"/>
      <c r="VTH417" s="209"/>
      <c r="VTI417" s="209"/>
      <c r="VTJ417" s="209"/>
      <c r="VTK417" s="209"/>
      <c r="VTL417" s="209"/>
      <c r="VTM417" s="209"/>
      <c r="VTN417" s="209"/>
      <c r="VTO417" s="209"/>
      <c r="VTP417" s="209"/>
      <c r="VTQ417" s="209"/>
      <c r="VTR417" s="209"/>
      <c r="VTS417" s="209"/>
      <c r="VTT417" s="209"/>
      <c r="VTU417" s="209"/>
      <c r="VTV417" s="209"/>
      <c r="VTW417" s="209"/>
      <c r="VTX417" s="209"/>
      <c r="VTY417" s="209"/>
      <c r="VTZ417" s="209"/>
      <c r="VUA417" s="209"/>
      <c r="VUB417" s="209"/>
      <c r="VUC417" s="209"/>
      <c r="VUD417" s="209"/>
      <c r="VUE417" s="209"/>
      <c r="VUF417" s="209"/>
      <c r="VUG417" s="209"/>
      <c r="VUH417" s="209"/>
      <c r="VUI417" s="209"/>
      <c r="VUJ417" s="209"/>
      <c r="VUK417" s="209"/>
      <c r="VUL417" s="209"/>
      <c r="VUM417" s="209"/>
      <c r="VUN417" s="209"/>
      <c r="VUO417" s="209"/>
      <c r="VUP417" s="209"/>
      <c r="VUQ417" s="209"/>
      <c r="VUR417" s="209"/>
      <c r="VUS417" s="209"/>
      <c r="VUT417" s="209"/>
      <c r="VUU417" s="209"/>
      <c r="VUV417" s="209"/>
      <c r="VUW417" s="209"/>
      <c r="VUX417" s="209"/>
      <c r="VUY417" s="209"/>
      <c r="VUZ417" s="209"/>
      <c r="VVA417" s="209"/>
      <c r="VVB417" s="209"/>
      <c r="VVC417" s="209"/>
      <c r="VVD417" s="209"/>
      <c r="VVE417" s="209"/>
      <c r="VVF417" s="209"/>
      <c r="VVG417" s="209"/>
      <c r="VVH417" s="209"/>
      <c r="VVI417" s="209"/>
      <c r="VVJ417" s="209"/>
      <c r="VVK417" s="209"/>
      <c r="VVL417" s="209"/>
      <c r="VVM417" s="209"/>
      <c r="VVN417" s="209"/>
      <c r="VVO417" s="209"/>
      <c r="VVP417" s="209"/>
      <c r="VVQ417" s="209"/>
      <c r="VVR417" s="209"/>
      <c r="VVS417" s="209"/>
      <c r="VVT417" s="209"/>
      <c r="VVU417" s="209"/>
      <c r="VVV417" s="209"/>
      <c r="VVW417" s="209"/>
      <c r="VVX417" s="209"/>
      <c r="VVY417" s="209"/>
      <c r="VVZ417" s="209"/>
      <c r="VWA417" s="209"/>
      <c r="VWB417" s="209"/>
      <c r="VWC417" s="209"/>
      <c r="VWD417" s="209"/>
      <c r="VWE417" s="209"/>
      <c r="VWF417" s="209"/>
      <c r="VWG417" s="209"/>
      <c r="VWH417" s="209"/>
      <c r="VWI417" s="209"/>
      <c r="VWJ417" s="209"/>
      <c r="VWK417" s="209"/>
      <c r="VWL417" s="209"/>
      <c r="VWM417" s="209"/>
      <c r="VWN417" s="209"/>
      <c r="VWO417" s="209"/>
      <c r="VWP417" s="209"/>
      <c r="VWQ417" s="209"/>
      <c r="VWR417" s="209"/>
      <c r="VWS417" s="209"/>
      <c r="VWT417" s="209"/>
      <c r="VWU417" s="209"/>
      <c r="VWV417" s="209"/>
      <c r="VWW417" s="209"/>
      <c r="VWX417" s="209"/>
      <c r="VWY417" s="209"/>
      <c r="VWZ417" s="209"/>
      <c r="VXA417" s="209"/>
      <c r="VXB417" s="209"/>
      <c r="VXC417" s="209"/>
      <c r="VXD417" s="209"/>
      <c r="VXE417" s="209"/>
      <c r="VXF417" s="209"/>
      <c r="VXG417" s="209"/>
      <c r="VXH417" s="209"/>
      <c r="VXI417" s="209"/>
      <c r="VXJ417" s="209"/>
      <c r="VXK417" s="209"/>
      <c r="VXL417" s="209"/>
      <c r="VXM417" s="209"/>
      <c r="VXN417" s="209"/>
      <c r="VXO417" s="209"/>
      <c r="VXP417" s="209"/>
      <c r="VXQ417" s="209"/>
      <c r="VXR417" s="209"/>
      <c r="VXS417" s="209"/>
      <c r="VXT417" s="209"/>
      <c r="VXU417" s="209"/>
      <c r="VXV417" s="209"/>
      <c r="VXW417" s="209"/>
      <c r="VXX417" s="209"/>
      <c r="VXY417" s="209"/>
      <c r="VXZ417" s="209"/>
      <c r="VYA417" s="209"/>
      <c r="VYB417" s="209"/>
      <c r="VYC417" s="209"/>
      <c r="VYD417" s="209"/>
      <c r="VYE417" s="209"/>
      <c r="VYF417" s="209"/>
      <c r="VYG417" s="209"/>
      <c r="VYH417" s="209"/>
      <c r="VYI417" s="209"/>
      <c r="VYJ417" s="209"/>
      <c r="VYK417" s="209"/>
      <c r="VYL417" s="209"/>
      <c r="VYM417" s="209"/>
      <c r="VYN417" s="209"/>
      <c r="VYO417" s="209"/>
      <c r="VYP417" s="209"/>
      <c r="VYQ417" s="209"/>
      <c r="VYR417" s="209"/>
      <c r="VYS417" s="209"/>
      <c r="VYT417" s="209"/>
      <c r="VYU417" s="209"/>
      <c r="VYV417" s="209"/>
      <c r="VYW417" s="209"/>
      <c r="VYX417" s="209"/>
      <c r="VYY417" s="209"/>
      <c r="VYZ417" s="209"/>
      <c r="VZA417" s="209"/>
      <c r="VZB417" s="209"/>
      <c r="VZC417" s="209"/>
      <c r="VZD417" s="209"/>
      <c r="VZE417" s="209"/>
      <c r="VZF417" s="209"/>
      <c r="VZG417" s="209"/>
      <c r="VZH417" s="209"/>
      <c r="VZI417" s="209"/>
      <c r="VZJ417" s="209"/>
      <c r="VZK417" s="209"/>
      <c r="VZL417" s="209"/>
      <c r="VZM417" s="209"/>
      <c r="VZN417" s="209"/>
      <c r="VZO417" s="209"/>
      <c r="VZP417" s="209"/>
      <c r="VZQ417" s="209"/>
      <c r="VZR417" s="209"/>
      <c r="VZS417" s="209"/>
      <c r="VZT417" s="209"/>
      <c r="VZU417" s="209"/>
      <c r="VZV417" s="209"/>
      <c r="VZW417" s="209"/>
      <c r="VZX417" s="209"/>
      <c r="VZY417" s="209"/>
      <c r="VZZ417" s="209"/>
      <c r="WAA417" s="209"/>
      <c r="WAB417" s="209"/>
      <c r="WAC417" s="209"/>
      <c r="WAD417" s="209"/>
      <c r="WAE417" s="209"/>
      <c r="WAF417" s="209"/>
      <c r="WAG417" s="209"/>
      <c r="WAH417" s="209"/>
      <c r="WAI417" s="209"/>
      <c r="WAJ417" s="209"/>
      <c r="WAK417" s="209"/>
      <c r="WAL417" s="209"/>
      <c r="WAM417" s="209"/>
      <c r="WAN417" s="209"/>
      <c r="WAO417" s="209"/>
      <c r="WAP417" s="209"/>
      <c r="WAQ417" s="209"/>
      <c r="WAR417" s="209"/>
      <c r="WAS417" s="209"/>
      <c r="WAT417" s="209"/>
      <c r="WAU417" s="209"/>
      <c r="WAV417" s="209"/>
      <c r="WAW417" s="209"/>
      <c r="WAX417" s="209"/>
      <c r="WAY417" s="209"/>
      <c r="WAZ417" s="209"/>
      <c r="WBA417" s="209"/>
      <c r="WBB417" s="209"/>
      <c r="WBC417" s="209"/>
      <c r="WBD417" s="209"/>
      <c r="WBE417" s="209"/>
      <c r="WBF417" s="209"/>
      <c r="WBG417" s="209"/>
      <c r="WBH417" s="209"/>
      <c r="WBI417" s="209"/>
      <c r="WBJ417" s="209"/>
      <c r="WBK417" s="209"/>
      <c r="WBL417" s="209"/>
      <c r="WBM417" s="209"/>
      <c r="WBN417" s="209"/>
      <c r="WBO417" s="209"/>
      <c r="WBP417" s="209"/>
      <c r="WBQ417" s="209"/>
      <c r="WBR417" s="209"/>
      <c r="WBS417" s="209"/>
      <c r="WBT417" s="209"/>
      <c r="WBU417" s="209"/>
      <c r="WBV417" s="209"/>
      <c r="WBW417" s="209"/>
      <c r="WBX417" s="209"/>
      <c r="WBY417" s="209"/>
      <c r="WBZ417" s="209"/>
      <c r="WCA417" s="209"/>
      <c r="WCB417" s="209"/>
      <c r="WCC417" s="209"/>
      <c r="WCD417" s="209"/>
      <c r="WCE417" s="209"/>
      <c r="WCF417" s="209"/>
      <c r="WCG417" s="209"/>
      <c r="WCH417" s="209"/>
      <c r="WCI417" s="209"/>
      <c r="WCJ417" s="209"/>
      <c r="WCK417" s="209"/>
      <c r="WCL417" s="209"/>
      <c r="WCM417" s="209"/>
      <c r="WCN417" s="209"/>
      <c r="WCO417" s="209"/>
      <c r="WCP417" s="209"/>
      <c r="WCQ417" s="209"/>
      <c r="WCR417" s="209"/>
      <c r="WCS417" s="209"/>
      <c r="WCT417" s="209"/>
      <c r="WCU417" s="209"/>
      <c r="WCV417" s="209"/>
      <c r="WCW417" s="209"/>
      <c r="WCX417" s="209"/>
      <c r="WCY417" s="209"/>
      <c r="WCZ417" s="209"/>
      <c r="WDA417" s="209"/>
      <c r="WDB417" s="209"/>
      <c r="WDC417" s="209"/>
      <c r="WDD417" s="209"/>
      <c r="WDE417" s="209"/>
      <c r="WDF417" s="209"/>
      <c r="WDG417" s="209"/>
      <c r="WDH417" s="209"/>
      <c r="WDI417" s="209"/>
      <c r="WDJ417" s="209"/>
      <c r="WDK417" s="209"/>
      <c r="WDL417" s="209"/>
      <c r="WDM417" s="209"/>
      <c r="WDN417" s="209"/>
      <c r="WDO417" s="209"/>
      <c r="WDP417" s="209"/>
      <c r="WDQ417" s="209"/>
      <c r="WDR417" s="209"/>
      <c r="WDS417" s="209"/>
      <c r="WDT417" s="209"/>
      <c r="WDU417" s="209"/>
      <c r="WDV417" s="209"/>
      <c r="WDW417" s="209"/>
      <c r="WDX417" s="209"/>
      <c r="WDY417" s="209"/>
      <c r="WDZ417" s="209"/>
      <c r="WEA417" s="209"/>
      <c r="WEB417" s="209"/>
      <c r="WEC417" s="209"/>
      <c r="WED417" s="209"/>
      <c r="WEE417" s="209"/>
      <c r="WEF417" s="209"/>
      <c r="WEG417" s="209"/>
      <c r="WEH417" s="209"/>
      <c r="WEI417" s="209"/>
      <c r="WEJ417" s="209"/>
      <c r="WEK417" s="209"/>
      <c r="WEL417" s="209"/>
      <c r="WEM417" s="209"/>
      <c r="WEN417" s="209"/>
      <c r="WEO417" s="209"/>
      <c r="WEP417" s="209"/>
      <c r="WEQ417" s="209"/>
      <c r="WER417" s="209"/>
      <c r="WES417" s="209"/>
      <c r="WET417" s="209"/>
      <c r="WEU417" s="209"/>
      <c r="WEV417" s="209"/>
      <c r="WEW417" s="209"/>
      <c r="WEX417" s="209"/>
      <c r="WEY417" s="209"/>
      <c r="WEZ417" s="209"/>
      <c r="WFA417" s="209"/>
      <c r="WFB417" s="209"/>
      <c r="WFC417" s="209"/>
      <c r="WFD417" s="209"/>
      <c r="WFE417" s="209"/>
      <c r="WFF417" s="209"/>
      <c r="WFG417" s="209"/>
      <c r="WFH417" s="209"/>
      <c r="WFI417" s="209"/>
      <c r="WFJ417" s="209"/>
      <c r="WFK417" s="209"/>
      <c r="WFL417" s="209"/>
      <c r="WFM417" s="209"/>
      <c r="WFN417" s="209"/>
      <c r="WFO417" s="209"/>
      <c r="WFP417" s="209"/>
      <c r="WFQ417" s="209"/>
      <c r="WFR417" s="209"/>
      <c r="WFS417" s="209"/>
      <c r="WFT417" s="209"/>
      <c r="WFU417" s="209"/>
      <c r="WFV417" s="209"/>
      <c r="WFW417" s="209"/>
      <c r="WFX417" s="209"/>
      <c r="WFY417" s="209"/>
      <c r="WFZ417" s="209"/>
      <c r="WGA417" s="209"/>
      <c r="WGB417" s="209"/>
      <c r="WGC417" s="209"/>
      <c r="WGD417" s="209"/>
      <c r="WGE417" s="209"/>
      <c r="WGF417" s="209"/>
      <c r="WGG417" s="209"/>
      <c r="WGH417" s="209"/>
      <c r="WGI417" s="209"/>
      <c r="WGJ417" s="209"/>
      <c r="WGK417" s="209"/>
      <c r="WGL417" s="209"/>
      <c r="WGM417" s="209"/>
      <c r="WGN417" s="209"/>
      <c r="WGO417" s="209"/>
      <c r="WGP417" s="209"/>
      <c r="WGQ417" s="209"/>
      <c r="WGR417" s="209"/>
      <c r="WGS417" s="209"/>
      <c r="WGT417" s="209"/>
      <c r="WGU417" s="209"/>
      <c r="WGV417" s="209"/>
      <c r="WGW417" s="209"/>
      <c r="WGX417" s="209"/>
      <c r="WGY417" s="209"/>
      <c r="WGZ417" s="209"/>
      <c r="WHA417" s="209"/>
      <c r="WHB417" s="209"/>
      <c r="WHC417" s="209"/>
      <c r="WHD417" s="209"/>
      <c r="WHE417" s="209"/>
      <c r="WHF417" s="209"/>
      <c r="WHG417" s="209"/>
      <c r="WHH417" s="209"/>
      <c r="WHI417" s="209"/>
      <c r="WHJ417" s="209"/>
      <c r="WHK417" s="209"/>
      <c r="WHL417" s="209"/>
      <c r="WHM417" s="209"/>
      <c r="WHN417" s="209"/>
      <c r="WHO417" s="209"/>
      <c r="WHP417" s="209"/>
      <c r="WHQ417" s="209"/>
      <c r="WHR417" s="209"/>
      <c r="WHS417" s="209"/>
      <c r="WHT417" s="209"/>
      <c r="WHU417" s="209"/>
      <c r="WHV417" s="209"/>
      <c r="WHW417" s="209"/>
      <c r="WHX417" s="209"/>
      <c r="WHY417" s="209"/>
      <c r="WHZ417" s="209"/>
      <c r="WIA417" s="209"/>
      <c r="WIB417" s="209"/>
      <c r="WIC417" s="209"/>
      <c r="WID417" s="209"/>
      <c r="WIE417" s="209"/>
      <c r="WIF417" s="209"/>
      <c r="WIG417" s="209"/>
      <c r="WIH417" s="209"/>
      <c r="WII417" s="209"/>
      <c r="WIJ417" s="209"/>
      <c r="WIK417" s="209"/>
      <c r="WIL417" s="209"/>
      <c r="WIM417" s="209"/>
      <c r="WIN417" s="209"/>
      <c r="WIO417" s="209"/>
      <c r="WIP417" s="209"/>
      <c r="WIQ417" s="209"/>
      <c r="WIR417" s="209"/>
      <c r="WIS417" s="209"/>
      <c r="WIT417" s="209"/>
      <c r="WIU417" s="209"/>
      <c r="WIV417" s="209"/>
      <c r="WIW417" s="209"/>
      <c r="WIX417" s="209"/>
      <c r="WIY417" s="209"/>
      <c r="WIZ417" s="209"/>
      <c r="WJA417" s="209"/>
      <c r="WJB417" s="209"/>
      <c r="WJC417" s="209"/>
      <c r="WJD417" s="209"/>
      <c r="WJE417" s="209"/>
      <c r="WJF417" s="209"/>
      <c r="WJG417" s="209"/>
      <c r="WJH417" s="209"/>
      <c r="WJI417" s="209"/>
      <c r="WJJ417" s="209"/>
      <c r="WJK417" s="209"/>
      <c r="WJL417" s="209"/>
      <c r="WJM417" s="209"/>
      <c r="WJN417" s="209"/>
      <c r="WJO417" s="209"/>
      <c r="WJP417" s="209"/>
      <c r="WJQ417" s="209"/>
      <c r="WJR417" s="209"/>
      <c r="WJS417" s="209"/>
      <c r="WJT417" s="209"/>
      <c r="WJU417" s="209"/>
      <c r="WJV417" s="209"/>
      <c r="WJW417" s="209"/>
      <c r="WJX417" s="209"/>
      <c r="WJY417" s="209"/>
      <c r="WJZ417" s="209"/>
      <c r="WKA417" s="209"/>
      <c r="WKB417" s="209"/>
      <c r="WKC417" s="209"/>
      <c r="WKD417" s="209"/>
      <c r="WKE417" s="209"/>
      <c r="WKF417" s="209"/>
      <c r="WKG417" s="209"/>
      <c r="WKH417" s="209"/>
      <c r="WKI417" s="209"/>
      <c r="WKJ417" s="209"/>
      <c r="WKK417" s="209"/>
      <c r="WKL417" s="209"/>
      <c r="WKM417" s="209"/>
      <c r="WKN417" s="209"/>
      <c r="WKO417" s="209"/>
      <c r="WKP417" s="209"/>
      <c r="WKQ417" s="209"/>
      <c r="WKR417" s="209"/>
      <c r="WKS417" s="209"/>
      <c r="WKT417" s="209"/>
      <c r="WKU417" s="209"/>
      <c r="WKV417" s="209"/>
      <c r="WKW417" s="209"/>
      <c r="WKX417" s="209"/>
      <c r="WKY417" s="209"/>
      <c r="WKZ417" s="209"/>
      <c r="WLA417" s="209"/>
      <c r="WLB417" s="209"/>
      <c r="WLC417" s="209"/>
      <c r="WLD417" s="209"/>
      <c r="WLE417" s="209"/>
      <c r="WLF417" s="209"/>
      <c r="WLG417" s="209"/>
      <c r="WLH417" s="209"/>
      <c r="WLI417" s="209"/>
      <c r="WLJ417" s="209"/>
      <c r="WLK417" s="209"/>
      <c r="WLL417" s="209"/>
      <c r="WLM417" s="209"/>
      <c r="WLN417" s="209"/>
      <c r="WLO417" s="209"/>
      <c r="WLP417" s="209"/>
      <c r="WLQ417" s="209"/>
      <c r="WLR417" s="209"/>
      <c r="WLS417" s="209"/>
      <c r="WLT417" s="209"/>
      <c r="WLU417" s="209"/>
      <c r="WLV417" s="209"/>
      <c r="WLW417" s="209"/>
      <c r="WLX417" s="209"/>
      <c r="WLY417" s="209"/>
      <c r="WLZ417" s="209"/>
      <c r="WMA417" s="209"/>
      <c r="WMB417" s="209"/>
      <c r="WMC417" s="209"/>
      <c r="WMD417" s="209"/>
      <c r="WME417" s="209"/>
      <c r="WMF417" s="209"/>
      <c r="WMG417" s="209"/>
      <c r="WMH417" s="209"/>
      <c r="WMI417" s="209"/>
      <c r="WMJ417" s="209"/>
      <c r="WMK417" s="209"/>
      <c r="WML417" s="209"/>
      <c r="WMM417" s="209"/>
      <c r="WMN417" s="209"/>
      <c r="WMO417" s="209"/>
      <c r="WMP417" s="209"/>
      <c r="WMQ417" s="209"/>
      <c r="WMR417" s="209"/>
      <c r="WMS417" s="209"/>
      <c r="WMT417" s="209"/>
      <c r="WMU417" s="209"/>
      <c r="WMV417" s="209"/>
      <c r="WMW417" s="209"/>
      <c r="WMX417" s="209"/>
      <c r="WMY417" s="209"/>
      <c r="WMZ417" s="209"/>
      <c r="WNA417" s="209"/>
      <c r="WNB417" s="209"/>
      <c r="WNC417" s="209"/>
      <c r="WND417" s="209"/>
      <c r="WNE417" s="209"/>
      <c r="WNF417" s="209"/>
      <c r="WNG417" s="209"/>
      <c r="WNH417" s="209"/>
      <c r="WNI417" s="209"/>
      <c r="WNJ417" s="209"/>
      <c r="WNK417" s="209"/>
      <c r="WNL417" s="209"/>
      <c r="WNM417" s="209"/>
      <c r="WNN417" s="209"/>
      <c r="WNO417" s="209"/>
      <c r="WNP417" s="209"/>
      <c r="WNQ417" s="209"/>
      <c r="WNR417" s="209"/>
      <c r="WNS417" s="209"/>
      <c r="WNT417" s="209"/>
      <c r="WNU417" s="209"/>
      <c r="WNV417" s="209"/>
      <c r="WNW417" s="209"/>
      <c r="WNX417" s="209"/>
      <c r="WNY417" s="209"/>
      <c r="WNZ417" s="209"/>
      <c r="WOA417" s="209"/>
      <c r="WOB417" s="209"/>
      <c r="WOC417" s="209"/>
      <c r="WOD417" s="209"/>
      <c r="WOE417" s="209"/>
      <c r="WOF417" s="209"/>
      <c r="WOG417" s="209"/>
      <c r="WOH417" s="209"/>
      <c r="WOI417" s="209"/>
      <c r="WOJ417" s="209"/>
      <c r="WOK417" s="209"/>
      <c r="WOL417" s="209"/>
      <c r="WOM417" s="209"/>
      <c r="WON417" s="209"/>
      <c r="WOO417" s="209"/>
      <c r="WOP417" s="209"/>
      <c r="WOQ417" s="209"/>
      <c r="WOR417" s="209"/>
      <c r="WOS417" s="209"/>
      <c r="WOT417" s="209"/>
      <c r="WOU417" s="209"/>
      <c r="WOV417" s="209"/>
      <c r="WOW417" s="209"/>
      <c r="WOX417" s="209"/>
      <c r="WOY417" s="209"/>
      <c r="WOZ417" s="209"/>
      <c r="WPA417" s="209"/>
      <c r="WPB417" s="209"/>
      <c r="WPC417" s="209"/>
      <c r="WPD417" s="209"/>
      <c r="WPE417" s="209"/>
      <c r="WPF417" s="209"/>
      <c r="WPG417" s="209"/>
      <c r="WPH417" s="209"/>
      <c r="WPI417" s="209"/>
      <c r="WPJ417" s="209"/>
      <c r="WPK417" s="209"/>
      <c r="WPL417" s="209"/>
      <c r="WPM417" s="209"/>
      <c r="WPN417" s="209"/>
      <c r="WPO417" s="209"/>
      <c r="WPP417" s="209"/>
      <c r="WPQ417" s="209"/>
      <c r="WPR417" s="209"/>
      <c r="WPS417" s="209"/>
      <c r="WPT417" s="209"/>
      <c r="WPU417" s="209"/>
      <c r="WPV417" s="209"/>
      <c r="WPW417" s="209"/>
      <c r="WPX417" s="209"/>
      <c r="WPY417" s="209"/>
      <c r="WPZ417" s="209"/>
      <c r="WQA417" s="209"/>
      <c r="WQB417" s="209"/>
      <c r="WQC417" s="209"/>
      <c r="WQD417" s="209"/>
      <c r="WQE417" s="209"/>
      <c r="WQF417" s="209"/>
      <c r="WQG417" s="209"/>
      <c r="WQH417" s="209"/>
      <c r="WQI417" s="209"/>
      <c r="WQJ417" s="209"/>
      <c r="WQK417" s="209"/>
      <c r="WQL417" s="209"/>
      <c r="WQM417" s="209"/>
      <c r="WQN417" s="209"/>
      <c r="WQO417" s="209"/>
      <c r="WQP417" s="209"/>
      <c r="WQQ417" s="209"/>
      <c r="WQR417" s="209"/>
      <c r="WQS417" s="209"/>
      <c r="WQT417" s="209"/>
      <c r="WQU417" s="209"/>
      <c r="WQV417" s="209"/>
      <c r="WQW417" s="209"/>
      <c r="WQX417" s="209"/>
      <c r="WQY417" s="209"/>
      <c r="WQZ417" s="209"/>
      <c r="WRA417" s="209"/>
      <c r="WRB417" s="209"/>
      <c r="WRC417" s="209"/>
      <c r="WRD417" s="209"/>
      <c r="WRE417" s="209"/>
      <c r="WRF417" s="209"/>
      <c r="WRG417" s="209"/>
      <c r="WRH417" s="209"/>
      <c r="WRI417" s="209"/>
      <c r="WRJ417" s="209"/>
      <c r="WRK417" s="209"/>
      <c r="WRL417" s="209"/>
      <c r="WRM417" s="209"/>
      <c r="WRN417" s="209"/>
      <c r="WRO417" s="209"/>
      <c r="WRP417" s="209"/>
      <c r="WRQ417" s="209"/>
      <c r="WRR417" s="209"/>
      <c r="WRS417" s="209"/>
      <c r="WRT417" s="209"/>
      <c r="WRU417" s="209"/>
      <c r="WRV417" s="209"/>
      <c r="WRW417" s="209"/>
      <c r="WRX417" s="209"/>
      <c r="WRY417" s="209"/>
      <c r="WRZ417" s="209"/>
      <c r="WSA417" s="209"/>
      <c r="WSB417" s="209"/>
      <c r="WSC417" s="209"/>
      <c r="WSD417" s="209"/>
      <c r="WSE417" s="209"/>
      <c r="WSF417" s="209"/>
      <c r="WSG417" s="209"/>
      <c r="WSH417" s="209"/>
      <c r="WSI417" s="209"/>
      <c r="WSJ417" s="209"/>
      <c r="WSK417" s="209"/>
      <c r="WSL417" s="209"/>
      <c r="WSM417" s="209"/>
      <c r="WSN417" s="209"/>
      <c r="WSO417" s="209"/>
      <c r="WSP417" s="209"/>
      <c r="WSQ417" s="209"/>
      <c r="WSR417" s="209"/>
      <c r="WSS417" s="209"/>
      <c r="WST417" s="209"/>
      <c r="WSU417" s="209"/>
      <c r="WSV417" s="209"/>
      <c r="WSW417" s="209"/>
      <c r="WSX417" s="209"/>
      <c r="WSY417" s="209"/>
      <c r="WSZ417" s="209"/>
      <c r="WTA417" s="209"/>
      <c r="WTB417" s="209"/>
      <c r="WTC417" s="209"/>
      <c r="WTD417" s="209"/>
      <c r="WTE417" s="209"/>
      <c r="WTF417" s="209"/>
      <c r="WTG417" s="209"/>
      <c r="WTH417" s="209"/>
      <c r="WTI417" s="209"/>
      <c r="WTJ417" s="209"/>
      <c r="WTK417" s="209"/>
      <c r="WTL417" s="209"/>
      <c r="WTM417" s="209"/>
      <c r="WTN417" s="209"/>
      <c r="WTO417" s="209"/>
      <c r="WTP417" s="209"/>
      <c r="WTQ417" s="209"/>
      <c r="WTR417" s="209"/>
      <c r="WTS417" s="209"/>
      <c r="WTT417" s="209"/>
      <c r="WTU417" s="209"/>
      <c r="WTV417" s="209"/>
      <c r="WTW417" s="209"/>
      <c r="WTX417" s="209"/>
      <c r="WTY417" s="209"/>
      <c r="WTZ417" s="209"/>
      <c r="WUA417" s="209"/>
      <c r="WUB417" s="209"/>
      <c r="WUC417" s="209"/>
      <c r="WUD417" s="209"/>
      <c r="WUE417" s="209"/>
      <c r="WUF417" s="209"/>
      <c r="WUG417" s="209"/>
      <c r="WUH417" s="209"/>
      <c r="WUI417" s="209"/>
      <c r="WUJ417" s="209"/>
      <c r="WUK417" s="209"/>
      <c r="WUL417" s="209"/>
      <c r="WUM417" s="209"/>
      <c r="WUN417" s="209"/>
      <c r="WUO417" s="209"/>
      <c r="WUP417" s="209"/>
      <c r="WUQ417" s="209"/>
      <c r="WUR417" s="209"/>
      <c r="WUS417" s="209"/>
      <c r="WUT417" s="209"/>
      <c r="WUU417" s="209"/>
      <c r="WUV417" s="209"/>
      <c r="WUW417" s="209"/>
      <c r="WUX417" s="209"/>
      <c r="WUY417" s="209"/>
      <c r="WUZ417" s="209"/>
      <c r="WVA417" s="209"/>
      <c r="WVB417" s="209"/>
      <c r="WVC417" s="209"/>
      <c r="WVD417" s="209"/>
      <c r="WVE417" s="209"/>
      <c r="WVF417" s="209"/>
      <c r="WVG417" s="209"/>
      <c r="WVH417" s="209"/>
      <c r="WVI417" s="209"/>
      <c r="WVJ417" s="209"/>
      <c r="WVK417" s="209"/>
      <c r="WVL417" s="209"/>
      <c r="WVM417" s="209"/>
      <c r="WVN417" s="209"/>
      <c r="WVO417" s="209"/>
      <c r="WVP417" s="209"/>
      <c r="WVQ417" s="209"/>
      <c r="WVR417" s="209"/>
      <c r="WVS417" s="209"/>
      <c r="WVT417" s="209"/>
      <c r="WVU417" s="209"/>
      <c r="WVV417" s="209"/>
      <c r="WVW417" s="209"/>
      <c r="WVX417" s="209"/>
      <c r="WVY417" s="209"/>
      <c r="WVZ417" s="209"/>
      <c r="WWA417" s="209"/>
      <c r="WWB417" s="209"/>
      <c r="WWC417" s="209"/>
      <c r="WWD417" s="209"/>
      <c r="WWE417" s="209"/>
      <c r="WWF417" s="209"/>
      <c r="WWG417" s="209"/>
      <c r="WWH417" s="209"/>
      <c r="WWI417" s="209"/>
      <c r="WWJ417" s="209"/>
      <c r="WWK417" s="209"/>
      <c r="WWL417" s="209"/>
      <c r="WWM417" s="209"/>
      <c r="WWN417" s="209"/>
      <c r="WWO417" s="209"/>
      <c r="WWP417" s="209"/>
      <c r="WWQ417" s="209"/>
      <c r="WWR417" s="209"/>
      <c r="WWS417" s="209"/>
      <c r="WWT417" s="209"/>
      <c r="WWU417" s="209"/>
      <c r="WWV417" s="209"/>
      <c r="WWW417" s="209"/>
      <c r="WWX417" s="209"/>
      <c r="WWY417" s="209"/>
      <c r="WWZ417" s="209"/>
      <c r="WXA417" s="209"/>
      <c r="WXB417" s="209"/>
      <c r="WXC417" s="209"/>
      <c r="WXD417" s="209"/>
      <c r="WXE417" s="209"/>
      <c r="WXF417" s="209"/>
      <c r="WXG417" s="209"/>
      <c r="WXH417" s="209"/>
      <c r="WXI417" s="209"/>
      <c r="WXJ417" s="209"/>
      <c r="WXK417" s="209"/>
      <c r="WXL417" s="209"/>
      <c r="WXM417" s="209"/>
      <c r="WXN417" s="209"/>
      <c r="WXO417" s="209"/>
      <c r="WXP417" s="209"/>
      <c r="WXQ417" s="209"/>
      <c r="WXR417" s="209"/>
      <c r="WXS417" s="209"/>
      <c r="WXT417" s="209"/>
      <c r="WXU417" s="209"/>
      <c r="WXV417" s="209"/>
      <c r="WXW417" s="209"/>
      <c r="WXX417" s="209"/>
      <c r="WXY417" s="209"/>
      <c r="WXZ417" s="209"/>
      <c r="WYA417" s="209"/>
      <c r="WYB417" s="209"/>
      <c r="WYC417" s="209"/>
      <c r="WYD417" s="209"/>
      <c r="WYE417" s="209"/>
      <c r="WYF417" s="209"/>
      <c r="WYG417" s="209"/>
      <c r="WYH417" s="209"/>
      <c r="WYI417" s="209"/>
      <c r="WYJ417" s="209"/>
      <c r="WYK417" s="209"/>
      <c r="WYL417" s="209"/>
      <c r="WYM417" s="209"/>
      <c r="WYN417" s="209"/>
      <c r="WYO417" s="209"/>
      <c r="WYP417" s="209"/>
      <c r="WYQ417" s="209"/>
      <c r="WYR417" s="209"/>
      <c r="WYS417" s="209"/>
      <c r="WYT417" s="209"/>
      <c r="WYU417" s="209"/>
      <c r="WYV417" s="209"/>
      <c r="WYW417" s="209"/>
      <c r="WYX417" s="209"/>
      <c r="WYY417" s="209"/>
      <c r="WYZ417" s="209"/>
      <c r="WZA417" s="209"/>
      <c r="WZB417" s="209"/>
      <c r="WZC417" s="209"/>
      <c r="WZD417" s="209"/>
      <c r="WZE417" s="209"/>
      <c r="WZF417" s="209"/>
      <c r="WZG417" s="209"/>
      <c r="WZH417" s="209"/>
      <c r="WZI417" s="209"/>
      <c r="WZJ417" s="209"/>
      <c r="WZK417" s="209"/>
      <c r="WZL417" s="209"/>
      <c r="WZM417" s="209"/>
      <c r="WZN417" s="209"/>
      <c r="WZO417" s="209"/>
      <c r="WZP417" s="209"/>
      <c r="WZQ417" s="209"/>
      <c r="WZR417" s="209"/>
      <c r="WZS417" s="209"/>
      <c r="WZT417" s="209"/>
      <c r="WZU417" s="209"/>
      <c r="WZV417" s="209"/>
      <c r="WZW417" s="209"/>
      <c r="WZX417" s="209"/>
      <c r="WZY417" s="209"/>
      <c r="WZZ417" s="209"/>
      <c r="XAA417" s="209"/>
      <c r="XAB417" s="209"/>
      <c r="XAC417" s="209"/>
      <c r="XAD417" s="209"/>
      <c r="XAE417" s="209"/>
      <c r="XAF417" s="209"/>
      <c r="XAG417" s="209"/>
      <c r="XAH417" s="209"/>
      <c r="XAI417" s="209"/>
      <c r="XAJ417" s="209"/>
      <c r="XAK417" s="209"/>
      <c r="XAL417" s="209"/>
      <c r="XAM417" s="209"/>
      <c r="XAN417" s="209"/>
      <c r="XAO417" s="209"/>
      <c r="XAP417" s="209"/>
      <c r="XAQ417" s="209"/>
      <c r="XAR417" s="209"/>
      <c r="XAS417" s="209"/>
      <c r="XAT417" s="209"/>
      <c r="XAU417" s="209"/>
      <c r="XAV417" s="209"/>
      <c r="XAW417" s="209"/>
      <c r="XAX417" s="209"/>
      <c r="XAY417" s="209"/>
      <c r="XAZ417" s="209"/>
      <c r="XBA417" s="209"/>
      <c r="XBB417" s="209"/>
      <c r="XBC417" s="209"/>
      <c r="XBD417" s="209"/>
      <c r="XBE417" s="209"/>
      <c r="XBF417" s="209"/>
      <c r="XBG417" s="209"/>
      <c r="XBH417" s="209"/>
      <c r="XBI417" s="209"/>
      <c r="XBJ417" s="209"/>
      <c r="XBK417" s="209"/>
      <c r="XBL417" s="209"/>
      <c r="XBM417" s="209"/>
      <c r="XBN417" s="209"/>
      <c r="XBO417" s="209"/>
      <c r="XBP417" s="209"/>
      <c r="XBQ417" s="209"/>
      <c r="XBR417" s="209"/>
      <c r="XBS417" s="209"/>
      <c r="XBT417" s="209"/>
      <c r="XBU417" s="209"/>
      <c r="XBV417" s="209"/>
      <c r="XBW417" s="209"/>
      <c r="XBX417" s="209"/>
      <c r="XBY417" s="209"/>
      <c r="XBZ417" s="209"/>
      <c r="XCA417" s="209"/>
      <c r="XCB417" s="209"/>
      <c r="XCC417" s="209"/>
      <c r="XCD417" s="209"/>
      <c r="XCE417" s="209"/>
      <c r="XCF417" s="209"/>
      <c r="XCG417" s="209"/>
      <c r="XCH417" s="209"/>
      <c r="XCI417" s="209"/>
      <c r="XCJ417" s="209"/>
      <c r="XCK417" s="209"/>
      <c r="XCL417" s="209"/>
      <c r="XCM417" s="209"/>
      <c r="XCN417" s="209"/>
      <c r="XCO417" s="209"/>
      <c r="XCP417" s="209"/>
      <c r="XCQ417" s="209"/>
      <c r="XCR417" s="209"/>
      <c r="XCS417" s="209"/>
      <c r="XCT417" s="209"/>
      <c r="XCU417" s="209"/>
      <c r="XCV417" s="209"/>
      <c r="XCW417" s="209"/>
      <c r="XCX417" s="209"/>
      <c r="XCY417" s="209"/>
      <c r="XCZ417" s="209"/>
      <c r="XDA417" s="209"/>
      <c r="XDB417" s="209"/>
      <c r="XDC417" s="209"/>
      <c r="XDD417" s="209"/>
      <c r="XDE417" s="209"/>
      <c r="XDF417" s="209"/>
      <c r="XDG417" s="209"/>
      <c r="XDH417" s="209"/>
      <c r="XDI417" s="209"/>
      <c r="XDJ417" s="209"/>
      <c r="XDK417" s="209"/>
      <c r="XDL417" s="209"/>
      <c r="XDM417" s="209"/>
      <c r="XDN417" s="209"/>
      <c r="XDO417" s="209"/>
      <c r="XDP417" s="209"/>
      <c r="XDQ417" s="209"/>
      <c r="XDR417" s="209"/>
      <c r="XDS417" s="209"/>
      <c r="XDT417" s="209"/>
      <c r="XDU417" s="209"/>
      <c r="XDV417" s="209"/>
      <c r="XDW417" s="209"/>
      <c r="XDX417" s="209"/>
      <c r="XDY417" s="209"/>
      <c r="XDZ417" s="209"/>
      <c r="XEA417" s="209"/>
      <c r="XEB417" s="209"/>
      <c r="XEC417" s="209"/>
      <c r="XED417" s="209"/>
      <c r="XEE417" s="209"/>
      <c r="XEF417" s="209"/>
      <c r="XEG417" s="209"/>
      <c r="XEH417" s="209"/>
      <c r="XEI417" s="209"/>
      <c r="XEJ417" s="209"/>
      <c r="XEK417" s="209"/>
      <c r="XEL417" s="209"/>
      <c r="XEM417" s="209"/>
      <c r="XEN417" s="209"/>
      <c r="XEO417" s="209"/>
      <c r="XEP417" s="209"/>
      <c r="XEQ417" s="209"/>
      <c r="XER417" s="209"/>
      <c r="XES417" s="209"/>
      <c r="XET417" s="209"/>
      <c r="XEU417" s="209"/>
      <c r="XEV417" s="209"/>
      <c r="XEW417" s="209"/>
      <c r="XEX417" s="209"/>
      <c r="XEY417" s="209"/>
      <c r="XEZ417" s="209"/>
      <c r="XFA417" s="209"/>
      <c r="XFB417" s="209"/>
      <c r="XFC417" s="209"/>
    </row>
    <row r="418" spans="1:16383" ht="25.5" x14ac:dyDescent="0.25">
      <c r="A418" s="216" t="s">
        <v>1730</v>
      </c>
      <c r="B418" s="215"/>
      <c r="C418" s="215"/>
      <c r="D418" s="34" t="s">
        <v>1671</v>
      </c>
      <c r="E418" s="215"/>
      <c r="F418" s="215"/>
      <c r="G418" s="215"/>
      <c r="H418" s="110" t="s">
        <v>1718</v>
      </c>
      <c r="I418" s="214"/>
      <c r="J418" s="154"/>
      <c r="K418" s="215"/>
      <c r="L418" s="216" t="s">
        <v>1077</v>
      </c>
      <c r="M418" s="215"/>
      <c r="N418" s="154"/>
      <c r="O418" s="215"/>
      <c r="P418" s="154"/>
      <c r="Q418" s="215"/>
      <c r="R418" s="154"/>
      <c r="S418" s="215"/>
      <c r="T418" s="154"/>
      <c r="U418" s="215"/>
      <c r="V418" s="215"/>
      <c r="W418" s="215"/>
      <c r="X418" s="215"/>
      <c r="Y418" s="215"/>
      <c r="Z418" s="215"/>
      <c r="AA418" s="215"/>
      <c r="AB418" s="215"/>
      <c r="AC418" s="215"/>
      <c r="AD418" s="215"/>
      <c r="AE418" s="215"/>
      <c r="AF418" s="215"/>
      <c r="AG418" s="215"/>
      <c r="AH418" s="209"/>
      <c r="AI418" s="209"/>
      <c r="AJ418" s="209"/>
      <c r="AK418" s="209"/>
      <c r="AL418" s="209"/>
      <c r="AM418" s="209"/>
      <c r="AN418" s="209"/>
      <c r="AO418" s="209"/>
      <c r="AP418" s="209"/>
      <c r="AQ418" s="209"/>
      <c r="AR418" s="209"/>
      <c r="AS418" s="209"/>
      <c r="AT418" s="209"/>
      <c r="AU418" s="209"/>
      <c r="AV418" s="209"/>
      <c r="AW418" s="209"/>
      <c r="AX418" s="209"/>
      <c r="AY418" s="209"/>
      <c r="AZ418" s="209"/>
      <c r="BA418" s="209"/>
      <c r="BB418" s="209"/>
      <c r="BC418" s="209"/>
      <c r="BD418" s="209"/>
      <c r="BE418" s="209"/>
      <c r="BF418" s="209"/>
      <c r="BG418" s="209"/>
      <c r="BH418" s="209"/>
      <c r="BI418" s="209"/>
      <c r="BJ418" s="209"/>
      <c r="BK418" s="209"/>
      <c r="BL418" s="209"/>
      <c r="BM418" s="209"/>
      <c r="BN418" s="209"/>
      <c r="BO418" s="209"/>
      <c r="BP418" s="209"/>
      <c r="BQ418" s="209"/>
      <c r="BR418" s="209"/>
      <c r="BS418" s="209"/>
      <c r="BT418" s="209"/>
      <c r="BU418" s="209"/>
      <c r="BV418" s="209"/>
      <c r="BW418" s="209"/>
      <c r="BX418" s="209"/>
      <c r="BY418" s="209"/>
      <c r="BZ418" s="209"/>
      <c r="CA418" s="209"/>
      <c r="CB418" s="209"/>
      <c r="CC418" s="209"/>
      <c r="CD418" s="209"/>
      <c r="CE418" s="209"/>
      <c r="CF418" s="209"/>
      <c r="CG418" s="209"/>
      <c r="CH418" s="209"/>
      <c r="CI418" s="209"/>
      <c r="CJ418" s="209"/>
      <c r="CK418" s="209"/>
      <c r="CL418" s="209"/>
      <c r="CM418" s="209"/>
      <c r="CN418" s="209"/>
      <c r="CO418" s="209"/>
      <c r="CP418" s="209"/>
      <c r="CQ418" s="209"/>
      <c r="CR418" s="209"/>
      <c r="CS418" s="209"/>
      <c r="CT418" s="209"/>
      <c r="CU418" s="209"/>
      <c r="CV418" s="209"/>
      <c r="CW418" s="209"/>
      <c r="CX418" s="209"/>
      <c r="CY418" s="209"/>
      <c r="CZ418" s="209"/>
      <c r="DA418" s="209"/>
      <c r="DB418" s="209"/>
      <c r="DC418" s="209"/>
      <c r="DD418" s="209"/>
      <c r="DE418" s="209"/>
      <c r="DF418" s="209"/>
      <c r="DG418" s="209"/>
      <c r="DH418" s="209"/>
      <c r="DI418" s="209"/>
      <c r="DJ418" s="209"/>
      <c r="DK418" s="209"/>
      <c r="DL418" s="209"/>
      <c r="DM418" s="209"/>
      <c r="DN418" s="209"/>
      <c r="DO418" s="209"/>
      <c r="DP418" s="209"/>
      <c r="DQ418" s="209"/>
      <c r="DR418" s="209"/>
      <c r="DS418" s="209"/>
      <c r="DT418" s="209"/>
      <c r="DU418" s="209"/>
      <c r="DV418" s="209"/>
      <c r="DW418" s="209"/>
      <c r="DX418" s="209"/>
      <c r="DY418" s="209"/>
      <c r="DZ418" s="209"/>
      <c r="EA418" s="209"/>
      <c r="EB418" s="209"/>
      <c r="EC418" s="209"/>
      <c r="ED418" s="209"/>
      <c r="EE418" s="209"/>
      <c r="EF418" s="209"/>
      <c r="EG418" s="209"/>
      <c r="EH418" s="209"/>
      <c r="EI418" s="209"/>
      <c r="EJ418" s="209"/>
      <c r="EK418" s="209"/>
      <c r="EL418" s="209"/>
      <c r="EM418" s="209"/>
      <c r="EN418" s="209"/>
      <c r="EO418" s="209"/>
      <c r="EP418" s="209"/>
      <c r="EQ418" s="209"/>
      <c r="ER418" s="209"/>
      <c r="ES418" s="209"/>
      <c r="ET418" s="209"/>
      <c r="EU418" s="209"/>
      <c r="EV418" s="209"/>
      <c r="EW418" s="209"/>
      <c r="EX418" s="209"/>
      <c r="EY418" s="209"/>
      <c r="EZ418" s="209"/>
      <c r="FA418" s="209"/>
      <c r="FB418" s="209"/>
      <c r="FC418" s="209"/>
      <c r="FD418" s="209"/>
      <c r="FE418" s="209"/>
      <c r="FF418" s="209"/>
      <c r="FG418" s="209"/>
      <c r="FH418" s="209"/>
      <c r="FI418" s="209"/>
      <c r="FJ418" s="209"/>
      <c r="FK418" s="209"/>
      <c r="FL418" s="209"/>
      <c r="FM418" s="209"/>
      <c r="FN418" s="209"/>
      <c r="FO418" s="209"/>
      <c r="FP418" s="209"/>
      <c r="FQ418" s="209"/>
      <c r="FR418" s="209"/>
      <c r="FS418" s="209"/>
      <c r="FT418" s="209"/>
      <c r="FU418" s="209"/>
      <c r="FV418" s="209"/>
      <c r="FW418" s="209"/>
      <c r="FX418" s="209"/>
      <c r="FY418" s="209"/>
      <c r="FZ418" s="209"/>
      <c r="GA418" s="209"/>
      <c r="GB418" s="209"/>
      <c r="GC418" s="209"/>
      <c r="GD418" s="209"/>
      <c r="GE418" s="209"/>
      <c r="GF418" s="209"/>
      <c r="GG418" s="209"/>
      <c r="GH418" s="209"/>
      <c r="GI418" s="209"/>
      <c r="GJ418" s="209"/>
      <c r="GK418" s="209"/>
      <c r="GL418" s="209"/>
      <c r="GM418" s="209"/>
      <c r="GN418" s="209"/>
      <c r="GO418" s="209"/>
      <c r="GP418" s="209"/>
      <c r="GQ418" s="209"/>
      <c r="GR418" s="209"/>
      <c r="GS418" s="209"/>
      <c r="GT418" s="209"/>
      <c r="GU418" s="209"/>
      <c r="GV418" s="209"/>
      <c r="GW418" s="209"/>
      <c r="GX418" s="209"/>
      <c r="GY418" s="209"/>
      <c r="GZ418" s="209"/>
      <c r="HA418" s="209"/>
      <c r="HB418" s="209"/>
      <c r="HC418" s="209"/>
      <c r="HD418" s="209"/>
      <c r="HE418" s="209"/>
      <c r="HF418" s="209"/>
      <c r="HG418" s="209"/>
      <c r="HH418" s="209"/>
      <c r="HI418" s="209"/>
      <c r="HJ418" s="209"/>
      <c r="HK418" s="209"/>
      <c r="HL418" s="209"/>
      <c r="HM418" s="209"/>
      <c r="HN418" s="209"/>
      <c r="HO418" s="209"/>
      <c r="HP418" s="209"/>
      <c r="HQ418" s="209"/>
      <c r="HR418" s="209"/>
      <c r="HS418" s="209"/>
      <c r="HT418" s="209"/>
      <c r="HU418" s="209"/>
      <c r="HV418" s="209"/>
      <c r="HW418" s="209"/>
      <c r="HX418" s="209"/>
      <c r="HY418" s="209"/>
      <c r="HZ418" s="209"/>
      <c r="IA418" s="209"/>
      <c r="IB418" s="209"/>
      <c r="IC418" s="209"/>
      <c r="ID418" s="209"/>
      <c r="IE418" s="209"/>
      <c r="IF418" s="209"/>
      <c r="IG418" s="209"/>
      <c r="IH418" s="209"/>
      <c r="II418" s="209"/>
      <c r="IJ418" s="209"/>
      <c r="IK418" s="209"/>
      <c r="IL418" s="209"/>
      <c r="IM418" s="209"/>
      <c r="IN418" s="209"/>
      <c r="IO418" s="209"/>
      <c r="IP418" s="209"/>
      <c r="IQ418" s="209"/>
      <c r="IR418" s="209"/>
      <c r="IS418" s="209"/>
      <c r="IT418" s="209"/>
      <c r="IU418" s="209"/>
      <c r="IV418" s="209"/>
      <c r="IW418" s="209"/>
      <c r="IX418" s="209"/>
      <c r="IY418" s="209"/>
      <c r="IZ418" s="209"/>
      <c r="JA418" s="209"/>
      <c r="JB418" s="209"/>
      <c r="JC418" s="209"/>
      <c r="JD418" s="209"/>
      <c r="JE418" s="209"/>
      <c r="JF418" s="209"/>
      <c r="JG418" s="209"/>
      <c r="JH418" s="209"/>
      <c r="JI418" s="209"/>
      <c r="JJ418" s="209"/>
      <c r="JK418" s="209"/>
      <c r="JL418" s="209"/>
      <c r="JM418" s="209"/>
      <c r="JN418" s="209"/>
      <c r="JO418" s="209"/>
      <c r="JP418" s="209"/>
      <c r="JQ418" s="209"/>
      <c r="JR418" s="209"/>
      <c r="JS418" s="209"/>
      <c r="JT418" s="209"/>
      <c r="JU418" s="209"/>
      <c r="JV418" s="209"/>
      <c r="JW418" s="209"/>
      <c r="JX418" s="209"/>
      <c r="JY418" s="209"/>
      <c r="JZ418" s="209"/>
      <c r="KA418" s="209"/>
      <c r="KB418" s="209"/>
      <c r="KC418" s="209"/>
      <c r="KD418" s="209"/>
      <c r="KE418" s="209"/>
      <c r="KF418" s="209"/>
      <c r="KG418" s="209"/>
      <c r="KH418" s="209"/>
      <c r="KI418" s="209"/>
      <c r="KJ418" s="209"/>
      <c r="KK418" s="209"/>
      <c r="KL418" s="209"/>
      <c r="KM418" s="209"/>
      <c r="KN418" s="209"/>
      <c r="KO418" s="209"/>
      <c r="KP418" s="209"/>
      <c r="KQ418" s="209"/>
      <c r="KR418" s="209"/>
      <c r="KS418" s="209"/>
      <c r="KT418" s="209"/>
      <c r="KU418" s="209"/>
      <c r="KV418" s="209"/>
      <c r="KW418" s="209"/>
      <c r="KX418" s="209"/>
      <c r="KY418" s="209"/>
      <c r="KZ418" s="209"/>
      <c r="LA418" s="209"/>
      <c r="LB418" s="209"/>
      <c r="LC418" s="209"/>
      <c r="LD418" s="209"/>
      <c r="LE418" s="209"/>
      <c r="LF418" s="209"/>
      <c r="LG418" s="209"/>
      <c r="LH418" s="209"/>
      <c r="LI418" s="209"/>
      <c r="LJ418" s="209"/>
      <c r="LK418" s="209"/>
      <c r="LL418" s="209"/>
      <c r="LM418" s="209"/>
      <c r="LN418" s="209"/>
      <c r="LO418" s="209"/>
      <c r="LP418" s="209"/>
      <c r="LQ418" s="209"/>
      <c r="LR418" s="209"/>
      <c r="LS418" s="209"/>
      <c r="LT418" s="209"/>
      <c r="LU418" s="209"/>
      <c r="LV418" s="209"/>
      <c r="LW418" s="209"/>
      <c r="LX418" s="209"/>
      <c r="LY418" s="209"/>
      <c r="LZ418" s="209"/>
      <c r="MA418" s="209"/>
      <c r="MB418" s="209"/>
      <c r="MC418" s="209"/>
      <c r="MD418" s="209"/>
      <c r="ME418" s="209"/>
      <c r="MF418" s="209"/>
      <c r="MG418" s="209"/>
      <c r="MH418" s="209"/>
      <c r="MI418" s="209"/>
      <c r="MJ418" s="209"/>
      <c r="MK418" s="209"/>
      <c r="ML418" s="209"/>
      <c r="MM418" s="209"/>
      <c r="MN418" s="209"/>
      <c r="MO418" s="209"/>
      <c r="MP418" s="209"/>
      <c r="MQ418" s="209"/>
      <c r="MR418" s="209"/>
      <c r="MS418" s="209"/>
      <c r="MT418" s="209"/>
      <c r="MU418" s="209"/>
      <c r="MV418" s="209"/>
      <c r="MW418" s="209"/>
      <c r="MX418" s="209"/>
      <c r="MY418" s="209"/>
      <c r="MZ418" s="209"/>
      <c r="NA418" s="209"/>
      <c r="NB418" s="209"/>
      <c r="NC418" s="209"/>
      <c r="ND418" s="209"/>
      <c r="NE418" s="209"/>
      <c r="NF418" s="209"/>
      <c r="NG418" s="209"/>
      <c r="NH418" s="209"/>
      <c r="NI418" s="209"/>
      <c r="NJ418" s="209"/>
      <c r="NK418" s="209"/>
      <c r="NL418" s="209"/>
      <c r="NM418" s="209"/>
      <c r="NN418" s="209"/>
      <c r="NO418" s="209"/>
      <c r="NP418" s="209"/>
      <c r="NQ418" s="209"/>
      <c r="NR418" s="209"/>
      <c r="NS418" s="209"/>
      <c r="NT418" s="209"/>
      <c r="NU418" s="209"/>
      <c r="NV418" s="209"/>
      <c r="NW418" s="209"/>
      <c r="NX418" s="209"/>
      <c r="NY418" s="209"/>
      <c r="NZ418" s="209"/>
      <c r="OA418" s="209"/>
      <c r="OB418" s="209"/>
      <c r="OC418" s="209"/>
      <c r="OD418" s="209"/>
      <c r="OE418" s="209"/>
      <c r="OF418" s="209"/>
      <c r="OG418" s="209"/>
      <c r="OH418" s="209"/>
      <c r="OI418" s="209"/>
      <c r="OJ418" s="209"/>
      <c r="OK418" s="209"/>
      <c r="OL418" s="209"/>
      <c r="OM418" s="209"/>
      <c r="ON418" s="209"/>
      <c r="OO418" s="209"/>
      <c r="OP418" s="209"/>
      <c r="OQ418" s="209"/>
      <c r="OR418" s="209"/>
      <c r="OS418" s="209"/>
      <c r="OT418" s="209"/>
      <c r="OU418" s="209"/>
      <c r="OV418" s="209"/>
      <c r="OW418" s="209"/>
      <c r="OX418" s="209"/>
      <c r="OY418" s="209"/>
      <c r="OZ418" s="209"/>
      <c r="PA418" s="209"/>
      <c r="PB418" s="209"/>
      <c r="PC418" s="209"/>
      <c r="PD418" s="209"/>
      <c r="PE418" s="209"/>
      <c r="PF418" s="209"/>
      <c r="PG418" s="209"/>
      <c r="PH418" s="209"/>
      <c r="PI418" s="209"/>
      <c r="PJ418" s="209"/>
      <c r="PK418" s="209"/>
      <c r="PL418" s="209"/>
      <c r="PM418" s="209"/>
      <c r="PN418" s="209"/>
      <c r="PO418" s="209"/>
      <c r="PP418" s="209"/>
      <c r="PQ418" s="209"/>
      <c r="PR418" s="209"/>
      <c r="PS418" s="209"/>
      <c r="PT418" s="209"/>
      <c r="PU418" s="209"/>
      <c r="PV418" s="209"/>
      <c r="PW418" s="209"/>
      <c r="PX418" s="209"/>
      <c r="PY418" s="209"/>
      <c r="PZ418" s="209"/>
      <c r="QA418" s="209"/>
      <c r="QB418" s="209"/>
      <c r="QC418" s="209"/>
      <c r="QD418" s="209"/>
      <c r="QE418" s="209"/>
      <c r="QF418" s="209"/>
      <c r="QG418" s="209"/>
      <c r="QH418" s="209"/>
      <c r="QI418" s="209"/>
      <c r="QJ418" s="209"/>
      <c r="QK418" s="209"/>
      <c r="QL418" s="209"/>
      <c r="QM418" s="209"/>
      <c r="QN418" s="209"/>
      <c r="QO418" s="209"/>
      <c r="QP418" s="209"/>
      <c r="QQ418" s="209"/>
      <c r="QR418" s="209"/>
      <c r="QS418" s="209"/>
      <c r="QT418" s="209"/>
      <c r="QU418" s="209"/>
      <c r="QV418" s="209"/>
      <c r="QW418" s="209"/>
      <c r="QX418" s="209"/>
      <c r="QY418" s="209"/>
      <c r="QZ418" s="209"/>
      <c r="RA418" s="209"/>
      <c r="RB418" s="209"/>
      <c r="RC418" s="209"/>
      <c r="RD418" s="209"/>
      <c r="RE418" s="209"/>
      <c r="RF418" s="209"/>
      <c r="RG418" s="209"/>
      <c r="RH418" s="209"/>
      <c r="RI418" s="209"/>
      <c r="RJ418" s="209"/>
      <c r="RK418" s="209"/>
      <c r="RL418" s="209"/>
      <c r="RM418" s="209"/>
      <c r="RN418" s="209"/>
      <c r="RO418" s="209"/>
      <c r="RP418" s="209"/>
      <c r="RQ418" s="209"/>
      <c r="RR418" s="209"/>
      <c r="RS418" s="209"/>
      <c r="RT418" s="209"/>
      <c r="RU418" s="209"/>
      <c r="RV418" s="209"/>
      <c r="RW418" s="209"/>
      <c r="RX418" s="209"/>
      <c r="RY418" s="209"/>
      <c r="RZ418" s="209"/>
      <c r="SA418" s="209"/>
      <c r="SB418" s="209"/>
      <c r="SC418" s="209"/>
      <c r="SD418" s="209"/>
      <c r="SE418" s="209"/>
      <c r="SF418" s="209"/>
      <c r="SG418" s="209"/>
      <c r="SH418" s="209"/>
      <c r="SI418" s="209"/>
      <c r="SJ418" s="209"/>
      <c r="SK418" s="209"/>
      <c r="SL418" s="209"/>
      <c r="SM418" s="209"/>
      <c r="SN418" s="209"/>
      <c r="SO418" s="209"/>
      <c r="SP418" s="209"/>
      <c r="SQ418" s="209"/>
      <c r="SR418" s="209"/>
      <c r="SS418" s="209"/>
      <c r="ST418" s="209"/>
      <c r="SU418" s="209"/>
      <c r="SV418" s="209"/>
      <c r="SW418" s="209"/>
      <c r="SX418" s="209"/>
      <c r="SY418" s="209"/>
      <c r="SZ418" s="209"/>
      <c r="TA418" s="209"/>
      <c r="TB418" s="209"/>
      <c r="TC418" s="209"/>
      <c r="TD418" s="209"/>
      <c r="TE418" s="209"/>
      <c r="TF418" s="209"/>
      <c r="TG418" s="209"/>
      <c r="TH418" s="209"/>
      <c r="TI418" s="209"/>
      <c r="TJ418" s="209"/>
      <c r="TK418" s="209"/>
      <c r="TL418" s="209"/>
      <c r="TM418" s="209"/>
      <c r="TN418" s="209"/>
      <c r="TO418" s="209"/>
      <c r="TP418" s="209"/>
      <c r="TQ418" s="209"/>
      <c r="TR418" s="209"/>
      <c r="TS418" s="209"/>
      <c r="TT418" s="209"/>
      <c r="TU418" s="209"/>
      <c r="TV418" s="209"/>
      <c r="TW418" s="209"/>
      <c r="TX418" s="209"/>
      <c r="TY418" s="209"/>
      <c r="TZ418" s="209"/>
      <c r="UA418" s="209"/>
      <c r="UB418" s="209"/>
      <c r="UC418" s="209"/>
      <c r="UD418" s="209"/>
      <c r="UE418" s="209"/>
      <c r="UF418" s="209"/>
      <c r="UG418" s="209"/>
      <c r="UH418" s="209"/>
      <c r="UI418" s="209"/>
      <c r="UJ418" s="209"/>
      <c r="UK418" s="209"/>
      <c r="UL418" s="209"/>
      <c r="UM418" s="209"/>
      <c r="UN418" s="209"/>
      <c r="UO418" s="209"/>
      <c r="UP418" s="209"/>
      <c r="UQ418" s="209"/>
      <c r="UR418" s="209"/>
      <c r="US418" s="209"/>
      <c r="UT418" s="209"/>
      <c r="UU418" s="209"/>
      <c r="UV418" s="209"/>
      <c r="UW418" s="209"/>
      <c r="UX418" s="209"/>
      <c r="UY418" s="209"/>
      <c r="UZ418" s="209"/>
      <c r="VA418" s="209"/>
      <c r="VB418" s="209"/>
      <c r="VC418" s="209"/>
      <c r="VD418" s="209"/>
      <c r="VE418" s="209"/>
      <c r="VF418" s="209"/>
      <c r="VG418" s="209"/>
      <c r="VH418" s="209"/>
      <c r="VI418" s="209"/>
      <c r="VJ418" s="209"/>
      <c r="VK418" s="209"/>
      <c r="VL418" s="209"/>
      <c r="VM418" s="209"/>
      <c r="VN418" s="209"/>
      <c r="VO418" s="209"/>
      <c r="VP418" s="209"/>
      <c r="VQ418" s="209"/>
      <c r="VR418" s="209"/>
      <c r="VS418" s="209"/>
      <c r="VT418" s="209"/>
      <c r="VU418" s="209"/>
      <c r="VV418" s="209"/>
      <c r="VW418" s="209"/>
      <c r="VX418" s="209"/>
      <c r="VY418" s="209"/>
      <c r="VZ418" s="209"/>
      <c r="WA418" s="209"/>
      <c r="WB418" s="209"/>
      <c r="WC418" s="209"/>
      <c r="WD418" s="209"/>
      <c r="WE418" s="209"/>
      <c r="WF418" s="209"/>
      <c r="WG418" s="209"/>
      <c r="WH418" s="209"/>
      <c r="WI418" s="209"/>
      <c r="WJ418" s="209"/>
      <c r="WK418" s="209"/>
      <c r="WL418" s="209"/>
      <c r="WM418" s="209"/>
      <c r="WN418" s="209"/>
      <c r="WO418" s="209"/>
      <c r="WP418" s="209"/>
      <c r="WQ418" s="209"/>
      <c r="WR418" s="209"/>
      <c r="WS418" s="209"/>
      <c r="WT418" s="209"/>
      <c r="WU418" s="209"/>
      <c r="WV418" s="209"/>
      <c r="WW418" s="209"/>
      <c r="WX418" s="209"/>
      <c r="WY418" s="209"/>
      <c r="WZ418" s="209"/>
      <c r="XA418" s="209"/>
      <c r="XB418" s="209"/>
      <c r="XC418" s="209"/>
      <c r="XD418" s="209"/>
      <c r="XE418" s="209"/>
      <c r="XF418" s="209"/>
      <c r="XG418" s="209"/>
      <c r="XH418" s="209"/>
      <c r="XI418" s="209"/>
      <c r="XJ418" s="209"/>
      <c r="XK418" s="209"/>
      <c r="XL418" s="209"/>
      <c r="XM418" s="209"/>
      <c r="XN418" s="209"/>
      <c r="XO418" s="209"/>
      <c r="XP418" s="209"/>
      <c r="XQ418" s="209"/>
      <c r="XR418" s="209"/>
      <c r="XS418" s="209"/>
      <c r="XT418" s="209"/>
      <c r="XU418" s="209"/>
      <c r="XV418" s="209"/>
      <c r="XW418" s="209"/>
      <c r="XX418" s="209"/>
      <c r="XY418" s="209"/>
      <c r="XZ418" s="209"/>
      <c r="YA418" s="209"/>
      <c r="YB418" s="209"/>
      <c r="YC418" s="209"/>
      <c r="YD418" s="209"/>
      <c r="YE418" s="209"/>
      <c r="YF418" s="209"/>
      <c r="YG418" s="209"/>
      <c r="YH418" s="209"/>
      <c r="YI418" s="209"/>
      <c r="YJ418" s="209"/>
      <c r="YK418" s="209"/>
      <c r="YL418" s="209"/>
      <c r="YM418" s="209"/>
      <c r="YN418" s="209"/>
      <c r="YO418" s="209"/>
      <c r="YP418" s="209"/>
      <c r="YQ418" s="209"/>
      <c r="YR418" s="209"/>
      <c r="YS418" s="209"/>
      <c r="YT418" s="209"/>
      <c r="YU418" s="209"/>
      <c r="YV418" s="209"/>
      <c r="YW418" s="209"/>
      <c r="YX418" s="209"/>
      <c r="YY418" s="209"/>
      <c r="YZ418" s="209"/>
      <c r="ZA418" s="209"/>
      <c r="ZB418" s="209"/>
      <c r="ZC418" s="209"/>
      <c r="ZD418" s="209"/>
      <c r="ZE418" s="209"/>
      <c r="ZF418" s="209"/>
      <c r="ZG418" s="209"/>
      <c r="ZH418" s="209"/>
      <c r="ZI418" s="209"/>
      <c r="ZJ418" s="209"/>
      <c r="ZK418" s="209"/>
      <c r="ZL418" s="209"/>
      <c r="ZM418" s="209"/>
      <c r="ZN418" s="209"/>
      <c r="ZO418" s="209"/>
      <c r="ZP418" s="209"/>
      <c r="ZQ418" s="209"/>
      <c r="ZR418" s="209"/>
      <c r="ZS418" s="209"/>
      <c r="ZT418" s="209"/>
      <c r="ZU418" s="209"/>
      <c r="ZV418" s="209"/>
      <c r="ZW418" s="209"/>
      <c r="ZX418" s="209"/>
      <c r="ZY418" s="209"/>
      <c r="ZZ418" s="209"/>
      <c r="AAA418" s="209"/>
      <c r="AAB418" s="209"/>
      <c r="AAC418" s="209"/>
      <c r="AAD418" s="209"/>
      <c r="AAE418" s="209"/>
      <c r="AAF418" s="209"/>
      <c r="AAG418" s="209"/>
      <c r="AAH418" s="209"/>
      <c r="AAI418" s="209"/>
      <c r="AAJ418" s="209"/>
      <c r="AAK418" s="209"/>
      <c r="AAL418" s="209"/>
      <c r="AAM418" s="209"/>
      <c r="AAN418" s="209"/>
      <c r="AAO418" s="209"/>
      <c r="AAP418" s="209"/>
      <c r="AAQ418" s="209"/>
      <c r="AAR418" s="209"/>
      <c r="AAS418" s="209"/>
      <c r="AAT418" s="209"/>
      <c r="AAU418" s="209"/>
      <c r="AAV418" s="209"/>
      <c r="AAW418" s="209"/>
      <c r="AAX418" s="209"/>
      <c r="AAY418" s="209"/>
      <c r="AAZ418" s="209"/>
      <c r="ABA418" s="209"/>
      <c r="ABB418" s="209"/>
      <c r="ABC418" s="209"/>
      <c r="ABD418" s="209"/>
      <c r="ABE418" s="209"/>
      <c r="ABF418" s="209"/>
      <c r="ABG418" s="209"/>
      <c r="ABH418" s="209"/>
      <c r="ABI418" s="209"/>
      <c r="ABJ418" s="209"/>
      <c r="ABK418" s="209"/>
      <c r="ABL418" s="209"/>
      <c r="ABM418" s="209"/>
      <c r="ABN418" s="209"/>
      <c r="ABO418" s="209"/>
      <c r="ABP418" s="209"/>
      <c r="ABQ418" s="209"/>
      <c r="ABR418" s="209"/>
      <c r="ABS418" s="209"/>
      <c r="ABT418" s="209"/>
      <c r="ABU418" s="209"/>
      <c r="ABV418" s="209"/>
      <c r="ABW418" s="209"/>
      <c r="ABX418" s="209"/>
      <c r="ABY418" s="209"/>
      <c r="ABZ418" s="209"/>
      <c r="ACA418" s="209"/>
      <c r="ACB418" s="209"/>
      <c r="ACC418" s="209"/>
      <c r="ACD418" s="209"/>
      <c r="ACE418" s="209"/>
      <c r="ACF418" s="209"/>
      <c r="ACG418" s="209"/>
      <c r="ACH418" s="209"/>
      <c r="ACI418" s="209"/>
      <c r="ACJ418" s="209"/>
      <c r="ACK418" s="209"/>
      <c r="ACL418" s="209"/>
      <c r="ACM418" s="209"/>
      <c r="ACN418" s="209"/>
      <c r="ACO418" s="209"/>
      <c r="ACP418" s="209"/>
      <c r="ACQ418" s="209"/>
      <c r="ACR418" s="209"/>
      <c r="ACS418" s="209"/>
      <c r="ACT418" s="209"/>
      <c r="ACU418" s="209"/>
      <c r="ACV418" s="209"/>
      <c r="ACW418" s="209"/>
      <c r="ACX418" s="209"/>
      <c r="ACY418" s="209"/>
      <c r="ACZ418" s="209"/>
      <c r="ADA418" s="209"/>
      <c r="ADB418" s="209"/>
      <c r="ADC418" s="209"/>
      <c r="ADD418" s="209"/>
      <c r="ADE418" s="209"/>
      <c r="ADF418" s="209"/>
      <c r="ADG418" s="209"/>
      <c r="ADH418" s="209"/>
      <c r="ADI418" s="209"/>
      <c r="ADJ418" s="209"/>
      <c r="ADK418" s="209"/>
      <c r="ADL418" s="209"/>
      <c r="ADM418" s="209"/>
      <c r="ADN418" s="209"/>
      <c r="ADO418" s="209"/>
      <c r="ADP418" s="209"/>
      <c r="ADQ418" s="209"/>
      <c r="ADR418" s="209"/>
      <c r="ADS418" s="209"/>
      <c r="ADT418" s="209"/>
      <c r="ADU418" s="209"/>
      <c r="ADV418" s="209"/>
      <c r="ADW418" s="209"/>
      <c r="ADX418" s="209"/>
      <c r="ADY418" s="209"/>
      <c r="ADZ418" s="209"/>
      <c r="AEA418" s="209"/>
      <c r="AEB418" s="209"/>
      <c r="AEC418" s="209"/>
      <c r="AED418" s="209"/>
      <c r="AEE418" s="209"/>
      <c r="AEF418" s="209"/>
      <c r="AEG418" s="209"/>
      <c r="AEH418" s="209"/>
      <c r="AEI418" s="209"/>
      <c r="AEJ418" s="209"/>
      <c r="AEK418" s="209"/>
      <c r="AEL418" s="209"/>
      <c r="AEM418" s="209"/>
      <c r="AEN418" s="209"/>
      <c r="AEO418" s="209"/>
      <c r="AEP418" s="209"/>
      <c r="AEQ418" s="209"/>
      <c r="AER418" s="209"/>
      <c r="AES418" s="209"/>
      <c r="AET418" s="209"/>
      <c r="AEU418" s="209"/>
      <c r="AEV418" s="209"/>
      <c r="AEW418" s="209"/>
      <c r="AEX418" s="209"/>
      <c r="AEY418" s="209"/>
      <c r="AEZ418" s="209"/>
      <c r="AFA418" s="209"/>
      <c r="AFB418" s="209"/>
      <c r="AFC418" s="209"/>
      <c r="AFD418" s="209"/>
      <c r="AFE418" s="209"/>
      <c r="AFF418" s="209"/>
      <c r="AFG418" s="209"/>
      <c r="AFH418" s="209"/>
      <c r="AFI418" s="209"/>
      <c r="AFJ418" s="209"/>
      <c r="AFK418" s="209"/>
      <c r="AFL418" s="209"/>
      <c r="AFM418" s="209"/>
      <c r="AFN418" s="209"/>
      <c r="AFO418" s="209"/>
      <c r="AFP418" s="209"/>
      <c r="AFQ418" s="209"/>
      <c r="AFR418" s="209"/>
      <c r="AFS418" s="209"/>
      <c r="AFT418" s="209"/>
      <c r="AFU418" s="209"/>
      <c r="AFV418" s="209"/>
      <c r="AFW418" s="209"/>
      <c r="AFX418" s="209"/>
      <c r="AFY418" s="209"/>
      <c r="AFZ418" s="209"/>
      <c r="AGA418" s="209"/>
      <c r="AGB418" s="209"/>
      <c r="AGC418" s="209"/>
      <c r="AGD418" s="209"/>
      <c r="AGE418" s="209"/>
      <c r="AGF418" s="209"/>
      <c r="AGG418" s="209"/>
      <c r="AGH418" s="209"/>
      <c r="AGI418" s="209"/>
      <c r="AGJ418" s="209"/>
      <c r="AGK418" s="209"/>
      <c r="AGL418" s="209"/>
      <c r="AGM418" s="209"/>
      <c r="AGN418" s="209"/>
      <c r="AGO418" s="209"/>
      <c r="AGP418" s="209"/>
      <c r="AGQ418" s="209"/>
      <c r="AGR418" s="209"/>
      <c r="AGS418" s="209"/>
      <c r="AGT418" s="209"/>
      <c r="AGU418" s="209"/>
      <c r="AGV418" s="209"/>
      <c r="AGW418" s="209"/>
      <c r="AGX418" s="209"/>
      <c r="AGY418" s="209"/>
      <c r="AGZ418" s="209"/>
      <c r="AHA418" s="209"/>
      <c r="AHB418" s="209"/>
      <c r="AHC418" s="209"/>
      <c r="AHD418" s="209"/>
      <c r="AHE418" s="209"/>
      <c r="AHF418" s="209"/>
      <c r="AHG418" s="209"/>
      <c r="AHH418" s="209"/>
      <c r="AHI418" s="209"/>
      <c r="AHJ418" s="209"/>
      <c r="AHK418" s="209"/>
      <c r="AHL418" s="209"/>
      <c r="AHM418" s="209"/>
      <c r="AHN418" s="209"/>
      <c r="AHO418" s="209"/>
      <c r="AHP418" s="209"/>
      <c r="AHQ418" s="209"/>
      <c r="AHR418" s="209"/>
      <c r="AHS418" s="209"/>
      <c r="AHT418" s="209"/>
      <c r="AHU418" s="209"/>
      <c r="AHV418" s="209"/>
      <c r="AHW418" s="209"/>
      <c r="AHX418" s="209"/>
      <c r="AHY418" s="209"/>
      <c r="AHZ418" s="209"/>
      <c r="AIA418" s="209"/>
      <c r="AIB418" s="209"/>
      <c r="AIC418" s="209"/>
      <c r="AID418" s="209"/>
      <c r="AIE418" s="209"/>
      <c r="AIF418" s="209"/>
      <c r="AIG418" s="209"/>
      <c r="AIH418" s="209"/>
      <c r="AII418" s="209"/>
      <c r="AIJ418" s="209"/>
      <c r="AIK418" s="209"/>
      <c r="AIL418" s="209"/>
      <c r="AIM418" s="209"/>
      <c r="AIN418" s="209"/>
      <c r="AIO418" s="209"/>
      <c r="AIP418" s="209"/>
      <c r="AIQ418" s="209"/>
      <c r="AIR418" s="209"/>
      <c r="AIS418" s="209"/>
      <c r="AIT418" s="209"/>
      <c r="AIU418" s="209"/>
      <c r="AIV418" s="209"/>
      <c r="AIW418" s="209"/>
      <c r="AIX418" s="209"/>
      <c r="AIY418" s="209"/>
      <c r="AIZ418" s="209"/>
      <c r="AJA418" s="209"/>
      <c r="AJB418" s="209"/>
      <c r="AJC418" s="209"/>
      <c r="AJD418" s="209"/>
      <c r="AJE418" s="209"/>
      <c r="AJF418" s="209"/>
      <c r="AJG418" s="209"/>
      <c r="AJH418" s="209"/>
      <c r="AJI418" s="209"/>
      <c r="AJJ418" s="209"/>
      <c r="AJK418" s="209"/>
      <c r="AJL418" s="209"/>
      <c r="AJM418" s="209"/>
      <c r="AJN418" s="209"/>
      <c r="AJO418" s="209"/>
      <c r="AJP418" s="209"/>
      <c r="AJQ418" s="209"/>
      <c r="AJR418" s="209"/>
      <c r="AJS418" s="209"/>
      <c r="AJT418" s="209"/>
      <c r="AJU418" s="209"/>
      <c r="AJV418" s="209"/>
      <c r="AJW418" s="209"/>
      <c r="AJX418" s="209"/>
      <c r="AJY418" s="209"/>
      <c r="AJZ418" s="209"/>
      <c r="AKA418" s="209"/>
      <c r="AKB418" s="209"/>
      <c r="AKC418" s="209"/>
      <c r="AKD418" s="209"/>
      <c r="AKE418" s="209"/>
      <c r="AKF418" s="209"/>
      <c r="AKG418" s="209"/>
      <c r="AKH418" s="209"/>
      <c r="AKI418" s="209"/>
      <c r="AKJ418" s="209"/>
      <c r="AKK418" s="209"/>
      <c r="AKL418" s="209"/>
      <c r="AKM418" s="209"/>
      <c r="AKN418" s="209"/>
      <c r="AKO418" s="209"/>
      <c r="AKP418" s="209"/>
      <c r="AKQ418" s="209"/>
      <c r="AKR418" s="209"/>
      <c r="AKS418" s="209"/>
      <c r="AKT418" s="209"/>
      <c r="AKU418" s="209"/>
      <c r="AKV418" s="209"/>
      <c r="AKW418" s="209"/>
      <c r="AKX418" s="209"/>
      <c r="AKY418" s="209"/>
      <c r="AKZ418" s="209"/>
      <c r="ALA418" s="209"/>
      <c r="ALB418" s="209"/>
      <c r="ALC418" s="209"/>
      <c r="ALD418" s="209"/>
      <c r="ALE418" s="209"/>
      <c r="ALF418" s="209"/>
      <c r="ALG418" s="209"/>
      <c r="ALH418" s="209"/>
      <c r="ALI418" s="209"/>
      <c r="ALJ418" s="209"/>
      <c r="ALK418" s="209"/>
      <c r="ALL418" s="209"/>
      <c r="ALM418" s="209"/>
      <c r="ALN418" s="209"/>
      <c r="ALO418" s="209"/>
      <c r="ALP418" s="209"/>
      <c r="ALQ418" s="209"/>
      <c r="ALR418" s="209"/>
      <c r="ALS418" s="209"/>
      <c r="ALT418" s="209"/>
      <c r="ALU418" s="209"/>
      <c r="ALV418" s="209"/>
      <c r="ALW418" s="209"/>
      <c r="ALX418" s="209"/>
      <c r="ALY418" s="209"/>
      <c r="ALZ418" s="209"/>
      <c r="AMA418" s="209"/>
      <c r="AMB418" s="209"/>
      <c r="AMC418" s="209"/>
      <c r="AMD418" s="209"/>
      <c r="AME418" s="209"/>
      <c r="AMF418" s="209"/>
      <c r="AMG418" s="209"/>
      <c r="AMH418" s="209"/>
      <c r="AMI418" s="209"/>
      <c r="AMJ418" s="209"/>
      <c r="AMK418" s="209"/>
      <c r="AML418" s="209"/>
      <c r="AMM418" s="209"/>
      <c r="AMN418" s="209"/>
      <c r="AMO418" s="209"/>
      <c r="AMP418" s="209"/>
      <c r="AMQ418" s="209"/>
      <c r="AMR418" s="209"/>
      <c r="AMS418" s="209"/>
      <c r="AMT418" s="209"/>
      <c r="AMU418" s="209"/>
      <c r="AMV418" s="209"/>
      <c r="AMW418" s="209"/>
      <c r="AMX418" s="209"/>
      <c r="AMY418" s="209"/>
      <c r="AMZ418" s="209"/>
      <c r="ANA418" s="209"/>
      <c r="ANB418" s="209"/>
      <c r="ANC418" s="209"/>
      <c r="AND418" s="209"/>
      <c r="ANE418" s="209"/>
      <c r="ANF418" s="209"/>
      <c r="ANG418" s="209"/>
      <c r="ANH418" s="209"/>
      <c r="ANI418" s="209"/>
      <c r="ANJ418" s="209"/>
      <c r="ANK418" s="209"/>
      <c r="ANL418" s="209"/>
      <c r="ANM418" s="209"/>
      <c r="ANN418" s="209"/>
      <c r="ANO418" s="209"/>
      <c r="ANP418" s="209"/>
      <c r="ANQ418" s="209"/>
      <c r="ANR418" s="209"/>
      <c r="ANS418" s="209"/>
      <c r="ANT418" s="209"/>
      <c r="ANU418" s="209"/>
      <c r="ANV418" s="209"/>
      <c r="ANW418" s="209"/>
      <c r="ANX418" s="209"/>
      <c r="ANY418" s="209"/>
      <c r="ANZ418" s="209"/>
      <c r="AOA418" s="209"/>
      <c r="AOB418" s="209"/>
      <c r="AOC418" s="209"/>
      <c r="AOD418" s="209"/>
      <c r="AOE418" s="209"/>
      <c r="AOF418" s="209"/>
      <c r="AOG418" s="209"/>
      <c r="AOH418" s="209"/>
      <c r="AOI418" s="209"/>
      <c r="AOJ418" s="209"/>
      <c r="AOK418" s="209"/>
      <c r="AOL418" s="209"/>
      <c r="AOM418" s="209"/>
      <c r="AON418" s="209"/>
      <c r="AOO418" s="209"/>
      <c r="AOP418" s="209"/>
      <c r="AOQ418" s="209"/>
      <c r="AOR418" s="209"/>
      <c r="AOS418" s="209"/>
      <c r="AOT418" s="209"/>
      <c r="AOU418" s="209"/>
      <c r="AOV418" s="209"/>
      <c r="AOW418" s="209"/>
      <c r="AOX418" s="209"/>
      <c r="AOY418" s="209"/>
      <c r="AOZ418" s="209"/>
      <c r="APA418" s="209"/>
      <c r="APB418" s="209"/>
      <c r="APC418" s="209"/>
      <c r="APD418" s="209"/>
      <c r="APE418" s="209"/>
      <c r="APF418" s="209"/>
      <c r="APG418" s="209"/>
      <c r="APH418" s="209"/>
      <c r="API418" s="209"/>
      <c r="APJ418" s="209"/>
      <c r="APK418" s="209"/>
      <c r="APL418" s="209"/>
      <c r="APM418" s="209"/>
      <c r="APN418" s="209"/>
      <c r="APO418" s="209"/>
      <c r="APP418" s="209"/>
      <c r="APQ418" s="209"/>
      <c r="APR418" s="209"/>
      <c r="APS418" s="209"/>
      <c r="APT418" s="209"/>
      <c r="APU418" s="209"/>
      <c r="APV418" s="209"/>
      <c r="APW418" s="209"/>
      <c r="APX418" s="209"/>
      <c r="APY418" s="209"/>
      <c r="APZ418" s="209"/>
      <c r="AQA418" s="209"/>
      <c r="AQB418" s="209"/>
      <c r="AQC418" s="209"/>
      <c r="AQD418" s="209"/>
      <c r="AQE418" s="209"/>
      <c r="AQF418" s="209"/>
      <c r="AQG418" s="209"/>
      <c r="AQH418" s="209"/>
      <c r="AQI418" s="209"/>
      <c r="AQJ418" s="209"/>
      <c r="AQK418" s="209"/>
      <c r="AQL418" s="209"/>
      <c r="AQM418" s="209"/>
      <c r="AQN418" s="209"/>
      <c r="AQO418" s="209"/>
      <c r="AQP418" s="209"/>
      <c r="AQQ418" s="209"/>
      <c r="AQR418" s="209"/>
      <c r="AQS418" s="209"/>
      <c r="AQT418" s="209"/>
      <c r="AQU418" s="209"/>
      <c r="AQV418" s="209"/>
      <c r="AQW418" s="209"/>
      <c r="AQX418" s="209"/>
      <c r="AQY418" s="209"/>
      <c r="AQZ418" s="209"/>
      <c r="ARA418" s="209"/>
      <c r="ARB418" s="209"/>
      <c r="ARC418" s="209"/>
      <c r="ARD418" s="209"/>
      <c r="ARE418" s="209"/>
      <c r="ARF418" s="209"/>
      <c r="ARG418" s="209"/>
      <c r="ARH418" s="209"/>
      <c r="ARI418" s="209"/>
      <c r="ARJ418" s="209"/>
      <c r="ARK418" s="209"/>
      <c r="ARL418" s="209"/>
      <c r="ARM418" s="209"/>
      <c r="ARN418" s="209"/>
      <c r="ARO418" s="209"/>
      <c r="ARP418" s="209"/>
      <c r="ARQ418" s="209"/>
      <c r="ARR418" s="209"/>
      <c r="ARS418" s="209"/>
      <c r="ART418" s="209"/>
      <c r="ARU418" s="209"/>
      <c r="ARV418" s="209"/>
      <c r="ARW418" s="209"/>
      <c r="ARX418" s="209"/>
      <c r="ARY418" s="209"/>
      <c r="ARZ418" s="209"/>
      <c r="ASA418" s="209"/>
      <c r="ASB418" s="209"/>
      <c r="ASC418" s="209"/>
      <c r="ASD418" s="209"/>
      <c r="ASE418" s="209"/>
      <c r="ASF418" s="209"/>
      <c r="ASG418" s="209"/>
      <c r="ASH418" s="209"/>
      <c r="ASI418" s="209"/>
      <c r="ASJ418" s="209"/>
      <c r="ASK418" s="209"/>
      <c r="ASL418" s="209"/>
      <c r="ASM418" s="209"/>
      <c r="ASN418" s="209"/>
      <c r="ASO418" s="209"/>
      <c r="ASP418" s="209"/>
      <c r="ASQ418" s="209"/>
      <c r="ASR418" s="209"/>
      <c r="ASS418" s="209"/>
      <c r="AST418" s="209"/>
      <c r="ASU418" s="209"/>
      <c r="ASV418" s="209"/>
      <c r="ASW418" s="209"/>
      <c r="ASX418" s="209"/>
      <c r="ASY418" s="209"/>
      <c r="ASZ418" s="209"/>
      <c r="ATA418" s="209"/>
      <c r="ATB418" s="209"/>
      <c r="ATC418" s="209"/>
      <c r="ATD418" s="209"/>
      <c r="ATE418" s="209"/>
      <c r="ATF418" s="209"/>
      <c r="ATG418" s="209"/>
      <c r="ATH418" s="209"/>
      <c r="ATI418" s="209"/>
      <c r="ATJ418" s="209"/>
      <c r="ATK418" s="209"/>
      <c r="ATL418" s="209"/>
      <c r="ATM418" s="209"/>
      <c r="ATN418" s="209"/>
      <c r="ATO418" s="209"/>
      <c r="ATP418" s="209"/>
      <c r="ATQ418" s="209"/>
      <c r="ATR418" s="209"/>
      <c r="ATS418" s="209"/>
      <c r="ATT418" s="209"/>
      <c r="ATU418" s="209"/>
      <c r="ATV418" s="209"/>
      <c r="ATW418" s="209"/>
      <c r="ATX418" s="209"/>
      <c r="ATY418" s="209"/>
      <c r="ATZ418" s="209"/>
      <c r="AUA418" s="209"/>
      <c r="AUB418" s="209"/>
      <c r="AUC418" s="209"/>
      <c r="AUD418" s="209"/>
      <c r="AUE418" s="209"/>
      <c r="AUF418" s="209"/>
      <c r="AUG418" s="209"/>
      <c r="AUH418" s="209"/>
      <c r="AUI418" s="209"/>
      <c r="AUJ418" s="209"/>
      <c r="AUK418" s="209"/>
      <c r="AUL418" s="209"/>
      <c r="AUM418" s="209"/>
      <c r="AUN418" s="209"/>
      <c r="AUO418" s="209"/>
      <c r="AUP418" s="209"/>
      <c r="AUQ418" s="209"/>
      <c r="AUR418" s="209"/>
      <c r="AUS418" s="209"/>
      <c r="AUT418" s="209"/>
      <c r="AUU418" s="209"/>
      <c r="AUV418" s="209"/>
      <c r="AUW418" s="209"/>
      <c r="AUX418" s="209"/>
      <c r="AUY418" s="209"/>
      <c r="AUZ418" s="209"/>
      <c r="AVA418" s="209"/>
      <c r="AVB418" s="209"/>
      <c r="AVC418" s="209"/>
      <c r="AVD418" s="209"/>
      <c r="AVE418" s="209"/>
      <c r="AVF418" s="209"/>
      <c r="AVG418" s="209"/>
      <c r="AVH418" s="209"/>
      <c r="AVI418" s="209"/>
      <c r="AVJ418" s="209"/>
      <c r="AVK418" s="209"/>
      <c r="AVL418" s="209"/>
      <c r="AVM418" s="209"/>
      <c r="AVN418" s="209"/>
      <c r="AVO418" s="209"/>
      <c r="AVP418" s="209"/>
      <c r="AVQ418" s="209"/>
      <c r="AVR418" s="209"/>
      <c r="AVS418" s="209"/>
      <c r="AVT418" s="209"/>
      <c r="AVU418" s="209"/>
      <c r="AVV418" s="209"/>
      <c r="AVW418" s="209"/>
      <c r="AVX418" s="209"/>
      <c r="AVY418" s="209"/>
      <c r="AVZ418" s="209"/>
      <c r="AWA418" s="209"/>
      <c r="AWB418" s="209"/>
      <c r="AWC418" s="209"/>
      <c r="AWD418" s="209"/>
      <c r="AWE418" s="209"/>
      <c r="AWF418" s="209"/>
      <c r="AWG418" s="209"/>
      <c r="AWH418" s="209"/>
      <c r="AWI418" s="209"/>
      <c r="AWJ418" s="209"/>
      <c r="AWK418" s="209"/>
      <c r="AWL418" s="209"/>
      <c r="AWM418" s="209"/>
      <c r="AWN418" s="209"/>
      <c r="AWO418" s="209"/>
      <c r="AWP418" s="209"/>
      <c r="AWQ418" s="209"/>
      <c r="AWR418" s="209"/>
      <c r="AWS418" s="209"/>
      <c r="AWT418" s="209"/>
      <c r="AWU418" s="209"/>
      <c r="AWV418" s="209"/>
      <c r="AWW418" s="209"/>
      <c r="AWX418" s="209"/>
      <c r="AWY418" s="209"/>
      <c r="AWZ418" s="209"/>
      <c r="AXA418" s="209"/>
      <c r="AXB418" s="209"/>
      <c r="AXC418" s="209"/>
      <c r="AXD418" s="209"/>
      <c r="AXE418" s="209"/>
      <c r="AXF418" s="209"/>
      <c r="AXG418" s="209"/>
      <c r="AXH418" s="209"/>
      <c r="AXI418" s="209"/>
      <c r="AXJ418" s="209"/>
      <c r="AXK418" s="209"/>
      <c r="AXL418" s="209"/>
      <c r="AXM418" s="209"/>
      <c r="AXN418" s="209"/>
      <c r="AXO418" s="209"/>
      <c r="AXP418" s="209"/>
      <c r="AXQ418" s="209"/>
      <c r="AXR418" s="209"/>
      <c r="AXS418" s="209"/>
      <c r="AXT418" s="209"/>
      <c r="AXU418" s="209"/>
      <c r="AXV418" s="209"/>
      <c r="AXW418" s="209"/>
      <c r="AXX418" s="209"/>
      <c r="AXY418" s="209"/>
      <c r="AXZ418" s="209"/>
      <c r="AYA418" s="209"/>
      <c r="AYB418" s="209"/>
      <c r="AYC418" s="209"/>
      <c r="AYD418" s="209"/>
      <c r="AYE418" s="209"/>
      <c r="AYF418" s="209"/>
      <c r="AYG418" s="209"/>
      <c r="AYH418" s="209"/>
      <c r="AYI418" s="209"/>
      <c r="AYJ418" s="209"/>
      <c r="AYK418" s="209"/>
      <c r="AYL418" s="209"/>
      <c r="AYM418" s="209"/>
      <c r="AYN418" s="209"/>
      <c r="AYO418" s="209"/>
      <c r="AYP418" s="209"/>
      <c r="AYQ418" s="209"/>
      <c r="AYR418" s="209"/>
      <c r="AYS418" s="209"/>
      <c r="AYT418" s="209"/>
      <c r="AYU418" s="209"/>
      <c r="AYV418" s="209"/>
      <c r="AYW418" s="209"/>
      <c r="AYX418" s="209"/>
      <c r="AYY418" s="209"/>
      <c r="AYZ418" s="209"/>
      <c r="AZA418" s="209"/>
      <c r="AZB418" s="209"/>
      <c r="AZC418" s="209"/>
      <c r="AZD418" s="209"/>
      <c r="AZE418" s="209"/>
      <c r="AZF418" s="209"/>
      <c r="AZG418" s="209"/>
      <c r="AZH418" s="209"/>
      <c r="AZI418" s="209"/>
      <c r="AZJ418" s="209"/>
      <c r="AZK418" s="209"/>
      <c r="AZL418" s="209"/>
      <c r="AZM418" s="209"/>
      <c r="AZN418" s="209"/>
      <c r="AZO418" s="209"/>
      <c r="AZP418" s="209"/>
      <c r="AZQ418" s="209"/>
      <c r="AZR418" s="209"/>
      <c r="AZS418" s="209"/>
      <c r="AZT418" s="209"/>
      <c r="AZU418" s="209"/>
      <c r="AZV418" s="209"/>
      <c r="AZW418" s="209"/>
      <c r="AZX418" s="209"/>
      <c r="AZY418" s="209"/>
      <c r="AZZ418" s="209"/>
      <c r="BAA418" s="209"/>
      <c r="BAB418" s="209"/>
      <c r="BAC418" s="209"/>
      <c r="BAD418" s="209"/>
      <c r="BAE418" s="209"/>
      <c r="BAF418" s="209"/>
      <c r="BAG418" s="209"/>
      <c r="BAH418" s="209"/>
      <c r="BAI418" s="209"/>
      <c r="BAJ418" s="209"/>
      <c r="BAK418" s="209"/>
      <c r="BAL418" s="209"/>
      <c r="BAM418" s="209"/>
      <c r="BAN418" s="209"/>
      <c r="BAO418" s="209"/>
      <c r="BAP418" s="209"/>
      <c r="BAQ418" s="209"/>
      <c r="BAR418" s="209"/>
      <c r="BAS418" s="209"/>
      <c r="BAT418" s="209"/>
      <c r="BAU418" s="209"/>
      <c r="BAV418" s="209"/>
      <c r="BAW418" s="209"/>
      <c r="BAX418" s="209"/>
      <c r="BAY418" s="209"/>
      <c r="BAZ418" s="209"/>
      <c r="BBA418" s="209"/>
      <c r="BBB418" s="209"/>
      <c r="BBC418" s="209"/>
      <c r="BBD418" s="209"/>
      <c r="BBE418" s="209"/>
      <c r="BBF418" s="209"/>
      <c r="BBG418" s="209"/>
      <c r="BBH418" s="209"/>
      <c r="BBI418" s="209"/>
      <c r="BBJ418" s="209"/>
      <c r="BBK418" s="209"/>
      <c r="BBL418" s="209"/>
      <c r="BBM418" s="209"/>
      <c r="BBN418" s="209"/>
      <c r="BBO418" s="209"/>
      <c r="BBP418" s="209"/>
      <c r="BBQ418" s="209"/>
      <c r="BBR418" s="209"/>
      <c r="BBS418" s="209"/>
      <c r="BBT418" s="209"/>
      <c r="BBU418" s="209"/>
      <c r="BBV418" s="209"/>
      <c r="BBW418" s="209"/>
      <c r="BBX418" s="209"/>
      <c r="BBY418" s="209"/>
      <c r="BBZ418" s="209"/>
      <c r="BCA418" s="209"/>
      <c r="BCB418" s="209"/>
      <c r="BCC418" s="209"/>
      <c r="BCD418" s="209"/>
      <c r="BCE418" s="209"/>
      <c r="BCF418" s="209"/>
      <c r="BCG418" s="209"/>
      <c r="BCH418" s="209"/>
      <c r="BCI418" s="209"/>
      <c r="BCJ418" s="209"/>
      <c r="BCK418" s="209"/>
      <c r="BCL418" s="209"/>
      <c r="BCM418" s="209"/>
      <c r="BCN418" s="209"/>
      <c r="BCO418" s="209"/>
      <c r="BCP418" s="209"/>
      <c r="BCQ418" s="209"/>
      <c r="BCR418" s="209"/>
      <c r="BCS418" s="209"/>
      <c r="BCT418" s="209"/>
      <c r="BCU418" s="209"/>
      <c r="BCV418" s="209"/>
      <c r="BCW418" s="209"/>
      <c r="BCX418" s="209"/>
      <c r="BCY418" s="209"/>
      <c r="BCZ418" s="209"/>
      <c r="BDA418" s="209"/>
      <c r="BDB418" s="209"/>
      <c r="BDC418" s="209"/>
      <c r="BDD418" s="209"/>
      <c r="BDE418" s="209"/>
      <c r="BDF418" s="209"/>
      <c r="BDG418" s="209"/>
      <c r="BDH418" s="209"/>
      <c r="BDI418" s="209"/>
      <c r="BDJ418" s="209"/>
      <c r="BDK418" s="209"/>
      <c r="BDL418" s="209"/>
      <c r="BDM418" s="209"/>
      <c r="BDN418" s="209"/>
      <c r="BDO418" s="209"/>
      <c r="BDP418" s="209"/>
      <c r="BDQ418" s="209"/>
      <c r="BDR418" s="209"/>
      <c r="BDS418" s="209"/>
      <c r="BDT418" s="209"/>
      <c r="BDU418" s="209"/>
      <c r="BDV418" s="209"/>
      <c r="BDW418" s="209"/>
      <c r="BDX418" s="209"/>
      <c r="BDY418" s="209"/>
      <c r="BDZ418" s="209"/>
      <c r="BEA418" s="209"/>
      <c r="BEB418" s="209"/>
      <c r="BEC418" s="209"/>
      <c r="BED418" s="209"/>
      <c r="BEE418" s="209"/>
      <c r="BEF418" s="209"/>
      <c r="BEG418" s="209"/>
      <c r="BEH418" s="209"/>
      <c r="BEI418" s="209"/>
      <c r="BEJ418" s="209"/>
      <c r="BEK418" s="209"/>
      <c r="BEL418" s="209"/>
      <c r="BEM418" s="209"/>
      <c r="BEN418" s="209"/>
      <c r="BEO418" s="209"/>
      <c r="BEP418" s="209"/>
      <c r="BEQ418" s="209"/>
      <c r="BER418" s="209"/>
      <c r="BES418" s="209"/>
      <c r="BET418" s="209"/>
      <c r="BEU418" s="209"/>
      <c r="BEV418" s="209"/>
      <c r="BEW418" s="209"/>
      <c r="BEX418" s="209"/>
      <c r="BEY418" s="209"/>
      <c r="BEZ418" s="209"/>
      <c r="BFA418" s="209"/>
      <c r="BFB418" s="209"/>
      <c r="BFC418" s="209"/>
      <c r="BFD418" s="209"/>
      <c r="BFE418" s="209"/>
      <c r="BFF418" s="209"/>
      <c r="BFG418" s="209"/>
      <c r="BFH418" s="209"/>
      <c r="BFI418" s="209"/>
      <c r="BFJ418" s="209"/>
      <c r="BFK418" s="209"/>
      <c r="BFL418" s="209"/>
      <c r="BFM418" s="209"/>
      <c r="BFN418" s="209"/>
      <c r="BFO418" s="209"/>
      <c r="BFP418" s="209"/>
      <c r="BFQ418" s="209"/>
      <c r="BFR418" s="209"/>
      <c r="BFS418" s="209"/>
      <c r="BFT418" s="209"/>
      <c r="BFU418" s="209"/>
      <c r="BFV418" s="209"/>
      <c r="BFW418" s="209"/>
      <c r="BFX418" s="209"/>
      <c r="BFY418" s="209"/>
      <c r="BFZ418" s="209"/>
      <c r="BGA418" s="209"/>
      <c r="BGB418" s="209"/>
      <c r="BGC418" s="209"/>
      <c r="BGD418" s="209"/>
      <c r="BGE418" s="209"/>
      <c r="BGF418" s="209"/>
      <c r="BGG418" s="209"/>
      <c r="BGH418" s="209"/>
      <c r="BGI418" s="209"/>
      <c r="BGJ418" s="209"/>
      <c r="BGK418" s="209"/>
      <c r="BGL418" s="209"/>
      <c r="BGM418" s="209"/>
      <c r="BGN418" s="209"/>
      <c r="BGO418" s="209"/>
      <c r="BGP418" s="209"/>
      <c r="BGQ418" s="209"/>
      <c r="BGR418" s="209"/>
      <c r="BGS418" s="209"/>
      <c r="BGT418" s="209"/>
      <c r="BGU418" s="209"/>
      <c r="BGV418" s="209"/>
      <c r="BGW418" s="209"/>
      <c r="BGX418" s="209"/>
      <c r="BGY418" s="209"/>
      <c r="BGZ418" s="209"/>
      <c r="BHA418" s="209"/>
      <c r="BHB418" s="209"/>
      <c r="BHC418" s="209"/>
      <c r="BHD418" s="209"/>
      <c r="BHE418" s="209"/>
      <c r="BHF418" s="209"/>
      <c r="BHG418" s="209"/>
      <c r="BHH418" s="209"/>
      <c r="BHI418" s="209"/>
      <c r="BHJ418" s="209"/>
      <c r="BHK418" s="209"/>
      <c r="BHL418" s="209"/>
      <c r="BHM418" s="209"/>
      <c r="BHN418" s="209"/>
      <c r="BHO418" s="209"/>
      <c r="BHP418" s="209"/>
      <c r="BHQ418" s="209"/>
      <c r="BHR418" s="209"/>
      <c r="BHS418" s="209"/>
      <c r="BHT418" s="209"/>
      <c r="BHU418" s="209"/>
      <c r="BHV418" s="209"/>
      <c r="BHW418" s="209"/>
      <c r="BHX418" s="209"/>
      <c r="BHY418" s="209"/>
      <c r="BHZ418" s="209"/>
      <c r="BIA418" s="209"/>
      <c r="BIB418" s="209"/>
      <c r="BIC418" s="209"/>
      <c r="BID418" s="209"/>
      <c r="BIE418" s="209"/>
      <c r="BIF418" s="209"/>
      <c r="BIG418" s="209"/>
      <c r="BIH418" s="209"/>
      <c r="BII418" s="209"/>
      <c r="BIJ418" s="209"/>
      <c r="BIK418" s="209"/>
      <c r="BIL418" s="209"/>
      <c r="BIM418" s="209"/>
      <c r="BIN418" s="209"/>
      <c r="BIO418" s="209"/>
      <c r="BIP418" s="209"/>
      <c r="BIQ418" s="209"/>
      <c r="BIR418" s="209"/>
      <c r="BIS418" s="209"/>
      <c r="BIT418" s="209"/>
      <c r="BIU418" s="209"/>
      <c r="BIV418" s="209"/>
      <c r="BIW418" s="209"/>
      <c r="BIX418" s="209"/>
      <c r="BIY418" s="209"/>
      <c r="BIZ418" s="209"/>
      <c r="BJA418" s="209"/>
      <c r="BJB418" s="209"/>
      <c r="BJC418" s="209"/>
      <c r="BJD418" s="209"/>
      <c r="BJE418" s="209"/>
      <c r="BJF418" s="209"/>
      <c r="BJG418" s="209"/>
      <c r="BJH418" s="209"/>
      <c r="BJI418" s="209"/>
      <c r="BJJ418" s="209"/>
      <c r="BJK418" s="209"/>
      <c r="BJL418" s="209"/>
      <c r="BJM418" s="209"/>
      <c r="BJN418" s="209"/>
      <c r="BJO418" s="209"/>
      <c r="BJP418" s="209"/>
      <c r="BJQ418" s="209"/>
      <c r="BJR418" s="209"/>
      <c r="BJS418" s="209"/>
      <c r="BJT418" s="209"/>
      <c r="BJU418" s="209"/>
      <c r="BJV418" s="209"/>
      <c r="BJW418" s="209"/>
      <c r="BJX418" s="209"/>
      <c r="BJY418" s="209"/>
      <c r="BJZ418" s="209"/>
      <c r="BKA418" s="209"/>
      <c r="BKB418" s="209"/>
      <c r="BKC418" s="209"/>
      <c r="BKD418" s="209"/>
      <c r="BKE418" s="209"/>
      <c r="BKF418" s="209"/>
      <c r="BKG418" s="209"/>
      <c r="BKH418" s="209"/>
      <c r="BKI418" s="209"/>
      <c r="BKJ418" s="209"/>
      <c r="BKK418" s="209"/>
      <c r="BKL418" s="209"/>
      <c r="BKM418" s="209"/>
      <c r="BKN418" s="209"/>
      <c r="BKO418" s="209"/>
      <c r="BKP418" s="209"/>
      <c r="BKQ418" s="209"/>
      <c r="BKR418" s="209"/>
      <c r="BKS418" s="209"/>
      <c r="BKT418" s="209"/>
      <c r="BKU418" s="209"/>
      <c r="BKV418" s="209"/>
      <c r="BKW418" s="209"/>
      <c r="BKX418" s="209"/>
      <c r="BKY418" s="209"/>
      <c r="BKZ418" s="209"/>
      <c r="BLA418" s="209"/>
      <c r="BLB418" s="209"/>
      <c r="BLC418" s="209"/>
      <c r="BLD418" s="209"/>
      <c r="BLE418" s="209"/>
      <c r="BLF418" s="209"/>
      <c r="BLG418" s="209"/>
      <c r="BLH418" s="209"/>
      <c r="BLI418" s="209"/>
      <c r="BLJ418" s="209"/>
      <c r="BLK418" s="209"/>
      <c r="BLL418" s="209"/>
      <c r="BLM418" s="209"/>
      <c r="BLN418" s="209"/>
      <c r="BLO418" s="209"/>
      <c r="BLP418" s="209"/>
      <c r="BLQ418" s="209"/>
      <c r="BLR418" s="209"/>
      <c r="BLS418" s="209"/>
      <c r="BLT418" s="209"/>
      <c r="BLU418" s="209"/>
      <c r="BLV418" s="209"/>
      <c r="BLW418" s="209"/>
      <c r="BLX418" s="209"/>
      <c r="BLY418" s="209"/>
      <c r="BLZ418" s="209"/>
      <c r="BMA418" s="209"/>
      <c r="BMB418" s="209"/>
      <c r="BMC418" s="209"/>
      <c r="BMD418" s="209"/>
      <c r="BME418" s="209"/>
      <c r="BMF418" s="209"/>
      <c r="BMG418" s="209"/>
      <c r="BMH418" s="209"/>
      <c r="BMI418" s="209"/>
      <c r="BMJ418" s="209"/>
      <c r="BMK418" s="209"/>
      <c r="BML418" s="209"/>
      <c r="BMM418" s="209"/>
      <c r="BMN418" s="209"/>
      <c r="BMO418" s="209"/>
      <c r="BMP418" s="209"/>
      <c r="BMQ418" s="209"/>
      <c r="BMR418" s="209"/>
      <c r="BMS418" s="209"/>
      <c r="BMT418" s="209"/>
      <c r="BMU418" s="209"/>
      <c r="BMV418" s="209"/>
      <c r="BMW418" s="209"/>
      <c r="BMX418" s="209"/>
      <c r="BMY418" s="209"/>
      <c r="BMZ418" s="209"/>
      <c r="BNA418" s="209"/>
      <c r="BNB418" s="209"/>
      <c r="BNC418" s="209"/>
      <c r="BND418" s="209"/>
      <c r="BNE418" s="209"/>
      <c r="BNF418" s="209"/>
      <c r="BNG418" s="209"/>
      <c r="BNH418" s="209"/>
      <c r="BNI418" s="209"/>
      <c r="BNJ418" s="209"/>
      <c r="BNK418" s="209"/>
      <c r="BNL418" s="209"/>
      <c r="BNM418" s="209"/>
      <c r="BNN418" s="209"/>
      <c r="BNO418" s="209"/>
      <c r="BNP418" s="209"/>
      <c r="BNQ418" s="209"/>
      <c r="BNR418" s="209"/>
      <c r="BNS418" s="209"/>
      <c r="BNT418" s="209"/>
      <c r="BNU418" s="209"/>
      <c r="BNV418" s="209"/>
      <c r="BNW418" s="209"/>
      <c r="BNX418" s="209"/>
      <c r="BNY418" s="209"/>
      <c r="BNZ418" s="209"/>
      <c r="BOA418" s="209"/>
      <c r="BOB418" s="209"/>
      <c r="BOC418" s="209"/>
      <c r="BOD418" s="209"/>
      <c r="BOE418" s="209"/>
      <c r="BOF418" s="209"/>
      <c r="BOG418" s="209"/>
      <c r="BOH418" s="209"/>
      <c r="BOI418" s="209"/>
      <c r="BOJ418" s="209"/>
      <c r="BOK418" s="209"/>
      <c r="BOL418" s="209"/>
      <c r="BOM418" s="209"/>
      <c r="BON418" s="209"/>
      <c r="BOO418" s="209"/>
      <c r="BOP418" s="209"/>
      <c r="BOQ418" s="209"/>
      <c r="BOR418" s="209"/>
      <c r="BOS418" s="209"/>
      <c r="BOT418" s="209"/>
      <c r="BOU418" s="209"/>
      <c r="BOV418" s="209"/>
      <c r="BOW418" s="209"/>
      <c r="BOX418" s="209"/>
      <c r="BOY418" s="209"/>
      <c r="BOZ418" s="209"/>
      <c r="BPA418" s="209"/>
      <c r="BPB418" s="209"/>
      <c r="BPC418" s="209"/>
      <c r="BPD418" s="209"/>
      <c r="BPE418" s="209"/>
      <c r="BPF418" s="209"/>
      <c r="BPG418" s="209"/>
      <c r="BPH418" s="209"/>
      <c r="BPI418" s="209"/>
      <c r="BPJ418" s="209"/>
      <c r="BPK418" s="209"/>
      <c r="BPL418" s="209"/>
      <c r="BPM418" s="209"/>
      <c r="BPN418" s="209"/>
      <c r="BPO418" s="209"/>
      <c r="BPP418" s="209"/>
      <c r="BPQ418" s="209"/>
      <c r="BPR418" s="209"/>
      <c r="BPS418" s="209"/>
      <c r="BPT418" s="209"/>
      <c r="BPU418" s="209"/>
      <c r="BPV418" s="209"/>
      <c r="BPW418" s="209"/>
      <c r="BPX418" s="209"/>
      <c r="BPY418" s="209"/>
      <c r="BPZ418" s="209"/>
      <c r="BQA418" s="209"/>
      <c r="BQB418" s="209"/>
      <c r="BQC418" s="209"/>
      <c r="BQD418" s="209"/>
      <c r="BQE418" s="209"/>
      <c r="BQF418" s="209"/>
      <c r="BQG418" s="209"/>
      <c r="BQH418" s="209"/>
      <c r="BQI418" s="209"/>
      <c r="BQJ418" s="209"/>
      <c r="BQK418" s="209"/>
      <c r="BQL418" s="209"/>
      <c r="BQM418" s="209"/>
      <c r="BQN418" s="209"/>
      <c r="BQO418" s="209"/>
      <c r="BQP418" s="209"/>
      <c r="BQQ418" s="209"/>
      <c r="BQR418" s="209"/>
      <c r="BQS418" s="209"/>
      <c r="BQT418" s="209"/>
      <c r="BQU418" s="209"/>
      <c r="BQV418" s="209"/>
      <c r="BQW418" s="209"/>
      <c r="BQX418" s="209"/>
      <c r="BQY418" s="209"/>
      <c r="BQZ418" s="209"/>
      <c r="BRA418" s="209"/>
      <c r="BRB418" s="209"/>
      <c r="BRC418" s="209"/>
      <c r="BRD418" s="209"/>
      <c r="BRE418" s="209"/>
      <c r="BRF418" s="209"/>
      <c r="BRG418" s="209"/>
      <c r="BRH418" s="209"/>
      <c r="BRI418" s="209"/>
      <c r="BRJ418" s="209"/>
      <c r="BRK418" s="209"/>
      <c r="BRL418" s="209"/>
      <c r="BRM418" s="209"/>
      <c r="BRN418" s="209"/>
      <c r="BRO418" s="209"/>
      <c r="BRP418" s="209"/>
      <c r="BRQ418" s="209"/>
      <c r="BRR418" s="209"/>
      <c r="BRS418" s="209"/>
      <c r="BRT418" s="209"/>
      <c r="BRU418" s="209"/>
      <c r="BRV418" s="209"/>
      <c r="BRW418" s="209"/>
      <c r="BRX418" s="209"/>
      <c r="BRY418" s="209"/>
      <c r="BRZ418" s="209"/>
      <c r="BSA418" s="209"/>
      <c r="BSB418" s="209"/>
      <c r="BSC418" s="209"/>
      <c r="BSD418" s="209"/>
      <c r="BSE418" s="209"/>
      <c r="BSF418" s="209"/>
      <c r="BSG418" s="209"/>
      <c r="BSH418" s="209"/>
      <c r="BSI418" s="209"/>
      <c r="BSJ418" s="209"/>
      <c r="BSK418" s="209"/>
      <c r="BSL418" s="209"/>
      <c r="BSM418" s="209"/>
      <c r="BSN418" s="209"/>
      <c r="BSO418" s="209"/>
      <c r="BSP418" s="209"/>
      <c r="BSQ418" s="209"/>
      <c r="BSR418" s="209"/>
      <c r="BSS418" s="209"/>
      <c r="BST418" s="209"/>
      <c r="BSU418" s="209"/>
      <c r="BSV418" s="209"/>
      <c r="BSW418" s="209"/>
      <c r="BSX418" s="209"/>
      <c r="BSY418" s="209"/>
      <c r="BSZ418" s="209"/>
      <c r="BTA418" s="209"/>
      <c r="BTB418" s="209"/>
      <c r="BTC418" s="209"/>
      <c r="BTD418" s="209"/>
      <c r="BTE418" s="209"/>
      <c r="BTF418" s="209"/>
      <c r="BTG418" s="209"/>
      <c r="BTH418" s="209"/>
      <c r="BTI418" s="209"/>
      <c r="BTJ418" s="209"/>
      <c r="BTK418" s="209"/>
      <c r="BTL418" s="209"/>
      <c r="BTM418" s="209"/>
      <c r="BTN418" s="209"/>
      <c r="BTO418" s="209"/>
      <c r="BTP418" s="209"/>
      <c r="BTQ418" s="209"/>
      <c r="BTR418" s="209"/>
      <c r="BTS418" s="209"/>
      <c r="BTT418" s="209"/>
      <c r="BTU418" s="209"/>
      <c r="BTV418" s="209"/>
      <c r="BTW418" s="209"/>
      <c r="BTX418" s="209"/>
      <c r="BTY418" s="209"/>
      <c r="BTZ418" s="209"/>
      <c r="BUA418" s="209"/>
      <c r="BUB418" s="209"/>
      <c r="BUC418" s="209"/>
      <c r="BUD418" s="209"/>
      <c r="BUE418" s="209"/>
      <c r="BUF418" s="209"/>
      <c r="BUG418" s="209"/>
      <c r="BUH418" s="209"/>
      <c r="BUI418" s="209"/>
      <c r="BUJ418" s="209"/>
      <c r="BUK418" s="209"/>
      <c r="BUL418" s="209"/>
      <c r="BUM418" s="209"/>
      <c r="BUN418" s="209"/>
      <c r="BUO418" s="209"/>
      <c r="BUP418" s="209"/>
      <c r="BUQ418" s="209"/>
      <c r="BUR418" s="209"/>
      <c r="BUS418" s="209"/>
      <c r="BUT418" s="209"/>
      <c r="BUU418" s="209"/>
      <c r="BUV418" s="209"/>
      <c r="BUW418" s="209"/>
      <c r="BUX418" s="209"/>
      <c r="BUY418" s="209"/>
      <c r="BUZ418" s="209"/>
      <c r="BVA418" s="209"/>
      <c r="BVB418" s="209"/>
      <c r="BVC418" s="209"/>
      <c r="BVD418" s="209"/>
      <c r="BVE418" s="209"/>
      <c r="BVF418" s="209"/>
      <c r="BVG418" s="209"/>
      <c r="BVH418" s="209"/>
      <c r="BVI418" s="209"/>
      <c r="BVJ418" s="209"/>
      <c r="BVK418" s="209"/>
      <c r="BVL418" s="209"/>
      <c r="BVM418" s="209"/>
      <c r="BVN418" s="209"/>
      <c r="BVO418" s="209"/>
      <c r="BVP418" s="209"/>
      <c r="BVQ418" s="209"/>
      <c r="BVR418" s="209"/>
      <c r="BVS418" s="209"/>
      <c r="BVT418" s="209"/>
      <c r="BVU418" s="209"/>
      <c r="BVV418" s="209"/>
      <c r="BVW418" s="209"/>
      <c r="BVX418" s="209"/>
      <c r="BVY418" s="209"/>
      <c r="BVZ418" s="209"/>
      <c r="BWA418" s="209"/>
      <c r="BWB418" s="209"/>
      <c r="BWC418" s="209"/>
      <c r="BWD418" s="209"/>
      <c r="BWE418" s="209"/>
      <c r="BWF418" s="209"/>
      <c r="BWG418" s="209"/>
      <c r="BWH418" s="209"/>
      <c r="BWI418" s="209"/>
      <c r="BWJ418" s="209"/>
      <c r="BWK418" s="209"/>
      <c r="BWL418" s="209"/>
      <c r="BWM418" s="209"/>
      <c r="BWN418" s="209"/>
      <c r="BWO418" s="209"/>
      <c r="BWP418" s="209"/>
      <c r="BWQ418" s="209"/>
      <c r="BWR418" s="209"/>
      <c r="BWS418" s="209"/>
      <c r="BWT418" s="209"/>
      <c r="BWU418" s="209"/>
      <c r="BWV418" s="209"/>
      <c r="BWW418" s="209"/>
      <c r="BWX418" s="209"/>
      <c r="BWY418" s="209"/>
      <c r="BWZ418" s="209"/>
      <c r="BXA418" s="209"/>
      <c r="BXB418" s="209"/>
      <c r="BXC418" s="209"/>
      <c r="BXD418" s="209"/>
      <c r="BXE418" s="209"/>
      <c r="BXF418" s="209"/>
      <c r="BXG418" s="209"/>
      <c r="BXH418" s="209"/>
      <c r="BXI418" s="209"/>
      <c r="BXJ418" s="209"/>
      <c r="BXK418" s="209"/>
      <c r="BXL418" s="209"/>
      <c r="BXM418" s="209"/>
      <c r="BXN418" s="209"/>
      <c r="BXO418" s="209"/>
      <c r="BXP418" s="209"/>
      <c r="BXQ418" s="209"/>
      <c r="BXR418" s="209"/>
      <c r="BXS418" s="209"/>
      <c r="BXT418" s="209"/>
      <c r="BXU418" s="209"/>
      <c r="BXV418" s="209"/>
      <c r="BXW418" s="209"/>
      <c r="BXX418" s="209"/>
      <c r="BXY418" s="209"/>
      <c r="BXZ418" s="209"/>
      <c r="BYA418" s="209"/>
      <c r="BYB418" s="209"/>
      <c r="BYC418" s="209"/>
      <c r="BYD418" s="209"/>
      <c r="BYE418" s="209"/>
      <c r="BYF418" s="209"/>
      <c r="BYG418" s="209"/>
      <c r="BYH418" s="209"/>
      <c r="BYI418" s="209"/>
      <c r="BYJ418" s="209"/>
      <c r="BYK418" s="209"/>
      <c r="BYL418" s="209"/>
      <c r="BYM418" s="209"/>
      <c r="BYN418" s="209"/>
      <c r="BYO418" s="209"/>
      <c r="BYP418" s="209"/>
      <c r="BYQ418" s="209"/>
      <c r="BYR418" s="209"/>
      <c r="BYS418" s="209"/>
      <c r="BYT418" s="209"/>
      <c r="BYU418" s="209"/>
      <c r="BYV418" s="209"/>
      <c r="BYW418" s="209"/>
      <c r="BYX418" s="209"/>
      <c r="BYY418" s="209"/>
      <c r="BYZ418" s="209"/>
      <c r="BZA418" s="209"/>
      <c r="BZB418" s="209"/>
      <c r="BZC418" s="209"/>
      <c r="BZD418" s="209"/>
      <c r="BZE418" s="209"/>
      <c r="BZF418" s="209"/>
      <c r="BZG418" s="209"/>
      <c r="BZH418" s="209"/>
      <c r="BZI418" s="209"/>
      <c r="BZJ418" s="209"/>
      <c r="BZK418" s="209"/>
      <c r="BZL418" s="209"/>
      <c r="BZM418" s="209"/>
      <c r="BZN418" s="209"/>
      <c r="BZO418" s="209"/>
      <c r="BZP418" s="209"/>
      <c r="BZQ418" s="209"/>
      <c r="BZR418" s="209"/>
      <c r="BZS418" s="209"/>
      <c r="BZT418" s="209"/>
      <c r="BZU418" s="209"/>
      <c r="BZV418" s="209"/>
      <c r="BZW418" s="209"/>
      <c r="BZX418" s="209"/>
      <c r="BZY418" s="209"/>
      <c r="BZZ418" s="209"/>
      <c r="CAA418" s="209"/>
      <c r="CAB418" s="209"/>
      <c r="CAC418" s="209"/>
      <c r="CAD418" s="209"/>
      <c r="CAE418" s="209"/>
      <c r="CAF418" s="209"/>
      <c r="CAG418" s="209"/>
      <c r="CAH418" s="209"/>
      <c r="CAI418" s="209"/>
      <c r="CAJ418" s="209"/>
      <c r="CAK418" s="209"/>
      <c r="CAL418" s="209"/>
      <c r="CAM418" s="209"/>
      <c r="CAN418" s="209"/>
      <c r="CAO418" s="209"/>
      <c r="CAP418" s="209"/>
      <c r="CAQ418" s="209"/>
      <c r="CAR418" s="209"/>
      <c r="CAS418" s="209"/>
      <c r="CAT418" s="209"/>
      <c r="CAU418" s="209"/>
      <c r="CAV418" s="209"/>
      <c r="CAW418" s="209"/>
      <c r="CAX418" s="209"/>
      <c r="CAY418" s="209"/>
      <c r="CAZ418" s="209"/>
      <c r="CBA418" s="209"/>
      <c r="CBB418" s="209"/>
      <c r="CBC418" s="209"/>
      <c r="CBD418" s="209"/>
      <c r="CBE418" s="209"/>
      <c r="CBF418" s="209"/>
      <c r="CBG418" s="209"/>
      <c r="CBH418" s="209"/>
      <c r="CBI418" s="209"/>
      <c r="CBJ418" s="209"/>
      <c r="CBK418" s="209"/>
      <c r="CBL418" s="209"/>
      <c r="CBM418" s="209"/>
      <c r="CBN418" s="209"/>
      <c r="CBO418" s="209"/>
      <c r="CBP418" s="209"/>
      <c r="CBQ418" s="209"/>
      <c r="CBR418" s="209"/>
      <c r="CBS418" s="209"/>
      <c r="CBT418" s="209"/>
      <c r="CBU418" s="209"/>
      <c r="CBV418" s="209"/>
      <c r="CBW418" s="209"/>
      <c r="CBX418" s="209"/>
      <c r="CBY418" s="209"/>
      <c r="CBZ418" s="209"/>
      <c r="CCA418" s="209"/>
      <c r="CCB418" s="209"/>
      <c r="CCC418" s="209"/>
      <c r="CCD418" s="209"/>
      <c r="CCE418" s="209"/>
      <c r="CCF418" s="209"/>
      <c r="CCG418" s="209"/>
      <c r="CCH418" s="209"/>
      <c r="CCI418" s="209"/>
      <c r="CCJ418" s="209"/>
      <c r="CCK418" s="209"/>
      <c r="CCL418" s="209"/>
      <c r="CCM418" s="209"/>
      <c r="CCN418" s="209"/>
      <c r="CCO418" s="209"/>
      <c r="CCP418" s="209"/>
      <c r="CCQ418" s="209"/>
      <c r="CCR418" s="209"/>
      <c r="CCS418" s="209"/>
      <c r="CCT418" s="209"/>
      <c r="CCU418" s="209"/>
      <c r="CCV418" s="209"/>
      <c r="CCW418" s="209"/>
      <c r="CCX418" s="209"/>
      <c r="CCY418" s="209"/>
      <c r="CCZ418" s="209"/>
      <c r="CDA418" s="209"/>
      <c r="CDB418" s="209"/>
      <c r="CDC418" s="209"/>
      <c r="CDD418" s="209"/>
      <c r="CDE418" s="209"/>
      <c r="CDF418" s="209"/>
      <c r="CDG418" s="209"/>
      <c r="CDH418" s="209"/>
      <c r="CDI418" s="209"/>
      <c r="CDJ418" s="209"/>
      <c r="CDK418" s="209"/>
      <c r="CDL418" s="209"/>
      <c r="CDM418" s="209"/>
      <c r="CDN418" s="209"/>
      <c r="CDO418" s="209"/>
      <c r="CDP418" s="209"/>
      <c r="CDQ418" s="209"/>
      <c r="CDR418" s="209"/>
      <c r="CDS418" s="209"/>
      <c r="CDT418" s="209"/>
      <c r="CDU418" s="209"/>
      <c r="CDV418" s="209"/>
      <c r="CDW418" s="209"/>
      <c r="CDX418" s="209"/>
      <c r="CDY418" s="209"/>
      <c r="CDZ418" s="209"/>
      <c r="CEA418" s="209"/>
      <c r="CEB418" s="209"/>
      <c r="CEC418" s="209"/>
      <c r="CED418" s="209"/>
      <c r="CEE418" s="209"/>
      <c r="CEF418" s="209"/>
      <c r="CEG418" s="209"/>
      <c r="CEH418" s="209"/>
      <c r="CEI418" s="209"/>
      <c r="CEJ418" s="209"/>
      <c r="CEK418" s="209"/>
      <c r="CEL418" s="209"/>
      <c r="CEM418" s="209"/>
      <c r="CEN418" s="209"/>
      <c r="CEO418" s="209"/>
      <c r="CEP418" s="209"/>
      <c r="CEQ418" s="209"/>
      <c r="CER418" s="209"/>
      <c r="CES418" s="209"/>
      <c r="CET418" s="209"/>
      <c r="CEU418" s="209"/>
      <c r="CEV418" s="209"/>
      <c r="CEW418" s="209"/>
      <c r="CEX418" s="209"/>
      <c r="CEY418" s="209"/>
      <c r="CEZ418" s="209"/>
      <c r="CFA418" s="209"/>
      <c r="CFB418" s="209"/>
      <c r="CFC418" s="209"/>
      <c r="CFD418" s="209"/>
      <c r="CFE418" s="209"/>
      <c r="CFF418" s="209"/>
      <c r="CFG418" s="209"/>
      <c r="CFH418" s="209"/>
      <c r="CFI418" s="209"/>
      <c r="CFJ418" s="209"/>
      <c r="CFK418" s="209"/>
      <c r="CFL418" s="209"/>
      <c r="CFM418" s="209"/>
      <c r="CFN418" s="209"/>
      <c r="CFO418" s="209"/>
      <c r="CFP418" s="209"/>
      <c r="CFQ418" s="209"/>
      <c r="CFR418" s="209"/>
      <c r="CFS418" s="209"/>
      <c r="CFT418" s="209"/>
      <c r="CFU418" s="209"/>
      <c r="CFV418" s="209"/>
      <c r="CFW418" s="209"/>
      <c r="CFX418" s="209"/>
      <c r="CFY418" s="209"/>
      <c r="CFZ418" s="209"/>
      <c r="CGA418" s="209"/>
      <c r="CGB418" s="209"/>
      <c r="CGC418" s="209"/>
      <c r="CGD418" s="209"/>
      <c r="CGE418" s="209"/>
      <c r="CGF418" s="209"/>
      <c r="CGG418" s="209"/>
      <c r="CGH418" s="209"/>
      <c r="CGI418" s="209"/>
      <c r="CGJ418" s="209"/>
      <c r="CGK418" s="209"/>
      <c r="CGL418" s="209"/>
      <c r="CGM418" s="209"/>
      <c r="CGN418" s="209"/>
      <c r="CGO418" s="209"/>
      <c r="CGP418" s="209"/>
      <c r="CGQ418" s="209"/>
      <c r="CGR418" s="209"/>
      <c r="CGS418" s="209"/>
      <c r="CGT418" s="209"/>
      <c r="CGU418" s="209"/>
      <c r="CGV418" s="209"/>
      <c r="CGW418" s="209"/>
      <c r="CGX418" s="209"/>
      <c r="CGY418" s="209"/>
      <c r="CGZ418" s="209"/>
      <c r="CHA418" s="209"/>
      <c r="CHB418" s="209"/>
      <c r="CHC418" s="209"/>
      <c r="CHD418" s="209"/>
      <c r="CHE418" s="209"/>
      <c r="CHF418" s="209"/>
      <c r="CHG418" s="209"/>
      <c r="CHH418" s="209"/>
      <c r="CHI418" s="209"/>
      <c r="CHJ418" s="209"/>
      <c r="CHK418" s="209"/>
      <c r="CHL418" s="209"/>
      <c r="CHM418" s="209"/>
      <c r="CHN418" s="209"/>
      <c r="CHO418" s="209"/>
      <c r="CHP418" s="209"/>
      <c r="CHQ418" s="209"/>
      <c r="CHR418" s="209"/>
      <c r="CHS418" s="209"/>
      <c r="CHT418" s="209"/>
      <c r="CHU418" s="209"/>
      <c r="CHV418" s="209"/>
      <c r="CHW418" s="209"/>
      <c r="CHX418" s="209"/>
      <c r="CHY418" s="209"/>
      <c r="CHZ418" s="209"/>
      <c r="CIA418" s="209"/>
      <c r="CIB418" s="209"/>
      <c r="CIC418" s="209"/>
      <c r="CID418" s="209"/>
      <c r="CIE418" s="209"/>
      <c r="CIF418" s="209"/>
      <c r="CIG418" s="209"/>
      <c r="CIH418" s="209"/>
      <c r="CII418" s="209"/>
      <c r="CIJ418" s="209"/>
      <c r="CIK418" s="209"/>
      <c r="CIL418" s="209"/>
      <c r="CIM418" s="209"/>
      <c r="CIN418" s="209"/>
      <c r="CIO418" s="209"/>
      <c r="CIP418" s="209"/>
      <c r="CIQ418" s="209"/>
      <c r="CIR418" s="209"/>
      <c r="CIS418" s="209"/>
      <c r="CIT418" s="209"/>
      <c r="CIU418" s="209"/>
      <c r="CIV418" s="209"/>
      <c r="CIW418" s="209"/>
      <c r="CIX418" s="209"/>
      <c r="CIY418" s="209"/>
      <c r="CIZ418" s="209"/>
      <c r="CJA418" s="209"/>
      <c r="CJB418" s="209"/>
      <c r="CJC418" s="209"/>
      <c r="CJD418" s="209"/>
      <c r="CJE418" s="209"/>
      <c r="CJF418" s="209"/>
      <c r="CJG418" s="209"/>
      <c r="CJH418" s="209"/>
      <c r="CJI418" s="209"/>
      <c r="CJJ418" s="209"/>
      <c r="CJK418" s="209"/>
      <c r="CJL418" s="209"/>
      <c r="CJM418" s="209"/>
      <c r="CJN418" s="209"/>
      <c r="CJO418" s="209"/>
      <c r="CJP418" s="209"/>
      <c r="CJQ418" s="209"/>
      <c r="CJR418" s="209"/>
      <c r="CJS418" s="209"/>
      <c r="CJT418" s="209"/>
      <c r="CJU418" s="209"/>
      <c r="CJV418" s="209"/>
      <c r="CJW418" s="209"/>
      <c r="CJX418" s="209"/>
      <c r="CJY418" s="209"/>
      <c r="CJZ418" s="209"/>
      <c r="CKA418" s="209"/>
      <c r="CKB418" s="209"/>
      <c r="CKC418" s="209"/>
      <c r="CKD418" s="209"/>
      <c r="CKE418" s="209"/>
      <c r="CKF418" s="209"/>
      <c r="CKG418" s="209"/>
      <c r="CKH418" s="209"/>
      <c r="CKI418" s="209"/>
      <c r="CKJ418" s="209"/>
      <c r="CKK418" s="209"/>
      <c r="CKL418" s="209"/>
      <c r="CKM418" s="209"/>
      <c r="CKN418" s="209"/>
      <c r="CKO418" s="209"/>
      <c r="CKP418" s="209"/>
      <c r="CKQ418" s="209"/>
      <c r="CKR418" s="209"/>
      <c r="CKS418" s="209"/>
      <c r="CKT418" s="209"/>
      <c r="CKU418" s="209"/>
      <c r="CKV418" s="209"/>
      <c r="CKW418" s="209"/>
      <c r="CKX418" s="209"/>
      <c r="CKY418" s="209"/>
      <c r="CKZ418" s="209"/>
      <c r="CLA418" s="209"/>
      <c r="CLB418" s="209"/>
      <c r="CLC418" s="209"/>
      <c r="CLD418" s="209"/>
      <c r="CLE418" s="209"/>
      <c r="CLF418" s="209"/>
      <c r="CLG418" s="209"/>
      <c r="CLH418" s="209"/>
      <c r="CLI418" s="209"/>
      <c r="CLJ418" s="209"/>
      <c r="CLK418" s="209"/>
      <c r="CLL418" s="209"/>
      <c r="CLM418" s="209"/>
      <c r="CLN418" s="209"/>
      <c r="CLO418" s="209"/>
      <c r="CLP418" s="209"/>
      <c r="CLQ418" s="209"/>
      <c r="CLR418" s="209"/>
      <c r="CLS418" s="209"/>
      <c r="CLT418" s="209"/>
      <c r="CLU418" s="209"/>
      <c r="CLV418" s="209"/>
      <c r="CLW418" s="209"/>
      <c r="CLX418" s="209"/>
      <c r="CLY418" s="209"/>
      <c r="CLZ418" s="209"/>
      <c r="CMA418" s="209"/>
      <c r="CMB418" s="209"/>
      <c r="CMC418" s="209"/>
      <c r="CMD418" s="209"/>
      <c r="CME418" s="209"/>
      <c r="CMF418" s="209"/>
      <c r="CMG418" s="209"/>
      <c r="CMH418" s="209"/>
      <c r="CMI418" s="209"/>
      <c r="CMJ418" s="209"/>
      <c r="CMK418" s="209"/>
      <c r="CML418" s="209"/>
      <c r="CMM418" s="209"/>
      <c r="CMN418" s="209"/>
      <c r="CMO418" s="209"/>
      <c r="CMP418" s="209"/>
      <c r="CMQ418" s="209"/>
      <c r="CMR418" s="209"/>
      <c r="CMS418" s="209"/>
      <c r="CMT418" s="209"/>
      <c r="CMU418" s="209"/>
      <c r="CMV418" s="209"/>
      <c r="CMW418" s="209"/>
      <c r="CMX418" s="209"/>
      <c r="CMY418" s="209"/>
      <c r="CMZ418" s="209"/>
      <c r="CNA418" s="209"/>
      <c r="CNB418" s="209"/>
      <c r="CNC418" s="209"/>
      <c r="CND418" s="209"/>
      <c r="CNE418" s="209"/>
      <c r="CNF418" s="209"/>
      <c r="CNG418" s="209"/>
      <c r="CNH418" s="209"/>
      <c r="CNI418" s="209"/>
      <c r="CNJ418" s="209"/>
      <c r="CNK418" s="209"/>
      <c r="CNL418" s="209"/>
      <c r="CNM418" s="209"/>
      <c r="CNN418" s="209"/>
      <c r="CNO418" s="209"/>
      <c r="CNP418" s="209"/>
      <c r="CNQ418" s="209"/>
      <c r="CNR418" s="209"/>
      <c r="CNS418" s="209"/>
      <c r="CNT418" s="209"/>
      <c r="CNU418" s="209"/>
      <c r="CNV418" s="209"/>
      <c r="CNW418" s="209"/>
      <c r="CNX418" s="209"/>
      <c r="CNY418" s="209"/>
      <c r="CNZ418" s="209"/>
      <c r="COA418" s="209"/>
      <c r="COB418" s="209"/>
      <c r="COC418" s="209"/>
      <c r="COD418" s="209"/>
      <c r="COE418" s="209"/>
      <c r="COF418" s="209"/>
      <c r="COG418" s="209"/>
      <c r="COH418" s="209"/>
      <c r="COI418" s="209"/>
      <c r="COJ418" s="209"/>
      <c r="COK418" s="209"/>
      <c r="COL418" s="209"/>
      <c r="COM418" s="209"/>
      <c r="CON418" s="209"/>
      <c r="COO418" s="209"/>
      <c r="COP418" s="209"/>
      <c r="COQ418" s="209"/>
      <c r="COR418" s="209"/>
      <c r="COS418" s="209"/>
      <c r="COT418" s="209"/>
      <c r="COU418" s="209"/>
      <c r="COV418" s="209"/>
      <c r="COW418" s="209"/>
      <c r="COX418" s="209"/>
      <c r="COY418" s="209"/>
      <c r="COZ418" s="209"/>
      <c r="CPA418" s="209"/>
      <c r="CPB418" s="209"/>
      <c r="CPC418" s="209"/>
      <c r="CPD418" s="209"/>
      <c r="CPE418" s="209"/>
      <c r="CPF418" s="209"/>
      <c r="CPG418" s="209"/>
      <c r="CPH418" s="209"/>
      <c r="CPI418" s="209"/>
      <c r="CPJ418" s="209"/>
      <c r="CPK418" s="209"/>
      <c r="CPL418" s="209"/>
      <c r="CPM418" s="209"/>
      <c r="CPN418" s="209"/>
      <c r="CPO418" s="209"/>
      <c r="CPP418" s="209"/>
      <c r="CPQ418" s="209"/>
      <c r="CPR418" s="209"/>
      <c r="CPS418" s="209"/>
      <c r="CPT418" s="209"/>
      <c r="CPU418" s="209"/>
      <c r="CPV418" s="209"/>
      <c r="CPW418" s="209"/>
      <c r="CPX418" s="209"/>
      <c r="CPY418" s="209"/>
      <c r="CPZ418" s="209"/>
      <c r="CQA418" s="209"/>
      <c r="CQB418" s="209"/>
      <c r="CQC418" s="209"/>
      <c r="CQD418" s="209"/>
      <c r="CQE418" s="209"/>
      <c r="CQF418" s="209"/>
      <c r="CQG418" s="209"/>
      <c r="CQH418" s="209"/>
      <c r="CQI418" s="209"/>
      <c r="CQJ418" s="209"/>
      <c r="CQK418" s="209"/>
      <c r="CQL418" s="209"/>
      <c r="CQM418" s="209"/>
      <c r="CQN418" s="209"/>
      <c r="CQO418" s="209"/>
      <c r="CQP418" s="209"/>
      <c r="CQQ418" s="209"/>
      <c r="CQR418" s="209"/>
      <c r="CQS418" s="209"/>
      <c r="CQT418" s="209"/>
      <c r="CQU418" s="209"/>
      <c r="CQV418" s="209"/>
      <c r="CQW418" s="209"/>
      <c r="CQX418" s="209"/>
      <c r="CQY418" s="209"/>
      <c r="CQZ418" s="209"/>
      <c r="CRA418" s="209"/>
      <c r="CRB418" s="209"/>
      <c r="CRC418" s="209"/>
      <c r="CRD418" s="209"/>
      <c r="CRE418" s="209"/>
      <c r="CRF418" s="209"/>
      <c r="CRG418" s="209"/>
      <c r="CRH418" s="209"/>
      <c r="CRI418" s="209"/>
      <c r="CRJ418" s="209"/>
      <c r="CRK418" s="209"/>
      <c r="CRL418" s="209"/>
      <c r="CRM418" s="209"/>
      <c r="CRN418" s="209"/>
      <c r="CRO418" s="209"/>
      <c r="CRP418" s="209"/>
      <c r="CRQ418" s="209"/>
      <c r="CRR418" s="209"/>
      <c r="CRS418" s="209"/>
      <c r="CRT418" s="209"/>
      <c r="CRU418" s="209"/>
      <c r="CRV418" s="209"/>
      <c r="CRW418" s="209"/>
      <c r="CRX418" s="209"/>
      <c r="CRY418" s="209"/>
      <c r="CRZ418" s="209"/>
      <c r="CSA418" s="209"/>
      <c r="CSB418" s="209"/>
      <c r="CSC418" s="209"/>
      <c r="CSD418" s="209"/>
      <c r="CSE418" s="209"/>
      <c r="CSF418" s="209"/>
      <c r="CSG418" s="209"/>
      <c r="CSH418" s="209"/>
      <c r="CSI418" s="209"/>
      <c r="CSJ418" s="209"/>
      <c r="CSK418" s="209"/>
      <c r="CSL418" s="209"/>
      <c r="CSM418" s="209"/>
      <c r="CSN418" s="209"/>
      <c r="CSO418" s="209"/>
      <c r="CSP418" s="209"/>
      <c r="CSQ418" s="209"/>
      <c r="CSR418" s="209"/>
      <c r="CSS418" s="209"/>
      <c r="CST418" s="209"/>
      <c r="CSU418" s="209"/>
      <c r="CSV418" s="209"/>
      <c r="CSW418" s="209"/>
      <c r="CSX418" s="209"/>
      <c r="CSY418" s="209"/>
      <c r="CSZ418" s="209"/>
      <c r="CTA418" s="209"/>
      <c r="CTB418" s="209"/>
      <c r="CTC418" s="209"/>
      <c r="CTD418" s="209"/>
      <c r="CTE418" s="209"/>
      <c r="CTF418" s="209"/>
      <c r="CTG418" s="209"/>
      <c r="CTH418" s="209"/>
      <c r="CTI418" s="209"/>
      <c r="CTJ418" s="209"/>
      <c r="CTK418" s="209"/>
      <c r="CTL418" s="209"/>
      <c r="CTM418" s="209"/>
      <c r="CTN418" s="209"/>
      <c r="CTO418" s="209"/>
      <c r="CTP418" s="209"/>
      <c r="CTQ418" s="209"/>
      <c r="CTR418" s="209"/>
      <c r="CTS418" s="209"/>
      <c r="CTT418" s="209"/>
      <c r="CTU418" s="209"/>
      <c r="CTV418" s="209"/>
      <c r="CTW418" s="209"/>
      <c r="CTX418" s="209"/>
      <c r="CTY418" s="209"/>
      <c r="CTZ418" s="209"/>
      <c r="CUA418" s="209"/>
      <c r="CUB418" s="209"/>
      <c r="CUC418" s="209"/>
      <c r="CUD418" s="209"/>
      <c r="CUE418" s="209"/>
      <c r="CUF418" s="209"/>
      <c r="CUG418" s="209"/>
      <c r="CUH418" s="209"/>
      <c r="CUI418" s="209"/>
      <c r="CUJ418" s="209"/>
      <c r="CUK418" s="209"/>
      <c r="CUL418" s="209"/>
      <c r="CUM418" s="209"/>
      <c r="CUN418" s="209"/>
      <c r="CUO418" s="209"/>
      <c r="CUP418" s="209"/>
      <c r="CUQ418" s="209"/>
      <c r="CUR418" s="209"/>
      <c r="CUS418" s="209"/>
      <c r="CUT418" s="209"/>
      <c r="CUU418" s="209"/>
      <c r="CUV418" s="209"/>
      <c r="CUW418" s="209"/>
      <c r="CUX418" s="209"/>
      <c r="CUY418" s="209"/>
      <c r="CUZ418" s="209"/>
      <c r="CVA418" s="209"/>
      <c r="CVB418" s="209"/>
      <c r="CVC418" s="209"/>
      <c r="CVD418" s="209"/>
      <c r="CVE418" s="209"/>
      <c r="CVF418" s="209"/>
      <c r="CVG418" s="209"/>
      <c r="CVH418" s="209"/>
      <c r="CVI418" s="209"/>
      <c r="CVJ418" s="209"/>
      <c r="CVK418" s="209"/>
      <c r="CVL418" s="209"/>
      <c r="CVM418" s="209"/>
      <c r="CVN418" s="209"/>
      <c r="CVO418" s="209"/>
      <c r="CVP418" s="209"/>
      <c r="CVQ418" s="209"/>
      <c r="CVR418" s="209"/>
      <c r="CVS418" s="209"/>
      <c r="CVT418" s="209"/>
      <c r="CVU418" s="209"/>
      <c r="CVV418" s="209"/>
      <c r="CVW418" s="209"/>
      <c r="CVX418" s="209"/>
      <c r="CVY418" s="209"/>
      <c r="CVZ418" s="209"/>
      <c r="CWA418" s="209"/>
      <c r="CWB418" s="209"/>
      <c r="CWC418" s="209"/>
      <c r="CWD418" s="209"/>
      <c r="CWE418" s="209"/>
      <c r="CWF418" s="209"/>
      <c r="CWG418" s="209"/>
      <c r="CWH418" s="209"/>
      <c r="CWI418" s="209"/>
      <c r="CWJ418" s="209"/>
      <c r="CWK418" s="209"/>
      <c r="CWL418" s="209"/>
      <c r="CWM418" s="209"/>
      <c r="CWN418" s="209"/>
      <c r="CWO418" s="209"/>
      <c r="CWP418" s="209"/>
      <c r="CWQ418" s="209"/>
      <c r="CWR418" s="209"/>
      <c r="CWS418" s="209"/>
      <c r="CWT418" s="209"/>
      <c r="CWU418" s="209"/>
      <c r="CWV418" s="209"/>
      <c r="CWW418" s="209"/>
      <c r="CWX418" s="209"/>
      <c r="CWY418" s="209"/>
      <c r="CWZ418" s="209"/>
      <c r="CXA418" s="209"/>
      <c r="CXB418" s="209"/>
      <c r="CXC418" s="209"/>
      <c r="CXD418" s="209"/>
      <c r="CXE418" s="209"/>
      <c r="CXF418" s="209"/>
      <c r="CXG418" s="209"/>
      <c r="CXH418" s="209"/>
      <c r="CXI418" s="209"/>
      <c r="CXJ418" s="209"/>
      <c r="CXK418" s="209"/>
      <c r="CXL418" s="209"/>
      <c r="CXM418" s="209"/>
      <c r="CXN418" s="209"/>
      <c r="CXO418" s="209"/>
      <c r="CXP418" s="209"/>
      <c r="CXQ418" s="209"/>
      <c r="CXR418" s="209"/>
      <c r="CXS418" s="209"/>
      <c r="CXT418" s="209"/>
      <c r="CXU418" s="209"/>
      <c r="CXV418" s="209"/>
      <c r="CXW418" s="209"/>
      <c r="CXX418" s="209"/>
      <c r="CXY418" s="209"/>
      <c r="CXZ418" s="209"/>
      <c r="CYA418" s="209"/>
      <c r="CYB418" s="209"/>
      <c r="CYC418" s="209"/>
      <c r="CYD418" s="209"/>
      <c r="CYE418" s="209"/>
      <c r="CYF418" s="209"/>
      <c r="CYG418" s="209"/>
      <c r="CYH418" s="209"/>
      <c r="CYI418" s="209"/>
      <c r="CYJ418" s="209"/>
      <c r="CYK418" s="209"/>
      <c r="CYL418" s="209"/>
      <c r="CYM418" s="209"/>
      <c r="CYN418" s="209"/>
      <c r="CYO418" s="209"/>
      <c r="CYP418" s="209"/>
      <c r="CYQ418" s="209"/>
      <c r="CYR418" s="209"/>
      <c r="CYS418" s="209"/>
      <c r="CYT418" s="209"/>
      <c r="CYU418" s="209"/>
      <c r="CYV418" s="209"/>
      <c r="CYW418" s="209"/>
      <c r="CYX418" s="209"/>
      <c r="CYY418" s="209"/>
      <c r="CYZ418" s="209"/>
      <c r="CZA418" s="209"/>
      <c r="CZB418" s="209"/>
      <c r="CZC418" s="209"/>
      <c r="CZD418" s="209"/>
      <c r="CZE418" s="209"/>
      <c r="CZF418" s="209"/>
      <c r="CZG418" s="209"/>
      <c r="CZH418" s="209"/>
      <c r="CZI418" s="209"/>
      <c r="CZJ418" s="209"/>
      <c r="CZK418" s="209"/>
      <c r="CZL418" s="209"/>
      <c r="CZM418" s="209"/>
      <c r="CZN418" s="209"/>
      <c r="CZO418" s="209"/>
      <c r="CZP418" s="209"/>
      <c r="CZQ418" s="209"/>
      <c r="CZR418" s="209"/>
      <c r="CZS418" s="209"/>
      <c r="CZT418" s="209"/>
      <c r="CZU418" s="209"/>
      <c r="CZV418" s="209"/>
      <c r="CZW418" s="209"/>
      <c r="CZX418" s="209"/>
      <c r="CZY418" s="209"/>
      <c r="CZZ418" s="209"/>
      <c r="DAA418" s="209"/>
      <c r="DAB418" s="209"/>
      <c r="DAC418" s="209"/>
      <c r="DAD418" s="209"/>
      <c r="DAE418" s="209"/>
      <c r="DAF418" s="209"/>
      <c r="DAG418" s="209"/>
      <c r="DAH418" s="209"/>
      <c r="DAI418" s="209"/>
      <c r="DAJ418" s="209"/>
      <c r="DAK418" s="209"/>
      <c r="DAL418" s="209"/>
      <c r="DAM418" s="209"/>
      <c r="DAN418" s="209"/>
      <c r="DAO418" s="209"/>
      <c r="DAP418" s="209"/>
      <c r="DAQ418" s="209"/>
      <c r="DAR418" s="209"/>
      <c r="DAS418" s="209"/>
      <c r="DAT418" s="209"/>
      <c r="DAU418" s="209"/>
      <c r="DAV418" s="209"/>
      <c r="DAW418" s="209"/>
      <c r="DAX418" s="209"/>
      <c r="DAY418" s="209"/>
      <c r="DAZ418" s="209"/>
      <c r="DBA418" s="209"/>
      <c r="DBB418" s="209"/>
      <c r="DBC418" s="209"/>
      <c r="DBD418" s="209"/>
      <c r="DBE418" s="209"/>
      <c r="DBF418" s="209"/>
      <c r="DBG418" s="209"/>
      <c r="DBH418" s="209"/>
      <c r="DBI418" s="209"/>
      <c r="DBJ418" s="209"/>
      <c r="DBK418" s="209"/>
      <c r="DBL418" s="209"/>
      <c r="DBM418" s="209"/>
      <c r="DBN418" s="209"/>
      <c r="DBO418" s="209"/>
      <c r="DBP418" s="209"/>
      <c r="DBQ418" s="209"/>
      <c r="DBR418" s="209"/>
      <c r="DBS418" s="209"/>
      <c r="DBT418" s="209"/>
      <c r="DBU418" s="209"/>
      <c r="DBV418" s="209"/>
      <c r="DBW418" s="209"/>
      <c r="DBX418" s="209"/>
      <c r="DBY418" s="209"/>
      <c r="DBZ418" s="209"/>
      <c r="DCA418" s="209"/>
      <c r="DCB418" s="209"/>
      <c r="DCC418" s="209"/>
      <c r="DCD418" s="209"/>
      <c r="DCE418" s="209"/>
      <c r="DCF418" s="209"/>
      <c r="DCG418" s="209"/>
      <c r="DCH418" s="209"/>
      <c r="DCI418" s="209"/>
      <c r="DCJ418" s="209"/>
      <c r="DCK418" s="209"/>
      <c r="DCL418" s="209"/>
      <c r="DCM418" s="209"/>
      <c r="DCN418" s="209"/>
      <c r="DCO418" s="209"/>
      <c r="DCP418" s="209"/>
      <c r="DCQ418" s="209"/>
      <c r="DCR418" s="209"/>
      <c r="DCS418" s="209"/>
      <c r="DCT418" s="209"/>
      <c r="DCU418" s="209"/>
      <c r="DCV418" s="209"/>
      <c r="DCW418" s="209"/>
      <c r="DCX418" s="209"/>
      <c r="DCY418" s="209"/>
      <c r="DCZ418" s="209"/>
      <c r="DDA418" s="209"/>
      <c r="DDB418" s="209"/>
      <c r="DDC418" s="209"/>
      <c r="DDD418" s="209"/>
      <c r="DDE418" s="209"/>
      <c r="DDF418" s="209"/>
      <c r="DDG418" s="209"/>
      <c r="DDH418" s="209"/>
      <c r="DDI418" s="209"/>
      <c r="DDJ418" s="209"/>
      <c r="DDK418" s="209"/>
      <c r="DDL418" s="209"/>
      <c r="DDM418" s="209"/>
      <c r="DDN418" s="209"/>
      <c r="DDO418" s="209"/>
      <c r="DDP418" s="209"/>
      <c r="DDQ418" s="209"/>
      <c r="DDR418" s="209"/>
      <c r="DDS418" s="209"/>
      <c r="DDT418" s="209"/>
      <c r="DDU418" s="209"/>
      <c r="DDV418" s="209"/>
      <c r="DDW418" s="209"/>
      <c r="DDX418" s="209"/>
      <c r="DDY418" s="209"/>
      <c r="DDZ418" s="209"/>
      <c r="DEA418" s="209"/>
      <c r="DEB418" s="209"/>
      <c r="DEC418" s="209"/>
      <c r="DED418" s="209"/>
      <c r="DEE418" s="209"/>
      <c r="DEF418" s="209"/>
      <c r="DEG418" s="209"/>
      <c r="DEH418" s="209"/>
      <c r="DEI418" s="209"/>
      <c r="DEJ418" s="209"/>
      <c r="DEK418" s="209"/>
      <c r="DEL418" s="209"/>
      <c r="DEM418" s="209"/>
      <c r="DEN418" s="209"/>
      <c r="DEO418" s="209"/>
      <c r="DEP418" s="209"/>
      <c r="DEQ418" s="209"/>
      <c r="DER418" s="209"/>
      <c r="DES418" s="209"/>
      <c r="DET418" s="209"/>
      <c r="DEU418" s="209"/>
      <c r="DEV418" s="209"/>
      <c r="DEW418" s="209"/>
      <c r="DEX418" s="209"/>
      <c r="DEY418" s="209"/>
      <c r="DEZ418" s="209"/>
      <c r="DFA418" s="209"/>
      <c r="DFB418" s="209"/>
      <c r="DFC418" s="209"/>
      <c r="DFD418" s="209"/>
      <c r="DFE418" s="209"/>
      <c r="DFF418" s="209"/>
      <c r="DFG418" s="209"/>
      <c r="DFH418" s="209"/>
      <c r="DFI418" s="209"/>
      <c r="DFJ418" s="209"/>
      <c r="DFK418" s="209"/>
      <c r="DFL418" s="209"/>
      <c r="DFM418" s="209"/>
      <c r="DFN418" s="209"/>
      <c r="DFO418" s="209"/>
      <c r="DFP418" s="209"/>
      <c r="DFQ418" s="209"/>
      <c r="DFR418" s="209"/>
      <c r="DFS418" s="209"/>
      <c r="DFT418" s="209"/>
      <c r="DFU418" s="209"/>
      <c r="DFV418" s="209"/>
      <c r="DFW418" s="209"/>
      <c r="DFX418" s="209"/>
      <c r="DFY418" s="209"/>
      <c r="DFZ418" s="209"/>
      <c r="DGA418" s="209"/>
      <c r="DGB418" s="209"/>
      <c r="DGC418" s="209"/>
      <c r="DGD418" s="209"/>
      <c r="DGE418" s="209"/>
      <c r="DGF418" s="209"/>
      <c r="DGG418" s="209"/>
      <c r="DGH418" s="209"/>
      <c r="DGI418" s="209"/>
      <c r="DGJ418" s="209"/>
      <c r="DGK418" s="209"/>
      <c r="DGL418" s="209"/>
      <c r="DGM418" s="209"/>
      <c r="DGN418" s="209"/>
      <c r="DGO418" s="209"/>
      <c r="DGP418" s="209"/>
      <c r="DGQ418" s="209"/>
      <c r="DGR418" s="209"/>
      <c r="DGS418" s="209"/>
      <c r="DGT418" s="209"/>
      <c r="DGU418" s="209"/>
      <c r="DGV418" s="209"/>
      <c r="DGW418" s="209"/>
      <c r="DGX418" s="209"/>
      <c r="DGY418" s="209"/>
      <c r="DGZ418" s="209"/>
      <c r="DHA418" s="209"/>
      <c r="DHB418" s="209"/>
      <c r="DHC418" s="209"/>
      <c r="DHD418" s="209"/>
      <c r="DHE418" s="209"/>
      <c r="DHF418" s="209"/>
      <c r="DHG418" s="209"/>
      <c r="DHH418" s="209"/>
      <c r="DHI418" s="209"/>
      <c r="DHJ418" s="209"/>
      <c r="DHK418" s="209"/>
      <c r="DHL418" s="209"/>
      <c r="DHM418" s="209"/>
      <c r="DHN418" s="209"/>
      <c r="DHO418" s="209"/>
      <c r="DHP418" s="209"/>
      <c r="DHQ418" s="209"/>
      <c r="DHR418" s="209"/>
      <c r="DHS418" s="209"/>
      <c r="DHT418" s="209"/>
      <c r="DHU418" s="209"/>
      <c r="DHV418" s="209"/>
      <c r="DHW418" s="209"/>
      <c r="DHX418" s="209"/>
      <c r="DHY418" s="209"/>
      <c r="DHZ418" s="209"/>
      <c r="DIA418" s="209"/>
      <c r="DIB418" s="209"/>
      <c r="DIC418" s="209"/>
      <c r="DID418" s="209"/>
      <c r="DIE418" s="209"/>
      <c r="DIF418" s="209"/>
      <c r="DIG418" s="209"/>
      <c r="DIH418" s="209"/>
      <c r="DII418" s="209"/>
      <c r="DIJ418" s="209"/>
      <c r="DIK418" s="209"/>
      <c r="DIL418" s="209"/>
      <c r="DIM418" s="209"/>
      <c r="DIN418" s="209"/>
      <c r="DIO418" s="209"/>
      <c r="DIP418" s="209"/>
      <c r="DIQ418" s="209"/>
      <c r="DIR418" s="209"/>
      <c r="DIS418" s="209"/>
      <c r="DIT418" s="209"/>
      <c r="DIU418" s="209"/>
      <c r="DIV418" s="209"/>
      <c r="DIW418" s="209"/>
      <c r="DIX418" s="209"/>
      <c r="DIY418" s="209"/>
      <c r="DIZ418" s="209"/>
      <c r="DJA418" s="209"/>
      <c r="DJB418" s="209"/>
      <c r="DJC418" s="209"/>
      <c r="DJD418" s="209"/>
      <c r="DJE418" s="209"/>
      <c r="DJF418" s="209"/>
      <c r="DJG418" s="209"/>
      <c r="DJH418" s="209"/>
      <c r="DJI418" s="209"/>
      <c r="DJJ418" s="209"/>
      <c r="DJK418" s="209"/>
      <c r="DJL418" s="209"/>
      <c r="DJM418" s="209"/>
      <c r="DJN418" s="209"/>
      <c r="DJO418" s="209"/>
      <c r="DJP418" s="209"/>
      <c r="DJQ418" s="209"/>
      <c r="DJR418" s="209"/>
      <c r="DJS418" s="209"/>
      <c r="DJT418" s="209"/>
      <c r="DJU418" s="209"/>
      <c r="DJV418" s="209"/>
      <c r="DJW418" s="209"/>
      <c r="DJX418" s="209"/>
      <c r="DJY418" s="209"/>
      <c r="DJZ418" s="209"/>
      <c r="DKA418" s="209"/>
      <c r="DKB418" s="209"/>
      <c r="DKC418" s="209"/>
      <c r="DKD418" s="209"/>
      <c r="DKE418" s="209"/>
      <c r="DKF418" s="209"/>
      <c r="DKG418" s="209"/>
      <c r="DKH418" s="209"/>
      <c r="DKI418" s="209"/>
      <c r="DKJ418" s="209"/>
      <c r="DKK418" s="209"/>
      <c r="DKL418" s="209"/>
      <c r="DKM418" s="209"/>
      <c r="DKN418" s="209"/>
      <c r="DKO418" s="209"/>
      <c r="DKP418" s="209"/>
      <c r="DKQ418" s="209"/>
      <c r="DKR418" s="209"/>
      <c r="DKS418" s="209"/>
      <c r="DKT418" s="209"/>
      <c r="DKU418" s="209"/>
      <c r="DKV418" s="209"/>
      <c r="DKW418" s="209"/>
      <c r="DKX418" s="209"/>
      <c r="DKY418" s="209"/>
      <c r="DKZ418" s="209"/>
      <c r="DLA418" s="209"/>
      <c r="DLB418" s="209"/>
      <c r="DLC418" s="209"/>
      <c r="DLD418" s="209"/>
      <c r="DLE418" s="209"/>
      <c r="DLF418" s="209"/>
      <c r="DLG418" s="209"/>
      <c r="DLH418" s="209"/>
      <c r="DLI418" s="209"/>
      <c r="DLJ418" s="209"/>
      <c r="DLK418" s="209"/>
      <c r="DLL418" s="209"/>
      <c r="DLM418" s="209"/>
      <c r="DLN418" s="209"/>
      <c r="DLO418" s="209"/>
      <c r="DLP418" s="209"/>
      <c r="DLQ418" s="209"/>
      <c r="DLR418" s="209"/>
      <c r="DLS418" s="209"/>
      <c r="DLT418" s="209"/>
      <c r="DLU418" s="209"/>
      <c r="DLV418" s="209"/>
      <c r="DLW418" s="209"/>
      <c r="DLX418" s="209"/>
      <c r="DLY418" s="209"/>
      <c r="DLZ418" s="209"/>
      <c r="DMA418" s="209"/>
      <c r="DMB418" s="209"/>
      <c r="DMC418" s="209"/>
      <c r="DMD418" s="209"/>
      <c r="DME418" s="209"/>
      <c r="DMF418" s="209"/>
      <c r="DMG418" s="209"/>
      <c r="DMH418" s="209"/>
      <c r="DMI418" s="209"/>
      <c r="DMJ418" s="209"/>
      <c r="DMK418" s="209"/>
      <c r="DML418" s="209"/>
      <c r="DMM418" s="209"/>
      <c r="DMN418" s="209"/>
      <c r="DMO418" s="209"/>
      <c r="DMP418" s="209"/>
      <c r="DMQ418" s="209"/>
      <c r="DMR418" s="209"/>
      <c r="DMS418" s="209"/>
      <c r="DMT418" s="209"/>
      <c r="DMU418" s="209"/>
      <c r="DMV418" s="209"/>
      <c r="DMW418" s="209"/>
      <c r="DMX418" s="209"/>
      <c r="DMY418" s="209"/>
      <c r="DMZ418" s="209"/>
      <c r="DNA418" s="209"/>
      <c r="DNB418" s="209"/>
      <c r="DNC418" s="209"/>
      <c r="DND418" s="209"/>
      <c r="DNE418" s="209"/>
      <c r="DNF418" s="209"/>
      <c r="DNG418" s="209"/>
      <c r="DNH418" s="209"/>
      <c r="DNI418" s="209"/>
      <c r="DNJ418" s="209"/>
      <c r="DNK418" s="209"/>
      <c r="DNL418" s="209"/>
      <c r="DNM418" s="209"/>
      <c r="DNN418" s="209"/>
      <c r="DNO418" s="209"/>
      <c r="DNP418" s="209"/>
      <c r="DNQ418" s="209"/>
      <c r="DNR418" s="209"/>
      <c r="DNS418" s="209"/>
      <c r="DNT418" s="209"/>
      <c r="DNU418" s="209"/>
      <c r="DNV418" s="209"/>
      <c r="DNW418" s="209"/>
      <c r="DNX418" s="209"/>
      <c r="DNY418" s="209"/>
      <c r="DNZ418" s="209"/>
      <c r="DOA418" s="209"/>
      <c r="DOB418" s="209"/>
      <c r="DOC418" s="209"/>
      <c r="DOD418" s="209"/>
      <c r="DOE418" s="209"/>
      <c r="DOF418" s="209"/>
      <c r="DOG418" s="209"/>
      <c r="DOH418" s="209"/>
      <c r="DOI418" s="209"/>
      <c r="DOJ418" s="209"/>
      <c r="DOK418" s="209"/>
      <c r="DOL418" s="209"/>
      <c r="DOM418" s="209"/>
      <c r="DON418" s="209"/>
      <c r="DOO418" s="209"/>
      <c r="DOP418" s="209"/>
      <c r="DOQ418" s="209"/>
      <c r="DOR418" s="209"/>
      <c r="DOS418" s="209"/>
      <c r="DOT418" s="209"/>
      <c r="DOU418" s="209"/>
      <c r="DOV418" s="209"/>
      <c r="DOW418" s="209"/>
      <c r="DOX418" s="209"/>
      <c r="DOY418" s="209"/>
      <c r="DOZ418" s="209"/>
      <c r="DPA418" s="209"/>
      <c r="DPB418" s="209"/>
      <c r="DPC418" s="209"/>
      <c r="DPD418" s="209"/>
      <c r="DPE418" s="209"/>
      <c r="DPF418" s="209"/>
      <c r="DPG418" s="209"/>
      <c r="DPH418" s="209"/>
      <c r="DPI418" s="209"/>
      <c r="DPJ418" s="209"/>
      <c r="DPK418" s="209"/>
      <c r="DPL418" s="209"/>
      <c r="DPM418" s="209"/>
      <c r="DPN418" s="209"/>
      <c r="DPO418" s="209"/>
      <c r="DPP418" s="209"/>
      <c r="DPQ418" s="209"/>
      <c r="DPR418" s="209"/>
      <c r="DPS418" s="209"/>
      <c r="DPT418" s="209"/>
      <c r="DPU418" s="209"/>
      <c r="DPV418" s="209"/>
      <c r="DPW418" s="209"/>
      <c r="DPX418" s="209"/>
      <c r="DPY418" s="209"/>
      <c r="DPZ418" s="209"/>
      <c r="DQA418" s="209"/>
      <c r="DQB418" s="209"/>
      <c r="DQC418" s="209"/>
      <c r="DQD418" s="209"/>
      <c r="DQE418" s="209"/>
      <c r="DQF418" s="209"/>
      <c r="DQG418" s="209"/>
      <c r="DQH418" s="209"/>
      <c r="DQI418" s="209"/>
      <c r="DQJ418" s="209"/>
      <c r="DQK418" s="209"/>
      <c r="DQL418" s="209"/>
      <c r="DQM418" s="209"/>
      <c r="DQN418" s="209"/>
      <c r="DQO418" s="209"/>
      <c r="DQP418" s="209"/>
      <c r="DQQ418" s="209"/>
      <c r="DQR418" s="209"/>
      <c r="DQS418" s="209"/>
      <c r="DQT418" s="209"/>
      <c r="DQU418" s="209"/>
      <c r="DQV418" s="209"/>
      <c r="DQW418" s="209"/>
      <c r="DQX418" s="209"/>
      <c r="DQY418" s="209"/>
      <c r="DQZ418" s="209"/>
      <c r="DRA418" s="209"/>
      <c r="DRB418" s="209"/>
      <c r="DRC418" s="209"/>
      <c r="DRD418" s="209"/>
      <c r="DRE418" s="209"/>
      <c r="DRF418" s="209"/>
      <c r="DRG418" s="209"/>
      <c r="DRH418" s="209"/>
      <c r="DRI418" s="209"/>
      <c r="DRJ418" s="209"/>
      <c r="DRK418" s="209"/>
      <c r="DRL418" s="209"/>
      <c r="DRM418" s="209"/>
      <c r="DRN418" s="209"/>
      <c r="DRO418" s="209"/>
      <c r="DRP418" s="209"/>
      <c r="DRQ418" s="209"/>
      <c r="DRR418" s="209"/>
      <c r="DRS418" s="209"/>
      <c r="DRT418" s="209"/>
      <c r="DRU418" s="209"/>
      <c r="DRV418" s="209"/>
      <c r="DRW418" s="209"/>
      <c r="DRX418" s="209"/>
      <c r="DRY418" s="209"/>
      <c r="DRZ418" s="209"/>
      <c r="DSA418" s="209"/>
      <c r="DSB418" s="209"/>
      <c r="DSC418" s="209"/>
      <c r="DSD418" s="209"/>
      <c r="DSE418" s="209"/>
      <c r="DSF418" s="209"/>
      <c r="DSG418" s="209"/>
      <c r="DSH418" s="209"/>
      <c r="DSI418" s="209"/>
      <c r="DSJ418" s="209"/>
      <c r="DSK418" s="209"/>
      <c r="DSL418" s="209"/>
      <c r="DSM418" s="209"/>
      <c r="DSN418" s="209"/>
      <c r="DSO418" s="209"/>
      <c r="DSP418" s="209"/>
      <c r="DSQ418" s="209"/>
      <c r="DSR418" s="209"/>
      <c r="DSS418" s="209"/>
      <c r="DST418" s="209"/>
      <c r="DSU418" s="209"/>
      <c r="DSV418" s="209"/>
      <c r="DSW418" s="209"/>
      <c r="DSX418" s="209"/>
      <c r="DSY418" s="209"/>
      <c r="DSZ418" s="209"/>
      <c r="DTA418" s="209"/>
      <c r="DTB418" s="209"/>
      <c r="DTC418" s="209"/>
      <c r="DTD418" s="209"/>
      <c r="DTE418" s="209"/>
      <c r="DTF418" s="209"/>
      <c r="DTG418" s="209"/>
      <c r="DTH418" s="209"/>
      <c r="DTI418" s="209"/>
      <c r="DTJ418" s="209"/>
      <c r="DTK418" s="209"/>
      <c r="DTL418" s="209"/>
      <c r="DTM418" s="209"/>
      <c r="DTN418" s="209"/>
      <c r="DTO418" s="209"/>
      <c r="DTP418" s="209"/>
      <c r="DTQ418" s="209"/>
      <c r="DTR418" s="209"/>
      <c r="DTS418" s="209"/>
      <c r="DTT418" s="209"/>
      <c r="DTU418" s="209"/>
      <c r="DTV418" s="209"/>
      <c r="DTW418" s="209"/>
      <c r="DTX418" s="209"/>
      <c r="DTY418" s="209"/>
      <c r="DTZ418" s="209"/>
      <c r="DUA418" s="209"/>
      <c r="DUB418" s="209"/>
      <c r="DUC418" s="209"/>
      <c r="DUD418" s="209"/>
      <c r="DUE418" s="209"/>
      <c r="DUF418" s="209"/>
      <c r="DUG418" s="209"/>
      <c r="DUH418" s="209"/>
      <c r="DUI418" s="209"/>
      <c r="DUJ418" s="209"/>
      <c r="DUK418" s="209"/>
      <c r="DUL418" s="209"/>
      <c r="DUM418" s="209"/>
      <c r="DUN418" s="209"/>
      <c r="DUO418" s="209"/>
      <c r="DUP418" s="209"/>
      <c r="DUQ418" s="209"/>
      <c r="DUR418" s="209"/>
      <c r="DUS418" s="209"/>
      <c r="DUT418" s="209"/>
      <c r="DUU418" s="209"/>
      <c r="DUV418" s="209"/>
      <c r="DUW418" s="209"/>
      <c r="DUX418" s="209"/>
      <c r="DUY418" s="209"/>
      <c r="DUZ418" s="209"/>
      <c r="DVA418" s="209"/>
      <c r="DVB418" s="209"/>
      <c r="DVC418" s="209"/>
      <c r="DVD418" s="209"/>
      <c r="DVE418" s="209"/>
      <c r="DVF418" s="209"/>
      <c r="DVG418" s="209"/>
      <c r="DVH418" s="209"/>
      <c r="DVI418" s="209"/>
      <c r="DVJ418" s="209"/>
      <c r="DVK418" s="209"/>
      <c r="DVL418" s="209"/>
      <c r="DVM418" s="209"/>
      <c r="DVN418" s="209"/>
      <c r="DVO418" s="209"/>
      <c r="DVP418" s="209"/>
      <c r="DVQ418" s="209"/>
      <c r="DVR418" s="209"/>
      <c r="DVS418" s="209"/>
      <c r="DVT418" s="209"/>
      <c r="DVU418" s="209"/>
      <c r="DVV418" s="209"/>
      <c r="DVW418" s="209"/>
      <c r="DVX418" s="209"/>
      <c r="DVY418" s="209"/>
      <c r="DVZ418" s="209"/>
      <c r="DWA418" s="209"/>
      <c r="DWB418" s="209"/>
      <c r="DWC418" s="209"/>
      <c r="DWD418" s="209"/>
      <c r="DWE418" s="209"/>
      <c r="DWF418" s="209"/>
      <c r="DWG418" s="209"/>
      <c r="DWH418" s="209"/>
      <c r="DWI418" s="209"/>
      <c r="DWJ418" s="209"/>
      <c r="DWK418" s="209"/>
      <c r="DWL418" s="209"/>
      <c r="DWM418" s="209"/>
      <c r="DWN418" s="209"/>
      <c r="DWO418" s="209"/>
      <c r="DWP418" s="209"/>
      <c r="DWQ418" s="209"/>
      <c r="DWR418" s="209"/>
      <c r="DWS418" s="209"/>
      <c r="DWT418" s="209"/>
      <c r="DWU418" s="209"/>
      <c r="DWV418" s="209"/>
      <c r="DWW418" s="209"/>
      <c r="DWX418" s="209"/>
      <c r="DWY418" s="209"/>
      <c r="DWZ418" s="209"/>
      <c r="DXA418" s="209"/>
      <c r="DXB418" s="209"/>
      <c r="DXC418" s="209"/>
      <c r="DXD418" s="209"/>
      <c r="DXE418" s="209"/>
      <c r="DXF418" s="209"/>
      <c r="DXG418" s="209"/>
      <c r="DXH418" s="209"/>
      <c r="DXI418" s="209"/>
      <c r="DXJ418" s="209"/>
      <c r="DXK418" s="209"/>
      <c r="DXL418" s="209"/>
      <c r="DXM418" s="209"/>
      <c r="DXN418" s="209"/>
      <c r="DXO418" s="209"/>
      <c r="DXP418" s="209"/>
      <c r="DXQ418" s="209"/>
      <c r="DXR418" s="209"/>
      <c r="DXS418" s="209"/>
      <c r="DXT418" s="209"/>
      <c r="DXU418" s="209"/>
      <c r="DXV418" s="209"/>
      <c r="DXW418" s="209"/>
      <c r="DXX418" s="209"/>
      <c r="DXY418" s="209"/>
      <c r="DXZ418" s="209"/>
      <c r="DYA418" s="209"/>
      <c r="DYB418" s="209"/>
      <c r="DYC418" s="209"/>
      <c r="DYD418" s="209"/>
      <c r="DYE418" s="209"/>
      <c r="DYF418" s="209"/>
      <c r="DYG418" s="209"/>
      <c r="DYH418" s="209"/>
      <c r="DYI418" s="209"/>
      <c r="DYJ418" s="209"/>
      <c r="DYK418" s="209"/>
      <c r="DYL418" s="209"/>
      <c r="DYM418" s="209"/>
      <c r="DYN418" s="209"/>
      <c r="DYO418" s="209"/>
      <c r="DYP418" s="209"/>
      <c r="DYQ418" s="209"/>
      <c r="DYR418" s="209"/>
      <c r="DYS418" s="209"/>
      <c r="DYT418" s="209"/>
      <c r="DYU418" s="209"/>
      <c r="DYV418" s="209"/>
      <c r="DYW418" s="209"/>
      <c r="DYX418" s="209"/>
      <c r="DYY418" s="209"/>
      <c r="DYZ418" s="209"/>
      <c r="DZA418" s="209"/>
      <c r="DZB418" s="209"/>
      <c r="DZC418" s="209"/>
      <c r="DZD418" s="209"/>
      <c r="DZE418" s="209"/>
      <c r="DZF418" s="209"/>
      <c r="DZG418" s="209"/>
      <c r="DZH418" s="209"/>
      <c r="DZI418" s="209"/>
      <c r="DZJ418" s="209"/>
      <c r="DZK418" s="209"/>
      <c r="DZL418" s="209"/>
      <c r="DZM418" s="209"/>
      <c r="DZN418" s="209"/>
      <c r="DZO418" s="209"/>
      <c r="DZP418" s="209"/>
      <c r="DZQ418" s="209"/>
      <c r="DZR418" s="209"/>
      <c r="DZS418" s="209"/>
      <c r="DZT418" s="209"/>
      <c r="DZU418" s="209"/>
      <c r="DZV418" s="209"/>
      <c r="DZW418" s="209"/>
      <c r="DZX418" s="209"/>
      <c r="DZY418" s="209"/>
      <c r="DZZ418" s="209"/>
      <c r="EAA418" s="209"/>
      <c r="EAB418" s="209"/>
      <c r="EAC418" s="209"/>
      <c r="EAD418" s="209"/>
      <c r="EAE418" s="209"/>
      <c r="EAF418" s="209"/>
      <c r="EAG418" s="209"/>
      <c r="EAH418" s="209"/>
      <c r="EAI418" s="209"/>
      <c r="EAJ418" s="209"/>
      <c r="EAK418" s="209"/>
      <c r="EAL418" s="209"/>
      <c r="EAM418" s="209"/>
      <c r="EAN418" s="209"/>
      <c r="EAO418" s="209"/>
      <c r="EAP418" s="209"/>
      <c r="EAQ418" s="209"/>
      <c r="EAR418" s="209"/>
      <c r="EAS418" s="209"/>
      <c r="EAT418" s="209"/>
      <c r="EAU418" s="209"/>
      <c r="EAV418" s="209"/>
      <c r="EAW418" s="209"/>
      <c r="EAX418" s="209"/>
      <c r="EAY418" s="209"/>
      <c r="EAZ418" s="209"/>
      <c r="EBA418" s="209"/>
      <c r="EBB418" s="209"/>
      <c r="EBC418" s="209"/>
      <c r="EBD418" s="209"/>
      <c r="EBE418" s="209"/>
      <c r="EBF418" s="209"/>
      <c r="EBG418" s="209"/>
      <c r="EBH418" s="209"/>
      <c r="EBI418" s="209"/>
      <c r="EBJ418" s="209"/>
      <c r="EBK418" s="209"/>
      <c r="EBL418" s="209"/>
      <c r="EBM418" s="209"/>
      <c r="EBN418" s="209"/>
      <c r="EBO418" s="209"/>
      <c r="EBP418" s="209"/>
      <c r="EBQ418" s="209"/>
      <c r="EBR418" s="209"/>
      <c r="EBS418" s="209"/>
      <c r="EBT418" s="209"/>
      <c r="EBU418" s="209"/>
      <c r="EBV418" s="209"/>
      <c r="EBW418" s="209"/>
      <c r="EBX418" s="209"/>
      <c r="EBY418" s="209"/>
      <c r="EBZ418" s="209"/>
      <c r="ECA418" s="209"/>
      <c r="ECB418" s="209"/>
      <c r="ECC418" s="209"/>
      <c r="ECD418" s="209"/>
      <c r="ECE418" s="209"/>
      <c r="ECF418" s="209"/>
      <c r="ECG418" s="209"/>
      <c r="ECH418" s="209"/>
      <c r="ECI418" s="209"/>
      <c r="ECJ418" s="209"/>
      <c r="ECK418" s="209"/>
      <c r="ECL418" s="209"/>
      <c r="ECM418" s="209"/>
      <c r="ECN418" s="209"/>
      <c r="ECO418" s="209"/>
      <c r="ECP418" s="209"/>
      <c r="ECQ418" s="209"/>
      <c r="ECR418" s="209"/>
      <c r="ECS418" s="209"/>
      <c r="ECT418" s="209"/>
      <c r="ECU418" s="209"/>
      <c r="ECV418" s="209"/>
      <c r="ECW418" s="209"/>
      <c r="ECX418" s="209"/>
      <c r="ECY418" s="209"/>
      <c r="ECZ418" s="209"/>
      <c r="EDA418" s="209"/>
      <c r="EDB418" s="209"/>
      <c r="EDC418" s="209"/>
      <c r="EDD418" s="209"/>
      <c r="EDE418" s="209"/>
      <c r="EDF418" s="209"/>
      <c r="EDG418" s="209"/>
      <c r="EDH418" s="209"/>
      <c r="EDI418" s="209"/>
      <c r="EDJ418" s="209"/>
      <c r="EDK418" s="209"/>
      <c r="EDL418" s="209"/>
      <c r="EDM418" s="209"/>
      <c r="EDN418" s="209"/>
      <c r="EDO418" s="209"/>
      <c r="EDP418" s="209"/>
      <c r="EDQ418" s="209"/>
      <c r="EDR418" s="209"/>
      <c r="EDS418" s="209"/>
      <c r="EDT418" s="209"/>
      <c r="EDU418" s="209"/>
      <c r="EDV418" s="209"/>
      <c r="EDW418" s="209"/>
      <c r="EDX418" s="209"/>
      <c r="EDY418" s="209"/>
      <c r="EDZ418" s="209"/>
      <c r="EEA418" s="209"/>
      <c r="EEB418" s="209"/>
      <c r="EEC418" s="209"/>
      <c r="EED418" s="209"/>
      <c r="EEE418" s="209"/>
      <c r="EEF418" s="209"/>
      <c r="EEG418" s="209"/>
      <c r="EEH418" s="209"/>
      <c r="EEI418" s="209"/>
      <c r="EEJ418" s="209"/>
      <c r="EEK418" s="209"/>
      <c r="EEL418" s="209"/>
      <c r="EEM418" s="209"/>
      <c r="EEN418" s="209"/>
      <c r="EEO418" s="209"/>
      <c r="EEP418" s="209"/>
      <c r="EEQ418" s="209"/>
      <c r="EER418" s="209"/>
      <c r="EES418" s="209"/>
      <c r="EET418" s="209"/>
      <c r="EEU418" s="209"/>
      <c r="EEV418" s="209"/>
      <c r="EEW418" s="209"/>
      <c r="EEX418" s="209"/>
      <c r="EEY418" s="209"/>
      <c r="EEZ418" s="209"/>
      <c r="EFA418" s="209"/>
      <c r="EFB418" s="209"/>
      <c r="EFC418" s="209"/>
      <c r="EFD418" s="209"/>
      <c r="EFE418" s="209"/>
      <c r="EFF418" s="209"/>
      <c r="EFG418" s="209"/>
      <c r="EFH418" s="209"/>
      <c r="EFI418" s="209"/>
      <c r="EFJ418" s="209"/>
      <c r="EFK418" s="209"/>
      <c r="EFL418" s="209"/>
      <c r="EFM418" s="209"/>
      <c r="EFN418" s="209"/>
      <c r="EFO418" s="209"/>
      <c r="EFP418" s="209"/>
      <c r="EFQ418" s="209"/>
      <c r="EFR418" s="209"/>
      <c r="EFS418" s="209"/>
      <c r="EFT418" s="209"/>
      <c r="EFU418" s="209"/>
      <c r="EFV418" s="209"/>
      <c r="EFW418" s="209"/>
      <c r="EFX418" s="209"/>
      <c r="EFY418" s="209"/>
      <c r="EFZ418" s="209"/>
      <c r="EGA418" s="209"/>
      <c r="EGB418" s="209"/>
      <c r="EGC418" s="209"/>
      <c r="EGD418" s="209"/>
      <c r="EGE418" s="209"/>
      <c r="EGF418" s="209"/>
      <c r="EGG418" s="209"/>
      <c r="EGH418" s="209"/>
      <c r="EGI418" s="209"/>
      <c r="EGJ418" s="209"/>
      <c r="EGK418" s="209"/>
      <c r="EGL418" s="209"/>
      <c r="EGM418" s="209"/>
      <c r="EGN418" s="209"/>
      <c r="EGO418" s="209"/>
      <c r="EGP418" s="209"/>
      <c r="EGQ418" s="209"/>
      <c r="EGR418" s="209"/>
      <c r="EGS418" s="209"/>
      <c r="EGT418" s="209"/>
      <c r="EGU418" s="209"/>
      <c r="EGV418" s="209"/>
      <c r="EGW418" s="209"/>
      <c r="EGX418" s="209"/>
      <c r="EGY418" s="209"/>
      <c r="EGZ418" s="209"/>
      <c r="EHA418" s="209"/>
      <c r="EHB418" s="209"/>
      <c r="EHC418" s="209"/>
      <c r="EHD418" s="209"/>
      <c r="EHE418" s="209"/>
      <c r="EHF418" s="209"/>
      <c r="EHG418" s="209"/>
      <c r="EHH418" s="209"/>
      <c r="EHI418" s="209"/>
      <c r="EHJ418" s="209"/>
      <c r="EHK418" s="209"/>
      <c r="EHL418" s="209"/>
      <c r="EHM418" s="209"/>
      <c r="EHN418" s="209"/>
      <c r="EHO418" s="209"/>
      <c r="EHP418" s="209"/>
      <c r="EHQ418" s="209"/>
      <c r="EHR418" s="209"/>
      <c r="EHS418" s="209"/>
      <c r="EHT418" s="209"/>
      <c r="EHU418" s="209"/>
      <c r="EHV418" s="209"/>
      <c r="EHW418" s="209"/>
      <c r="EHX418" s="209"/>
      <c r="EHY418" s="209"/>
      <c r="EHZ418" s="209"/>
      <c r="EIA418" s="209"/>
      <c r="EIB418" s="209"/>
      <c r="EIC418" s="209"/>
      <c r="EID418" s="209"/>
      <c r="EIE418" s="209"/>
      <c r="EIF418" s="209"/>
      <c r="EIG418" s="209"/>
      <c r="EIH418" s="209"/>
      <c r="EII418" s="209"/>
      <c r="EIJ418" s="209"/>
      <c r="EIK418" s="209"/>
      <c r="EIL418" s="209"/>
      <c r="EIM418" s="209"/>
      <c r="EIN418" s="209"/>
      <c r="EIO418" s="209"/>
      <c r="EIP418" s="209"/>
      <c r="EIQ418" s="209"/>
      <c r="EIR418" s="209"/>
      <c r="EIS418" s="209"/>
      <c r="EIT418" s="209"/>
      <c r="EIU418" s="209"/>
      <c r="EIV418" s="209"/>
      <c r="EIW418" s="209"/>
      <c r="EIX418" s="209"/>
      <c r="EIY418" s="209"/>
      <c r="EIZ418" s="209"/>
      <c r="EJA418" s="209"/>
      <c r="EJB418" s="209"/>
      <c r="EJC418" s="209"/>
      <c r="EJD418" s="209"/>
      <c r="EJE418" s="209"/>
      <c r="EJF418" s="209"/>
      <c r="EJG418" s="209"/>
      <c r="EJH418" s="209"/>
      <c r="EJI418" s="209"/>
      <c r="EJJ418" s="209"/>
      <c r="EJK418" s="209"/>
      <c r="EJL418" s="209"/>
      <c r="EJM418" s="209"/>
      <c r="EJN418" s="209"/>
      <c r="EJO418" s="209"/>
      <c r="EJP418" s="209"/>
      <c r="EJQ418" s="209"/>
      <c r="EJR418" s="209"/>
      <c r="EJS418" s="209"/>
      <c r="EJT418" s="209"/>
      <c r="EJU418" s="209"/>
      <c r="EJV418" s="209"/>
      <c r="EJW418" s="209"/>
      <c r="EJX418" s="209"/>
      <c r="EJY418" s="209"/>
      <c r="EJZ418" s="209"/>
      <c r="EKA418" s="209"/>
      <c r="EKB418" s="209"/>
      <c r="EKC418" s="209"/>
      <c r="EKD418" s="209"/>
      <c r="EKE418" s="209"/>
      <c r="EKF418" s="209"/>
      <c r="EKG418" s="209"/>
      <c r="EKH418" s="209"/>
      <c r="EKI418" s="209"/>
      <c r="EKJ418" s="209"/>
      <c r="EKK418" s="209"/>
      <c r="EKL418" s="209"/>
      <c r="EKM418" s="209"/>
      <c r="EKN418" s="209"/>
      <c r="EKO418" s="209"/>
      <c r="EKP418" s="209"/>
      <c r="EKQ418" s="209"/>
      <c r="EKR418" s="209"/>
      <c r="EKS418" s="209"/>
      <c r="EKT418" s="209"/>
      <c r="EKU418" s="209"/>
      <c r="EKV418" s="209"/>
      <c r="EKW418" s="209"/>
      <c r="EKX418" s="209"/>
      <c r="EKY418" s="209"/>
      <c r="EKZ418" s="209"/>
      <c r="ELA418" s="209"/>
      <c r="ELB418" s="209"/>
      <c r="ELC418" s="209"/>
      <c r="ELD418" s="209"/>
      <c r="ELE418" s="209"/>
      <c r="ELF418" s="209"/>
      <c r="ELG418" s="209"/>
      <c r="ELH418" s="209"/>
      <c r="ELI418" s="209"/>
      <c r="ELJ418" s="209"/>
      <c r="ELK418" s="209"/>
      <c r="ELL418" s="209"/>
      <c r="ELM418" s="209"/>
      <c r="ELN418" s="209"/>
      <c r="ELO418" s="209"/>
      <c r="ELP418" s="209"/>
      <c r="ELQ418" s="209"/>
      <c r="ELR418" s="209"/>
      <c r="ELS418" s="209"/>
      <c r="ELT418" s="209"/>
      <c r="ELU418" s="209"/>
      <c r="ELV418" s="209"/>
      <c r="ELW418" s="209"/>
      <c r="ELX418" s="209"/>
      <c r="ELY418" s="209"/>
      <c r="ELZ418" s="209"/>
      <c r="EMA418" s="209"/>
      <c r="EMB418" s="209"/>
      <c r="EMC418" s="209"/>
      <c r="EMD418" s="209"/>
      <c r="EME418" s="209"/>
      <c r="EMF418" s="209"/>
      <c r="EMG418" s="209"/>
      <c r="EMH418" s="209"/>
      <c r="EMI418" s="209"/>
      <c r="EMJ418" s="209"/>
      <c r="EMK418" s="209"/>
      <c r="EML418" s="209"/>
      <c r="EMM418" s="209"/>
      <c r="EMN418" s="209"/>
      <c r="EMO418" s="209"/>
      <c r="EMP418" s="209"/>
      <c r="EMQ418" s="209"/>
      <c r="EMR418" s="209"/>
      <c r="EMS418" s="209"/>
      <c r="EMT418" s="209"/>
      <c r="EMU418" s="209"/>
      <c r="EMV418" s="209"/>
      <c r="EMW418" s="209"/>
      <c r="EMX418" s="209"/>
      <c r="EMY418" s="209"/>
      <c r="EMZ418" s="209"/>
      <c r="ENA418" s="209"/>
      <c r="ENB418" s="209"/>
      <c r="ENC418" s="209"/>
      <c r="END418" s="209"/>
      <c r="ENE418" s="209"/>
      <c r="ENF418" s="209"/>
      <c r="ENG418" s="209"/>
      <c r="ENH418" s="209"/>
      <c r="ENI418" s="209"/>
      <c r="ENJ418" s="209"/>
      <c r="ENK418" s="209"/>
      <c r="ENL418" s="209"/>
      <c r="ENM418" s="209"/>
      <c r="ENN418" s="209"/>
      <c r="ENO418" s="209"/>
      <c r="ENP418" s="209"/>
      <c r="ENQ418" s="209"/>
      <c r="ENR418" s="209"/>
      <c r="ENS418" s="209"/>
      <c r="ENT418" s="209"/>
      <c r="ENU418" s="209"/>
      <c r="ENV418" s="209"/>
      <c r="ENW418" s="209"/>
      <c r="ENX418" s="209"/>
      <c r="ENY418" s="209"/>
      <c r="ENZ418" s="209"/>
      <c r="EOA418" s="209"/>
      <c r="EOB418" s="209"/>
      <c r="EOC418" s="209"/>
      <c r="EOD418" s="209"/>
      <c r="EOE418" s="209"/>
      <c r="EOF418" s="209"/>
      <c r="EOG418" s="209"/>
      <c r="EOH418" s="209"/>
      <c r="EOI418" s="209"/>
      <c r="EOJ418" s="209"/>
      <c r="EOK418" s="209"/>
      <c r="EOL418" s="209"/>
      <c r="EOM418" s="209"/>
      <c r="EON418" s="209"/>
      <c r="EOO418" s="209"/>
      <c r="EOP418" s="209"/>
      <c r="EOQ418" s="209"/>
      <c r="EOR418" s="209"/>
      <c r="EOS418" s="209"/>
      <c r="EOT418" s="209"/>
      <c r="EOU418" s="209"/>
      <c r="EOV418" s="209"/>
      <c r="EOW418" s="209"/>
      <c r="EOX418" s="209"/>
      <c r="EOY418" s="209"/>
      <c r="EOZ418" s="209"/>
      <c r="EPA418" s="209"/>
      <c r="EPB418" s="209"/>
      <c r="EPC418" s="209"/>
      <c r="EPD418" s="209"/>
      <c r="EPE418" s="209"/>
      <c r="EPF418" s="209"/>
      <c r="EPG418" s="209"/>
      <c r="EPH418" s="209"/>
      <c r="EPI418" s="209"/>
      <c r="EPJ418" s="209"/>
      <c r="EPK418" s="209"/>
      <c r="EPL418" s="209"/>
      <c r="EPM418" s="209"/>
      <c r="EPN418" s="209"/>
      <c r="EPO418" s="209"/>
      <c r="EPP418" s="209"/>
      <c r="EPQ418" s="209"/>
      <c r="EPR418" s="209"/>
      <c r="EPS418" s="209"/>
      <c r="EPT418" s="209"/>
      <c r="EPU418" s="209"/>
      <c r="EPV418" s="209"/>
      <c r="EPW418" s="209"/>
      <c r="EPX418" s="209"/>
      <c r="EPY418" s="209"/>
      <c r="EPZ418" s="209"/>
      <c r="EQA418" s="209"/>
      <c r="EQB418" s="209"/>
      <c r="EQC418" s="209"/>
      <c r="EQD418" s="209"/>
      <c r="EQE418" s="209"/>
      <c r="EQF418" s="209"/>
      <c r="EQG418" s="209"/>
      <c r="EQH418" s="209"/>
      <c r="EQI418" s="209"/>
      <c r="EQJ418" s="209"/>
      <c r="EQK418" s="209"/>
      <c r="EQL418" s="209"/>
      <c r="EQM418" s="209"/>
      <c r="EQN418" s="209"/>
      <c r="EQO418" s="209"/>
      <c r="EQP418" s="209"/>
      <c r="EQQ418" s="209"/>
      <c r="EQR418" s="209"/>
      <c r="EQS418" s="209"/>
      <c r="EQT418" s="209"/>
      <c r="EQU418" s="209"/>
      <c r="EQV418" s="209"/>
      <c r="EQW418" s="209"/>
      <c r="EQX418" s="209"/>
      <c r="EQY418" s="209"/>
      <c r="EQZ418" s="209"/>
      <c r="ERA418" s="209"/>
      <c r="ERB418" s="209"/>
      <c r="ERC418" s="209"/>
      <c r="ERD418" s="209"/>
      <c r="ERE418" s="209"/>
      <c r="ERF418" s="209"/>
      <c r="ERG418" s="209"/>
      <c r="ERH418" s="209"/>
      <c r="ERI418" s="209"/>
      <c r="ERJ418" s="209"/>
      <c r="ERK418" s="209"/>
      <c r="ERL418" s="209"/>
      <c r="ERM418" s="209"/>
      <c r="ERN418" s="209"/>
      <c r="ERO418" s="209"/>
      <c r="ERP418" s="209"/>
      <c r="ERQ418" s="209"/>
      <c r="ERR418" s="209"/>
      <c r="ERS418" s="209"/>
      <c r="ERT418" s="209"/>
      <c r="ERU418" s="209"/>
      <c r="ERV418" s="209"/>
      <c r="ERW418" s="209"/>
      <c r="ERX418" s="209"/>
      <c r="ERY418" s="209"/>
      <c r="ERZ418" s="209"/>
      <c r="ESA418" s="209"/>
      <c r="ESB418" s="209"/>
      <c r="ESC418" s="209"/>
      <c r="ESD418" s="209"/>
      <c r="ESE418" s="209"/>
      <c r="ESF418" s="209"/>
      <c r="ESG418" s="209"/>
      <c r="ESH418" s="209"/>
      <c r="ESI418" s="209"/>
      <c r="ESJ418" s="209"/>
      <c r="ESK418" s="209"/>
      <c r="ESL418" s="209"/>
      <c r="ESM418" s="209"/>
      <c r="ESN418" s="209"/>
      <c r="ESO418" s="209"/>
      <c r="ESP418" s="209"/>
      <c r="ESQ418" s="209"/>
      <c r="ESR418" s="209"/>
      <c r="ESS418" s="209"/>
      <c r="EST418" s="209"/>
      <c r="ESU418" s="209"/>
      <c r="ESV418" s="209"/>
      <c r="ESW418" s="209"/>
      <c r="ESX418" s="209"/>
      <c r="ESY418" s="209"/>
      <c r="ESZ418" s="209"/>
      <c r="ETA418" s="209"/>
      <c r="ETB418" s="209"/>
      <c r="ETC418" s="209"/>
      <c r="ETD418" s="209"/>
      <c r="ETE418" s="209"/>
      <c r="ETF418" s="209"/>
      <c r="ETG418" s="209"/>
      <c r="ETH418" s="209"/>
      <c r="ETI418" s="209"/>
      <c r="ETJ418" s="209"/>
      <c r="ETK418" s="209"/>
      <c r="ETL418" s="209"/>
      <c r="ETM418" s="209"/>
      <c r="ETN418" s="209"/>
      <c r="ETO418" s="209"/>
      <c r="ETP418" s="209"/>
      <c r="ETQ418" s="209"/>
      <c r="ETR418" s="209"/>
      <c r="ETS418" s="209"/>
      <c r="ETT418" s="209"/>
      <c r="ETU418" s="209"/>
      <c r="ETV418" s="209"/>
      <c r="ETW418" s="209"/>
      <c r="ETX418" s="209"/>
      <c r="ETY418" s="209"/>
      <c r="ETZ418" s="209"/>
      <c r="EUA418" s="209"/>
      <c r="EUB418" s="209"/>
      <c r="EUC418" s="209"/>
      <c r="EUD418" s="209"/>
      <c r="EUE418" s="209"/>
      <c r="EUF418" s="209"/>
      <c r="EUG418" s="209"/>
      <c r="EUH418" s="209"/>
      <c r="EUI418" s="209"/>
      <c r="EUJ418" s="209"/>
      <c r="EUK418" s="209"/>
      <c r="EUL418" s="209"/>
      <c r="EUM418" s="209"/>
      <c r="EUN418" s="209"/>
      <c r="EUO418" s="209"/>
      <c r="EUP418" s="209"/>
      <c r="EUQ418" s="209"/>
      <c r="EUR418" s="209"/>
      <c r="EUS418" s="209"/>
      <c r="EUT418" s="209"/>
      <c r="EUU418" s="209"/>
      <c r="EUV418" s="209"/>
      <c r="EUW418" s="209"/>
      <c r="EUX418" s="209"/>
      <c r="EUY418" s="209"/>
      <c r="EUZ418" s="209"/>
      <c r="EVA418" s="209"/>
      <c r="EVB418" s="209"/>
      <c r="EVC418" s="209"/>
      <c r="EVD418" s="209"/>
      <c r="EVE418" s="209"/>
      <c r="EVF418" s="209"/>
      <c r="EVG418" s="209"/>
      <c r="EVH418" s="209"/>
      <c r="EVI418" s="209"/>
      <c r="EVJ418" s="209"/>
      <c r="EVK418" s="209"/>
      <c r="EVL418" s="209"/>
      <c r="EVM418" s="209"/>
      <c r="EVN418" s="209"/>
      <c r="EVO418" s="209"/>
      <c r="EVP418" s="209"/>
      <c r="EVQ418" s="209"/>
      <c r="EVR418" s="209"/>
      <c r="EVS418" s="209"/>
      <c r="EVT418" s="209"/>
      <c r="EVU418" s="209"/>
      <c r="EVV418" s="209"/>
      <c r="EVW418" s="209"/>
      <c r="EVX418" s="209"/>
      <c r="EVY418" s="209"/>
      <c r="EVZ418" s="209"/>
      <c r="EWA418" s="209"/>
      <c r="EWB418" s="209"/>
      <c r="EWC418" s="209"/>
      <c r="EWD418" s="209"/>
      <c r="EWE418" s="209"/>
      <c r="EWF418" s="209"/>
      <c r="EWG418" s="209"/>
      <c r="EWH418" s="209"/>
      <c r="EWI418" s="209"/>
      <c r="EWJ418" s="209"/>
      <c r="EWK418" s="209"/>
      <c r="EWL418" s="209"/>
      <c r="EWM418" s="209"/>
      <c r="EWN418" s="209"/>
      <c r="EWO418" s="209"/>
      <c r="EWP418" s="209"/>
      <c r="EWQ418" s="209"/>
      <c r="EWR418" s="209"/>
      <c r="EWS418" s="209"/>
      <c r="EWT418" s="209"/>
      <c r="EWU418" s="209"/>
      <c r="EWV418" s="209"/>
      <c r="EWW418" s="209"/>
      <c r="EWX418" s="209"/>
      <c r="EWY418" s="209"/>
      <c r="EWZ418" s="209"/>
      <c r="EXA418" s="209"/>
      <c r="EXB418" s="209"/>
      <c r="EXC418" s="209"/>
      <c r="EXD418" s="209"/>
      <c r="EXE418" s="209"/>
      <c r="EXF418" s="209"/>
      <c r="EXG418" s="209"/>
      <c r="EXH418" s="209"/>
      <c r="EXI418" s="209"/>
      <c r="EXJ418" s="209"/>
      <c r="EXK418" s="209"/>
      <c r="EXL418" s="209"/>
      <c r="EXM418" s="209"/>
      <c r="EXN418" s="209"/>
      <c r="EXO418" s="209"/>
      <c r="EXP418" s="209"/>
      <c r="EXQ418" s="209"/>
      <c r="EXR418" s="209"/>
      <c r="EXS418" s="209"/>
      <c r="EXT418" s="209"/>
      <c r="EXU418" s="209"/>
      <c r="EXV418" s="209"/>
      <c r="EXW418" s="209"/>
      <c r="EXX418" s="209"/>
      <c r="EXY418" s="209"/>
      <c r="EXZ418" s="209"/>
      <c r="EYA418" s="209"/>
      <c r="EYB418" s="209"/>
      <c r="EYC418" s="209"/>
      <c r="EYD418" s="209"/>
      <c r="EYE418" s="209"/>
      <c r="EYF418" s="209"/>
      <c r="EYG418" s="209"/>
      <c r="EYH418" s="209"/>
      <c r="EYI418" s="209"/>
      <c r="EYJ418" s="209"/>
      <c r="EYK418" s="209"/>
      <c r="EYL418" s="209"/>
      <c r="EYM418" s="209"/>
      <c r="EYN418" s="209"/>
      <c r="EYO418" s="209"/>
      <c r="EYP418" s="209"/>
      <c r="EYQ418" s="209"/>
      <c r="EYR418" s="209"/>
      <c r="EYS418" s="209"/>
      <c r="EYT418" s="209"/>
      <c r="EYU418" s="209"/>
      <c r="EYV418" s="209"/>
      <c r="EYW418" s="209"/>
      <c r="EYX418" s="209"/>
      <c r="EYY418" s="209"/>
      <c r="EYZ418" s="209"/>
      <c r="EZA418" s="209"/>
      <c r="EZB418" s="209"/>
      <c r="EZC418" s="209"/>
      <c r="EZD418" s="209"/>
      <c r="EZE418" s="209"/>
      <c r="EZF418" s="209"/>
      <c r="EZG418" s="209"/>
      <c r="EZH418" s="209"/>
      <c r="EZI418" s="209"/>
      <c r="EZJ418" s="209"/>
      <c r="EZK418" s="209"/>
      <c r="EZL418" s="209"/>
      <c r="EZM418" s="209"/>
      <c r="EZN418" s="209"/>
      <c r="EZO418" s="209"/>
      <c r="EZP418" s="209"/>
      <c r="EZQ418" s="209"/>
      <c r="EZR418" s="209"/>
      <c r="EZS418" s="209"/>
      <c r="EZT418" s="209"/>
      <c r="EZU418" s="209"/>
      <c r="EZV418" s="209"/>
      <c r="EZW418" s="209"/>
      <c r="EZX418" s="209"/>
      <c r="EZY418" s="209"/>
      <c r="EZZ418" s="209"/>
      <c r="FAA418" s="209"/>
      <c r="FAB418" s="209"/>
      <c r="FAC418" s="209"/>
      <c r="FAD418" s="209"/>
      <c r="FAE418" s="209"/>
      <c r="FAF418" s="209"/>
      <c r="FAG418" s="209"/>
      <c r="FAH418" s="209"/>
      <c r="FAI418" s="209"/>
      <c r="FAJ418" s="209"/>
      <c r="FAK418" s="209"/>
      <c r="FAL418" s="209"/>
      <c r="FAM418" s="209"/>
      <c r="FAN418" s="209"/>
      <c r="FAO418" s="209"/>
      <c r="FAP418" s="209"/>
      <c r="FAQ418" s="209"/>
      <c r="FAR418" s="209"/>
      <c r="FAS418" s="209"/>
      <c r="FAT418" s="209"/>
      <c r="FAU418" s="209"/>
      <c r="FAV418" s="209"/>
      <c r="FAW418" s="209"/>
      <c r="FAX418" s="209"/>
      <c r="FAY418" s="209"/>
      <c r="FAZ418" s="209"/>
      <c r="FBA418" s="209"/>
      <c r="FBB418" s="209"/>
      <c r="FBC418" s="209"/>
      <c r="FBD418" s="209"/>
      <c r="FBE418" s="209"/>
      <c r="FBF418" s="209"/>
      <c r="FBG418" s="209"/>
      <c r="FBH418" s="209"/>
      <c r="FBI418" s="209"/>
      <c r="FBJ418" s="209"/>
      <c r="FBK418" s="209"/>
      <c r="FBL418" s="209"/>
      <c r="FBM418" s="209"/>
      <c r="FBN418" s="209"/>
      <c r="FBO418" s="209"/>
      <c r="FBP418" s="209"/>
      <c r="FBQ418" s="209"/>
      <c r="FBR418" s="209"/>
      <c r="FBS418" s="209"/>
      <c r="FBT418" s="209"/>
      <c r="FBU418" s="209"/>
      <c r="FBV418" s="209"/>
      <c r="FBW418" s="209"/>
      <c r="FBX418" s="209"/>
      <c r="FBY418" s="209"/>
      <c r="FBZ418" s="209"/>
      <c r="FCA418" s="209"/>
      <c r="FCB418" s="209"/>
      <c r="FCC418" s="209"/>
      <c r="FCD418" s="209"/>
      <c r="FCE418" s="209"/>
      <c r="FCF418" s="209"/>
      <c r="FCG418" s="209"/>
      <c r="FCH418" s="209"/>
      <c r="FCI418" s="209"/>
      <c r="FCJ418" s="209"/>
      <c r="FCK418" s="209"/>
      <c r="FCL418" s="209"/>
      <c r="FCM418" s="209"/>
      <c r="FCN418" s="209"/>
      <c r="FCO418" s="209"/>
      <c r="FCP418" s="209"/>
      <c r="FCQ418" s="209"/>
      <c r="FCR418" s="209"/>
      <c r="FCS418" s="209"/>
      <c r="FCT418" s="209"/>
      <c r="FCU418" s="209"/>
      <c r="FCV418" s="209"/>
      <c r="FCW418" s="209"/>
      <c r="FCX418" s="209"/>
      <c r="FCY418" s="209"/>
      <c r="FCZ418" s="209"/>
      <c r="FDA418" s="209"/>
      <c r="FDB418" s="209"/>
      <c r="FDC418" s="209"/>
      <c r="FDD418" s="209"/>
      <c r="FDE418" s="209"/>
      <c r="FDF418" s="209"/>
      <c r="FDG418" s="209"/>
      <c r="FDH418" s="209"/>
      <c r="FDI418" s="209"/>
      <c r="FDJ418" s="209"/>
      <c r="FDK418" s="209"/>
      <c r="FDL418" s="209"/>
      <c r="FDM418" s="209"/>
      <c r="FDN418" s="209"/>
      <c r="FDO418" s="209"/>
      <c r="FDP418" s="209"/>
      <c r="FDQ418" s="209"/>
      <c r="FDR418" s="209"/>
      <c r="FDS418" s="209"/>
      <c r="FDT418" s="209"/>
      <c r="FDU418" s="209"/>
      <c r="FDV418" s="209"/>
      <c r="FDW418" s="209"/>
      <c r="FDX418" s="209"/>
      <c r="FDY418" s="209"/>
      <c r="FDZ418" s="209"/>
      <c r="FEA418" s="209"/>
      <c r="FEB418" s="209"/>
      <c r="FEC418" s="209"/>
      <c r="FED418" s="209"/>
      <c r="FEE418" s="209"/>
      <c r="FEF418" s="209"/>
      <c r="FEG418" s="209"/>
      <c r="FEH418" s="209"/>
      <c r="FEI418" s="209"/>
      <c r="FEJ418" s="209"/>
      <c r="FEK418" s="209"/>
      <c r="FEL418" s="209"/>
      <c r="FEM418" s="209"/>
      <c r="FEN418" s="209"/>
      <c r="FEO418" s="209"/>
      <c r="FEP418" s="209"/>
      <c r="FEQ418" s="209"/>
      <c r="FER418" s="209"/>
      <c r="FES418" s="209"/>
      <c r="FET418" s="209"/>
      <c r="FEU418" s="209"/>
      <c r="FEV418" s="209"/>
      <c r="FEW418" s="209"/>
      <c r="FEX418" s="209"/>
      <c r="FEY418" s="209"/>
      <c r="FEZ418" s="209"/>
      <c r="FFA418" s="209"/>
      <c r="FFB418" s="209"/>
      <c r="FFC418" s="209"/>
      <c r="FFD418" s="209"/>
      <c r="FFE418" s="209"/>
      <c r="FFF418" s="209"/>
      <c r="FFG418" s="209"/>
      <c r="FFH418" s="209"/>
      <c r="FFI418" s="209"/>
      <c r="FFJ418" s="209"/>
      <c r="FFK418" s="209"/>
      <c r="FFL418" s="209"/>
      <c r="FFM418" s="209"/>
      <c r="FFN418" s="209"/>
      <c r="FFO418" s="209"/>
      <c r="FFP418" s="209"/>
      <c r="FFQ418" s="209"/>
      <c r="FFR418" s="209"/>
      <c r="FFS418" s="209"/>
      <c r="FFT418" s="209"/>
      <c r="FFU418" s="209"/>
      <c r="FFV418" s="209"/>
      <c r="FFW418" s="209"/>
      <c r="FFX418" s="209"/>
      <c r="FFY418" s="209"/>
      <c r="FFZ418" s="209"/>
      <c r="FGA418" s="209"/>
      <c r="FGB418" s="209"/>
      <c r="FGC418" s="209"/>
      <c r="FGD418" s="209"/>
      <c r="FGE418" s="209"/>
      <c r="FGF418" s="209"/>
      <c r="FGG418" s="209"/>
      <c r="FGH418" s="209"/>
      <c r="FGI418" s="209"/>
      <c r="FGJ418" s="209"/>
      <c r="FGK418" s="209"/>
      <c r="FGL418" s="209"/>
      <c r="FGM418" s="209"/>
      <c r="FGN418" s="209"/>
      <c r="FGO418" s="209"/>
      <c r="FGP418" s="209"/>
      <c r="FGQ418" s="209"/>
      <c r="FGR418" s="209"/>
      <c r="FGS418" s="209"/>
      <c r="FGT418" s="209"/>
      <c r="FGU418" s="209"/>
      <c r="FGV418" s="209"/>
      <c r="FGW418" s="209"/>
      <c r="FGX418" s="209"/>
      <c r="FGY418" s="209"/>
      <c r="FGZ418" s="209"/>
      <c r="FHA418" s="209"/>
      <c r="FHB418" s="209"/>
      <c r="FHC418" s="209"/>
      <c r="FHD418" s="209"/>
      <c r="FHE418" s="209"/>
      <c r="FHF418" s="209"/>
      <c r="FHG418" s="209"/>
      <c r="FHH418" s="209"/>
      <c r="FHI418" s="209"/>
      <c r="FHJ418" s="209"/>
      <c r="FHK418" s="209"/>
      <c r="FHL418" s="209"/>
      <c r="FHM418" s="209"/>
      <c r="FHN418" s="209"/>
      <c r="FHO418" s="209"/>
      <c r="FHP418" s="209"/>
      <c r="FHQ418" s="209"/>
      <c r="FHR418" s="209"/>
      <c r="FHS418" s="209"/>
      <c r="FHT418" s="209"/>
      <c r="FHU418" s="209"/>
      <c r="FHV418" s="209"/>
      <c r="FHW418" s="209"/>
      <c r="FHX418" s="209"/>
      <c r="FHY418" s="209"/>
      <c r="FHZ418" s="209"/>
      <c r="FIA418" s="209"/>
      <c r="FIB418" s="209"/>
      <c r="FIC418" s="209"/>
      <c r="FID418" s="209"/>
      <c r="FIE418" s="209"/>
      <c r="FIF418" s="209"/>
      <c r="FIG418" s="209"/>
      <c r="FIH418" s="209"/>
      <c r="FII418" s="209"/>
      <c r="FIJ418" s="209"/>
      <c r="FIK418" s="209"/>
      <c r="FIL418" s="209"/>
      <c r="FIM418" s="209"/>
      <c r="FIN418" s="209"/>
      <c r="FIO418" s="209"/>
      <c r="FIP418" s="209"/>
      <c r="FIQ418" s="209"/>
      <c r="FIR418" s="209"/>
      <c r="FIS418" s="209"/>
      <c r="FIT418" s="209"/>
      <c r="FIU418" s="209"/>
      <c r="FIV418" s="209"/>
      <c r="FIW418" s="209"/>
      <c r="FIX418" s="209"/>
      <c r="FIY418" s="209"/>
      <c r="FIZ418" s="209"/>
      <c r="FJA418" s="209"/>
      <c r="FJB418" s="209"/>
      <c r="FJC418" s="209"/>
      <c r="FJD418" s="209"/>
      <c r="FJE418" s="209"/>
      <c r="FJF418" s="209"/>
      <c r="FJG418" s="209"/>
      <c r="FJH418" s="209"/>
      <c r="FJI418" s="209"/>
      <c r="FJJ418" s="209"/>
      <c r="FJK418" s="209"/>
      <c r="FJL418" s="209"/>
      <c r="FJM418" s="209"/>
      <c r="FJN418" s="209"/>
      <c r="FJO418" s="209"/>
      <c r="FJP418" s="209"/>
      <c r="FJQ418" s="209"/>
      <c r="FJR418" s="209"/>
      <c r="FJS418" s="209"/>
      <c r="FJT418" s="209"/>
      <c r="FJU418" s="209"/>
      <c r="FJV418" s="209"/>
      <c r="FJW418" s="209"/>
      <c r="FJX418" s="209"/>
      <c r="FJY418" s="209"/>
      <c r="FJZ418" s="209"/>
      <c r="FKA418" s="209"/>
      <c r="FKB418" s="209"/>
      <c r="FKC418" s="209"/>
      <c r="FKD418" s="209"/>
      <c r="FKE418" s="209"/>
      <c r="FKF418" s="209"/>
      <c r="FKG418" s="209"/>
      <c r="FKH418" s="209"/>
      <c r="FKI418" s="209"/>
      <c r="FKJ418" s="209"/>
      <c r="FKK418" s="209"/>
      <c r="FKL418" s="209"/>
      <c r="FKM418" s="209"/>
      <c r="FKN418" s="209"/>
      <c r="FKO418" s="209"/>
      <c r="FKP418" s="209"/>
      <c r="FKQ418" s="209"/>
      <c r="FKR418" s="209"/>
      <c r="FKS418" s="209"/>
      <c r="FKT418" s="209"/>
      <c r="FKU418" s="209"/>
      <c r="FKV418" s="209"/>
      <c r="FKW418" s="209"/>
      <c r="FKX418" s="209"/>
      <c r="FKY418" s="209"/>
      <c r="FKZ418" s="209"/>
      <c r="FLA418" s="209"/>
      <c r="FLB418" s="209"/>
      <c r="FLC418" s="209"/>
      <c r="FLD418" s="209"/>
      <c r="FLE418" s="209"/>
      <c r="FLF418" s="209"/>
      <c r="FLG418" s="209"/>
      <c r="FLH418" s="209"/>
      <c r="FLI418" s="209"/>
      <c r="FLJ418" s="209"/>
      <c r="FLK418" s="209"/>
      <c r="FLL418" s="209"/>
      <c r="FLM418" s="209"/>
      <c r="FLN418" s="209"/>
      <c r="FLO418" s="209"/>
      <c r="FLP418" s="209"/>
      <c r="FLQ418" s="209"/>
      <c r="FLR418" s="209"/>
      <c r="FLS418" s="209"/>
      <c r="FLT418" s="209"/>
      <c r="FLU418" s="209"/>
      <c r="FLV418" s="209"/>
      <c r="FLW418" s="209"/>
      <c r="FLX418" s="209"/>
      <c r="FLY418" s="209"/>
      <c r="FLZ418" s="209"/>
      <c r="FMA418" s="209"/>
      <c r="FMB418" s="209"/>
      <c r="FMC418" s="209"/>
      <c r="FMD418" s="209"/>
      <c r="FME418" s="209"/>
      <c r="FMF418" s="209"/>
      <c r="FMG418" s="209"/>
      <c r="FMH418" s="209"/>
      <c r="FMI418" s="209"/>
      <c r="FMJ418" s="209"/>
      <c r="FMK418" s="209"/>
      <c r="FML418" s="209"/>
      <c r="FMM418" s="209"/>
      <c r="FMN418" s="209"/>
      <c r="FMO418" s="209"/>
      <c r="FMP418" s="209"/>
      <c r="FMQ418" s="209"/>
      <c r="FMR418" s="209"/>
      <c r="FMS418" s="209"/>
      <c r="FMT418" s="209"/>
      <c r="FMU418" s="209"/>
      <c r="FMV418" s="209"/>
      <c r="FMW418" s="209"/>
      <c r="FMX418" s="209"/>
      <c r="FMY418" s="209"/>
      <c r="FMZ418" s="209"/>
      <c r="FNA418" s="209"/>
      <c r="FNB418" s="209"/>
      <c r="FNC418" s="209"/>
      <c r="FND418" s="209"/>
      <c r="FNE418" s="209"/>
      <c r="FNF418" s="209"/>
      <c r="FNG418" s="209"/>
      <c r="FNH418" s="209"/>
      <c r="FNI418" s="209"/>
      <c r="FNJ418" s="209"/>
      <c r="FNK418" s="209"/>
      <c r="FNL418" s="209"/>
      <c r="FNM418" s="209"/>
      <c r="FNN418" s="209"/>
      <c r="FNO418" s="209"/>
      <c r="FNP418" s="209"/>
      <c r="FNQ418" s="209"/>
      <c r="FNR418" s="209"/>
      <c r="FNS418" s="209"/>
      <c r="FNT418" s="209"/>
      <c r="FNU418" s="209"/>
      <c r="FNV418" s="209"/>
      <c r="FNW418" s="209"/>
      <c r="FNX418" s="209"/>
      <c r="FNY418" s="209"/>
      <c r="FNZ418" s="209"/>
      <c r="FOA418" s="209"/>
      <c r="FOB418" s="209"/>
      <c r="FOC418" s="209"/>
      <c r="FOD418" s="209"/>
      <c r="FOE418" s="209"/>
      <c r="FOF418" s="209"/>
      <c r="FOG418" s="209"/>
      <c r="FOH418" s="209"/>
      <c r="FOI418" s="209"/>
      <c r="FOJ418" s="209"/>
      <c r="FOK418" s="209"/>
      <c r="FOL418" s="209"/>
      <c r="FOM418" s="209"/>
      <c r="FON418" s="209"/>
      <c r="FOO418" s="209"/>
      <c r="FOP418" s="209"/>
      <c r="FOQ418" s="209"/>
      <c r="FOR418" s="209"/>
      <c r="FOS418" s="209"/>
      <c r="FOT418" s="209"/>
      <c r="FOU418" s="209"/>
      <c r="FOV418" s="209"/>
      <c r="FOW418" s="209"/>
      <c r="FOX418" s="209"/>
      <c r="FOY418" s="209"/>
      <c r="FOZ418" s="209"/>
      <c r="FPA418" s="209"/>
      <c r="FPB418" s="209"/>
      <c r="FPC418" s="209"/>
      <c r="FPD418" s="209"/>
      <c r="FPE418" s="209"/>
      <c r="FPF418" s="209"/>
      <c r="FPG418" s="209"/>
      <c r="FPH418" s="209"/>
      <c r="FPI418" s="209"/>
      <c r="FPJ418" s="209"/>
      <c r="FPK418" s="209"/>
      <c r="FPL418" s="209"/>
      <c r="FPM418" s="209"/>
      <c r="FPN418" s="209"/>
      <c r="FPO418" s="209"/>
      <c r="FPP418" s="209"/>
      <c r="FPQ418" s="209"/>
      <c r="FPR418" s="209"/>
      <c r="FPS418" s="209"/>
      <c r="FPT418" s="209"/>
      <c r="FPU418" s="209"/>
      <c r="FPV418" s="209"/>
      <c r="FPW418" s="209"/>
      <c r="FPX418" s="209"/>
      <c r="FPY418" s="209"/>
      <c r="FPZ418" s="209"/>
      <c r="FQA418" s="209"/>
      <c r="FQB418" s="209"/>
      <c r="FQC418" s="209"/>
      <c r="FQD418" s="209"/>
      <c r="FQE418" s="209"/>
      <c r="FQF418" s="209"/>
      <c r="FQG418" s="209"/>
      <c r="FQH418" s="209"/>
      <c r="FQI418" s="209"/>
      <c r="FQJ418" s="209"/>
      <c r="FQK418" s="209"/>
      <c r="FQL418" s="209"/>
      <c r="FQM418" s="209"/>
      <c r="FQN418" s="209"/>
      <c r="FQO418" s="209"/>
      <c r="FQP418" s="209"/>
      <c r="FQQ418" s="209"/>
      <c r="FQR418" s="209"/>
      <c r="FQS418" s="209"/>
      <c r="FQT418" s="209"/>
      <c r="FQU418" s="209"/>
      <c r="FQV418" s="209"/>
      <c r="FQW418" s="209"/>
      <c r="FQX418" s="209"/>
      <c r="FQY418" s="209"/>
      <c r="FQZ418" s="209"/>
      <c r="FRA418" s="209"/>
      <c r="FRB418" s="209"/>
      <c r="FRC418" s="209"/>
      <c r="FRD418" s="209"/>
      <c r="FRE418" s="209"/>
      <c r="FRF418" s="209"/>
      <c r="FRG418" s="209"/>
      <c r="FRH418" s="209"/>
      <c r="FRI418" s="209"/>
      <c r="FRJ418" s="209"/>
      <c r="FRK418" s="209"/>
      <c r="FRL418" s="209"/>
      <c r="FRM418" s="209"/>
      <c r="FRN418" s="209"/>
      <c r="FRO418" s="209"/>
      <c r="FRP418" s="209"/>
      <c r="FRQ418" s="209"/>
      <c r="FRR418" s="209"/>
      <c r="FRS418" s="209"/>
      <c r="FRT418" s="209"/>
      <c r="FRU418" s="209"/>
      <c r="FRV418" s="209"/>
      <c r="FRW418" s="209"/>
      <c r="FRX418" s="209"/>
      <c r="FRY418" s="209"/>
      <c r="FRZ418" s="209"/>
      <c r="FSA418" s="209"/>
      <c r="FSB418" s="209"/>
      <c r="FSC418" s="209"/>
      <c r="FSD418" s="209"/>
      <c r="FSE418" s="209"/>
      <c r="FSF418" s="209"/>
      <c r="FSG418" s="209"/>
      <c r="FSH418" s="209"/>
      <c r="FSI418" s="209"/>
      <c r="FSJ418" s="209"/>
      <c r="FSK418" s="209"/>
      <c r="FSL418" s="209"/>
      <c r="FSM418" s="209"/>
      <c r="FSN418" s="209"/>
      <c r="FSO418" s="209"/>
      <c r="FSP418" s="209"/>
      <c r="FSQ418" s="209"/>
      <c r="FSR418" s="209"/>
      <c r="FSS418" s="209"/>
      <c r="FST418" s="209"/>
      <c r="FSU418" s="209"/>
      <c r="FSV418" s="209"/>
      <c r="FSW418" s="209"/>
      <c r="FSX418" s="209"/>
      <c r="FSY418" s="209"/>
      <c r="FSZ418" s="209"/>
      <c r="FTA418" s="209"/>
      <c r="FTB418" s="209"/>
      <c r="FTC418" s="209"/>
      <c r="FTD418" s="209"/>
      <c r="FTE418" s="209"/>
      <c r="FTF418" s="209"/>
      <c r="FTG418" s="209"/>
      <c r="FTH418" s="209"/>
      <c r="FTI418" s="209"/>
      <c r="FTJ418" s="209"/>
      <c r="FTK418" s="209"/>
      <c r="FTL418" s="209"/>
      <c r="FTM418" s="209"/>
      <c r="FTN418" s="209"/>
      <c r="FTO418" s="209"/>
      <c r="FTP418" s="209"/>
      <c r="FTQ418" s="209"/>
      <c r="FTR418" s="209"/>
      <c r="FTS418" s="209"/>
      <c r="FTT418" s="209"/>
      <c r="FTU418" s="209"/>
      <c r="FTV418" s="209"/>
      <c r="FTW418" s="209"/>
      <c r="FTX418" s="209"/>
      <c r="FTY418" s="209"/>
      <c r="FTZ418" s="209"/>
      <c r="FUA418" s="209"/>
      <c r="FUB418" s="209"/>
      <c r="FUC418" s="209"/>
      <c r="FUD418" s="209"/>
      <c r="FUE418" s="209"/>
      <c r="FUF418" s="209"/>
      <c r="FUG418" s="209"/>
      <c r="FUH418" s="209"/>
      <c r="FUI418" s="209"/>
      <c r="FUJ418" s="209"/>
      <c r="FUK418" s="209"/>
      <c r="FUL418" s="209"/>
      <c r="FUM418" s="209"/>
      <c r="FUN418" s="209"/>
      <c r="FUO418" s="209"/>
      <c r="FUP418" s="209"/>
      <c r="FUQ418" s="209"/>
      <c r="FUR418" s="209"/>
      <c r="FUS418" s="209"/>
      <c r="FUT418" s="209"/>
      <c r="FUU418" s="209"/>
      <c r="FUV418" s="209"/>
      <c r="FUW418" s="209"/>
      <c r="FUX418" s="209"/>
      <c r="FUY418" s="209"/>
      <c r="FUZ418" s="209"/>
      <c r="FVA418" s="209"/>
      <c r="FVB418" s="209"/>
      <c r="FVC418" s="209"/>
      <c r="FVD418" s="209"/>
      <c r="FVE418" s="209"/>
      <c r="FVF418" s="209"/>
      <c r="FVG418" s="209"/>
      <c r="FVH418" s="209"/>
      <c r="FVI418" s="209"/>
      <c r="FVJ418" s="209"/>
      <c r="FVK418" s="209"/>
      <c r="FVL418" s="209"/>
      <c r="FVM418" s="209"/>
      <c r="FVN418" s="209"/>
      <c r="FVO418" s="209"/>
      <c r="FVP418" s="209"/>
      <c r="FVQ418" s="209"/>
      <c r="FVR418" s="209"/>
      <c r="FVS418" s="209"/>
      <c r="FVT418" s="209"/>
      <c r="FVU418" s="209"/>
      <c r="FVV418" s="209"/>
      <c r="FVW418" s="209"/>
      <c r="FVX418" s="209"/>
      <c r="FVY418" s="209"/>
      <c r="FVZ418" s="209"/>
      <c r="FWA418" s="209"/>
      <c r="FWB418" s="209"/>
      <c r="FWC418" s="209"/>
      <c r="FWD418" s="209"/>
      <c r="FWE418" s="209"/>
      <c r="FWF418" s="209"/>
      <c r="FWG418" s="209"/>
      <c r="FWH418" s="209"/>
      <c r="FWI418" s="209"/>
      <c r="FWJ418" s="209"/>
      <c r="FWK418" s="209"/>
      <c r="FWL418" s="209"/>
      <c r="FWM418" s="209"/>
      <c r="FWN418" s="209"/>
      <c r="FWO418" s="209"/>
      <c r="FWP418" s="209"/>
      <c r="FWQ418" s="209"/>
      <c r="FWR418" s="209"/>
      <c r="FWS418" s="209"/>
      <c r="FWT418" s="209"/>
      <c r="FWU418" s="209"/>
      <c r="FWV418" s="209"/>
      <c r="FWW418" s="209"/>
      <c r="FWX418" s="209"/>
      <c r="FWY418" s="209"/>
      <c r="FWZ418" s="209"/>
      <c r="FXA418" s="209"/>
      <c r="FXB418" s="209"/>
      <c r="FXC418" s="209"/>
      <c r="FXD418" s="209"/>
      <c r="FXE418" s="209"/>
      <c r="FXF418" s="209"/>
      <c r="FXG418" s="209"/>
      <c r="FXH418" s="209"/>
      <c r="FXI418" s="209"/>
      <c r="FXJ418" s="209"/>
      <c r="FXK418" s="209"/>
      <c r="FXL418" s="209"/>
      <c r="FXM418" s="209"/>
      <c r="FXN418" s="209"/>
      <c r="FXO418" s="209"/>
      <c r="FXP418" s="209"/>
      <c r="FXQ418" s="209"/>
      <c r="FXR418" s="209"/>
      <c r="FXS418" s="209"/>
      <c r="FXT418" s="209"/>
      <c r="FXU418" s="209"/>
      <c r="FXV418" s="209"/>
      <c r="FXW418" s="209"/>
      <c r="FXX418" s="209"/>
      <c r="FXY418" s="209"/>
      <c r="FXZ418" s="209"/>
      <c r="FYA418" s="209"/>
      <c r="FYB418" s="209"/>
      <c r="FYC418" s="209"/>
      <c r="FYD418" s="209"/>
      <c r="FYE418" s="209"/>
      <c r="FYF418" s="209"/>
      <c r="FYG418" s="209"/>
      <c r="FYH418" s="209"/>
      <c r="FYI418" s="209"/>
      <c r="FYJ418" s="209"/>
      <c r="FYK418" s="209"/>
      <c r="FYL418" s="209"/>
      <c r="FYM418" s="209"/>
      <c r="FYN418" s="209"/>
      <c r="FYO418" s="209"/>
      <c r="FYP418" s="209"/>
      <c r="FYQ418" s="209"/>
      <c r="FYR418" s="209"/>
      <c r="FYS418" s="209"/>
      <c r="FYT418" s="209"/>
      <c r="FYU418" s="209"/>
      <c r="FYV418" s="209"/>
      <c r="FYW418" s="209"/>
      <c r="FYX418" s="209"/>
      <c r="FYY418" s="209"/>
      <c r="FYZ418" s="209"/>
      <c r="FZA418" s="209"/>
      <c r="FZB418" s="209"/>
      <c r="FZC418" s="209"/>
      <c r="FZD418" s="209"/>
      <c r="FZE418" s="209"/>
      <c r="FZF418" s="209"/>
      <c r="FZG418" s="209"/>
      <c r="FZH418" s="209"/>
      <c r="FZI418" s="209"/>
      <c r="FZJ418" s="209"/>
      <c r="FZK418" s="209"/>
      <c r="FZL418" s="209"/>
      <c r="FZM418" s="209"/>
      <c r="FZN418" s="209"/>
      <c r="FZO418" s="209"/>
      <c r="FZP418" s="209"/>
      <c r="FZQ418" s="209"/>
      <c r="FZR418" s="209"/>
      <c r="FZS418" s="209"/>
      <c r="FZT418" s="209"/>
      <c r="FZU418" s="209"/>
      <c r="FZV418" s="209"/>
      <c r="FZW418" s="209"/>
      <c r="FZX418" s="209"/>
      <c r="FZY418" s="209"/>
      <c r="FZZ418" s="209"/>
      <c r="GAA418" s="209"/>
      <c r="GAB418" s="209"/>
      <c r="GAC418" s="209"/>
      <c r="GAD418" s="209"/>
      <c r="GAE418" s="209"/>
      <c r="GAF418" s="209"/>
      <c r="GAG418" s="209"/>
      <c r="GAH418" s="209"/>
      <c r="GAI418" s="209"/>
      <c r="GAJ418" s="209"/>
      <c r="GAK418" s="209"/>
      <c r="GAL418" s="209"/>
      <c r="GAM418" s="209"/>
      <c r="GAN418" s="209"/>
      <c r="GAO418" s="209"/>
      <c r="GAP418" s="209"/>
      <c r="GAQ418" s="209"/>
      <c r="GAR418" s="209"/>
      <c r="GAS418" s="209"/>
      <c r="GAT418" s="209"/>
      <c r="GAU418" s="209"/>
      <c r="GAV418" s="209"/>
      <c r="GAW418" s="209"/>
      <c r="GAX418" s="209"/>
      <c r="GAY418" s="209"/>
      <c r="GAZ418" s="209"/>
      <c r="GBA418" s="209"/>
      <c r="GBB418" s="209"/>
      <c r="GBC418" s="209"/>
      <c r="GBD418" s="209"/>
      <c r="GBE418" s="209"/>
      <c r="GBF418" s="209"/>
      <c r="GBG418" s="209"/>
      <c r="GBH418" s="209"/>
      <c r="GBI418" s="209"/>
      <c r="GBJ418" s="209"/>
      <c r="GBK418" s="209"/>
      <c r="GBL418" s="209"/>
      <c r="GBM418" s="209"/>
      <c r="GBN418" s="209"/>
      <c r="GBO418" s="209"/>
      <c r="GBP418" s="209"/>
      <c r="GBQ418" s="209"/>
      <c r="GBR418" s="209"/>
      <c r="GBS418" s="209"/>
      <c r="GBT418" s="209"/>
      <c r="GBU418" s="209"/>
      <c r="GBV418" s="209"/>
      <c r="GBW418" s="209"/>
      <c r="GBX418" s="209"/>
      <c r="GBY418" s="209"/>
      <c r="GBZ418" s="209"/>
      <c r="GCA418" s="209"/>
      <c r="GCB418" s="209"/>
      <c r="GCC418" s="209"/>
      <c r="GCD418" s="209"/>
      <c r="GCE418" s="209"/>
      <c r="GCF418" s="209"/>
      <c r="GCG418" s="209"/>
      <c r="GCH418" s="209"/>
      <c r="GCI418" s="209"/>
      <c r="GCJ418" s="209"/>
      <c r="GCK418" s="209"/>
      <c r="GCL418" s="209"/>
      <c r="GCM418" s="209"/>
      <c r="GCN418" s="209"/>
      <c r="GCO418" s="209"/>
      <c r="GCP418" s="209"/>
      <c r="GCQ418" s="209"/>
      <c r="GCR418" s="209"/>
      <c r="GCS418" s="209"/>
      <c r="GCT418" s="209"/>
      <c r="GCU418" s="209"/>
      <c r="GCV418" s="209"/>
      <c r="GCW418" s="209"/>
      <c r="GCX418" s="209"/>
      <c r="GCY418" s="209"/>
      <c r="GCZ418" s="209"/>
      <c r="GDA418" s="209"/>
      <c r="GDB418" s="209"/>
      <c r="GDC418" s="209"/>
      <c r="GDD418" s="209"/>
      <c r="GDE418" s="209"/>
      <c r="GDF418" s="209"/>
      <c r="GDG418" s="209"/>
      <c r="GDH418" s="209"/>
      <c r="GDI418" s="209"/>
      <c r="GDJ418" s="209"/>
      <c r="GDK418" s="209"/>
      <c r="GDL418" s="209"/>
      <c r="GDM418" s="209"/>
      <c r="GDN418" s="209"/>
      <c r="GDO418" s="209"/>
      <c r="GDP418" s="209"/>
      <c r="GDQ418" s="209"/>
      <c r="GDR418" s="209"/>
      <c r="GDS418" s="209"/>
      <c r="GDT418" s="209"/>
      <c r="GDU418" s="209"/>
      <c r="GDV418" s="209"/>
      <c r="GDW418" s="209"/>
      <c r="GDX418" s="209"/>
      <c r="GDY418" s="209"/>
      <c r="GDZ418" s="209"/>
      <c r="GEA418" s="209"/>
      <c r="GEB418" s="209"/>
      <c r="GEC418" s="209"/>
      <c r="GED418" s="209"/>
      <c r="GEE418" s="209"/>
      <c r="GEF418" s="209"/>
      <c r="GEG418" s="209"/>
      <c r="GEH418" s="209"/>
      <c r="GEI418" s="209"/>
      <c r="GEJ418" s="209"/>
      <c r="GEK418" s="209"/>
      <c r="GEL418" s="209"/>
      <c r="GEM418" s="209"/>
      <c r="GEN418" s="209"/>
      <c r="GEO418" s="209"/>
      <c r="GEP418" s="209"/>
      <c r="GEQ418" s="209"/>
      <c r="GER418" s="209"/>
      <c r="GES418" s="209"/>
      <c r="GET418" s="209"/>
      <c r="GEU418" s="209"/>
      <c r="GEV418" s="209"/>
      <c r="GEW418" s="209"/>
      <c r="GEX418" s="209"/>
      <c r="GEY418" s="209"/>
      <c r="GEZ418" s="209"/>
      <c r="GFA418" s="209"/>
      <c r="GFB418" s="209"/>
      <c r="GFC418" s="209"/>
      <c r="GFD418" s="209"/>
      <c r="GFE418" s="209"/>
      <c r="GFF418" s="209"/>
      <c r="GFG418" s="209"/>
      <c r="GFH418" s="209"/>
      <c r="GFI418" s="209"/>
      <c r="GFJ418" s="209"/>
      <c r="GFK418" s="209"/>
      <c r="GFL418" s="209"/>
      <c r="GFM418" s="209"/>
      <c r="GFN418" s="209"/>
      <c r="GFO418" s="209"/>
      <c r="GFP418" s="209"/>
      <c r="GFQ418" s="209"/>
      <c r="GFR418" s="209"/>
      <c r="GFS418" s="209"/>
      <c r="GFT418" s="209"/>
      <c r="GFU418" s="209"/>
      <c r="GFV418" s="209"/>
      <c r="GFW418" s="209"/>
      <c r="GFX418" s="209"/>
      <c r="GFY418" s="209"/>
      <c r="GFZ418" s="209"/>
      <c r="GGA418" s="209"/>
      <c r="GGB418" s="209"/>
      <c r="GGC418" s="209"/>
      <c r="GGD418" s="209"/>
      <c r="GGE418" s="209"/>
      <c r="GGF418" s="209"/>
      <c r="GGG418" s="209"/>
      <c r="GGH418" s="209"/>
      <c r="GGI418" s="209"/>
      <c r="GGJ418" s="209"/>
      <c r="GGK418" s="209"/>
      <c r="GGL418" s="209"/>
      <c r="GGM418" s="209"/>
      <c r="GGN418" s="209"/>
      <c r="GGO418" s="209"/>
      <c r="GGP418" s="209"/>
      <c r="GGQ418" s="209"/>
      <c r="GGR418" s="209"/>
      <c r="GGS418" s="209"/>
      <c r="GGT418" s="209"/>
      <c r="GGU418" s="209"/>
      <c r="GGV418" s="209"/>
      <c r="GGW418" s="209"/>
      <c r="GGX418" s="209"/>
      <c r="GGY418" s="209"/>
      <c r="GGZ418" s="209"/>
      <c r="GHA418" s="209"/>
      <c r="GHB418" s="209"/>
      <c r="GHC418" s="209"/>
      <c r="GHD418" s="209"/>
      <c r="GHE418" s="209"/>
      <c r="GHF418" s="209"/>
      <c r="GHG418" s="209"/>
      <c r="GHH418" s="209"/>
      <c r="GHI418" s="209"/>
      <c r="GHJ418" s="209"/>
      <c r="GHK418" s="209"/>
      <c r="GHL418" s="209"/>
      <c r="GHM418" s="209"/>
      <c r="GHN418" s="209"/>
      <c r="GHO418" s="209"/>
      <c r="GHP418" s="209"/>
      <c r="GHQ418" s="209"/>
      <c r="GHR418" s="209"/>
      <c r="GHS418" s="209"/>
      <c r="GHT418" s="209"/>
      <c r="GHU418" s="209"/>
      <c r="GHV418" s="209"/>
      <c r="GHW418" s="209"/>
      <c r="GHX418" s="209"/>
      <c r="GHY418" s="209"/>
      <c r="GHZ418" s="209"/>
      <c r="GIA418" s="209"/>
      <c r="GIB418" s="209"/>
      <c r="GIC418" s="209"/>
      <c r="GID418" s="209"/>
      <c r="GIE418" s="209"/>
      <c r="GIF418" s="209"/>
      <c r="GIG418" s="209"/>
      <c r="GIH418" s="209"/>
      <c r="GII418" s="209"/>
      <c r="GIJ418" s="209"/>
      <c r="GIK418" s="209"/>
      <c r="GIL418" s="209"/>
      <c r="GIM418" s="209"/>
      <c r="GIN418" s="209"/>
      <c r="GIO418" s="209"/>
      <c r="GIP418" s="209"/>
      <c r="GIQ418" s="209"/>
      <c r="GIR418" s="209"/>
      <c r="GIS418" s="209"/>
      <c r="GIT418" s="209"/>
      <c r="GIU418" s="209"/>
      <c r="GIV418" s="209"/>
      <c r="GIW418" s="209"/>
      <c r="GIX418" s="209"/>
      <c r="GIY418" s="209"/>
      <c r="GIZ418" s="209"/>
      <c r="GJA418" s="209"/>
      <c r="GJB418" s="209"/>
      <c r="GJC418" s="209"/>
      <c r="GJD418" s="209"/>
      <c r="GJE418" s="209"/>
      <c r="GJF418" s="209"/>
      <c r="GJG418" s="209"/>
      <c r="GJH418" s="209"/>
      <c r="GJI418" s="209"/>
      <c r="GJJ418" s="209"/>
      <c r="GJK418" s="209"/>
      <c r="GJL418" s="209"/>
      <c r="GJM418" s="209"/>
      <c r="GJN418" s="209"/>
      <c r="GJO418" s="209"/>
      <c r="GJP418" s="209"/>
      <c r="GJQ418" s="209"/>
      <c r="GJR418" s="209"/>
      <c r="GJS418" s="209"/>
      <c r="GJT418" s="209"/>
      <c r="GJU418" s="209"/>
      <c r="GJV418" s="209"/>
      <c r="GJW418" s="209"/>
      <c r="GJX418" s="209"/>
      <c r="GJY418" s="209"/>
      <c r="GJZ418" s="209"/>
      <c r="GKA418" s="209"/>
      <c r="GKB418" s="209"/>
      <c r="GKC418" s="209"/>
      <c r="GKD418" s="209"/>
      <c r="GKE418" s="209"/>
      <c r="GKF418" s="209"/>
      <c r="GKG418" s="209"/>
      <c r="GKH418" s="209"/>
      <c r="GKI418" s="209"/>
      <c r="GKJ418" s="209"/>
      <c r="GKK418" s="209"/>
      <c r="GKL418" s="209"/>
      <c r="GKM418" s="209"/>
      <c r="GKN418" s="209"/>
      <c r="GKO418" s="209"/>
      <c r="GKP418" s="209"/>
      <c r="GKQ418" s="209"/>
      <c r="GKR418" s="209"/>
      <c r="GKS418" s="209"/>
      <c r="GKT418" s="209"/>
      <c r="GKU418" s="209"/>
      <c r="GKV418" s="209"/>
      <c r="GKW418" s="209"/>
      <c r="GKX418" s="209"/>
      <c r="GKY418" s="209"/>
      <c r="GKZ418" s="209"/>
      <c r="GLA418" s="209"/>
      <c r="GLB418" s="209"/>
      <c r="GLC418" s="209"/>
      <c r="GLD418" s="209"/>
      <c r="GLE418" s="209"/>
      <c r="GLF418" s="209"/>
      <c r="GLG418" s="209"/>
      <c r="GLH418" s="209"/>
      <c r="GLI418" s="209"/>
      <c r="GLJ418" s="209"/>
      <c r="GLK418" s="209"/>
      <c r="GLL418" s="209"/>
      <c r="GLM418" s="209"/>
      <c r="GLN418" s="209"/>
      <c r="GLO418" s="209"/>
      <c r="GLP418" s="209"/>
      <c r="GLQ418" s="209"/>
      <c r="GLR418" s="209"/>
      <c r="GLS418" s="209"/>
      <c r="GLT418" s="209"/>
      <c r="GLU418" s="209"/>
      <c r="GLV418" s="209"/>
      <c r="GLW418" s="209"/>
      <c r="GLX418" s="209"/>
      <c r="GLY418" s="209"/>
      <c r="GLZ418" s="209"/>
      <c r="GMA418" s="209"/>
      <c r="GMB418" s="209"/>
      <c r="GMC418" s="209"/>
      <c r="GMD418" s="209"/>
      <c r="GME418" s="209"/>
      <c r="GMF418" s="209"/>
      <c r="GMG418" s="209"/>
      <c r="GMH418" s="209"/>
      <c r="GMI418" s="209"/>
      <c r="GMJ418" s="209"/>
      <c r="GMK418" s="209"/>
      <c r="GML418" s="209"/>
      <c r="GMM418" s="209"/>
      <c r="GMN418" s="209"/>
      <c r="GMO418" s="209"/>
      <c r="GMP418" s="209"/>
      <c r="GMQ418" s="209"/>
      <c r="GMR418" s="209"/>
      <c r="GMS418" s="209"/>
      <c r="GMT418" s="209"/>
      <c r="GMU418" s="209"/>
      <c r="GMV418" s="209"/>
      <c r="GMW418" s="209"/>
      <c r="GMX418" s="209"/>
      <c r="GMY418" s="209"/>
      <c r="GMZ418" s="209"/>
      <c r="GNA418" s="209"/>
      <c r="GNB418" s="209"/>
      <c r="GNC418" s="209"/>
      <c r="GND418" s="209"/>
      <c r="GNE418" s="209"/>
      <c r="GNF418" s="209"/>
      <c r="GNG418" s="209"/>
      <c r="GNH418" s="209"/>
      <c r="GNI418" s="209"/>
      <c r="GNJ418" s="209"/>
      <c r="GNK418" s="209"/>
      <c r="GNL418" s="209"/>
      <c r="GNM418" s="209"/>
      <c r="GNN418" s="209"/>
      <c r="GNO418" s="209"/>
      <c r="GNP418" s="209"/>
      <c r="GNQ418" s="209"/>
      <c r="GNR418" s="209"/>
      <c r="GNS418" s="209"/>
      <c r="GNT418" s="209"/>
      <c r="GNU418" s="209"/>
      <c r="GNV418" s="209"/>
      <c r="GNW418" s="209"/>
      <c r="GNX418" s="209"/>
      <c r="GNY418" s="209"/>
      <c r="GNZ418" s="209"/>
      <c r="GOA418" s="209"/>
      <c r="GOB418" s="209"/>
      <c r="GOC418" s="209"/>
      <c r="GOD418" s="209"/>
      <c r="GOE418" s="209"/>
      <c r="GOF418" s="209"/>
      <c r="GOG418" s="209"/>
      <c r="GOH418" s="209"/>
      <c r="GOI418" s="209"/>
      <c r="GOJ418" s="209"/>
      <c r="GOK418" s="209"/>
      <c r="GOL418" s="209"/>
      <c r="GOM418" s="209"/>
      <c r="GON418" s="209"/>
      <c r="GOO418" s="209"/>
      <c r="GOP418" s="209"/>
      <c r="GOQ418" s="209"/>
      <c r="GOR418" s="209"/>
      <c r="GOS418" s="209"/>
      <c r="GOT418" s="209"/>
      <c r="GOU418" s="209"/>
      <c r="GOV418" s="209"/>
      <c r="GOW418" s="209"/>
      <c r="GOX418" s="209"/>
      <c r="GOY418" s="209"/>
      <c r="GOZ418" s="209"/>
      <c r="GPA418" s="209"/>
      <c r="GPB418" s="209"/>
      <c r="GPC418" s="209"/>
      <c r="GPD418" s="209"/>
      <c r="GPE418" s="209"/>
      <c r="GPF418" s="209"/>
      <c r="GPG418" s="209"/>
      <c r="GPH418" s="209"/>
      <c r="GPI418" s="209"/>
      <c r="GPJ418" s="209"/>
      <c r="GPK418" s="209"/>
      <c r="GPL418" s="209"/>
      <c r="GPM418" s="209"/>
      <c r="GPN418" s="209"/>
      <c r="GPO418" s="209"/>
      <c r="GPP418" s="209"/>
      <c r="GPQ418" s="209"/>
      <c r="GPR418" s="209"/>
      <c r="GPS418" s="209"/>
      <c r="GPT418" s="209"/>
      <c r="GPU418" s="209"/>
      <c r="GPV418" s="209"/>
      <c r="GPW418" s="209"/>
      <c r="GPX418" s="209"/>
      <c r="GPY418" s="209"/>
      <c r="GPZ418" s="209"/>
      <c r="GQA418" s="209"/>
      <c r="GQB418" s="209"/>
      <c r="GQC418" s="209"/>
      <c r="GQD418" s="209"/>
      <c r="GQE418" s="209"/>
      <c r="GQF418" s="209"/>
      <c r="GQG418" s="209"/>
      <c r="GQH418" s="209"/>
      <c r="GQI418" s="209"/>
      <c r="GQJ418" s="209"/>
      <c r="GQK418" s="209"/>
      <c r="GQL418" s="209"/>
      <c r="GQM418" s="209"/>
      <c r="GQN418" s="209"/>
      <c r="GQO418" s="209"/>
      <c r="GQP418" s="209"/>
      <c r="GQQ418" s="209"/>
      <c r="GQR418" s="209"/>
      <c r="GQS418" s="209"/>
      <c r="GQT418" s="209"/>
      <c r="GQU418" s="209"/>
      <c r="GQV418" s="209"/>
      <c r="GQW418" s="209"/>
      <c r="GQX418" s="209"/>
      <c r="GQY418" s="209"/>
      <c r="GQZ418" s="209"/>
      <c r="GRA418" s="209"/>
      <c r="GRB418" s="209"/>
      <c r="GRC418" s="209"/>
      <c r="GRD418" s="209"/>
      <c r="GRE418" s="209"/>
      <c r="GRF418" s="209"/>
      <c r="GRG418" s="209"/>
      <c r="GRH418" s="209"/>
      <c r="GRI418" s="209"/>
      <c r="GRJ418" s="209"/>
      <c r="GRK418" s="209"/>
      <c r="GRL418" s="209"/>
      <c r="GRM418" s="209"/>
      <c r="GRN418" s="209"/>
      <c r="GRO418" s="209"/>
      <c r="GRP418" s="209"/>
      <c r="GRQ418" s="209"/>
      <c r="GRR418" s="209"/>
      <c r="GRS418" s="209"/>
      <c r="GRT418" s="209"/>
      <c r="GRU418" s="209"/>
      <c r="GRV418" s="209"/>
      <c r="GRW418" s="209"/>
      <c r="GRX418" s="209"/>
      <c r="GRY418" s="209"/>
      <c r="GRZ418" s="209"/>
      <c r="GSA418" s="209"/>
      <c r="GSB418" s="209"/>
      <c r="GSC418" s="209"/>
      <c r="GSD418" s="209"/>
      <c r="GSE418" s="209"/>
      <c r="GSF418" s="209"/>
      <c r="GSG418" s="209"/>
      <c r="GSH418" s="209"/>
      <c r="GSI418" s="209"/>
      <c r="GSJ418" s="209"/>
      <c r="GSK418" s="209"/>
      <c r="GSL418" s="209"/>
      <c r="GSM418" s="209"/>
      <c r="GSN418" s="209"/>
      <c r="GSO418" s="209"/>
      <c r="GSP418" s="209"/>
      <c r="GSQ418" s="209"/>
      <c r="GSR418" s="209"/>
      <c r="GSS418" s="209"/>
      <c r="GST418" s="209"/>
      <c r="GSU418" s="209"/>
      <c r="GSV418" s="209"/>
      <c r="GSW418" s="209"/>
      <c r="GSX418" s="209"/>
      <c r="GSY418" s="209"/>
      <c r="GSZ418" s="209"/>
      <c r="GTA418" s="209"/>
      <c r="GTB418" s="209"/>
      <c r="GTC418" s="209"/>
      <c r="GTD418" s="209"/>
      <c r="GTE418" s="209"/>
      <c r="GTF418" s="209"/>
      <c r="GTG418" s="209"/>
      <c r="GTH418" s="209"/>
      <c r="GTI418" s="209"/>
      <c r="GTJ418" s="209"/>
      <c r="GTK418" s="209"/>
      <c r="GTL418" s="209"/>
      <c r="GTM418" s="209"/>
      <c r="GTN418" s="209"/>
      <c r="GTO418" s="209"/>
      <c r="GTP418" s="209"/>
      <c r="GTQ418" s="209"/>
      <c r="GTR418" s="209"/>
      <c r="GTS418" s="209"/>
      <c r="GTT418" s="209"/>
      <c r="GTU418" s="209"/>
      <c r="GTV418" s="209"/>
      <c r="GTW418" s="209"/>
      <c r="GTX418" s="209"/>
      <c r="GTY418" s="209"/>
      <c r="GTZ418" s="209"/>
      <c r="GUA418" s="209"/>
      <c r="GUB418" s="209"/>
      <c r="GUC418" s="209"/>
      <c r="GUD418" s="209"/>
      <c r="GUE418" s="209"/>
      <c r="GUF418" s="209"/>
      <c r="GUG418" s="209"/>
      <c r="GUH418" s="209"/>
      <c r="GUI418" s="209"/>
      <c r="GUJ418" s="209"/>
      <c r="GUK418" s="209"/>
      <c r="GUL418" s="209"/>
      <c r="GUM418" s="209"/>
      <c r="GUN418" s="209"/>
      <c r="GUO418" s="209"/>
      <c r="GUP418" s="209"/>
      <c r="GUQ418" s="209"/>
      <c r="GUR418" s="209"/>
      <c r="GUS418" s="209"/>
      <c r="GUT418" s="209"/>
      <c r="GUU418" s="209"/>
      <c r="GUV418" s="209"/>
      <c r="GUW418" s="209"/>
      <c r="GUX418" s="209"/>
      <c r="GUY418" s="209"/>
      <c r="GUZ418" s="209"/>
      <c r="GVA418" s="209"/>
      <c r="GVB418" s="209"/>
      <c r="GVC418" s="209"/>
      <c r="GVD418" s="209"/>
      <c r="GVE418" s="209"/>
      <c r="GVF418" s="209"/>
      <c r="GVG418" s="209"/>
      <c r="GVH418" s="209"/>
      <c r="GVI418" s="209"/>
      <c r="GVJ418" s="209"/>
      <c r="GVK418" s="209"/>
      <c r="GVL418" s="209"/>
      <c r="GVM418" s="209"/>
      <c r="GVN418" s="209"/>
      <c r="GVO418" s="209"/>
      <c r="GVP418" s="209"/>
      <c r="GVQ418" s="209"/>
      <c r="GVR418" s="209"/>
      <c r="GVS418" s="209"/>
      <c r="GVT418" s="209"/>
      <c r="GVU418" s="209"/>
      <c r="GVV418" s="209"/>
      <c r="GVW418" s="209"/>
      <c r="GVX418" s="209"/>
      <c r="GVY418" s="209"/>
      <c r="GVZ418" s="209"/>
      <c r="GWA418" s="209"/>
      <c r="GWB418" s="209"/>
      <c r="GWC418" s="209"/>
      <c r="GWD418" s="209"/>
      <c r="GWE418" s="209"/>
      <c r="GWF418" s="209"/>
      <c r="GWG418" s="209"/>
      <c r="GWH418" s="209"/>
      <c r="GWI418" s="209"/>
      <c r="GWJ418" s="209"/>
      <c r="GWK418" s="209"/>
      <c r="GWL418" s="209"/>
      <c r="GWM418" s="209"/>
      <c r="GWN418" s="209"/>
      <c r="GWO418" s="209"/>
      <c r="GWP418" s="209"/>
      <c r="GWQ418" s="209"/>
      <c r="GWR418" s="209"/>
      <c r="GWS418" s="209"/>
      <c r="GWT418" s="209"/>
      <c r="GWU418" s="209"/>
      <c r="GWV418" s="209"/>
      <c r="GWW418" s="209"/>
      <c r="GWX418" s="209"/>
      <c r="GWY418" s="209"/>
      <c r="GWZ418" s="209"/>
      <c r="GXA418" s="209"/>
      <c r="GXB418" s="209"/>
      <c r="GXC418" s="209"/>
      <c r="GXD418" s="209"/>
      <c r="GXE418" s="209"/>
      <c r="GXF418" s="209"/>
      <c r="GXG418" s="209"/>
      <c r="GXH418" s="209"/>
      <c r="GXI418" s="209"/>
      <c r="GXJ418" s="209"/>
      <c r="GXK418" s="209"/>
      <c r="GXL418" s="209"/>
      <c r="GXM418" s="209"/>
      <c r="GXN418" s="209"/>
      <c r="GXO418" s="209"/>
      <c r="GXP418" s="209"/>
      <c r="GXQ418" s="209"/>
      <c r="GXR418" s="209"/>
      <c r="GXS418" s="209"/>
      <c r="GXT418" s="209"/>
      <c r="GXU418" s="209"/>
      <c r="GXV418" s="209"/>
      <c r="GXW418" s="209"/>
      <c r="GXX418" s="209"/>
      <c r="GXY418" s="209"/>
      <c r="GXZ418" s="209"/>
      <c r="GYA418" s="209"/>
      <c r="GYB418" s="209"/>
      <c r="GYC418" s="209"/>
      <c r="GYD418" s="209"/>
      <c r="GYE418" s="209"/>
      <c r="GYF418" s="209"/>
      <c r="GYG418" s="209"/>
      <c r="GYH418" s="209"/>
      <c r="GYI418" s="209"/>
      <c r="GYJ418" s="209"/>
      <c r="GYK418" s="209"/>
      <c r="GYL418" s="209"/>
      <c r="GYM418" s="209"/>
      <c r="GYN418" s="209"/>
      <c r="GYO418" s="209"/>
      <c r="GYP418" s="209"/>
      <c r="GYQ418" s="209"/>
      <c r="GYR418" s="209"/>
      <c r="GYS418" s="209"/>
      <c r="GYT418" s="209"/>
      <c r="GYU418" s="209"/>
      <c r="GYV418" s="209"/>
      <c r="GYW418" s="209"/>
      <c r="GYX418" s="209"/>
      <c r="GYY418" s="209"/>
      <c r="GYZ418" s="209"/>
      <c r="GZA418" s="209"/>
      <c r="GZB418" s="209"/>
      <c r="GZC418" s="209"/>
      <c r="GZD418" s="209"/>
      <c r="GZE418" s="209"/>
      <c r="GZF418" s="209"/>
      <c r="GZG418" s="209"/>
      <c r="GZH418" s="209"/>
      <c r="GZI418" s="209"/>
      <c r="GZJ418" s="209"/>
      <c r="GZK418" s="209"/>
      <c r="GZL418" s="209"/>
      <c r="GZM418" s="209"/>
      <c r="GZN418" s="209"/>
      <c r="GZO418" s="209"/>
      <c r="GZP418" s="209"/>
      <c r="GZQ418" s="209"/>
      <c r="GZR418" s="209"/>
      <c r="GZS418" s="209"/>
      <c r="GZT418" s="209"/>
      <c r="GZU418" s="209"/>
      <c r="GZV418" s="209"/>
      <c r="GZW418" s="209"/>
      <c r="GZX418" s="209"/>
      <c r="GZY418" s="209"/>
      <c r="GZZ418" s="209"/>
      <c r="HAA418" s="209"/>
      <c r="HAB418" s="209"/>
      <c r="HAC418" s="209"/>
      <c r="HAD418" s="209"/>
      <c r="HAE418" s="209"/>
      <c r="HAF418" s="209"/>
      <c r="HAG418" s="209"/>
      <c r="HAH418" s="209"/>
      <c r="HAI418" s="209"/>
      <c r="HAJ418" s="209"/>
      <c r="HAK418" s="209"/>
      <c r="HAL418" s="209"/>
      <c r="HAM418" s="209"/>
      <c r="HAN418" s="209"/>
      <c r="HAO418" s="209"/>
      <c r="HAP418" s="209"/>
      <c r="HAQ418" s="209"/>
      <c r="HAR418" s="209"/>
      <c r="HAS418" s="209"/>
      <c r="HAT418" s="209"/>
      <c r="HAU418" s="209"/>
      <c r="HAV418" s="209"/>
      <c r="HAW418" s="209"/>
      <c r="HAX418" s="209"/>
      <c r="HAY418" s="209"/>
      <c r="HAZ418" s="209"/>
      <c r="HBA418" s="209"/>
      <c r="HBB418" s="209"/>
      <c r="HBC418" s="209"/>
      <c r="HBD418" s="209"/>
      <c r="HBE418" s="209"/>
      <c r="HBF418" s="209"/>
      <c r="HBG418" s="209"/>
      <c r="HBH418" s="209"/>
      <c r="HBI418" s="209"/>
      <c r="HBJ418" s="209"/>
      <c r="HBK418" s="209"/>
      <c r="HBL418" s="209"/>
      <c r="HBM418" s="209"/>
      <c r="HBN418" s="209"/>
      <c r="HBO418" s="209"/>
      <c r="HBP418" s="209"/>
      <c r="HBQ418" s="209"/>
      <c r="HBR418" s="209"/>
      <c r="HBS418" s="209"/>
      <c r="HBT418" s="209"/>
      <c r="HBU418" s="209"/>
      <c r="HBV418" s="209"/>
      <c r="HBW418" s="209"/>
      <c r="HBX418" s="209"/>
      <c r="HBY418" s="209"/>
      <c r="HBZ418" s="209"/>
      <c r="HCA418" s="209"/>
      <c r="HCB418" s="209"/>
      <c r="HCC418" s="209"/>
      <c r="HCD418" s="209"/>
      <c r="HCE418" s="209"/>
      <c r="HCF418" s="209"/>
      <c r="HCG418" s="209"/>
      <c r="HCH418" s="209"/>
      <c r="HCI418" s="209"/>
      <c r="HCJ418" s="209"/>
      <c r="HCK418" s="209"/>
      <c r="HCL418" s="209"/>
      <c r="HCM418" s="209"/>
      <c r="HCN418" s="209"/>
      <c r="HCO418" s="209"/>
      <c r="HCP418" s="209"/>
      <c r="HCQ418" s="209"/>
      <c r="HCR418" s="209"/>
      <c r="HCS418" s="209"/>
      <c r="HCT418" s="209"/>
      <c r="HCU418" s="209"/>
      <c r="HCV418" s="209"/>
      <c r="HCW418" s="209"/>
      <c r="HCX418" s="209"/>
      <c r="HCY418" s="209"/>
      <c r="HCZ418" s="209"/>
      <c r="HDA418" s="209"/>
      <c r="HDB418" s="209"/>
      <c r="HDC418" s="209"/>
      <c r="HDD418" s="209"/>
      <c r="HDE418" s="209"/>
      <c r="HDF418" s="209"/>
      <c r="HDG418" s="209"/>
      <c r="HDH418" s="209"/>
      <c r="HDI418" s="209"/>
      <c r="HDJ418" s="209"/>
      <c r="HDK418" s="209"/>
      <c r="HDL418" s="209"/>
      <c r="HDM418" s="209"/>
      <c r="HDN418" s="209"/>
      <c r="HDO418" s="209"/>
      <c r="HDP418" s="209"/>
      <c r="HDQ418" s="209"/>
      <c r="HDR418" s="209"/>
      <c r="HDS418" s="209"/>
      <c r="HDT418" s="209"/>
      <c r="HDU418" s="209"/>
      <c r="HDV418" s="209"/>
      <c r="HDW418" s="209"/>
      <c r="HDX418" s="209"/>
      <c r="HDY418" s="209"/>
      <c r="HDZ418" s="209"/>
      <c r="HEA418" s="209"/>
      <c r="HEB418" s="209"/>
      <c r="HEC418" s="209"/>
      <c r="HED418" s="209"/>
      <c r="HEE418" s="209"/>
      <c r="HEF418" s="209"/>
      <c r="HEG418" s="209"/>
      <c r="HEH418" s="209"/>
      <c r="HEI418" s="209"/>
      <c r="HEJ418" s="209"/>
      <c r="HEK418" s="209"/>
      <c r="HEL418" s="209"/>
      <c r="HEM418" s="209"/>
      <c r="HEN418" s="209"/>
      <c r="HEO418" s="209"/>
      <c r="HEP418" s="209"/>
      <c r="HEQ418" s="209"/>
      <c r="HER418" s="209"/>
      <c r="HES418" s="209"/>
      <c r="HET418" s="209"/>
      <c r="HEU418" s="209"/>
      <c r="HEV418" s="209"/>
      <c r="HEW418" s="209"/>
      <c r="HEX418" s="209"/>
      <c r="HEY418" s="209"/>
      <c r="HEZ418" s="209"/>
      <c r="HFA418" s="209"/>
      <c r="HFB418" s="209"/>
      <c r="HFC418" s="209"/>
      <c r="HFD418" s="209"/>
      <c r="HFE418" s="209"/>
      <c r="HFF418" s="209"/>
      <c r="HFG418" s="209"/>
      <c r="HFH418" s="209"/>
      <c r="HFI418" s="209"/>
      <c r="HFJ418" s="209"/>
      <c r="HFK418" s="209"/>
      <c r="HFL418" s="209"/>
      <c r="HFM418" s="209"/>
      <c r="HFN418" s="209"/>
      <c r="HFO418" s="209"/>
      <c r="HFP418" s="209"/>
      <c r="HFQ418" s="209"/>
      <c r="HFR418" s="209"/>
      <c r="HFS418" s="209"/>
      <c r="HFT418" s="209"/>
      <c r="HFU418" s="209"/>
      <c r="HFV418" s="209"/>
      <c r="HFW418" s="209"/>
      <c r="HFX418" s="209"/>
      <c r="HFY418" s="209"/>
      <c r="HFZ418" s="209"/>
      <c r="HGA418" s="209"/>
      <c r="HGB418" s="209"/>
      <c r="HGC418" s="209"/>
      <c r="HGD418" s="209"/>
      <c r="HGE418" s="209"/>
      <c r="HGF418" s="209"/>
      <c r="HGG418" s="209"/>
      <c r="HGH418" s="209"/>
      <c r="HGI418" s="209"/>
      <c r="HGJ418" s="209"/>
      <c r="HGK418" s="209"/>
      <c r="HGL418" s="209"/>
      <c r="HGM418" s="209"/>
      <c r="HGN418" s="209"/>
      <c r="HGO418" s="209"/>
      <c r="HGP418" s="209"/>
      <c r="HGQ418" s="209"/>
      <c r="HGR418" s="209"/>
      <c r="HGS418" s="209"/>
      <c r="HGT418" s="209"/>
      <c r="HGU418" s="209"/>
      <c r="HGV418" s="209"/>
      <c r="HGW418" s="209"/>
      <c r="HGX418" s="209"/>
      <c r="HGY418" s="209"/>
      <c r="HGZ418" s="209"/>
      <c r="HHA418" s="209"/>
      <c r="HHB418" s="209"/>
      <c r="HHC418" s="209"/>
      <c r="HHD418" s="209"/>
      <c r="HHE418" s="209"/>
      <c r="HHF418" s="209"/>
      <c r="HHG418" s="209"/>
      <c r="HHH418" s="209"/>
      <c r="HHI418" s="209"/>
      <c r="HHJ418" s="209"/>
      <c r="HHK418" s="209"/>
      <c r="HHL418" s="209"/>
      <c r="HHM418" s="209"/>
      <c r="HHN418" s="209"/>
      <c r="HHO418" s="209"/>
      <c r="HHP418" s="209"/>
      <c r="HHQ418" s="209"/>
      <c r="HHR418" s="209"/>
      <c r="HHS418" s="209"/>
      <c r="HHT418" s="209"/>
      <c r="HHU418" s="209"/>
      <c r="HHV418" s="209"/>
      <c r="HHW418" s="209"/>
      <c r="HHX418" s="209"/>
      <c r="HHY418" s="209"/>
      <c r="HHZ418" s="209"/>
      <c r="HIA418" s="209"/>
      <c r="HIB418" s="209"/>
      <c r="HIC418" s="209"/>
      <c r="HID418" s="209"/>
      <c r="HIE418" s="209"/>
      <c r="HIF418" s="209"/>
      <c r="HIG418" s="209"/>
      <c r="HIH418" s="209"/>
      <c r="HII418" s="209"/>
      <c r="HIJ418" s="209"/>
      <c r="HIK418" s="209"/>
      <c r="HIL418" s="209"/>
      <c r="HIM418" s="209"/>
      <c r="HIN418" s="209"/>
      <c r="HIO418" s="209"/>
      <c r="HIP418" s="209"/>
      <c r="HIQ418" s="209"/>
      <c r="HIR418" s="209"/>
      <c r="HIS418" s="209"/>
      <c r="HIT418" s="209"/>
      <c r="HIU418" s="209"/>
      <c r="HIV418" s="209"/>
      <c r="HIW418" s="209"/>
      <c r="HIX418" s="209"/>
      <c r="HIY418" s="209"/>
      <c r="HIZ418" s="209"/>
      <c r="HJA418" s="209"/>
      <c r="HJB418" s="209"/>
      <c r="HJC418" s="209"/>
      <c r="HJD418" s="209"/>
      <c r="HJE418" s="209"/>
      <c r="HJF418" s="209"/>
      <c r="HJG418" s="209"/>
      <c r="HJH418" s="209"/>
      <c r="HJI418" s="209"/>
      <c r="HJJ418" s="209"/>
      <c r="HJK418" s="209"/>
      <c r="HJL418" s="209"/>
      <c r="HJM418" s="209"/>
      <c r="HJN418" s="209"/>
      <c r="HJO418" s="209"/>
      <c r="HJP418" s="209"/>
      <c r="HJQ418" s="209"/>
      <c r="HJR418" s="209"/>
      <c r="HJS418" s="209"/>
      <c r="HJT418" s="209"/>
      <c r="HJU418" s="209"/>
      <c r="HJV418" s="209"/>
      <c r="HJW418" s="209"/>
      <c r="HJX418" s="209"/>
      <c r="HJY418" s="209"/>
      <c r="HJZ418" s="209"/>
      <c r="HKA418" s="209"/>
      <c r="HKB418" s="209"/>
      <c r="HKC418" s="209"/>
      <c r="HKD418" s="209"/>
      <c r="HKE418" s="209"/>
      <c r="HKF418" s="209"/>
      <c r="HKG418" s="209"/>
      <c r="HKH418" s="209"/>
      <c r="HKI418" s="209"/>
      <c r="HKJ418" s="209"/>
      <c r="HKK418" s="209"/>
      <c r="HKL418" s="209"/>
      <c r="HKM418" s="209"/>
      <c r="HKN418" s="209"/>
      <c r="HKO418" s="209"/>
      <c r="HKP418" s="209"/>
      <c r="HKQ418" s="209"/>
      <c r="HKR418" s="209"/>
      <c r="HKS418" s="209"/>
      <c r="HKT418" s="209"/>
      <c r="HKU418" s="209"/>
      <c r="HKV418" s="209"/>
      <c r="HKW418" s="209"/>
      <c r="HKX418" s="209"/>
      <c r="HKY418" s="209"/>
      <c r="HKZ418" s="209"/>
      <c r="HLA418" s="209"/>
      <c r="HLB418" s="209"/>
      <c r="HLC418" s="209"/>
      <c r="HLD418" s="209"/>
      <c r="HLE418" s="209"/>
      <c r="HLF418" s="209"/>
      <c r="HLG418" s="209"/>
      <c r="HLH418" s="209"/>
      <c r="HLI418" s="209"/>
      <c r="HLJ418" s="209"/>
      <c r="HLK418" s="209"/>
      <c r="HLL418" s="209"/>
      <c r="HLM418" s="209"/>
      <c r="HLN418" s="209"/>
      <c r="HLO418" s="209"/>
      <c r="HLP418" s="209"/>
      <c r="HLQ418" s="209"/>
      <c r="HLR418" s="209"/>
      <c r="HLS418" s="209"/>
      <c r="HLT418" s="209"/>
      <c r="HLU418" s="209"/>
      <c r="HLV418" s="209"/>
      <c r="HLW418" s="209"/>
      <c r="HLX418" s="209"/>
      <c r="HLY418" s="209"/>
      <c r="HLZ418" s="209"/>
      <c r="HMA418" s="209"/>
      <c r="HMB418" s="209"/>
      <c r="HMC418" s="209"/>
      <c r="HMD418" s="209"/>
      <c r="HME418" s="209"/>
      <c r="HMF418" s="209"/>
      <c r="HMG418" s="209"/>
      <c r="HMH418" s="209"/>
      <c r="HMI418" s="209"/>
      <c r="HMJ418" s="209"/>
      <c r="HMK418" s="209"/>
      <c r="HML418" s="209"/>
      <c r="HMM418" s="209"/>
      <c r="HMN418" s="209"/>
      <c r="HMO418" s="209"/>
      <c r="HMP418" s="209"/>
      <c r="HMQ418" s="209"/>
      <c r="HMR418" s="209"/>
      <c r="HMS418" s="209"/>
      <c r="HMT418" s="209"/>
      <c r="HMU418" s="209"/>
      <c r="HMV418" s="209"/>
      <c r="HMW418" s="209"/>
      <c r="HMX418" s="209"/>
      <c r="HMY418" s="209"/>
      <c r="HMZ418" s="209"/>
      <c r="HNA418" s="209"/>
      <c r="HNB418" s="209"/>
      <c r="HNC418" s="209"/>
      <c r="HND418" s="209"/>
      <c r="HNE418" s="209"/>
      <c r="HNF418" s="209"/>
      <c r="HNG418" s="209"/>
      <c r="HNH418" s="209"/>
      <c r="HNI418" s="209"/>
      <c r="HNJ418" s="209"/>
      <c r="HNK418" s="209"/>
      <c r="HNL418" s="209"/>
      <c r="HNM418" s="209"/>
      <c r="HNN418" s="209"/>
      <c r="HNO418" s="209"/>
      <c r="HNP418" s="209"/>
      <c r="HNQ418" s="209"/>
      <c r="HNR418" s="209"/>
      <c r="HNS418" s="209"/>
      <c r="HNT418" s="209"/>
      <c r="HNU418" s="209"/>
      <c r="HNV418" s="209"/>
      <c r="HNW418" s="209"/>
      <c r="HNX418" s="209"/>
      <c r="HNY418" s="209"/>
      <c r="HNZ418" s="209"/>
      <c r="HOA418" s="209"/>
      <c r="HOB418" s="209"/>
      <c r="HOC418" s="209"/>
      <c r="HOD418" s="209"/>
      <c r="HOE418" s="209"/>
      <c r="HOF418" s="209"/>
      <c r="HOG418" s="209"/>
      <c r="HOH418" s="209"/>
      <c r="HOI418" s="209"/>
      <c r="HOJ418" s="209"/>
      <c r="HOK418" s="209"/>
      <c r="HOL418" s="209"/>
      <c r="HOM418" s="209"/>
      <c r="HON418" s="209"/>
      <c r="HOO418" s="209"/>
      <c r="HOP418" s="209"/>
      <c r="HOQ418" s="209"/>
      <c r="HOR418" s="209"/>
      <c r="HOS418" s="209"/>
      <c r="HOT418" s="209"/>
      <c r="HOU418" s="209"/>
      <c r="HOV418" s="209"/>
      <c r="HOW418" s="209"/>
      <c r="HOX418" s="209"/>
      <c r="HOY418" s="209"/>
      <c r="HOZ418" s="209"/>
      <c r="HPA418" s="209"/>
      <c r="HPB418" s="209"/>
      <c r="HPC418" s="209"/>
      <c r="HPD418" s="209"/>
      <c r="HPE418" s="209"/>
      <c r="HPF418" s="209"/>
      <c r="HPG418" s="209"/>
      <c r="HPH418" s="209"/>
      <c r="HPI418" s="209"/>
      <c r="HPJ418" s="209"/>
      <c r="HPK418" s="209"/>
      <c r="HPL418" s="209"/>
      <c r="HPM418" s="209"/>
      <c r="HPN418" s="209"/>
      <c r="HPO418" s="209"/>
      <c r="HPP418" s="209"/>
      <c r="HPQ418" s="209"/>
      <c r="HPR418" s="209"/>
      <c r="HPS418" s="209"/>
      <c r="HPT418" s="209"/>
      <c r="HPU418" s="209"/>
      <c r="HPV418" s="209"/>
      <c r="HPW418" s="209"/>
      <c r="HPX418" s="209"/>
      <c r="HPY418" s="209"/>
      <c r="HPZ418" s="209"/>
      <c r="HQA418" s="209"/>
      <c r="HQB418" s="209"/>
      <c r="HQC418" s="209"/>
      <c r="HQD418" s="209"/>
      <c r="HQE418" s="209"/>
      <c r="HQF418" s="209"/>
      <c r="HQG418" s="209"/>
      <c r="HQH418" s="209"/>
      <c r="HQI418" s="209"/>
      <c r="HQJ418" s="209"/>
      <c r="HQK418" s="209"/>
      <c r="HQL418" s="209"/>
      <c r="HQM418" s="209"/>
      <c r="HQN418" s="209"/>
      <c r="HQO418" s="209"/>
      <c r="HQP418" s="209"/>
      <c r="HQQ418" s="209"/>
      <c r="HQR418" s="209"/>
      <c r="HQS418" s="209"/>
      <c r="HQT418" s="209"/>
      <c r="HQU418" s="209"/>
      <c r="HQV418" s="209"/>
      <c r="HQW418" s="209"/>
      <c r="HQX418" s="209"/>
      <c r="HQY418" s="209"/>
      <c r="HQZ418" s="209"/>
      <c r="HRA418" s="209"/>
      <c r="HRB418" s="209"/>
      <c r="HRC418" s="209"/>
      <c r="HRD418" s="209"/>
      <c r="HRE418" s="209"/>
      <c r="HRF418" s="209"/>
      <c r="HRG418" s="209"/>
      <c r="HRH418" s="209"/>
      <c r="HRI418" s="209"/>
      <c r="HRJ418" s="209"/>
      <c r="HRK418" s="209"/>
      <c r="HRL418" s="209"/>
      <c r="HRM418" s="209"/>
      <c r="HRN418" s="209"/>
      <c r="HRO418" s="209"/>
      <c r="HRP418" s="209"/>
      <c r="HRQ418" s="209"/>
      <c r="HRR418" s="209"/>
      <c r="HRS418" s="209"/>
      <c r="HRT418" s="209"/>
      <c r="HRU418" s="209"/>
      <c r="HRV418" s="209"/>
      <c r="HRW418" s="209"/>
      <c r="HRX418" s="209"/>
      <c r="HRY418" s="209"/>
      <c r="HRZ418" s="209"/>
      <c r="HSA418" s="209"/>
      <c r="HSB418" s="209"/>
      <c r="HSC418" s="209"/>
      <c r="HSD418" s="209"/>
      <c r="HSE418" s="209"/>
      <c r="HSF418" s="209"/>
      <c r="HSG418" s="209"/>
      <c r="HSH418" s="209"/>
      <c r="HSI418" s="209"/>
      <c r="HSJ418" s="209"/>
      <c r="HSK418" s="209"/>
      <c r="HSL418" s="209"/>
      <c r="HSM418" s="209"/>
      <c r="HSN418" s="209"/>
      <c r="HSO418" s="209"/>
      <c r="HSP418" s="209"/>
      <c r="HSQ418" s="209"/>
      <c r="HSR418" s="209"/>
      <c r="HSS418" s="209"/>
      <c r="HST418" s="209"/>
      <c r="HSU418" s="209"/>
      <c r="HSV418" s="209"/>
      <c r="HSW418" s="209"/>
      <c r="HSX418" s="209"/>
      <c r="HSY418" s="209"/>
      <c r="HSZ418" s="209"/>
      <c r="HTA418" s="209"/>
      <c r="HTB418" s="209"/>
      <c r="HTC418" s="209"/>
      <c r="HTD418" s="209"/>
      <c r="HTE418" s="209"/>
      <c r="HTF418" s="209"/>
      <c r="HTG418" s="209"/>
      <c r="HTH418" s="209"/>
      <c r="HTI418" s="209"/>
      <c r="HTJ418" s="209"/>
      <c r="HTK418" s="209"/>
      <c r="HTL418" s="209"/>
      <c r="HTM418" s="209"/>
      <c r="HTN418" s="209"/>
      <c r="HTO418" s="209"/>
      <c r="HTP418" s="209"/>
      <c r="HTQ418" s="209"/>
      <c r="HTR418" s="209"/>
      <c r="HTS418" s="209"/>
      <c r="HTT418" s="209"/>
      <c r="HTU418" s="209"/>
      <c r="HTV418" s="209"/>
      <c r="HTW418" s="209"/>
      <c r="HTX418" s="209"/>
      <c r="HTY418" s="209"/>
      <c r="HTZ418" s="209"/>
      <c r="HUA418" s="209"/>
      <c r="HUB418" s="209"/>
      <c r="HUC418" s="209"/>
      <c r="HUD418" s="209"/>
      <c r="HUE418" s="209"/>
      <c r="HUF418" s="209"/>
      <c r="HUG418" s="209"/>
      <c r="HUH418" s="209"/>
      <c r="HUI418" s="209"/>
      <c r="HUJ418" s="209"/>
      <c r="HUK418" s="209"/>
      <c r="HUL418" s="209"/>
      <c r="HUM418" s="209"/>
      <c r="HUN418" s="209"/>
      <c r="HUO418" s="209"/>
      <c r="HUP418" s="209"/>
      <c r="HUQ418" s="209"/>
      <c r="HUR418" s="209"/>
      <c r="HUS418" s="209"/>
      <c r="HUT418" s="209"/>
      <c r="HUU418" s="209"/>
      <c r="HUV418" s="209"/>
      <c r="HUW418" s="209"/>
      <c r="HUX418" s="209"/>
      <c r="HUY418" s="209"/>
      <c r="HUZ418" s="209"/>
      <c r="HVA418" s="209"/>
      <c r="HVB418" s="209"/>
      <c r="HVC418" s="209"/>
      <c r="HVD418" s="209"/>
      <c r="HVE418" s="209"/>
      <c r="HVF418" s="209"/>
      <c r="HVG418" s="209"/>
      <c r="HVH418" s="209"/>
      <c r="HVI418" s="209"/>
      <c r="HVJ418" s="209"/>
      <c r="HVK418" s="209"/>
      <c r="HVL418" s="209"/>
      <c r="HVM418" s="209"/>
      <c r="HVN418" s="209"/>
      <c r="HVO418" s="209"/>
      <c r="HVP418" s="209"/>
      <c r="HVQ418" s="209"/>
      <c r="HVR418" s="209"/>
      <c r="HVS418" s="209"/>
      <c r="HVT418" s="209"/>
      <c r="HVU418" s="209"/>
      <c r="HVV418" s="209"/>
      <c r="HVW418" s="209"/>
      <c r="HVX418" s="209"/>
      <c r="HVY418" s="209"/>
      <c r="HVZ418" s="209"/>
      <c r="HWA418" s="209"/>
      <c r="HWB418" s="209"/>
      <c r="HWC418" s="209"/>
      <c r="HWD418" s="209"/>
      <c r="HWE418" s="209"/>
      <c r="HWF418" s="209"/>
      <c r="HWG418" s="209"/>
      <c r="HWH418" s="209"/>
      <c r="HWI418" s="209"/>
      <c r="HWJ418" s="209"/>
      <c r="HWK418" s="209"/>
      <c r="HWL418" s="209"/>
      <c r="HWM418" s="209"/>
      <c r="HWN418" s="209"/>
      <c r="HWO418" s="209"/>
      <c r="HWP418" s="209"/>
      <c r="HWQ418" s="209"/>
      <c r="HWR418" s="209"/>
      <c r="HWS418" s="209"/>
      <c r="HWT418" s="209"/>
      <c r="HWU418" s="209"/>
      <c r="HWV418" s="209"/>
      <c r="HWW418" s="209"/>
      <c r="HWX418" s="209"/>
      <c r="HWY418" s="209"/>
      <c r="HWZ418" s="209"/>
      <c r="HXA418" s="209"/>
      <c r="HXB418" s="209"/>
      <c r="HXC418" s="209"/>
      <c r="HXD418" s="209"/>
      <c r="HXE418" s="209"/>
      <c r="HXF418" s="209"/>
      <c r="HXG418" s="209"/>
      <c r="HXH418" s="209"/>
      <c r="HXI418" s="209"/>
      <c r="HXJ418" s="209"/>
      <c r="HXK418" s="209"/>
      <c r="HXL418" s="209"/>
      <c r="HXM418" s="209"/>
      <c r="HXN418" s="209"/>
      <c r="HXO418" s="209"/>
      <c r="HXP418" s="209"/>
      <c r="HXQ418" s="209"/>
      <c r="HXR418" s="209"/>
      <c r="HXS418" s="209"/>
      <c r="HXT418" s="209"/>
      <c r="HXU418" s="209"/>
      <c r="HXV418" s="209"/>
      <c r="HXW418" s="209"/>
      <c r="HXX418" s="209"/>
      <c r="HXY418" s="209"/>
      <c r="HXZ418" s="209"/>
      <c r="HYA418" s="209"/>
      <c r="HYB418" s="209"/>
      <c r="HYC418" s="209"/>
      <c r="HYD418" s="209"/>
      <c r="HYE418" s="209"/>
      <c r="HYF418" s="209"/>
      <c r="HYG418" s="209"/>
      <c r="HYH418" s="209"/>
      <c r="HYI418" s="209"/>
      <c r="HYJ418" s="209"/>
      <c r="HYK418" s="209"/>
      <c r="HYL418" s="209"/>
      <c r="HYM418" s="209"/>
      <c r="HYN418" s="209"/>
      <c r="HYO418" s="209"/>
      <c r="HYP418" s="209"/>
      <c r="HYQ418" s="209"/>
      <c r="HYR418" s="209"/>
      <c r="HYS418" s="209"/>
      <c r="HYT418" s="209"/>
      <c r="HYU418" s="209"/>
      <c r="HYV418" s="209"/>
      <c r="HYW418" s="209"/>
      <c r="HYX418" s="209"/>
      <c r="HYY418" s="209"/>
      <c r="HYZ418" s="209"/>
      <c r="HZA418" s="209"/>
      <c r="HZB418" s="209"/>
      <c r="HZC418" s="209"/>
      <c r="HZD418" s="209"/>
      <c r="HZE418" s="209"/>
      <c r="HZF418" s="209"/>
      <c r="HZG418" s="209"/>
      <c r="HZH418" s="209"/>
      <c r="HZI418" s="209"/>
      <c r="HZJ418" s="209"/>
      <c r="HZK418" s="209"/>
      <c r="HZL418" s="209"/>
      <c r="HZM418" s="209"/>
      <c r="HZN418" s="209"/>
      <c r="HZO418" s="209"/>
      <c r="HZP418" s="209"/>
      <c r="HZQ418" s="209"/>
      <c r="HZR418" s="209"/>
      <c r="HZS418" s="209"/>
      <c r="HZT418" s="209"/>
      <c r="HZU418" s="209"/>
      <c r="HZV418" s="209"/>
      <c r="HZW418" s="209"/>
      <c r="HZX418" s="209"/>
      <c r="HZY418" s="209"/>
      <c r="HZZ418" s="209"/>
      <c r="IAA418" s="209"/>
      <c r="IAB418" s="209"/>
      <c r="IAC418" s="209"/>
      <c r="IAD418" s="209"/>
      <c r="IAE418" s="209"/>
      <c r="IAF418" s="209"/>
      <c r="IAG418" s="209"/>
      <c r="IAH418" s="209"/>
      <c r="IAI418" s="209"/>
      <c r="IAJ418" s="209"/>
      <c r="IAK418" s="209"/>
      <c r="IAL418" s="209"/>
      <c r="IAM418" s="209"/>
      <c r="IAN418" s="209"/>
      <c r="IAO418" s="209"/>
      <c r="IAP418" s="209"/>
      <c r="IAQ418" s="209"/>
      <c r="IAR418" s="209"/>
      <c r="IAS418" s="209"/>
      <c r="IAT418" s="209"/>
      <c r="IAU418" s="209"/>
      <c r="IAV418" s="209"/>
      <c r="IAW418" s="209"/>
      <c r="IAX418" s="209"/>
      <c r="IAY418" s="209"/>
      <c r="IAZ418" s="209"/>
      <c r="IBA418" s="209"/>
      <c r="IBB418" s="209"/>
      <c r="IBC418" s="209"/>
      <c r="IBD418" s="209"/>
      <c r="IBE418" s="209"/>
      <c r="IBF418" s="209"/>
      <c r="IBG418" s="209"/>
      <c r="IBH418" s="209"/>
      <c r="IBI418" s="209"/>
      <c r="IBJ418" s="209"/>
      <c r="IBK418" s="209"/>
      <c r="IBL418" s="209"/>
      <c r="IBM418" s="209"/>
      <c r="IBN418" s="209"/>
      <c r="IBO418" s="209"/>
      <c r="IBP418" s="209"/>
      <c r="IBQ418" s="209"/>
      <c r="IBR418" s="209"/>
      <c r="IBS418" s="209"/>
      <c r="IBT418" s="209"/>
      <c r="IBU418" s="209"/>
      <c r="IBV418" s="209"/>
      <c r="IBW418" s="209"/>
      <c r="IBX418" s="209"/>
      <c r="IBY418" s="209"/>
      <c r="IBZ418" s="209"/>
      <c r="ICA418" s="209"/>
      <c r="ICB418" s="209"/>
      <c r="ICC418" s="209"/>
      <c r="ICD418" s="209"/>
      <c r="ICE418" s="209"/>
      <c r="ICF418" s="209"/>
      <c r="ICG418" s="209"/>
      <c r="ICH418" s="209"/>
      <c r="ICI418" s="209"/>
      <c r="ICJ418" s="209"/>
      <c r="ICK418" s="209"/>
      <c r="ICL418" s="209"/>
      <c r="ICM418" s="209"/>
      <c r="ICN418" s="209"/>
      <c r="ICO418" s="209"/>
      <c r="ICP418" s="209"/>
      <c r="ICQ418" s="209"/>
      <c r="ICR418" s="209"/>
      <c r="ICS418" s="209"/>
      <c r="ICT418" s="209"/>
      <c r="ICU418" s="209"/>
      <c r="ICV418" s="209"/>
      <c r="ICW418" s="209"/>
      <c r="ICX418" s="209"/>
      <c r="ICY418" s="209"/>
      <c r="ICZ418" s="209"/>
      <c r="IDA418" s="209"/>
      <c r="IDB418" s="209"/>
      <c r="IDC418" s="209"/>
      <c r="IDD418" s="209"/>
      <c r="IDE418" s="209"/>
      <c r="IDF418" s="209"/>
      <c r="IDG418" s="209"/>
      <c r="IDH418" s="209"/>
      <c r="IDI418" s="209"/>
      <c r="IDJ418" s="209"/>
      <c r="IDK418" s="209"/>
      <c r="IDL418" s="209"/>
      <c r="IDM418" s="209"/>
      <c r="IDN418" s="209"/>
      <c r="IDO418" s="209"/>
      <c r="IDP418" s="209"/>
      <c r="IDQ418" s="209"/>
      <c r="IDR418" s="209"/>
      <c r="IDS418" s="209"/>
      <c r="IDT418" s="209"/>
      <c r="IDU418" s="209"/>
      <c r="IDV418" s="209"/>
      <c r="IDW418" s="209"/>
      <c r="IDX418" s="209"/>
      <c r="IDY418" s="209"/>
      <c r="IDZ418" s="209"/>
      <c r="IEA418" s="209"/>
      <c r="IEB418" s="209"/>
      <c r="IEC418" s="209"/>
      <c r="IED418" s="209"/>
      <c r="IEE418" s="209"/>
      <c r="IEF418" s="209"/>
      <c r="IEG418" s="209"/>
      <c r="IEH418" s="209"/>
      <c r="IEI418" s="209"/>
      <c r="IEJ418" s="209"/>
      <c r="IEK418" s="209"/>
      <c r="IEL418" s="209"/>
      <c r="IEM418" s="209"/>
      <c r="IEN418" s="209"/>
      <c r="IEO418" s="209"/>
      <c r="IEP418" s="209"/>
      <c r="IEQ418" s="209"/>
      <c r="IER418" s="209"/>
      <c r="IES418" s="209"/>
      <c r="IET418" s="209"/>
      <c r="IEU418" s="209"/>
      <c r="IEV418" s="209"/>
      <c r="IEW418" s="209"/>
      <c r="IEX418" s="209"/>
      <c r="IEY418" s="209"/>
      <c r="IEZ418" s="209"/>
      <c r="IFA418" s="209"/>
      <c r="IFB418" s="209"/>
      <c r="IFC418" s="209"/>
      <c r="IFD418" s="209"/>
      <c r="IFE418" s="209"/>
      <c r="IFF418" s="209"/>
      <c r="IFG418" s="209"/>
      <c r="IFH418" s="209"/>
      <c r="IFI418" s="209"/>
      <c r="IFJ418" s="209"/>
      <c r="IFK418" s="209"/>
      <c r="IFL418" s="209"/>
      <c r="IFM418" s="209"/>
      <c r="IFN418" s="209"/>
      <c r="IFO418" s="209"/>
      <c r="IFP418" s="209"/>
      <c r="IFQ418" s="209"/>
      <c r="IFR418" s="209"/>
      <c r="IFS418" s="209"/>
      <c r="IFT418" s="209"/>
      <c r="IFU418" s="209"/>
      <c r="IFV418" s="209"/>
      <c r="IFW418" s="209"/>
      <c r="IFX418" s="209"/>
      <c r="IFY418" s="209"/>
      <c r="IFZ418" s="209"/>
      <c r="IGA418" s="209"/>
      <c r="IGB418" s="209"/>
      <c r="IGC418" s="209"/>
      <c r="IGD418" s="209"/>
      <c r="IGE418" s="209"/>
      <c r="IGF418" s="209"/>
      <c r="IGG418" s="209"/>
      <c r="IGH418" s="209"/>
      <c r="IGI418" s="209"/>
      <c r="IGJ418" s="209"/>
      <c r="IGK418" s="209"/>
      <c r="IGL418" s="209"/>
      <c r="IGM418" s="209"/>
      <c r="IGN418" s="209"/>
      <c r="IGO418" s="209"/>
      <c r="IGP418" s="209"/>
      <c r="IGQ418" s="209"/>
      <c r="IGR418" s="209"/>
      <c r="IGS418" s="209"/>
      <c r="IGT418" s="209"/>
      <c r="IGU418" s="209"/>
      <c r="IGV418" s="209"/>
      <c r="IGW418" s="209"/>
      <c r="IGX418" s="209"/>
      <c r="IGY418" s="209"/>
      <c r="IGZ418" s="209"/>
      <c r="IHA418" s="209"/>
      <c r="IHB418" s="209"/>
      <c r="IHC418" s="209"/>
      <c r="IHD418" s="209"/>
      <c r="IHE418" s="209"/>
      <c r="IHF418" s="209"/>
      <c r="IHG418" s="209"/>
      <c r="IHH418" s="209"/>
      <c r="IHI418" s="209"/>
      <c r="IHJ418" s="209"/>
      <c r="IHK418" s="209"/>
      <c r="IHL418" s="209"/>
      <c r="IHM418" s="209"/>
      <c r="IHN418" s="209"/>
      <c r="IHO418" s="209"/>
      <c r="IHP418" s="209"/>
      <c r="IHQ418" s="209"/>
      <c r="IHR418" s="209"/>
      <c r="IHS418" s="209"/>
      <c r="IHT418" s="209"/>
      <c r="IHU418" s="209"/>
      <c r="IHV418" s="209"/>
      <c r="IHW418" s="209"/>
      <c r="IHX418" s="209"/>
      <c r="IHY418" s="209"/>
      <c r="IHZ418" s="209"/>
      <c r="IIA418" s="209"/>
      <c r="IIB418" s="209"/>
      <c r="IIC418" s="209"/>
      <c r="IID418" s="209"/>
      <c r="IIE418" s="209"/>
      <c r="IIF418" s="209"/>
      <c r="IIG418" s="209"/>
      <c r="IIH418" s="209"/>
      <c r="III418" s="209"/>
      <c r="IIJ418" s="209"/>
      <c r="IIK418" s="209"/>
      <c r="IIL418" s="209"/>
      <c r="IIM418" s="209"/>
      <c r="IIN418" s="209"/>
      <c r="IIO418" s="209"/>
      <c r="IIP418" s="209"/>
      <c r="IIQ418" s="209"/>
      <c r="IIR418" s="209"/>
      <c r="IIS418" s="209"/>
      <c r="IIT418" s="209"/>
      <c r="IIU418" s="209"/>
      <c r="IIV418" s="209"/>
      <c r="IIW418" s="209"/>
      <c r="IIX418" s="209"/>
      <c r="IIY418" s="209"/>
      <c r="IIZ418" s="209"/>
      <c r="IJA418" s="209"/>
      <c r="IJB418" s="209"/>
      <c r="IJC418" s="209"/>
      <c r="IJD418" s="209"/>
      <c r="IJE418" s="209"/>
      <c r="IJF418" s="209"/>
      <c r="IJG418" s="209"/>
      <c r="IJH418" s="209"/>
      <c r="IJI418" s="209"/>
      <c r="IJJ418" s="209"/>
      <c r="IJK418" s="209"/>
      <c r="IJL418" s="209"/>
      <c r="IJM418" s="209"/>
      <c r="IJN418" s="209"/>
      <c r="IJO418" s="209"/>
      <c r="IJP418" s="209"/>
      <c r="IJQ418" s="209"/>
      <c r="IJR418" s="209"/>
      <c r="IJS418" s="209"/>
      <c r="IJT418" s="209"/>
      <c r="IJU418" s="209"/>
      <c r="IJV418" s="209"/>
      <c r="IJW418" s="209"/>
      <c r="IJX418" s="209"/>
      <c r="IJY418" s="209"/>
      <c r="IJZ418" s="209"/>
      <c r="IKA418" s="209"/>
      <c r="IKB418" s="209"/>
      <c r="IKC418" s="209"/>
      <c r="IKD418" s="209"/>
      <c r="IKE418" s="209"/>
      <c r="IKF418" s="209"/>
      <c r="IKG418" s="209"/>
      <c r="IKH418" s="209"/>
      <c r="IKI418" s="209"/>
      <c r="IKJ418" s="209"/>
      <c r="IKK418" s="209"/>
      <c r="IKL418" s="209"/>
      <c r="IKM418" s="209"/>
      <c r="IKN418" s="209"/>
      <c r="IKO418" s="209"/>
      <c r="IKP418" s="209"/>
      <c r="IKQ418" s="209"/>
      <c r="IKR418" s="209"/>
      <c r="IKS418" s="209"/>
      <c r="IKT418" s="209"/>
      <c r="IKU418" s="209"/>
      <c r="IKV418" s="209"/>
      <c r="IKW418" s="209"/>
      <c r="IKX418" s="209"/>
      <c r="IKY418" s="209"/>
      <c r="IKZ418" s="209"/>
      <c r="ILA418" s="209"/>
      <c r="ILB418" s="209"/>
      <c r="ILC418" s="209"/>
      <c r="ILD418" s="209"/>
      <c r="ILE418" s="209"/>
      <c r="ILF418" s="209"/>
      <c r="ILG418" s="209"/>
      <c r="ILH418" s="209"/>
      <c r="ILI418" s="209"/>
      <c r="ILJ418" s="209"/>
      <c r="ILK418" s="209"/>
      <c r="ILL418" s="209"/>
      <c r="ILM418" s="209"/>
      <c r="ILN418" s="209"/>
      <c r="ILO418" s="209"/>
      <c r="ILP418" s="209"/>
      <c r="ILQ418" s="209"/>
      <c r="ILR418" s="209"/>
      <c r="ILS418" s="209"/>
      <c r="ILT418" s="209"/>
      <c r="ILU418" s="209"/>
      <c r="ILV418" s="209"/>
      <c r="ILW418" s="209"/>
      <c r="ILX418" s="209"/>
      <c r="ILY418" s="209"/>
      <c r="ILZ418" s="209"/>
      <c r="IMA418" s="209"/>
      <c r="IMB418" s="209"/>
      <c r="IMC418" s="209"/>
      <c r="IMD418" s="209"/>
      <c r="IME418" s="209"/>
      <c r="IMF418" s="209"/>
      <c r="IMG418" s="209"/>
      <c r="IMH418" s="209"/>
      <c r="IMI418" s="209"/>
      <c r="IMJ418" s="209"/>
      <c r="IMK418" s="209"/>
      <c r="IML418" s="209"/>
      <c r="IMM418" s="209"/>
      <c r="IMN418" s="209"/>
      <c r="IMO418" s="209"/>
      <c r="IMP418" s="209"/>
      <c r="IMQ418" s="209"/>
      <c r="IMR418" s="209"/>
      <c r="IMS418" s="209"/>
      <c r="IMT418" s="209"/>
      <c r="IMU418" s="209"/>
      <c r="IMV418" s="209"/>
      <c r="IMW418" s="209"/>
      <c r="IMX418" s="209"/>
      <c r="IMY418" s="209"/>
      <c r="IMZ418" s="209"/>
      <c r="INA418" s="209"/>
      <c r="INB418" s="209"/>
      <c r="INC418" s="209"/>
      <c r="IND418" s="209"/>
      <c r="INE418" s="209"/>
      <c r="INF418" s="209"/>
      <c r="ING418" s="209"/>
      <c r="INH418" s="209"/>
      <c r="INI418" s="209"/>
      <c r="INJ418" s="209"/>
      <c r="INK418" s="209"/>
      <c r="INL418" s="209"/>
      <c r="INM418" s="209"/>
      <c r="INN418" s="209"/>
      <c r="INO418" s="209"/>
      <c r="INP418" s="209"/>
      <c r="INQ418" s="209"/>
      <c r="INR418" s="209"/>
      <c r="INS418" s="209"/>
      <c r="INT418" s="209"/>
      <c r="INU418" s="209"/>
      <c r="INV418" s="209"/>
      <c r="INW418" s="209"/>
      <c r="INX418" s="209"/>
      <c r="INY418" s="209"/>
      <c r="INZ418" s="209"/>
      <c r="IOA418" s="209"/>
      <c r="IOB418" s="209"/>
      <c r="IOC418" s="209"/>
      <c r="IOD418" s="209"/>
      <c r="IOE418" s="209"/>
      <c r="IOF418" s="209"/>
      <c r="IOG418" s="209"/>
      <c r="IOH418" s="209"/>
      <c r="IOI418" s="209"/>
      <c r="IOJ418" s="209"/>
      <c r="IOK418" s="209"/>
      <c r="IOL418" s="209"/>
      <c r="IOM418" s="209"/>
      <c r="ION418" s="209"/>
      <c r="IOO418" s="209"/>
      <c r="IOP418" s="209"/>
      <c r="IOQ418" s="209"/>
      <c r="IOR418" s="209"/>
      <c r="IOS418" s="209"/>
      <c r="IOT418" s="209"/>
      <c r="IOU418" s="209"/>
      <c r="IOV418" s="209"/>
      <c r="IOW418" s="209"/>
      <c r="IOX418" s="209"/>
      <c r="IOY418" s="209"/>
      <c r="IOZ418" s="209"/>
      <c r="IPA418" s="209"/>
      <c r="IPB418" s="209"/>
      <c r="IPC418" s="209"/>
      <c r="IPD418" s="209"/>
      <c r="IPE418" s="209"/>
      <c r="IPF418" s="209"/>
      <c r="IPG418" s="209"/>
      <c r="IPH418" s="209"/>
      <c r="IPI418" s="209"/>
      <c r="IPJ418" s="209"/>
      <c r="IPK418" s="209"/>
      <c r="IPL418" s="209"/>
      <c r="IPM418" s="209"/>
      <c r="IPN418" s="209"/>
      <c r="IPO418" s="209"/>
      <c r="IPP418" s="209"/>
      <c r="IPQ418" s="209"/>
      <c r="IPR418" s="209"/>
      <c r="IPS418" s="209"/>
      <c r="IPT418" s="209"/>
      <c r="IPU418" s="209"/>
      <c r="IPV418" s="209"/>
      <c r="IPW418" s="209"/>
      <c r="IPX418" s="209"/>
      <c r="IPY418" s="209"/>
      <c r="IPZ418" s="209"/>
      <c r="IQA418" s="209"/>
      <c r="IQB418" s="209"/>
      <c r="IQC418" s="209"/>
      <c r="IQD418" s="209"/>
      <c r="IQE418" s="209"/>
      <c r="IQF418" s="209"/>
      <c r="IQG418" s="209"/>
      <c r="IQH418" s="209"/>
      <c r="IQI418" s="209"/>
      <c r="IQJ418" s="209"/>
      <c r="IQK418" s="209"/>
      <c r="IQL418" s="209"/>
      <c r="IQM418" s="209"/>
      <c r="IQN418" s="209"/>
      <c r="IQO418" s="209"/>
      <c r="IQP418" s="209"/>
      <c r="IQQ418" s="209"/>
      <c r="IQR418" s="209"/>
      <c r="IQS418" s="209"/>
      <c r="IQT418" s="209"/>
      <c r="IQU418" s="209"/>
      <c r="IQV418" s="209"/>
      <c r="IQW418" s="209"/>
      <c r="IQX418" s="209"/>
      <c r="IQY418" s="209"/>
      <c r="IQZ418" s="209"/>
      <c r="IRA418" s="209"/>
      <c r="IRB418" s="209"/>
      <c r="IRC418" s="209"/>
      <c r="IRD418" s="209"/>
      <c r="IRE418" s="209"/>
      <c r="IRF418" s="209"/>
      <c r="IRG418" s="209"/>
      <c r="IRH418" s="209"/>
      <c r="IRI418" s="209"/>
      <c r="IRJ418" s="209"/>
      <c r="IRK418" s="209"/>
      <c r="IRL418" s="209"/>
      <c r="IRM418" s="209"/>
      <c r="IRN418" s="209"/>
      <c r="IRO418" s="209"/>
      <c r="IRP418" s="209"/>
      <c r="IRQ418" s="209"/>
      <c r="IRR418" s="209"/>
      <c r="IRS418" s="209"/>
      <c r="IRT418" s="209"/>
      <c r="IRU418" s="209"/>
      <c r="IRV418" s="209"/>
      <c r="IRW418" s="209"/>
      <c r="IRX418" s="209"/>
      <c r="IRY418" s="209"/>
      <c r="IRZ418" s="209"/>
      <c r="ISA418" s="209"/>
      <c r="ISB418" s="209"/>
      <c r="ISC418" s="209"/>
      <c r="ISD418" s="209"/>
      <c r="ISE418" s="209"/>
      <c r="ISF418" s="209"/>
      <c r="ISG418" s="209"/>
      <c r="ISH418" s="209"/>
      <c r="ISI418" s="209"/>
      <c r="ISJ418" s="209"/>
      <c r="ISK418" s="209"/>
      <c r="ISL418" s="209"/>
      <c r="ISM418" s="209"/>
      <c r="ISN418" s="209"/>
      <c r="ISO418" s="209"/>
      <c r="ISP418" s="209"/>
      <c r="ISQ418" s="209"/>
      <c r="ISR418" s="209"/>
      <c r="ISS418" s="209"/>
      <c r="IST418" s="209"/>
      <c r="ISU418" s="209"/>
      <c r="ISV418" s="209"/>
      <c r="ISW418" s="209"/>
      <c r="ISX418" s="209"/>
      <c r="ISY418" s="209"/>
      <c r="ISZ418" s="209"/>
      <c r="ITA418" s="209"/>
      <c r="ITB418" s="209"/>
      <c r="ITC418" s="209"/>
      <c r="ITD418" s="209"/>
      <c r="ITE418" s="209"/>
      <c r="ITF418" s="209"/>
      <c r="ITG418" s="209"/>
      <c r="ITH418" s="209"/>
      <c r="ITI418" s="209"/>
      <c r="ITJ418" s="209"/>
      <c r="ITK418" s="209"/>
      <c r="ITL418" s="209"/>
      <c r="ITM418" s="209"/>
      <c r="ITN418" s="209"/>
      <c r="ITO418" s="209"/>
      <c r="ITP418" s="209"/>
      <c r="ITQ418" s="209"/>
      <c r="ITR418" s="209"/>
      <c r="ITS418" s="209"/>
      <c r="ITT418" s="209"/>
      <c r="ITU418" s="209"/>
      <c r="ITV418" s="209"/>
      <c r="ITW418" s="209"/>
      <c r="ITX418" s="209"/>
      <c r="ITY418" s="209"/>
      <c r="ITZ418" s="209"/>
      <c r="IUA418" s="209"/>
      <c r="IUB418" s="209"/>
      <c r="IUC418" s="209"/>
      <c r="IUD418" s="209"/>
      <c r="IUE418" s="209"/>
      <c r="IUF418" s="209"/>
      <c r="IUG418" s="209"/>
      <c r="IUH418" s="209"/>
      <c r="IUI418" s="209"/>
      <c r="IUJ418" s="209"/>
      <c r="IUK418" s="209"/>
      <c r="IUL418" s="209"/>
      <c r="IUM418" s="209"/>
      <c r="IUN418" s="209"/>
      <c r="IUO418" s="209"/>
      <c r="IUP418" s="209"/>
      <c r="IUQ418" s="209"/>
      <c r="IUR418" s="209"/>
      <c r="IUS418" s="209"/>
      <c r="IUT418" s="209"/>
      <c r="IUU418" s="209"/>
      <c r="IUV418" s="209"/>
      <c r="IUW418" s="209"/>
      <c r="IUX418" s="209"/>
      <c r="IUY418" s="209"/>
      <c r="IUZ418" s="209"/>
      <c r="IVA418" s="209"/>
      <c r="IVB418" s="209"/>
      <c r="IVC418" s="209"/>
      <c r="IVD418" s="209"/>
      <c r="IVE418" s="209"/>
      <c r="IVF418" s="209"/>
      <c r="IVG418" s="209"/>
      <c r="IVH418" s="209"/>
      <c r="IVI418" s="209"/>
      <c r="IVJ418" s="209"/>
      <c r="IVK418" s="209"/>
      <c r="IVL418" s="209"/>
      <c r="IVM418" s="209"/>
      <c r="IVN418" s="209"/>
      <c r="IVO418" s="209"/>
      <c r="IVP418" s="209"/>
      <c r="IVQ418" s="209"/>
      <c r="IVR418" s="209"/>
      <c r="IVS418" s="209"/>
      <c r="IVT418" s="209"/>
      <c r="IVU418" s="209"/>
      <c r="IVV418" s="209"/>
      <c r="IVW418" s="209"/>
      <c r="IVX418" s="209"/>
      <c r="IVY418" s="209"/>
      <c r="IVZ418" s="209"/>
      <c r="IWA418" s="209"/>
      <c r="IWB418" s="209"/>
      <c r="IWC418" s="209"/>
      <c r="IWD418" s="209"/>
      <c r="IWE418" s="209"/>
      <c r="IWF418" s="209"/>
      <c r="IWG418" s="209"/>
      <c r="IWH418" s="209"/>
      <c r="IWI418" s="209"/>
      <c r="IWJ418" s="209"/>
      <c r="IWK418" s="209"/>
      <c r="IWL418" s="209"/>
      <c r="IWM418" s="209"/>
      <c r="IWN418" s="209"/>
      <c r="IWO418" s="209"/>
      <c r="IWP418" s="209"/>
      <c r="IWQ418" s="209"/>
      <c r="IWR418" s="209"/>
      <c r="IWS418" s="209"/>
      <c r="IWT418" s="209"/>
      <c r="IWU418" s="209"/>
      <c r="IWV418" s="209"/>
      <c r="IWW418" s="209"/>
      <c r="IWX418" s="209"/>
      <c r="IWY418" s="209"/>
      <c r="IWZ418" s="209"/>
      <c r="IXA418" s="209"/>
      <c r="IXB418" s="209"/>
      <c r="IXC418" s="209"/>
      <c r="IXD418" s="209"/>
      <c r="IXE418" s="209"/>
      <c r="IXF418" s="209"/>
      <c r="IXG418" s="209"/>
      <c r="IXH418" s="209"/>
      <c r="IXI418" s="209"/>
      <c r="IXJ418" s="209"/>
      <c r="IXK418" s="209"/>
      <c r="IXL418" s="209"/>
      <c r="IXM418" s="209"/>
      <c r="IXN418" s="209"/>
      <c r="IXO418" s="209"/>
      <c r="IXP418" s="209"/>
      <c r="IXQ418" s="209"/>
      <c r="IXR418" s="209"/>
      <c r="IXS418" s="209"/>
      <c r="IXT418" s="209"/>
      <c r="IXU418" s="209"/>
      <c r="IXV418" s="209"/>
      <c r="IXW418" s="209"/>
      <c r="IXX418" s="209"/>
      <c r="IXY418" s="209"/>
      <c r="IXZ418" s="209"/>
      <c r="IYA418" s="209"/>
      <c r="IYB418" s="209"/>
      <c r="IYC418" s="209"/>
      <c r="IYD418" s="209"/>
      <c r="IYE418" s="209"/>
      <c r="IYF418" s="209"/>
      <c r="IYG418" s="209"/>
      <c r="IYH418" s="209"/>
      <c r="IYI418" s="209"/>
      <c r="IYJ418" s="209"/>
      <c r="IYK418" s="209"/>
      <c r="IYL418" s="209"/>
      <c r="IYM418" s="209"/>
      <c r="IYN418" s="209"/>
      <c r="IYO418" s="209"/>
      <c r="IYP418" s="209"/>
      <c r="IYQ418" s="209"/>
      <c r="IYR418" s="209"/>
      <c r="IYS418" s="209"/>
      <c r="IYT418" s="209"/>
      <c r="IYU418" s="209"/>
      <c r="IYV418" s="209"/>
      <c r="IYW418" s="209"/>
      <c r="IYX418" s="209"/>
      <c r="IYY418" s="209"/>
      <c r="IYZ418" s="209"/>
      <c r="IZA418" s="209"/>
      <c r="IZB418" s="209"/>
      <c r="IZC418" s="209"/>
      <c r="IZD418" s="209"/>
      <c r="IZE418" s="209"/>
      <c r="IZF418" s="209"/>
      <c r="IZG418" s="209"/>
      <c r="IZH418" s="209"/>
      <c r="IZI418" s="209"/>
      <c r="IZJ418" s="209"/>
      <c r="IZK418" s="209"/>
      <c r="IZL418" s="209"/>
      <c r="IZM418" s="209"/>
      <c r="IZN418" s="209"/>
      <c r="IZO418" s="209"/>
      <c r="IZP418" s="209"/>
      <c r="IZQ418" s="209"/>
      <c r="IZR418" s="209"/>
      <c r="IZS418" s="209"/>
      <c r="IZT418" s="209"/>
      <c r="IZU418" s="209"/>
      <c r="IZV418" s="209"/>
      <c r="IZW418" s="209"/>
      <c r="IZX418" s="209"/>
      <c r="IZY418" s="209"/>
      <c r="IZZ418" s="209"/>
      <c r="JAA418" s="209"/>
      <c r="JAB418" s="209"/>
      <c r="JAC418" s="209"/>
      <c r="JAD418" s="209"/>
      <c r="JAE418" s="209"/>
      <c r="JAF418" s="209"/>
      <c r="JAG418" s="209"/>
      <c r="JAH418" s="209"/>
      <c r="JAI418" s="209"/>
      <c r="JAJ418" s="209"/>
      <c r="JAK418" s="209"/>
      <c r="JAL418" s="209"/>
      <c r="JAM418" s="209"/>
      <c r="JAN418" s="209"/>
      <c r="JAO418" s="209"/>
      <c r="JAP418" s="209"/>
      <c r="JAQ418" s="209"/>
      <c r="JAR418" s="209"/>
      <c r="JAS418" s="209"/>
      <c r="JAT418" s="209"/>
      <c r="JAU418" s="209"/>
      <c r="JAV418" s="209"/>
      <c r="JAW418" s="209"/>
      <c r="JAX418" s="209"/>
      <c r="JAY418" s="209"/>
      <c r="JAZ418" s="209"/>
      <c r="JBA418" s="209"/>
      <c r="JBB418" s="209"/>
      <c r="JBC418" s="209"/>
      <c r="JBD418" s="209"/>
      <c r="JBE418" s="209"/>
      <c r="JBF418" s="209"/>
      <c r="JBG418" s="209"/>
      <c r="JBH418" s="209"/>
      <c r="JBI418" s="209"/>
      <c r="JBJ418" s="209"/>
      <c r="JBK418" s="209"/>
      <c r="JBL418" s="209"/>
      <c r="JBM418" s="209"/>
      <c r="JBN418" s="209"/>
      <c r="JBO418" s="209"/>
      <c r="JBP418" s="209"/>
      <c r="JBQ418" s="209"/>
      <c r="JBR418" s="209"/>
      <c r="JBS418" s="209"/>
      <c r="JBT418" s="209"/>
      <c r="JBU418" s="209"/>
      <c r="JBV418" s="209"/>
      <c r="JBW418" s="209"/>
      <c r="JBX418" s="209"/>
      <c r="JBY418" s="209"/>
      <c r="JBZ418" s="209"/>
      <c r="JCA418" s="209"/>
      <c r="JCB418" s="209"/>
      <c r="JCC418" s="209"/>
      <c r="JCD418" s="209"/>
      <c r="JCE418" s="209"/>
      <c r="JCF418" s="209"/>
      <c r="JCG418" s="209"/>
      <c r="JCH418" s="209"/>
      <c r="JCI418" s="209"/>
      <c r="JCJ418" s="209"/>
      <c r="JCK418" s="209"/>
      <c r="JCL418" s="209"/>
      <c r="JCM418" s="209"/>
      <c r="JCN418" s="209"/>
      <c r="JCO418" s="209"/>
      <c r="JCP418" s="209"/>
      <c r="JCQ418" s="209"/>
      <c r="JCR418" s="209"/>
      <c r="JCS418" s="209"/>
      <c r="JCT418" s="209"/>
      <c r="JCU418" s="209"/>
      <c r="JCV418" s="209"/>
      <c r="JCW418" s="209"/>
      <c r="JCX418" s="209"/>
      <c r="JCY418" s="209"/>
      <c r="JCZ418" s="209"/>
      <c r="JDA418" s="209"/>
      <c r="JDB418" s="209"/>
      <c r="JDC418" s="209"/>
      <c r="JDD418" s="209"/>
      <c r="JDE418" s="209"/>
      <c r="JDF418" s="209"/>
      <c r="JDG418" s="209"/>
      <c r="JDH418" s="209"/>
      <c r="JDI418" s="209"/>
      <c r="JDJ418" s="209"/>
      <c r="JDK418" s="209"/>
      <c r="JDL418" s="209"/>
      <c r="JDM418" s="209"/>
      <c r="JDN418" s="209"/>
      <c r="JDO418" s="209"/>
      <c r="JDP418" s="209"/>
      <c r="JDQ418" s="209"/>
      <c r="JDR418" s="209"/>
      <c r="JDS418" s="209"/>
      <c r="JDT418" s="209"/>
      <c r="JDU418" s="209"/>
      <c r="JDV418" s="209"/>
      <c r="JDW418" s="209"/>
      <c r="JDX418" s="209"/>
      <c r="JDY418" s="209"/>
      <c r="JDZ418" s="209"/>
      <c r="JEA418" s="209"/>
      <c r="JEB418" s="209"/>
      <c r="JEC418" s="209"/>
      <c r="JED418" s="209"/>
      <c r="JEE418" s="209"/>
      <c r="JEF418" s="209"/>
      <c r="JEG418" s="209"/>
      <c r="JEH418" s="209"/>
      <c r="JEI418" s="209"/>
      <c r="JEJ418" s="209"/>
      <c r="JEK418" s="209"/>
      <c r="JEL418" s="209"/>
      <c r="JEM418" s="209"/>
      <c r="JEN418" s="209"/>
      <c r="JEO418" s="209"/>
      <c r="JEP418" s="209"/>
      <c r="JEQ418" s="209"/>
      <c r="JER418" s="209"/>
      <c r="JES418" s="209"/>
      <c r="JET418" s="209"/>
      <c r="JEU418" s="209"/>
      <c r="JEV418" s="209"/>
      <c r="JEW418" s="209"/>
      <c r="JEX418" s="209"/>
      <c r="JEY418" s="209"/>
      <c r="JEZ418" s="209"/>
      <c r="JFA418" s="209"/>
      <c r="JFB418" s="209"/>
      <c r="JFC418" s="209"/>
      <c r="JFD418" s="209"/>
      <c r="JFE418" s="209"/>
      <c r="JFF418" s="209"/>
      <c r="JFG418" s="209"/>
      <c r="JFH418" s="209"/>
      <c r="JFI418" s="209"/>
      <c r="JFJ418" s="209"/>
      <c r="JFK418" s="209"/>
      <c r="JFL418" s="209"/>
      <c r="JFM418" s="209"/>
      <c r="JFN418" s="209"/>
      <c r="JFO418" s="209"/>
      <c r="JFP418" s="209"/>
      <c r="JFQ418" s="209"/>
      <c r="JFR418" s="209"/>
      <c r="JFS418" s="209"/>
      <c r="JFT418" s="209"/>
      <c r="JFU418" s="209"/>
      <c r="JFV418" s="209"/>
      <c r="JFW418" s="209"/>
      <c r="JFX418" s="209"/>
      <c r="JFY418" s="209"/>
      <c r="JFZ418" s="209"/>
      <c r="JGA418" s="209"/>
      <c r="JGB418" s="209"/>
      <c r="JGC418" s="209"/>
      <c r="JGD418" s="209"/>
      <c r="JGE418" s="209"/>
      <c r="JGF418" s="209"/>
      <c r="JGG418" s="209"/>
      <c r="JGH418" s="209"/>
      <c r="JGI418" s="209"/>
      <c r="JGJ418" s="209"/>
      <c r="JGK418" s="209"/>
      <c r="JGL418" s="209"/>
      <c r="JGM418" s="209"/>
      <c r="JGN418" s="209"/>
      <c r="JGO418" s="209"/>
      <c r="JGP418" s="209"/>
      <c r="JGQ418" s="209"/>
      <c r="JGR418" s="209"/>
      <c r="JGS418" s="209"/>
      <c r="JGT418" s="209"/>
      <c r="JGU418" s="209"/>
      <c r="JGV418" s="209"/>
      <c r="JGW418" s="209"/>
      <c r="JGX418" s="209"/>
      <c r="JGY418" s="209"/>
      <c r="JGZ418" s="209"/>
      <c r="JHA418" s="209"/>
      <c r="JHB418" s="209"/>
      <c r="JHC418" s="209"/>
      <c r="JHD418" s="209"/>
      <c r="JHE418" s="209"/>
      <c r="JHF418" s="209"/>
      <c r="JHG418" s="209"/>
      <c r="JHH418" s="209"/>
      <c r="JHI418" s="209"/>
      <c r="JHJ418" s="209"/>
      <c r="JHK418" s="209"/>
      <c r="JHL418" s="209"/>
      <c r="JHM418" s="209"/>
      <c r="JHN418" s="209"/>
      <c r="JHO418" s="209"/>
      <c r="JHP418" s="209"/>
      <c r="JHQ418" s="209"/>
      <c r="JHR418" s="209"/>
      <c r="JHS418" s="209"/>
      <c r="JHT418" s="209"/>
      <c r="JHU418" s="209"/>
      <c r="JHV418" s="209"/>
      <c r="JHW418" s="209"/>
      <c r="JHX418" s="209"/>
      <c r="JHY418" s="209"/>
      <c r="JHZ418" s="209"/>
      <c r="JIA418" s="209"/>
      <c r="JIB418" s="209"/>
      <c r="JIC418" s="209"/>
      <c r="JID418" s="209"/>
      <c r="JIE418" s="209"/>
      <c r="JIF418" s="209"/>
      <c r="JIG418" s="209"/>
      <c r="JIH418" s="209"/>
      <c r="JII418" s="209"/>
      <c r="JIJ418" s="209"/>
      <c r="JIK418" s="209"/>
      <c r="JIL418" s="209"/>
      <c r="JIM418" s="209"/>
      <c r="JIN418" s="209"/>
      <c r="JIO418" s="209"/>
      <c r="JIP418" s="209"/>
      <c r="JIQ418" s="209"/>
      <c r="JIR418" s="209"/>
      <c r="JIS418" s="209"/>
      <c r="JIT418" s="209"/>
      <c r="JIU418" s="209"/>
      <c r="JIV418" s="209"/>
      <c r="JIW418" s="209"/>
      <c r="JIX418" s="209"/>
      <c r="JIY418" s="209"/>
      <c r="JIZ418" s="209"/>
      <c r="JJA418" s="209"/>
      <c r="JJB418" s="209"/>
      <c r="JJC418" s="209"/>
      <c r="JJD418" s="209"/>
      <c r="JJE418" s="209"/>
      <c r="JJF418" s="209"/>
      <c r="JJG418" s="209"/>
      <c r="JJH418" s="209"/>
      <c r="JJI418" s="209"/>
      <c r="JJJ418" s="209"/>
      <c r="JJK418" s="209"/>
      <c r="JJL418" s="209"/>
      <c r="JJM418" s="209"/>
      <c r="JJN418" s="209"/>
      <c r="JJO418" s="209"/>
      <c r="JJP418" s="209"/>
      <c r="JJQ418" s="209"/>
      <c r="JJR418" s="209"/>
      <c r="JJS418" s="209"/>
      <c r="JJT418" s="209"/>
      <c r="JJU418" s="209"/>
      <c r="JJV418" s="209"/>
      <c r="JJW418" s="209"/>
      <c r="JJX418" s="209"/>
      <c r="JJY418" s="209"/>
      <c r="JJZ418" s="209"/>
      <c r="JKA418" s="209"/>
      <c r="JKB418" s="209"/>
      <c r="JKC418" s="209"/>
      <c r="JKD418" s="209"/>
      <c r="JKE418" s="209"/>
      <c r="JKF418" s="209"/>
      <c r="JKG418" s="209"/>
      <c r="JKH418" s="209"/>
      <c r="JKI418" s="209"/>
      <c r="JKJ418" s="209"/>
      <c r="JKK418" s="209"/>
      <c r="JKL418" s="209"/>
      <c r="JKM418" s="209"/>
      <c r="JKN418" s="209"/>
      <c r="JKO418" s="209"/>
      <c r="JKP418" s="209"/>
      <c r="JKQ418" s="209"/>
      <c r="JKR418" s="209"/>
      <c r="JKS418" s="209"/>
      <c r="JKT418" s="209"/>
      <c r="JKU418" s="209"/>
      <c r="JKV418" s="209"/>
      <c r="JKW418" s="209"/>
      <c r="JKX418" s="209"/>
      <c r="JKY418" s="209"/>
      <c r="JKZ418" s="209"/>
      <c r="JLA418" s="209"/>
      <c r="JLB418" s="209"/>
      <c r="JLC418" s="209"/>
      <c r="JLD418" s="209"/>
      <c r="JLE418" s="209"/>
      <c r="JLF418" s="209"/>
      <c r="JLG418" s="209"/>
      <c r="JLH418" s="209"/>
      <c r="JLI418" s="209"/>
      <c r="JLJ418" s="209"/>
      <c r="JLK418" s="209"/>
      <c r="JLL418" s="209"/>
      <c r="JLM418" s="209"/>
      <c r="JLN418" s="209"/>
      <c r="JLO418" s="209"/>
      <c r="JLP418" s="209"/>
      <c r="JLQ418" s="209"/>
      <c r="JLR418" s="209"/>
      <c r="JLS418" s="209"/>
      <c r="JLT418" s="209"/>
      <c r="JLU418" s="209"/>
      <c r="JLV418" s="209"/>
      <c r="JLW418" s="209"/>
      <c r="JLX418" s="209"/>
      <c r="JLY418" s="209"/>
      <c r="JLZ418" s="209"/>
      <c r="JMA418" s="209"/>
      <c r="JMB418" s="209"/>
      <c r="JMC418" s="209"/>
      <c r="JMD418" s="209"/>
      <c r="JME418" s="209"/>
      <c r="JMF418" s="209"/>
      <c r="JMG418" s="209"/>
      <c r="JMH418" s="209"/>
      <c r="JMI418" s="209"/>
      <c r="JMJ418" s="209"/>
      <c r="JMK418" s="209"/>
      <c r="JML418" s="209"/>
      <c r="JMM418" s="209"/>
      <c r="JMN418" s="209"/>
      <c r="JMO418" s="209"/>
      <c r="JMP418" s="209"/>
      <c r="JMQ418" s="209"/>
      <c r="JMR418" s="209"/>
      <c r="JMS418" s="209"/>
      <c r="JMT418" s="209"/>
      <c r="JMU418" s="209"/>
      <c r="JMV418" s="209"/>
      <c r="JMW418" s="209"/>
      <c r="JMX418" s="209"/>
      <c r="JMY418" s="209"/>
      <c r="JMZ418" s="209"/>
      <c r="JNA418" s="209"/>
      <c r="JNB418" s="209"/>
      <c r="JNC418" s="209"/>
      <c r="JND418" s="209"/>
      <c r="JNE418" s="209"/>
      <c r="JNF418" s="209"/>
      <c r="JNG418" s="209"/>
      <c r="JNH418" s="209"/>
      <c r="JNI418" s="209"/>
      <c r="JNJ418" s="209"/>
      <c r="JNK418" s="209"/>
      <c r="JNL418" s="209"/>
      <c r="JNM418" s="209"/>
      <c r="JNN418" s="209"/>
      <c r="JNO418" s="209"/>
      <c r="JNP418" s="209"/>
      <c r="JNQ418" s="209"/>
      <c r="JNR418" s="209"/>
      <c r="JNS418" s="209"/>
      <c r="JNT418" s="209"/>
      <c r="JNU418" s="209"/>
      <c r="JNV418" s="209"/>
      <c r="JNW418" s="209"/>
      <c r="JNX418" s="209"/>
      <c r="JNY418" s="209"/>
      <c r="JNZ418" s="209"/>
      <c r="JOA418" s="209"/>
      <c r="JOB418" s="209"/>
      <c r="JOC418" s="209"/>
      <c r="JOD418" s="209"/>
      <c r="JOE418" s="209"/>
      <c r="JOF418" s="209"/>
      <c r="JOG418" s="209"/>
      <c r="JOH418" s="209"/>
      <c r="JOI418" s="209"/>
      <c r="JOJ418" s="209"/>
      <c r="JOK418" s="209"/>
      <c r="JOL418" s="209"/>
      <c r="JOM418" s="209"/>
      <c r="JON418" s="209"/>
      <c r="JOO418" s="209"/>
      <c r="JOP418" s="209"/>
      <c r="JOQ418" s="209"/>
      <c r="JOR418" s="209"/>
      <c r="JOS418" s="209"/>
      <c r="JOT418" s="209"/>
      <c r="JOU418" s="209"/>
      <c r="JOV418" s="209"/>
      <c r="JOW418" s="209"/>
      <c r="JOX418" s="209"/>
      <c r="JOY418" s="209"/>
      <c r="JOZ418" s="209"/>
      <c r="JPA418" s="209"/>
      <c r="JPB418" s="209"/>
      <c r="JPC418" s="209"/>
      <c r="JPD418" s="209"/>
      <c r="JPE418" s="209"/>
      <c r="JPF418" s="209"/>
      <c r="JPG418" s="209"/>
      <c r="JPH418" s="209"/>
      <c r="JPI418" s="209"/>
      <c r="JPJ418" s="209"/>
      <c r="JPK418" s="209"/>
      <c r="JPL418" s="209"/>
      <c r="JPM418" s="209"/>
      <c r="JPN418" s="209"/>
      <c r="JPO418" s="209"/>
      <c r="JPP418" s="209"/>
      <c r="JPQ418" s="209"/>
      <c r="JPR418" s="209"/>
      <c r="JPS418" s="209"/>
      <c r="JPT418" s="209"/>
      <c r="JPU418" s="209"/>
      <c r="JPV418" s="209"/>
      <c r="JPW418" s="209"/>
      <c r="JPX418" s="209"/>
      <c r="JPY418" s="209"/>
      <c r="JPZ418" s="209"/>
      <c r="JQA418" s="209"/>
      <c r="JQB418" s="209"/>
      <c r="JQC418" s="209"/>
      <c r="JQD418" s="209"/>
      <c r="JQE418" s="209"/>
      <c r="JQF418" s="209"/>
      <c r="JQG418" s="209"/>
      <c r="JQH418" s="209"/>
      <c r="JQI418" s="209"/>
      <c r="JQJ418" s="209"/>
      <c r="JQK418" s="209"/>
      <c r="JQL418" s="209"/>
      <c r="JQM418" s="209"/>
      <c r="JQN418" s="209"/>
      <c r="JQO418" s="209"/>
      <c r="JQP418" s="209"/>
      <c r="JQQ418" s="209"/>
      <c r="JQR418" s="209"/>
      <c r="JQS418" s="209"/>
      <c r="JQT418" s="209"/>
      <c r="JQU418" s="209"/>
      <c r="JQV418" s="209"/>
      <c r="JQW418" s="209"/>
      <c r="JQX418" s="209"/>
      <c r="JQY418" s="209"/>
      <c r="JQZ418" s="209"/>
      <c r="JRA418" s="209"/>
      <c r="JRB418" s="209"/>
      <c r="JRC418" s="209"/>
      <c r="JRD418" s="209"/>
      <c r="JRE418" s="209"/>
      <c r="JRF418" s="209"/>
      <c r="JRG418" s="209"/>
      <c r="JRH418" s="209"/>
      <c r="JRI418" s="209"/>
      <c r="JRJ418" s="209"/>
      <c r="JRK418" s="209"/>
      <c r="JRL418" s="209"/>
      <c r="JRM418" s="209"/>
      <c r="JRN418" s="209"/>
      <c r="JRO418" s="209"/>
      <c r="JRP418" s="209"/>
      <c r="JRQ418" s="209"/>
      <c r="JRR418" s="209"/>
      <c r="JRS418" s="209"/>
      <c r="JRT418" s="209"/>
      <c r="JRU418" s="209"/>
      <c r="JRV418" s="209"/>
      <c r="JRW418" s="209"/>
      <c r="JRX418" s="209"/>
      <c r="JRY418" s="209"/>
      <c r="JRZ418" s="209"/>
      <c r="JSA418" s="209"/>
      <c r="JSB418" s="209"/>
      <c r="JSC418" s="209"/>
      <c r="JSD418" s="209"/>
      <c r="JSE418" s="209"/>
      <c r="JSF418" s="209"/>
      <c r="JSG418" s="209"/>
      <c r="JSH418" s="209"/>
      <c r="JSI418" s="209"/>
      <c r="JSJ418" s="209"/>
      <c r="JSK418" s="209"/>
      <c r="JSL418" s="209"/>
      <c r="JSM418" s="209"/>
      <c r="JSN418" s="209"/>
      <c r="JSO418" s="209"/>
      <c r="JSP418" s="209"/>
      <c r="JSQ418" s="209"/>
      <c r="JSR418" s="209"/>
      <c r="JSS418" s="209"/>
      <c r="JST418" s="209"/>
      <c r="JSU418" s="209"/>
      <c r="JSV418" s="209"/>
      <c r="JSW418" s="209"/>
      <c r="JSX418" s="209"/>
      <c r="JSY418" s="209"/>
      <c r="JSZ418" s="209"/>
      <c r="JTA418" s="209"/>
      <c r="JTB418" s="209"/>
      <c r="JTC418" s="209"/>
      <c r="JTD418" s="209"/>
      <c r="JTE418" s="209"/>
      <c r="JTF418" s="209"/>
      <c r="JTG418" s="209"/>
      <c r="JTH418" s="209"/>
      <c r="JTI418" s="209"/>
      <c r="JTJ418" s="209"/>
      <c r="JTK418" s="209"/>
      <c r="JTL418" s="209"/>
      <c r="JTM418" s="209"/>
      <c r="JTN418" s="209"/>
      <c r="JTO418" s="209"/>
      <c r="JTP418" s="209"/>
      <c r="JTQ418" s="209"/>
      <c r="JTR418" s="209"/>
      <c r="JTS418" s="209"/>
      <c r="JTT418" s="209"/>
      <c r="JTU418" s="209"/>
      <c r="JTV418" s="209"/>
      <c r="JTW418" s="209"/>
      <c r="JTX418" s="209"/>
      <c r="JTY418" s="209"/>
      <c r="JTZ418" s="209"/>
      <c r="JUA418" s="209"/>
      <c r="JUB418" s="209"/>
      <c r="JUC418" s="209"/>
      <c r="JUD418" s="209"/>
      <c r="JUE418" s="209"/>
      <c r="JUF418" s="209"/>
      <c r="JUG418" s="209"/>
      <c r="JUH418" s="209"/>
      <c r="JUI418" s="209"/>
      <c r="JUJ418" s="209"/>
      <c r="JUK418" s="209"/>
      <c r="JUL418" s="209"/>
      <c r="JUM418" s="209"/>
      <c r="JUN418" s="209"/>
      <c r="JUO418" s="209"/>
      <c r="JUP418" s="209"/>
      <c r="JUQ418" s="209"/>
      <c r="JUR418" s="209"/>
      <c r="JUS418" s="209"/>
      <c r="JUT418" s="209"/>
      <c r="JUU418" s="209"/>
      <c r="JUV418" s="209"/>
      <c r="JUW418" s="209"/>
      <c r="JUX418" s="209"/>
      <c r="JUY418" s="209"/>
      <c r="JUZ418" s="209"/>
      <c r="JVA418" s="209"/>
      <c r="JVB418" s="209"/>
      <c r="JVC418" s="209"/>
      <c r="JVD418" s="209"/>
      <c r="JVE418" s="209"/>
      <c r="JVF418" s="209"/>
      <c r="JVG418" s="209"/>
      <c r="JVH418" s="209"/>
      <c r="JVI418" s="209"/>
      <c r="JVJ418" s="209"/>
      <c r="JVK418" s="209"/>
      <c r="JVL418" s="209"/>
      <c r="JVM418" s="209"/>
      <c r="JVN418" s="209"/>
      <c r="JVO418" s="209"/>
      <c r="JVP418" s="209"/>
      <c r="JVQ418" s="209"/>
      <c r="JVR418" s="209"/>
      <c r="JVS418" s="209"/>
      <c r="JVT418" s="209"/>
      <c r="JVU418" s="209"/>
      <c r="JVV418" s="209"/>
      <c r="JVW418" s="209"/>
      <c r="JVX418" s="209"/>
      <c r="JVY418" s="209"/>
      <c r="JVZ418" s="209"/>
      <c r="JWA418" s="209"/>
      <c r="JWB418" s="209"/>
      <c r="JWC418" s="209"/>
      <c r="JWD418" s="209"/>
      <c r="JWE418" s="209"/>
      <c r="JWF418" s="209"/>
      <c r="JWG418" s="209"/>
      <c r="JWH418" s="209"/>
      <c r="JWI418" s="209"/>
      <c r="JWJ418" s="209"/>
      <c r="JWK418" s="209"/>
      <c r="JWL418" s="209"/>
      <c r="JWM418" s="209"/>
      <c r="JWN418" s="209"/>
      <c r="JWO418" s="209"/>
      <c r="JWP418" s="209"/>
      <c r="JWQ418" s="209"/>
      <c r="JWR418" s="209"/>
      <c r="JWS418" s="209"/>
      <c r="JWT418" s="209"/>
      <c r="JWU418" s="209"/>
      <c r="JWV418" s="209"/>
      <c r="JWW418" s="209"/>
      <c r="JWX418" s="209"/>
      <c r="JWY418" s="209"/>
      <c r="JWZ418" s="209"/>
      <c r="JXA418" s="209"/>
      <c r="JXB418" s="209"/>
      <c r="JXC418" s="209"/>
      <c r="JXD418" s="209"/>
      <c r="JXE418" s="209"/>
      <c r="JXF418" s="209"/>
      <c r="JXG418" s="209"/>
      <c r="JXH418" s="209"/>
      <c r="JXI418" s="209"/>
      <c r="JXJ418" s="209"/>
      <c r="JXK418" s="209"/>
      <c r="JXL418" s="209"/>
      <c r="JXM418" s="209"/>
      <c r="JXN418" s="209"/>
      <c r="JXO418" s="209"/>
      <c r="JXP418" s="209"/>
      <c r="JXQ418" s="209"/>
      <c r="JXR418" s="209"/>
      <c r="JXS418" s="209"/>
      <c r="JXT418" s="209"/>
      <c r="JXU418" s="209"/>
      <c r="JXV418" s="209"/>
      <c r="JXW418" s="209"/>
      <c r="JXX418" s="209"/>
      <c r="JXY418" s="209"/>
      <c r="JXZ418" s="209"/>
      <c r="JYA418" s="209"/>
      <c r="JYB418" s="209"/>
      <c r="JYC418" s="209"/>
      <c r="JYD418" s="209"/>
      <c r="JYE418" s="209"/>
      <c r="JYF418" s="209"/>
      <c r="JYG418" s="209"/>
      <c r="JYH418" s="209"/>
      <c r="JYI418" s="209"/>
      <c r="JYJ418" s="209"/>
      <c r="JYK418" s="209"/>
      <c r="JYL418" s="209"/>
      <c r="JYM418" s="209"/>
      <c r="JYN418" s="209"/>
      <c r="JYO418" s="209"/>
      <c r="JYP418" s="209"/>
      <c r="JYQ418" s="209"/>
      <c r="JYR418" s="209"/>
      <c r="JYS418" s="209"/>
      <c r="JYT418" s="209"/>
      <c r="JYU418" s="209"/>
      <c r="JYV418" s="209"/>
      <c r="JYW418" s="209"/>
      <c r="JYX418" s="209"/>
      <c r="JYY418" s="209"/>
      <c r="JYZ418" s="209"/>
      <c r="JZA418" s="209"/>
      <c r="JZB418" s="209"/>
      <c r="JZC418" s="209"/>
      <c r="JZD418" s="209"/>
      <c r="JZE418" s="209"/>
      <c r="JZF418" s="209"/>
      <c r="JZG418" s="209"/>
      <c r="JZH418" s="209"/>
      <c r="JZI418" s="209"/>
      <c r="JZJ418" s="209"/>
      <c r="JZK418" s="209"/>
      <c r="JZL418" s="209"/>
      <c r="JZM418" s="209"/>
      <c r="JZN418" s="209"/>
      <c r="JZO418" s="209"/>
      <c r="JZP418" s="209"/>
      <c r="JZQ418" s="209"/>
      <c r="JZR418" s="209"/>
      <c r="JZS418" s="209"/>
      <c r="JZT418" s="209"/>
      <c r="JZU418" s="209"/>
      <c r="JZV418" s="209"/>
      <c r="JZW418" s="209"/>
      <c r="JZX418" s="209"/>
      <c r="JZY418" s="209"/>
      <c r="JZZ418" s="209"/>
      <c r="KAA418" s="209"/>
      <c r="KAB418" s="209"/>
      <c r="KAC418" s="209"/>
      <c r="KAD418" s="209"/>
      <c r="KAE418" s="209"/>
      <c r="KAF418" s="209"/>
      <c r="KAG418" s="209"/>
      <c r="KAH418" s="209"/>
      <c r="KAI418" s="209"/>
      <c r="KAJ418" s="209"/>
      <c r="KAK418" s="209"/>
      <c r="KAL418" s="209"/>
      <c r="KAM418" s="209"/>
      <c r="KAN418" s="209"/>
      <c r="KAO418" s="209"/>
      <c r="KAP418" s="209"/>
      <c r="KAQ418" s="209"/>
      <c r="KAR418" s="209"/>
      <c r="KAS418" s="209"/>
      <c r="KAT418" s="209"/>
      <c r="KAU418" s="209"/>
      <c r="KAV418" s="209"/>
      <c r="KAW418" s="209"/>
      <c r="KAX418" s="209"/>
      <c r="KAY418" s="209"/>
      <c r="KAZ418" s="209"/>
      <c r="KBA418" s="209"/>
      <c r="KBB418" s="209"/>
      <c r="KBC418" s="209"/>
      <c r="KBD418" s="209"/>
      <c r="KBE418" s="209"/>
      <c r="KBF418" s="209"/>
      <c r="KBG418" s="209"/>
      <c r="KBH418" s="209"/>
      <c r="KBI418" s="209"/>
      <c r="KBJ418" s="209"/>
      <c r="KBK418" s="209"/>
      <c r="KBL418" s="209"/>
      <c r="KBM418" s="209"/>
      <c r="KBN418" s="209"/>
      <c r="KBO418" s="209"/>
      <c r="KBP418" s="209"/>
      <c r="KBQ418" s="209"/>
      <c r="KBR418" s="209"/>
      <c r="KBS418" s="209"/>
      <c r="KBT418" s="209"/>
      <c r="KBU418" s="209"/>
      <c r="KBV418" s="209"/>
      <c r="KBW418" s="209"/>
      <c r="KBX418" s="209"/>
      <c r="KBY418" s="209"/>
      <c r="KBZ418" s="209"/>
      <c r="KCA418" s="209"/>
      <c r="KCB418" s="209"/>
      <c r="KCC418" s="209"/>
      <c r="KCD418" s="209"/>
      <c r="KCE418" s="209"/>
      <c r="KCF418" s="209"/>
      <c r="KCG418" s="209"/>
      <c r="KCH418" s="209"/>
      <c r="KCI418" s="209"/>
      <c r="KCJ418" s="209"/>
      <c r="KCK418" s="209"/>
      <c r="KCL418" s="209"/>
      <c r="KCM418" s="209"/>
      <c r="KCN418" s="209"/>
      <c r="KCO418" s="209"/>
      <c r="KCP418" s="209"/>
      <c r="KCQ418" s="209"/>
      <c r="KCR418" s="209"/>
      <c r="KCS418" s="209"/>
      <c r="KCT418" s="209"/>
      <c r="KCU418" s="209"/>
      <c r="KCV418" s="209"/>
      <c r="KCW418" s="209"/>
      <c r="KCX418" s="209"/>
      <c r="KCY418" s="209"/>
      <c r="KCZ418" s="209"/>
      <c r="KDA418" s="209"/>
      <c r="KDB418" s="209"/>
      <c r="KDC418" s="209"/>
      <c r="KDD418" s="209"/>
      <c r="KDE418" s="209"/>
      <c r="KDF418" s="209"/>
      <c r="KDG418" s="209"/>
      <c r="KDH418" s="209"/>
      <c r="KDI418" s="209"/>
      <c r="KDJ418" s="209"/>
      <c r="KDK418" s="209"/>
      <c r="KDL418" s="209"/>
      <c r="KDM418" s="209"/>
      <c r="KDN418" s="209"/>
      <c r="KDO418" s="209"/>
      <c r="KDP418" s="209"/>
      <c r="KDQ418" s="209"/>
      <c r="KDR418" s="209"/>
      <c r="KDS418" s="209"/>
      <c r="KDT418" s="209"/>
      <c r="KDU418" s="209"/>
      <c r="KDV418" s="209"/>
      <c r="KDW418" s="209"/>
      <c r="KDX418" s="209"/>
      <c r="KDY418" s="209"/>
      <c r="KDZ418" s="209"/>
      <c r="KEA418" s="209"/>
      <c r="KEB418" s="209"/>
      <c r="KEC418" s="209"/>
      <c r="KED418" s="209"/>
      <c r="KEE418" s="209"/>
      <c r="KEF418" s="209"/>
      <c r="KEG418" s="209"/>
      <c r="KEH418" s="209"/>
      <c r="KEI418" s="209"/>
      <c r="KEJ418" s="209"/>
      <c r="KEK418" s="209"/>
      <c r="KEL418" s="209"/>
      <c r="KEM418" s="209"/>
      <c r="KEN418" s="209"/>
      <c r="KEO418" s="209"/>
      <c r="KEP418" s="209"/>
      <c r="KEQ418" s="209"/>
      <c r="KER418" s="209"/>
      <c r="KES418" s="209"/>
      <c r="KET418" s="209"/>
      <c r="KEU418" s="209"/>
      <c r="KEV418" s="209"/>
      <c r="KEW418" s="209"/>
      <c r="KEX418" s="209"/>
      <c r="KEY418" s="209"/>
      <c r="KEZ418" s="209"/>
      <c r="KFA418" s="209"/>
      <c r="KFB418" s="209"/>
      <c r="KFC418" s="209"/>
      <c r="KFD418" s="209"/>
      <c r="KFE418" s="209"/>
      <c r="KFF418" s="209"/>
      <c r="KFG418" s="209"/>
      <c r="KFH418" s="209"/>
      <c r="KFI418" s="209"/>
      <c r="KFJ418" s="209"/>
      <c r="KFK418" s="209"/>
      <c r="KFL418" s="209"/>
      <c r="KFM418" s="209"/>
      <c r="KFN418" s="209"/>
      <c r="KFO418" s="209"/>
      <c r="KFP418" s="209"/>
      <c r="KFQ418" s="209"/>
      <c r="KFR418" s="209"/>
      <c r="KFS418" s="209"/>
      <c r="KFT418" s="209"/>
      <c r="KFU418" s="209"/>
      <c r="KFV418" s="209"/>
      <c r="KFW418" s="209"/>
      <c r="KFX418" s="209"/>
      <c r="KFY418" s="209"/>
      <c r="KFZ418" s="209"/>
      <c r="KGA418" s="209"/>
      <c r="KGB418" s="209"/>
      <c r="KGC418" s="209"/>
      <c r="KGD418" s="209"/>
      <c r="KGE418" s="209"/>
      <c r="KGF418" s="209"/>
      <c r="KGG418" s="209"/>
      <c r="KGH418" s="209"/>
      <c r="KGI418" s="209"/>
      <c r="KGJ418" s="209"/>
      <c r="KGK418" s="209"/>
      <c r="KGL418" s="209"/>
      <c r="KGM418" s="209"/>
      <c r="KGN418" s="209"/>
      <c r="KGO418" s="209"/>
      <c r="KGP418" s="209"/>
      <c r="KGQ418" s="209"/>
      <c r="KGR418" s="209"/>
      <c r="KGS418" s="209"/>
      <c r="KGT418" s="209"/>
      <c r="KGU418" s="209"/>
      <c r="KGV418" s="209"/>
      <c r="KGW418" s="209"/>
      <c r="KGX418" s="209"/>
      <c r="KGY418" s="209"/>
      <c r="KGZ418" s="209"/>
      <c r="KHA418" s="209"/>
      <c r="KHB418" s="209"/>
      <c r="KHC418" s="209"/>
      <c r="KHD418" s="209"/>
      <c r="KHE418" s="209"/>
      <c r="KHF418" s="209"/>
      <c r="KHG418" s="209"/>
      <c r="KHH418" s="209"/>
      <c r="KHI418" s="209"/>
      <c r="KHJ418" s="209"/>
      <c r="KHK418" s="209"/>
      <c r="KHL418" s="209"/>
      <c r="KHM418" s="209"/>
      <c r="KHN418" s="209"/>
      <c r="KHO418" s="209"/>
      <c r="KHP418" s="209"/>
      <c r="KHQ418" s="209"/>
      <c r="KHR418" s="209"/>
      <c r="KHS418" s="209"/>
      <c r="KHT418" s="209"/>
      <c r="KHU418" s="209"/>
      <c r="KHV418" s="209"/>
      <c r="KHW418" s="209"/>
      <c r="KHX418" s="209"/>
      <c r="KHY418" s="209"/>
      <c r="KHZ418" s="209"/>
      <c r="KIA418" s="209"/>
      <c r="KIB418" s="209"/>
      <c r="KIC418" s="209"/>
      <c r="KID418" s="209"/>
      <c r="KIE418" s="209"/>
      <c r="KIF418" s="209"/>
      <c r="KIG418" s="209"/>
      <c r="KIH418" s="209"/>
      <c r="KII418" s="209"/>
      <c r="KIJ418" s="209"/>
      <c r="KIK418" s="209"/>
      <c r="KIL418" s="209"/>
      <c r="KIM418" s="209"/>
      <c r="KIN418" s="209"/>
      <c r="KIO418" s="209"/>
      <c r="KIP418" s="209"/>
      <c r="KIQ418" s="209"/>
      <c r="KIR418" s="209"/>
      <c r="KIS418" s="209"/>
      <c r="KIT418" s="209"/>
      <c r="KIU418" s="209"/>
      <c r="KIV418" s="209"/>
      <c r="KIW418" s="209"/>
      <c r="KIX418" s="209"/>
      <c r="KIY418" s="209"/>
      <c r="KIZ418" s="209"/>
      <c r="KJA418" s="209"/>
      <c r="KJB418" s="209"/>
      <c r="KJC418" s="209"/>
      <c r="KJD418" s="209"/>
      <c r="KJE418" s="209"/>
      <c r="KJF418" s="209"/>
      <c r="KJG418" s="209"/>
      <c r="KJH418" s="209"/>
      <c r="KJI418" s="209"/>
      <c r="KJJ418" s="209"/>
      <c r="KJK418" s="209"/>
      <c r="KJL418" s="209"/>
      <c r="KJM418" s="209"/>
      <c r="KJN418" s="209"/>
      <c r="KJO418" s="209"/>
      <c r="KJP418" s="209"/>
      <c r="KJQ418" s="209"/>
      <c r="KJR418" s="209"/>
      <c r="KJS418" s="209"/>
      <c r="KJT418" s="209"/>
      <c r="KJU418" s="209"/>
      <c r="KJV418" s="209"/>
      <c r="KJW418" s="209"/>
      <c r="KJX418" s="209"/>
      <c r="KJY418" s="209"/>
      <c r="KJZ418" s="209"/>
      <c r="KKA418" s="209"/>
      <c r="KKB418" s="209"/>
      <c r="KKC418" s="209"/>
      <c r="KKD418" s="209"/>
      <c r="KKE418" s="209"/>
      <c r="KKF418" s="209"/>
      <c r="KKG418" s="209"/>
      <c r="KKH418" s="209"/>
      <c r="KKI418" s="209"/>
      <c r="KKJ418" s="209"/>
      <c r="KKK418" s="209"/>
      <c r="KKL418" s="209"/>
      <c r="KKM418" s="209"/>
      <c r="KKN418" s="209"/>
      <c r="KKO418" s="209"/>
      <c r="KKP418" s="209"/>
      <c r="KKQ418" s="209"/>
      <c r="KKR418" s="209"/>
      <c r="KKS418" s="209"/>
      <c r="KKT418" s="209"/>
      <c r="KKU418" s="209"/>
      <c r="KKV418" s="209"/>
      <c r="KKW418" s="209"/>
      <c r="KKX418" s="209"/>
      <c r="KKY418" s="209"/>
      <c r="KKZ418" s="209"/>
      <c r="KLA418" s="209"/>
      <c r="KLB418" s="209"/>
      <c r="KLC418" s="209"/>
      <c r="KLD418" s="209"/>
      <c r="KLE418" s="209"/>
      <c r="KLF418" s="209"/>
      <c r="KLG418" s="209"/>
      <c r="KLH418" s="209"/>
      <c r="KLI418" s="209"/>
      <c r="KLJ418" s="209"/>
      <c r="KLK418" s="209"/>
      <c r="KLL418" s="209"/>
      <c r="KLM418" s="209"/>
      <c r="KLN418" s="209"/>
      <c r="KLO418" s="209"/>
      <c r="KLP418" s="209"/>
      <c r="KLQ418" s="209"/>
      <c r="KLR418" s="209"/>
      <c r="KLS418" s="209"/>
      <c r="KLT418" s="209"/>
      <c r="KLU418" s="209"/>
      <c r="KLV418" s="209"/>
      <c r="KLW418" s="209"/>
      <c r="KLX418" s="209"/>
      <c r="KLY418" s="209"/>
      <c r="KLZ418" s="209"/>
      <c r="KMA418" s="209"/>
      <c r="KMB418" s="209"/>
      <c r="KMC418" s="209"/>
      <c r="KMD418" s="209"/>
      <c r="KME418" s="209"/>
      <c r="KMF418" s="209"/>
      <c r="KMG418" s="209"/>
      <c r="KMH418" s="209"/>
      <c r="KMI418" s="209"/>
      <c r="KMJ418" s="209"/>
      <c r="KMK418" s="209"/>
      <c r="KML418" s="209"/>
      <c r="KMM418" s="209"/>
      <c r="KMN418" s="209"/>
      <c r="KMO418" s="209"/>
      <c r="KMP418" s="209"/>
      <c r="KMQ418" s="209"/>
      <c r="KMR418" s="209"/>
      <c r="KMS418" s="209"/>
      <c r="KMT418" s="209"/>
      <c r="KMU418" s="209"/>
      <c r="KMV418" s="209"/>
      <c r="KMW418" s="209"/>
      <c r="KMX418" s="209"/>
      <c r="KMY418" s="209"/>
      <c r="KMZ418" s="209"/>
      <c r="KNA418" s="209"/>
      <c r="KNB418" s="209"/>
      <c r="KNC418" s="209"/>
      <c r="KND418" s="209"/>
      <c r="KNE418" s="209"/>
      <c r="KNF418" s="209"/>
      <c r="KNG418" s="209"/>
      <c r="KNH418" s="209"/>
      <c r="KNI418" s="209"/>
      <c r="KNJ418" s="209"/>
      <c r="KNK418" s="209"/>
      <c r="KNL418" s="209"/>
      <c r="KNM418" s="209"/>
      <c r="KNN418" s="209"/>
      <c r="KNO418" s="209"/>
      <c r="KNP418" s="209"/>
      <c r="KNQ418" s="209"/>
      <c r="KNR418" s="209"/>
      <c r="KNS418" s="209"/>
      <c r="KNT418" s="209"/>
      <c r="KNU418" s="209"/>
      <c r="KNV418" s="209"/>
      <c r="KNW418" s="209"/>
      <c r="KNX418" s="209"/>
      <c r="KNY418" s="209"/>
      <c r="KNZ418" s="209"/>
      <c r="KOA418" s="209"/>
      <c r="KOB418" s="209"/>
      <c r="KOC418" s="209"/>
      <c r="KOD418" s="209"/>
      <c r="KOE418" s="209"/>
      <c r="KOF418" s="209"/>
      <c r="KOG418" s="209"/>
      <c r="KOH418" s="209"/>
      <c r="KOI418" s="209"/>
      <c r="KOJ418" s="209"/>
      <c r="KOK418" s="209"/>
      <c r="KOL418" s="209"/>
      <c r="KOM418" s="209"/>
      <c r="KON418" s="209"/>
      <c r="KOO418" s="209"/>
      <c r="KOP418" s="209"/>
      <c r="KOQ418" s="209"/>
      <c r="KOR418" s="209"/>
      <c r="KOS418" s="209"/>
      <c r="KOT418" s="209"/>
      <c r="KOU418" s="209"/>
      <c r="KOV418" s="209"/>
      <c r="KOW418" s="209"/>
      <c r="KOX418" s="209"/>
      <c r="KOY418" s="209"/>
      <c r="KOZ418" s="209"/>
      <c r="KPA418" s="209"/>
      <c r="KPB418" s="209"/>
      <c r="KPC418" s="209"/>
      <c r="KPD418" s="209"/>
      <c r="KPE418" s="209"/>
      <c r="KPF418" s="209"/>
      <c r="KPG418" s="209"/>
      <c r="KPH418" s="209"/>
      <c r="KPI418" s="209"/>
      <c r="KPJ418" s="209"/>
      <c r="KPK418" s="209"/>
      <c r="KPL418" s="209"/>
      <c r="KPM418" s="209"/>
      <c r="KPN418" s="209"/>
      <c r="KPO418" s="209"/>
      <c r="KPP418" s="209"/>
      <c r="KPQ418" s="209"/>
      <c r="KPR418" s="209"/>
      <c r="KPS418" s="209"/>
      <c r="KPT418" s="209"/>
      <c r="KPU418" s="209"/>
      <c r="KPV418" s="209"/>
      <c r="KPW418" s="209"/>
      <c r="KPX418" s="209"/>
      <c r="KPY418" s="209"/>
      <c r="KPZ418" s="209"/>
      <c r="KQA418" s="209"/>
      <c r="KQB418" s="209"/>
      <c r="KQC418" s="209"/>
      <c r="KQD418" s="209"/>
      <c r="KQE418" s="209"/>
      <c r="KQF418" s="209"/>
      <c r="KQG418" s="209"/>
      <c r="KQH418" s="209"/>
      <c r="KQI418" s="209"/>
      <c r="KQJ418" s="209"/>
      <c r="KQK418" s="209"/>
      <c r="KQL418" s="209"/>
      <c r="KQM418" s="209"/>
      <c r="KQN418" s="209"/>
      <c r="KQO418" s="209"/>
      <c r="KQP418" s="209"/>
      <c r="KQQ418" s="209"/>
      <c r="KQR418" s="209"/>
      <c r="KQS418" s="209"/>
      <c r="KQT418" s="209"/>
      <c r="KQU418" s="209"/>
      <c r="KQV418" s="209"/>
      <c r="KQW418" s="209"/>
      <c r="KQX418" s="209"/>
      <c r="KQY418" s="209"/>
      <c r="KQZ418" s="209"/>
      <c r="KRA418" s="209"/>
      <c r="KRB418" s="209"/>
      <c r="KRC418" s="209"/>
      <c r="KRD418" s="209"/>
      <c r="KRE418" s="209"/>
      <c r="KRF418" s="209"/>
      <c r="KRG418" s="209"/>
      <c r="KRH418" s="209"/>
      <c r="KRI418" s="209"/>
      <c r="KRJ418" s="209"/>
      <c r="KRK418" s="209"/>
      <c r="KRL418" s="209"/>
      <c r="KRM418" s="209"/>
      <c r="KRN418" s="209"/>
      <c r="KRO418" s="209"/>
      <c r="KRP418" s="209"/>
      <c r="KRQ418" s="209"/>
      <c r="KRR418" s="209"/>
      <c r="KRS418" s="209"/>
      <c r="KRT418" s="209"/>
      <c r="KRU418" s="209"/>
      <c r="KRV418" s="209"/>
      <c r="KRW418" s="209"/>
      <c r="KRX418" s="209"/>
      <c r="KRY418" s="209"/>
      <c r="KRZ418" s="209"/>
      <c r="KSA418" s="209"/>
      <c r="KSB418" s="209"/>
      <c r="KSC418" s="209"/>
      <c r="KSD418" s="209"/>
      <c r="KSE418" s="209"/>
      <c r="KSF418" s="209"/>
      <c r="KSG418" s="209"/>
      <c r="KSH418" s="209"/>
      <c r="KSI418" s="209"/>
      <c r="KSJ418" s="209"/>
      <c r="KSK418" s="209"/>
      <c r="KSL418" s="209"/>
      <c r="KSM418" s="209"/>
      <c r="KSN418" s="209"/>
      <c r="KSO418" s="209"/>
      <c r="KSP418" s="209"/>
      <c r="KSQ418" s="209"/>
      <c r="KSR418" s="209"/>
      <c r="KSS418" s="209"/>
      <c r="KST418" s="209"/>
      <c r="KSU418" s="209"/>
      <c r="KSV418" s="209"/>
      <c r="KSW418" s="209"/>
      <c r="KSX418" s="209"/>
      <c r="KSY418" s="209"/>
      <c r="KSZ418" s="209"/>
      <c r="KTA418" s="209"/>
      <c r="KTB418" s="209"/>
      <c r="KTC418" s="209"/>
      <c r="KTD418" s="209"/>
      <c r="KTE418" s="209"/>
      <c r="KTF418" s="209"/>
      <c r="KTG418" s="209"/>
      <c r="KTH418" s="209"/>
      <c r="KTI418" s="209"/>
      <c r="KTJ418" s="209"/>
      <c r="KTK418" s="209"/>
      <c r="KTL418" s="209"/>
      <c r="KTM418" s="209"/>
      <c r="KTN418" s="209"/>
      <c r="KTO418" s="209"/>
      <c r="KTP418" s="209"/>
      <c r="KTQ418" s="209"/>
      <c r="KTR418" s="209"/>
      <c r="KTS418" s="209"/>
      <c r="KTT418" s="209"/>
      <c r="KTU418" s="209"/>
      <c r="KTV418" s="209"/>
      <c r="KTW418" s="209"/>
      <c r="KTX418" s="209"/>
      <c r="KTY418" s="209"/>
      <c r="KTZ418" s="209"/>
      <c r="KUA418" s="209"/>
      <c r="KUB418" s="209"/>
      <c r="KUC418" s="209"/>
      <c r="KUD418" s="209"/>
      <c r="KUE418" s="209"/>
      <c r="KUF418" s="209"/>
      <c r="KUG418" s="209"/>
      <c r="KUH418" s="209"/>
      <c r="KUI418" s="209"/>
      <c r="KUJ418" s="209"/>
      <c r="KUK418" s="209"/>
      <c r="KUL418" s="209"/>
      <c r="KUM418" s="209"/>
      <c r="KUN418" s="209"/>
      <c r="KUO418" s="209"/>
      <c r="KUP418" s="209"/>
      <c r="KUQ418" s="209"/>
      <c r="KUR418" s="209"/>
      <c r="KUS418" s="209"/>
      <c r="KUT418" s="209"/>
      <c r="KUU418" s="209"/>
      <c r="KUV418" s="209"/>
      <c r="KUW418" s="209"/>
      <c r="KUX418" s="209"/>
      <c r="KUY418" s="209"/>
      <c r="KUZ418" s="209"/>
      <c r="KVA418" s="209"/>
      <c r="KVB418" s="209"/>
      <c r="KVC418" s="209"/>
      <c r="KVD418" s="209"/>
      <c r="KVE418" s="209"/>
      <c r="KVF418" s="209"/>
      <c r="KVG418" s="209"/>
      <c r="KVH418" s="209"/>
      <c r="KVI418" s="209"/>
      <c r="KVJ418" s="209"/>
      <c r="KVK418" s="209"/>
      <c r="KVL418" s="209"/>
      <c r="KVM418" s="209"/>
      <c r="KVN418" s="209"/>
      <c r="KVO418" s="209"/>
      <c r="KVP418" s="209"/>
      <c r="KVQ418" s="209"/>
      <c r="KVR418" s="209"/>
      <c r="KVS418" s="209"/>
      <c r="KVT418" s="209"/>
      <c r="KVU418" s="209"/>
      <c r="KVV418" s="209"/>
      <c r="KVW418" s="209"/>
      <c r="KVX418" s="209"/>
      <c r="KVY418" s="209"/>
      <c r="KVZ418" s="209"/>
      <c r="KWA418" s="209"/>
      <c r="KWB418" s="209"/>
      <c r="KWC418" s="209"/>
      <c r="KWD418" s="209"/>
      <c r="KWE418" s="209"/>
      <c r="KWF418" s="209"/>
      <c r="KWG418" s="209"/>
      <c r="KWH418" s="209"/>
      <c r="KWI418" s="209"/>
      <c r="KWJ418" s="209"/>
      <c r="KWK418" s="209"/>
      <c r="KWL418" s="209"/>
      <c r="KWM418" s="209"/>
      <c r="KWN418" s="209"/>
      <c r="KWO418" s="209"/>
      <c r="KWP418" s="209"/>
      <c r="KWQ418" s="209"/>
      <c r="KWR418" s="209"/>
      <c r="KWS418" s="209"/>
      <c r="KWT418" s="209"/>
      <c r="KWU418" s="209"/>
      <c r="KWV418" s="209"/>
      <c r="KWW418" s="209"/>
      <c r="KWX418" s="209"/>
      <c r="KWY418" s="209"/>
      <c r="KWZ418" s="209"/>
      <c r="KXA418" s="209"/>
      <c r="KXB418" s="209"/>
      <c r="KXC418" s="209"/>
      <c r="KXD418" s="209"/>
      <c r="KXE418" s="209"/>
      <c r="KXF418" s="209"/>
      <c r="KXG418" s="209"/>
      <c r="KXH418" s="209"/>
      <c r="KXI418" s="209"/>
      <c r="KXJ418" s="209"/>
      <c r="KXK418" s="209"/>
      <c r="KXL418" s="209"/>
      <c r="KXM418" s="209"/>
      <c r="KXN418" s="209"/>
      <c r="KXO418" s="209"/>
      <c r="KXP418" s="209"/>
      <c r="KXQ418" s="209"/>
      <c r="KXR418" s="209"/>
      <c r="KXS418" s="209"/>
      <c r="KXT418" s="209"/>
      <c r="KXU418" s="209"/>
      <c r="KXV418" s="209"/>
      <c r="KXW418" s="209"/>
      <c r="KXX418" s="209"/>
      <c r="KXY418" s="209"/>
      <c r="KXZ418" s="209"/>
      <c r="KYA418" s="209"/>
      <c r="KYB418" s="209"/>
      <c r="KYC418" s="209"/>
      <c r="KYD418" s="209"/>
      <c r="KYE418" s="209"/>
      <c r="KYF418" s="209"/>
      <c r="KYG418" s="209"/>
      <c r="KYH418" s="209"/>
      <c r="KYI418" s="209"/>
      <c r="KYJ418" s="209"/>
      <c r="KYK418" s="209"/>
      <c r="KYL418" s="209"/>
      <c r="KYM418" s="209"/>
      <c r="KYN418" s="209"/>
      <c r="KYO418" s="209"/>
      <c r="KYP418" s="209"/>
      <c r="KYQ418" s="209"/>
      <c r="KYR418" s="209"/>
      <c r="KYS418" s="209"/>
      <c r="KYT418" s="209"/>
      <c r="KYU418" s="209"/>
      <c r="KYV418" s="209"/>
      <c r="KYW418" s="209"/>
      <c r="KYX418" s="209"/>
      <c r="KYY418" s="209"/>
      <c r="KYZ418" s="209"/>
      <c r="KZA418" s="209"/>
      <c r="KZB418" s="209"/>
      <c r="KZC418" s="209"/>
      <c r="KZD418" s="209"/>
      <c r="KZE418" s="209"/>
      <c r="KZF418" s="209"/>
      <c r="KZG418" s="209"/>
      <c r="KZH418" s="209"/>
      <c r="KZI418" s="209"/>
      <c r="KZJ418" s="209"/>
      <c r="KZK418" s="209"/>
      <c r="KZL418" s="209"/>
      <c r="KZM418" s="209"/>
      <c r="KZN418" s="209"/>
      <c r="KZO418" s="209"/>
      <c r="KZP418" s="209"/>
      <c r="KZQ418" s="209"/>
      <c r="KZR418" s="209"/>
      <c r="KZS418" s="209"/>
      <c r="KZT418" s="209"/>
      <c r="KZU418" s="209"/>
      <c r="KZV418" s="209"/>
      <c r="KZW418" s="209"/>
      <c r="KZX418" s="209"/>
      <c r="KZY418" s="209"/>
      <c r="KZZ418" s="209"/>
      <c r="LAA418" s="209"/>
      <c r="LAB418" s="209"/>
      <c r="LAC418" s="209"/>
      <c r="LAD418" s="209"/>
      <c r="LAE418" s="209"/>
      <c r="LAF418" s="209"/>
      <c r="LAG418" s="209"/>
      <c r="LAH418" s="209"/>
      <c r="LAI418" s="209"/>
      <c r="LAJ418" s="209"/>
      <c r="LAK418" s="209"/>
      <c r="LAL418" s="209"/>
      <c r="LAM418" s="209"/>
      <c r="LAN418" s="209"/>
      <c r="LAO418" s="209"/>
      <c r="LAP418" s="209"/>
      <c r="LAQ418" s="209"/>
      <c r="LAR418" s="209"/>
      <c r="LAS418" s="209"/>
      <c r="LAT418" s="209"/>
      <c r="LAU418" s="209"/>
      <c r="LAV418" s="209"/>
      <c r="LAW418" s="209"/>
      <c r="LAX418" s="209"/>
      <c r="LAY418" s="209"/>
      <c r="LAZ418" s="209"/>
      <c r="LBA418" s="209"/>
      <c r="LBB418" s="209"/>
      <c r="LBC418" s="209"/>
      <c r="LBD418" s="209"/>
      <c r="LBE418" s="209"/>
      <c r="LBF418" s="209"/>
      <c r="LBG418" s="209"/>
      <c r="LBH418" s="209"/>
      <c r="LBI418" s="209"/>
      <c r="LBJ418" s="209"/>
      <c r="LBK418" s="209"/>
      <c r="LBL418" s="209"/>
      <c r="LBM418" s="209"/>
      <c r="LBN418" s="209"/>
      <c r="LBO418" s="209"/>
      <c r="LBP418" s="209"/>
      <c r="LBQ418" s="209"/>
      <c r="LBR418" s="209"/>
      <c r="LBS418" s="209"/>
      <c r="LBT418" s="209"/>
      <c r="LBU418" s="209"/>
      <c r="LBV418" s="209"/>
      <c r="LBW418" s="209"/>
      <c r="LBX418" s="209"/>
      <c r="LBY418" s="209"/>
      <c r="LBZ418" s="209"/>
      <c r="LCA418" s="209"/>
      <c r="LCB418" s="209"/>
      <c r="LCC418" s="209"/>
      <c r="LCD418" s="209"/>
      <c r="LCE418" s="209"/>
      <c r="LCF418" s="209"/>
      <c r="LCG418" s="209"/>
      <c r="LCH418" s="209"/>
      <c r="LCI418" s="209"/>
      <c r="LCJ418" s="209"/>
      <c r="LCK418" s="209"/>
      <c r="LCL418" s="209"/>
      <c r="LCM418" s="209"/>
      <c r="LCN418" s="209"/>
      <c r="LCO418" s="209"/>
      <c r="LCP418" s="209"/>
      <c r="LCQ418" s="209"/>
      <c r="LCR418" s="209"/>
      <c r="LCS418" s="209"/>
      <c r="LCT418" s="209"/>
      <c r="LCU418" s="209"/>
      <c r="LCV418" s="209"/>
      <c r="LCW418" s="209"/>
      <c r="LCX418" s="209"/>
      <c r="LCY418" s="209"/>
      <c r="LCZ418" s="209"/>
      <c r="LDA418" s="209"/>
      <c r="LDB418" s="209"/>
      <c r="LDC418" s="209"/>
      <c r="LDD418" s="209"/>
      <c r="LDE418" s="209"/>
      <c r="LDF418" s="209"/>
      <c r="LDG418" s="209"/>
      <c r="LDH418" s="209"/>
      <c r="LDI418" s="209"/>
      <c r="LDJ418" s="209"/>
      <c r="LDK418" s="209"/>
      <c r="LDL418" s="209"/>
      <c r="LDM418" s="209"/>
      <c r="LDN418" s="209"/>
      <c r="LDO418" s="209"/>
      <c r="LDP418" s="209"/>
      <c r="LDQ418" s="209"/>
      <c r="LDR418" s="209"/>
      <c r="LDS418" s="209"/>
      <c r="LDT418" s="209"/>
      <c r="LDU418" s="209"/>
      <c r="LDV418" s="209"/>
      <c r="LDW418" s="209"/>
      <c r="LDX418" s="209"/>
      <c r="LDY418" s="209"/>
      <c r="LDZ418" s="209"/>
      <c r="LEA418" s="209"/>
      <c r="LEB418" s="209"/>
      <c r="LEC418" s="209"/>
      <c r="LED418" s="209"/>
      <c r="LEE418" s="209"/>
      <c r="LEF418" s="209"/>
      <c r="LEG418" s="209"/>
      <c r="LEH418" s="209"/>
      <c r="LEI418" s="209"/>
      <c r="LEJ418" s="209"/>
      <c r="LEK418" s="209"/>
      <c r="LEL418" s="209"/>
      <c r="LEM418" s="209"/>
      <c r="LEN418" s="209"/>
      <c r="LEO418" s="209"/>
      <c r="LEP418" s="209"/>
      <c r="LEQ418" s="209"/>
      <c r="LER418" s="209"/>
      <c r="LES418" s="209"/>
      <c r="LET418" s="209"/>
      <c r="LEU418" s="209"/>
      <c r="LEV418" s="209"/>
      <c r="LEW418" s="209"/>
      <c r="LEX418" s="209"/>
      <c r="LEY418" s="209"/>
      <c r="LEZ418" s="209"/>
      <c r="LFA418" s="209"/>
      <c r="LFB418" s="209"/>
      <c r="LFC418" s="209"/>
      <c r="LFD418" s="209"/>
      <c r="LFE418" s="209"/>
      <c r="LFF418" s="209"/>
      <c r="LFG418" s="209"/>
      <c r="LFH418" s="209"/>
      <c r="LFI418" s="209"/>
      <c r="LFJ418" s="209"/>
      <c r="LFK418" s="209"/>
      <c r="LFL418" s="209"/>
      <c r="LFM418" s="209"/>
      <c r="LFN418" s="209"/>
      <c r="LFO418" s="209"/>
      <c r="LFP418" s="209"/>
      <c r="LFQ418" s="209"/>
      <c r="LFR418" s="209"/>
      <c r="LFS418" s="209"/>
      <c r="LFT418" s="209"/>
      <c r="LFU418" s="209"/>
      <c r="LFV418" s="209"/>
      <c r="LFW418" s="209"/>
      <c r="LFX418" s="209"/>
      <c r="LFY418" s="209"/>
      <c r="LFZ418" s="209"/>
      <c r="LGA418" s="209"/>
      <c r="LGB418" s="209"/>
      <c r="LGC418" s="209"/>
      <c r="LGD418" s="209"/>
      <c r="LGE418" s="209"/>
      <c r="LGF418" s="209"/>
      <c r="LGG418" s="209"/>
      <c r="LGH418" s="209"/>
      <c r="LGI418" s="209"/>
      <c r="LGJ418" s="209"/>
      <c r="LGK418" s="209"/>
      <c r="LGL418" s="209"/>
      <c r="LGM418" s="209"/>
      <c r="LGN418" s="209"/>
      <c r="LGO418" s="209"/>
      <c r="LGP418" s="209"/>
      <c r="LGQ418" s="209"/>
      <c r="LGR418" s="209"/>
      <c r="LGS418" s="209"/>
      <c r="LGT418" s="209"/>
      <c r="LGU418" s="209"/>
      <c r="LGV418" s="209"/>
      <c r="LGW418" s="209"/>
      <c r="LGX418" s="209"/>
      <c r="LGY418" s="209"/>
      <c r="LGZ418" s="209"/>
      <c r="LHA418" s="209"/>
      <c r="LHB418" s="209"/>
      <c r="LHC418" s="209"/>
      <c r="LHD418" s="209"/>
      <c r="LHE418" s="209"/>
      <c r="LHF418" s="209"/>
      <c r="LHG418" s="209"/>
      <c r="LHH418" s="209"/>
      <c r="LHI418" s="209"/>
      <c r="LHJ418" s="209"/>
      <c r="LHK418" s="209"/>
      <c r="LHL418" s="209"/>
      <c r="LHM418" s="209"/>
      <c r="LHN418" s="209"/>
      <c r="LHO418" s="209"/>
      <c r="LHP418" s="209"/>
      <c r="LHQ418" s="209"/>
      <c r="LHR418" s="209"/>
      <c r="LHS418" s="209"/>
      <c r="LHT418" s="209"/>
      <c r="LHU418" s="209"/>
      <c r="LHV418" s="209"/>
      <c r="LHW418" s="209"/>
      <c r="LHX418" s="209"/>
      <c r="LHY418" s="209"/>
      <c r="LHZ418" s="209"/>
      <c r="LIA418" s="209"/>
      <c r="LIB418" s="209"/>
      <c r="LIC418" s="209"/>
      <c r="LID418" s="209"/>
      <c r="LIE418" s="209"/>
      <c r="LIF418" s="209"/>
      <c r="LIG418" s="209"/>
      <c r="LIH418" s="209"/>
      <c r="LII418" s="209"/>
      <c r="LIJ418" s="209"/>
      <c r="LIK418" s="209"/>
      <c r="LIL418" s="209"/>
      <c r="LIM418" s="209"/>
      <c r="LIN418" s="209"/>
      <c r="LIO418" s="209"/>
      <c r="LIP418" s="209"/>
      <c r="LIQ418" s="209"/>
      <c r="LIR418" s="209"/>
      <c r="LIS418" s="209"/>
      <c r="LIT418" s="209"/>
      <c r="LIU418" s="209"/>
      <c r="LIV418" s="209"/>
      <c r="LIW418" s="209"/>
      <c r="LIX418" s="209"/>
      <c r="LIY418" s="209"/>
      <c r="LIZ418" s="209"/>
      <c r="LJA418" s="209"/>
      <c r="LJB418" s="209"/>
      <c r="LJC418" s="209"/>
      <c r="LJD418" s="209"/>
      <c r="LJE418" s="209"/>
      <c r="LJF418" s="209"/>
      <c r="LJG418" s="209"/>
      <c r="LJH418" s="209"/>
      <c r="LJI418" s="209"/>
      <c r="LJJ418" s="209"/>
      <c r="LJK418" s="209"/>
      <c r="LJL418" s="209"/>
      <c r="LJM418" s="209"/>
      <c r="LJN418" s="209"/>
      <c r="LJO418" s="209"/>
      <c r="LJP418" s="209"/>
      <c r="LJQ418" s="209"/>
      <c r="LJR418" s="209"/>
      <c r="LJS418" s="209"/>
      <c r="LJT418" s="209"/>
      <c r="LJU418" s="209"/>
      <c r="LJV418" s="209"/>
      <c r="LJW418" s="209"/>
      <c r="LJX418" s="209"/>
      <c r="LJY418" s="209"/>
      <c r="LJZ418" s="209"/>
      <c r="LKA418" s="209"/>
      <c r="LKB418" s="209"/>
      <c r="LKC418" s="209"/>
      <c r="LKD418" s="209"/>
      <c r="LKE418" s="209"/>
      <c r="LKF418" s="209"/>
      <c r="LKG418" s="209"/>
      <c r="LKH418" s="209"/>
      <c r="LKI418" s="209"/>
      <c r="LKJ418" s="209"/>
      <c r="LKK418" s="209"/>
      <c r="LKL418" s="209"/>
      <c r="LKM418" s="209"/>
      <c r="LKN418" s="209"/>
      <c r="LKO418" s="209"/>
      <c r="LKP418" s="209"/>
      <c r="LKQ418" s="209"/>
      <c r="LKR418" s="209"/>
      <c r="LKS418" s="209"/>
      <c r="LKT418" s="209"/>
      <c r="LKU418" s="209"/>
      <c r="LKV418" s="209"/>
      <c r="LKW418" s="209"/>
      <c r="LKX418" s="209"/>
      <c r="LKY418" s="209"/>
      <c r="LKZ418" s="209"/>
      <c r="LLA418" s="209"/>
      <c r="LLB418" s="209"/>
      <c r="LLC418" s="209"/>
      <c r="LLD418" s="209"/>
      <c r="LLE418" s="209"/>
      <c r="LLF418" s="209"/>
      <c r="LLG418" s="209"/>
      <c r="LLH418" s="209"/>
      <c r="LLI418" s="209"/>
      <c r="LLJ418" s="209"/>
      <c r="LLK418" s="209"/>
      <c r="LLL418" s="209"/>
      <c r="LLM418" s="209"/>
      <c r="LLN418" s="209"/>
      <c r="LLO418" s="209"/>
      <c r="LLP418" s="209"/>
      <c r="LLQ418" s="209"/>
      <c r="LLR418" s="209"/>
      <c r="LLS418" s="209"/>
      <c r="LLT418" s="209"/>
      <c r="LLU418" s="209"/>
      <c r="LLV418" s="209"/>
      <c r="LLW418" s="209"/>
      <c r="LLX418" s="209"/>
      <c r="LLY418" s="209"/>
      <c r="LLZ418" s="209"/>
      <c r="LMA418" s="209"/>
      <c r="LMB418" s="209"/>
      <c r="LMC418" s="209"/>
      <c r="LMD418" s="209"/>
      <c r="LME418" s="209"/>
      <c r="LMF418" s="209"/>
      <c r="LMG418" s="209"/>
      <c r="LMH418" s="209"/>
      <c r="LMI418" s="209"/>
      <c r="LMJ418" s="209"/>
      <c r="LMK418" s="209"/>
      <c r="LML418" s="209"/>
      <c r="LMM418" s="209"/>
      <c r="LMN418" s="209"/>
      <c r="LMO418" s="209"/>
      <c r="LMP418" s="209"/>
      <c r="LMQ418" s="209"/>
      <c r="LMR418" s="209"/>
      <c r="LMS418" s="209"/>
      <c r="LMT418" s="209"/>
      <c r="LMU418" s="209"/>
      <c r="LMV418" s="209"/>
      <c r="LMW418" s="209"/>
      <c r="LMX418" s="209"/>
      <c r="LMY418" s="209"/>
      <c r="LMZ418" s="209"/>
      <c r="LNA418" s="209"/>
      <c r="LNB418" s="209"/>
      <c r="LNC418" s="209"/>
      <c r="LND418" s="209"/>
      <c r="LNE418" s="209"/>
      <c r="LNF418" s="209"/>
      <c r="LNG418" s="209"/>
      <c r="LNH418" s="209"/>
      <c r="LNI418" s="209"/>
      <c r="LNJ418" s="209"/>
      <c r="LNK418" s="209"/>
      <c r="LNL418" s="209"/>
      <c r="LNM418" s="209"/>
      <c r="LNN418" s="209"/>
      <c r="LNO418" s="209"/>
      <c r="LNP418" s="209"/>
      <c r="LNQ418" s="209"/>
      <c r="LNR418" s="209"/>
      <c r="LNS418" s="209"/>
      <c r="LNT418" s="209"/>
      <c r="LNU418" s="209"/>
      <c r="LNV418" s="209"/>
      <c r="LNW418" s="209"/>
      <c r="LNX418" s="209"/>
      <c r="LNY418" s="209"/>
      <c r="LNZ418" s="209"/>
      <c r="LOA418" s="209"/>
      <c r="LOB418" s="209"/>
      <c r="LOC418" s="209"/>
      <c r="LOD418" s="209"/>
      <c r="LOE418" s="209"/>
      <c r="LOF418" s="209"/>
      <c r="LOG418" s="209"/>
      <c r="LOH418" s="209"/>
      <c r="LOI418" s="209"/>
      <c r="LOJ418" s="209"/>
      <c r="LOK418" s="209"/>
      <c r="LOL418" s="209"/>
      <c r="LOM418" s="209"/>
      <c r="LON418" s="209"/>
      <c r="LOO418" s="209"/>
      <c r="LOP418" s="209"/>
      <c r="LOQ418" s="209"/>
      <c r="LOR418" s="209"/>
      <c r="LOS418" s="209"/>
      <c r="LOT418" s="209"/>
      <c r="LOU418" s="209"/>
      <c r="LOV418" s="209"/>
      <c r="LOW418" s="209"/>
      <c r="LOX418" s="209"/>
      <c r="LOY418" s="209"/>
      <c r="LOZ418" s="209"/>
      <c r="LPA418" s="209"/>
      <c r="LPB418" s="209"/>
      <c r="LPC418" s="209"/>
      <c r="LPD418" s="209"/>
      <c r="LPE418" s="209"/>
      <c r="LPF418" s="209"/>
      <c r="LPG418" s="209"/>
      <c r="LPH418" s="209"/>
      <c r="LPI418" s="209"/>
      <c r="LPJ418" s="209"/>
      <c r="LPK418" s="209"/>
      <c r="LPL418" s="209"/>
      <c r="LPM418" s="209"/>
      <c r="LPN418" s="209"/>
      <c r="LPO418" s="209"/>
      <c r="LPP418" s="209"/>
      <c r="LPQ418" s="209"/>
      <c r="LPR418" s="209"/>
      <c r="LPS418" s="209"/>
      <c r="LPT418" s="209"/>
      <c r="LPU418" s="209"/>
      <c r="LPV418" s="209"/>
      <c r="LPW418" s="209"/>
      <c r="LPX418" s="209"/>
      <c r="LPY418" s="209"/>
      <c r="LPZ418" s="209"/>
      <c r="LQA418" s="209"/>
      <c r="LQB418" s="209"/>
      <c r="LQC418" s="209"/>
      <c r="LQD418" s="209"/>
      <c r="LQE418" s="209"/>
      <c r="LQF418" s="209"/>
      <c r="LQG418" s="209"/>
      <c r="LQH418" s="209"/>
      <c r="LQI418" s="209"/>
      <c r="LQJ418" s="209"/>
      <c r="LQK418" s="209"/>
      <c r="LQL418" s="209"/>
      <c r="LQM418" s="209"/>
      <c r="LQN418" s="209"/>
      <c r="LQO418" s="209"/>
      <c r="LQP418" s="209"/>
      <c r="LQQ418" s="209"/>
      <c r="LQR418" s="209"/>
      <c r="LQS418" s="209"/>
      <c r="LQT418" s="209"/>
      <c r="LQU418" s="209"/>
      <c r="LQV418" s="209"/>
      <c r="LQW418" s="209"/>
      <c r="LQX418" s="209"/>
      <c r="LQY418" s="209"/>
      <c r="LQZ418" s="209"/>
      <c r="LRA418" s="209"/>
      <c r="LRB418" s="209"/>
      <c r="LRC418" s="209"/>
      <c r="LRD418" s="209"/>
      <c r="LRE418" s="209"/>
      <c r="LRF418" s="209"/>
      <c r="LRG418" s="209"/>
      <c r="LRH418" s="209"/>
      <c r="LRI418" s="209"/>
      <c r="LRJ418" s="209"/>
      <c r="LRK418" s="209"/>
      <c r="LRL418" s="209"/>
      <c r="LRM418" s="209"/>
      <c r="LRN418" s="209"/>
      <c r="LRO418" s="209"/>
      <c r="LRP418" s="209"/>
      <c r="LRQ418" s="209"/>
      <c r="LRR418" s="209"/>
      <c r="LRS418" s="209"/>
      <c r="LRT418" s="209"/>
      <c r="LRU418" s="209"/>
      <c r="LRV418" s="209"/>
      <c r="LRW418" s="209"/>
      <c r="LRX418" s="209"/>
      <c r="LRY418" s="209"/>
      <c r="LRZ418" s="209"/>
      <c r="LSA418" s="209"/>
      <c r="LSB418" s="209"/>
      <c r="LSC418" s="209"/>
      <c r="LSD418" s="209"/>
      <c r="LSE418" s="209"/>
      <c r="LSF418" s="209"/>
      <c r="LSG418" s="209"/>
      <c r="LSH418" s="209"/>
      <c r="LSI418" s="209"/>
      <c r="LSJ418" s="209"/>
      <c r="LSK418" s="209"/>
      <c r="LSL418" s="209"/>
      <c r="LSM418" s="209"/>
      <c r="LSN418" s="209"/>
      <c r="LSO418" s="209"/>
      <c r="LSP418" s="209"/>
      <c r="LSQ418" s="209"/>
      <c r="LSR418" s="209"/>
      <c r="LSS418" s="209"/>
      <c r="LST418" s="209"/>
      <c r="LSU418" s="209"/>
      <c r="LSV418" s="209"/>
      <c r="LSW418" s="209"/>
      <c r="LSX418" s="209"/>
      <c r="LSY418" s="209"/>
      <c r="LSZ418" s="209"/>
      <c r="LTA418" s="209"/>
      <c r="LTB418" s="209"/>
      <c r="LTC418" s="209"/>
      <c r="LTD418" s="209"/>
      <c r="LTE418" s="209"/>
      <c r="LTF418" s="209"/>
      <c r="LTG418" s="209"/>
      <c r="LTH418" s="209"/>
      <c r="LTI418" s="209"/>
      <c r="LTJ418" s="209"/>
      <c r="LTK418" s="209"/>
      <c r="LTL418" s="209"/>
      <c r="LTM418" s="209"/>
      <c r="LTN418" s="209"/>
      <c r="LTO418" s="209"/>
      <c r="LTP418" s="209"/>
      <c r="LTQ418" s="209"/>
      <c r="LTR418" s="209"/>
      <c r="LTS418" s="209"/>
      <c r="LTT418" s="209"/>
      <c r="LTU418" s="209"/>
      <c r="LTV418" s="209"/>
      <c r="LTW418" s="209"/>
      <c r="LTX418" s="209"/>
      <c r="LTY418" s="209"/>
      <c r="LTZ418" s="209"/>
      <c r="LUA418" s="209"/>
      <c r="LUB418" s="209"/>
      <c r="LUC418" s="209"/>
      <c r="LUD418" s="209"/>
      <c r="LUE418" s="209"/>
      <c r="LUF418" s="209"/>
      <c r="LUG418" s="209"/>
      <c r="LUH418" s="209"/>
      <c r="LUI418" s="209"/>
      <c r="LUJ418" s="209"/>
      <c r="LUK418" s="209"/>
      <c r="LUL418" s="209"/>
      <c r="LUM418" s="209"/>
      <c r="LUN418" s="209"/>
      <c r="LUO418" s="209"/>
      <c r="LUP418" s="209"/>
      <c r="LUQ418" s="209"/>
      <c r="LUR418" s="209"/>
      <c r="LUS418" s="209"/>
      <c r="LUT418" s="209"/>
      <c r="LUU418" s="209"/>
      <c r="LUV418" s="209"/>
      <c r="LUW418" s="209"/>
      <c r="LUX418" s="209"/>
      <c r="LUY418" s="209"/>
      <c r="LUZ418" s="209"/>
      <c r="LVA418" s="209"/>
      <c r="LVB418" s="209"/>
      <c r="LVC418" s="209"/>
      <c r="LVD418" s="209"/>
      <c r="LVE418" s="209"/>
      <c r="LVF418" s="209"/>
      <c r="LVG418" s="209"/>
      <c r="LVH418" s="209"/>
      <c r="LVI418" s="209"/>
      <c r="LVJ418" s="209"/>
      <c r="LVK418" s="209"/>
      <c r="LVL418" s="209"/>
      <c r="LVM418" s="209"/>
      <c r="LVN418" s="209"/>
      <c r="LVO418" s="209"/>
      <c r="LVP418" s="209"/>
      <c r="LVQ418" s="209"/>
      <c r="LVR418" s="209"/>
      <c r="LVS418" s="209"/>
      <c r="LVT418" s="209"/>
      <c r="LVU418" s="209"/>
      <c r="LVV418" s="209"/>
      <c r="LVW418" s="209"/>
      <c r="LVX418" s="209"/>
      <c r="LVY418" s="209"/>
      <c r="LVZ418" s="209"/>
      <c r="LWA418" s="209"/>
      <c r="LWB418" s="209"/>
      <c r="LWC418" s="209"/>
      <c r="LWD418" s="209"/>
      <c r="LWE418" s="209"/>
      <c r="LWF418" s="209"/>
      <c r="LWG418" s="209"/>
      <c r="LWH418" s="209"/>
      <c r="LWI418" s="209"/>
      <c r="LWJ418" s="209"/>
      <c r="LWK418" s="209"/>
      <c r="LWL418" s="209"/>
      <c r="LWM418" s="209"/>
      <c r="LWN418" s="209"/>
      <c r="LWO418" s="209"/>
      <c r="LWP418" s="209"/>
      <c r="LWQ418" s="209"/>
      <c r="LWR418" s="209"/>
      <c r="LWS418" s="209"/>
      <c r="LWT418" s="209"/>
      <c r="LWU418" s="209"/>
      <c r="LWV418" s="209"/>
      <c r="LWW418" s="209"/>
      <c r="LWX418" s="209"/>
      <c r="LWY418" s="209"/>
      <c r="LWZ418" s="209"/>
      <c r="LXA418" s="209"/>
      <c r="LXB418" s="209"/>
      <c r="LXC418" s="209"/>
      <c r="LXD418" s="209"/>
      <c r="LXE418" s="209"/>
      <c r="LXF418" s="209"/>
      <c r="LXG418" s="209"/>
      <c r="LXH418" s="209"/>
      <c r="LXI418" s="209"/>
      <c r="LXJ418" s="209"/>
      <c r="LXK418" s="209"/>
      <c r="LXL418" s="209"/>
      <c r="LXM418" s="209"/>
      <c r="LXN418" s="209"/>
      <c r="LXO418" s="209"/>
      <c r="LXP418" s="209"/>
      <c r="LXQ418" s="209"/>
      <c r="LXR418" s="209"/>
      <c r="LXS418" s="209"/>
      <c r="LXT418" s="209"/>
      <c r="LXU418" s="209"/>
      <c r="LXV418" s="209"/>
      <c r="LXW418" s="209"/>
      <c r="LXX418" s="209"/>
      <c r="LXY418" s="209"/>
      <c r="LXZ418" s="209"/>
      <c r="LYA418" s="209"/>
      <c r="LYB418" s="209"/>
      <c r="LYC418" s="209"/>
      <c r="LYD418" s="209"/>
      <c r="LYE418" s="209"/>
      <c r="LYF418" s="209"/>
      <c r="LYG418" s="209"/>
      <c r="LYH418" s="209"/>
      <c r="LYI418" s="209"/>
      <c r="LYJ418" s="209"/>
      <c r="LYK418" s="209"/>
      <c r="LYL418" s="209"/>
      <c r="LYM418" s="209"/>
      <c r="LYN418" s="209"/>
      <c r="LYO418" s="209"/>
      <c r="LYP418" s="209"/>
      <c r="LYQ418" s="209"/>
      <c r="LYR418" s="209"/>
      <c r="LYS418" s="209"/>
      <c r="LYT418" s="209"/>
      <c r="LYU418" s="209"/>
      <c r="LYV418" s="209"/>
      <c r="LYW418" s="209"/>
      <c r="LYX418" s="209"/>
      <c r="LYY418" s="209"/>
      <c r="LYZ418" s="209"/>
      <c r="LZA418" s="209"/>
      <c r="LZB418" s="209"/>
      <c r="LZC418" s="209"/>
      <c r="LZD418" s="209"/>
      <c r="LZE418" s="209"/>
      <c r="LZF418" s="209"/>
      <c r="LZG418" s="209"/>
      <c r="LZH418" s="209"/>
      <c r="LZI418" s="209"/>
      <c r="LZJ418" s="209"/>
      <c r="LZK418" s="209"/>
      <c r="LZL418" s="209"/>
      <c r="LZM418" s="209"/>
      <c r="LZN418" s="209"/>
      <c r="LZO418" s="209"/>
      <c r="LZP418" s="209"/>
      <c r="LZQ418" s="209"/>
      <c r="LZR418" s="209"/>
      <c r="LZS418" s="209"/>
      <c r="LZT418" s="209"/>
      <c r="LZU418" s="209"/>
      <c r="LZV418" s="209"/>
      <c r="LZW418" s="209"/>
      <c r="LZX418" s="209"/>
      <c r="LZY418" s="209"/>
      <c r="LZZ418" s="209"/>
      <c r="MAA418" s="209"/>
      <c r="MAB418" s="209"/>
      <c r="MAC418" s="209"/>
      <c r="MAD418" s="209"/>
      <c r="MAE418" s="209"/>
      <c r="MAF418" s="209"/>
      <c r="MAG418" s="209"/>
      <c r="MAH418" s="209"/>
      <c r="MAI418" s="209"/>
      <c r="MAJ418" s="209"/>
      <c r="MAK418" s="209"/>
      <c r="MAL418" s="209"/>
      <c r="MAM418" s="209"/>
      <c r="MAN418" s="209"/>
      <c r="MAO418" s="209"/>
      <c r="MAP418" s="209"/>
      <c r="MAQ418" s="209"/>
      <c r="MAR418" s="209"/>
      <c r="MAS418" s="209"/>
      <c r="MAT418" s="209"/>
      <c r="MAU418" s="209"/>
      <c r="MAV418" s="209"/>
      <c r="MAW418" s="209"/>
      <c r="MAX418" s="209"/>
      <c r="MAY418" s="209"/>
      <c r="MAZ418" s="209"/>
      <c r="MBA418" s="209"/>
      <c r="MBB418" s="209"/>
      <c r="MBC418" s="209"/>
      <c r="MBD418" s="209"/>
      <c r="MBE418" s="209"/>
      <c r="MBF418" s="209"/>
      <c r="MBG418" s="209"/>
      <c r="MBH418" s="209"/>
      <c r="MBI418" s="209"/>
      <c r="MBJ418" s="209"/>
      <c r="MBK418" s="209"/>
      <c r="MBL418" s="209"/>
      <c r="MBM418" s="209"/>
      <c r="MBN418" s="209"/>
      <c r="MBO418" s="209"/>
      <c r="MBP418" s="209"/>
      <c r="MBQ418" s="209"/>
      <c r="MBR418" s="209"/>
      <c r="MBS418" s="209"/>
      <c r="MBT418" s="209"/>
      <c r="MBU418" s="209"/>
      <c r="MBV418" s="209"/>
      <c r="MBW418" s="209"/>
      <c r="MBX418" s="209"/>
      <c r="MBY418" s="209"/>
      <c r="MBZ418" s="209"/>
      <c r="MCA418" s="209"/>
      <c r="MCB418" s="209"/>
      <c r="MCC418" s="209"/>
      <c r="MCD418" s="209"/>
      <c r="MCE418" s="209"/>
      <c r="MCF418" s="209"/>
      <c r="MCG418" s="209"/>
      <c r="MCH418" s="209"/>
      <c r="MCI418" s="209"/>
      <c r="MCJ418" s="209"/>
      <c r="MCK418" s="209"/>
      <c r="MCL418" s="209"/>
      <c r="MCM418" s="209"/>
      <c r="MCN418" s="209"/>
      <c r="MCO418" s="209"/>
      <c r="MCP418" s="209"/>
      <c r="MCQ418" s="209"/>
      <c r="MCR418" s="209"/>
      <c r="MCS418" s="209"/>
      <c r="MCT418" s="209"/>
      <c r="MCU418" s="209"/>
      <c r="MCV418" s="209"/>
      <c r="MCW418" s="209"/>
      <c r="MCX418" s="209"/>
      <c r="MCY418" s="209"/>
      <c r="MCZ418" s="209"/>
      <c r="MDA418" s="209"/>
      <c r="MDB418" s="209"/>
      <c r="MDC418" s="209"/>
      <c r="MDD418" s="209"/>
      <c r="MDE418" s="209"/>
      <c r="MDF418" s="209"/>
      <c r="MDG418" s="209"/>
      <c r="MDH418" s="209"/>
      <c r="MDI418" s="209"/>
      <c r="MDJ418" s="209"/>
      <c r="MDK418" s="209"/>
      <c r="MDL418" s="209"/>
      <c r="MDM418" s="209"/>
      <c r="MDN418" s="209"/>
      <c r="MDO418" s="209"/>
      <c r="MDP418" s="209"/>
      <c r="MDQ418" s="209"/>
      <c r="MDR418" s="209"/>
      <c r="MDS418" s="209"/>
      <c r="MDT418" s="209"/>
      <c r="MDU418" s="209"/>
      <c r="MDV418" s="209"/>
      <c r="MDW418" s="209"/>
      <c r="MDX418" s="209"/>
      <c r="MDY418" s="209"/>
      <c r="MDZ418" s="209"/>
      <c r="MEA418" s="209"/>
      <c r="MEB418" s="209"/>
      <c r="MEC418" s="209"/>
      <c r="MED418" s="209"/>
      <c r="MEE418" s="209"/>
      <c r="MEF418" s="209"/>
      <c r="MEG418" s="209"/>
      <c r="MEH418" s="209"/>
      <c r="MEI418" s="209"/>
      <c r="MEJ418" s="209"/>
      <c r="MEK418" s="209"/>
      <c r="MEL418" s="209"/>
      <c r="MEM418" s="209"/>
      <c r="MEN418" s="209"/>
      <c r="MEO418" s="209"/>
      <c r="MEP418" s="209"/>
      <c r="MEQ418" s="209"/>
      <c r="MER418" s="209"/>
      <c r="MES418" s="209"/>
      <c r="MET418" s="209"/>
      <c r="MEU418" s="209"/>
      <c r="MEV418" s="209"/>
      <c r="MEW418" s="209"/>
      <c r="MEX418" s="209"/>
      <c r="MEY418" s="209"/>
      <c r="MEZ418" s="209"/>
      <c r="MFA418" s="209"/>
      <c r="MFB418" s="209"/>
      <c r="MFC418" s="209"/>
      <c r="MFD418" s="209"/>
      <c r="MFE418" s="209"/>
      <c r="MFF418" s="209"/>
      <c r="MFG418" s="209"/>
      <c r="MFH418" s="209"/>
      <c r="MFI418" s="209"/>
      <c r="MFJ418" s="209"/>
      <c r="MFK418" s="209"/>
      <c r="MFL418" s="209"/>
      <c r="MFM418" s="209"/>
      <c r="MFN418" s="209"/>
      <c r="MFO418" s="209"/>
      <c r="MFP418" s="209"/>
      <c r="MFQ418" s="209"/>
      <c r="MFR418" s="209"/>
      <c r="MFS418" s="209"/>
      <c r="MFT418" s="209"/>
      <c r="MFU418" s="209"/>
      <c r="MFV418" s="209"/>
      <c r="MFW418" s="209"/>
      <c r="MFX418" s="209"/>
      <c r="MFY418" s="209"/>
      <c r="MFZ418" s="209"/>
      <c r="MGA418" s="209"/>
      <c r="MGB418" s="209"/>
      <c r="MGC418" s="209"/>
      <c r="MGD418" s="209"/>
      <c r="MGE418" s="209"/>
      <c r="MGF418" s="209"/>
      <c r="MGG418" s="209"/>
      <c r="MGH418" s="209"/>
      <c r="MGI418" s="209"/>
      <c r="MGJ418" s="209"/>
      <c r="MGK418" s="209"/>
      <c r="MGL418" s="209"/>
      <c r="MGM418" s="209"/>
      <c r="MGN418" s="209"/>
      <c r="MGO418" s="209"/>
      <c r="MGP418" s="209"/>
      <c r="MGQ418" s="209"/>
      <c r="MGR418" s="209"/>
      <c r="MGS418" s="209"/>
      <c r="MGT418" s="209"/>
      <c r="MGU418" s="209"/>
      <c r="MGV418" s="209"/>
      <c r="MGW418" s="209"/>
      <c r="MGX418" s="209"/>
      <c r="MGY418" s="209"/>
      <c r="MGZ418" s="209"/>
      <c r="MHA418" s="209"/>
      <c r="MHB418" s="209"/>
      <c r="MHC418" s="209"/>
      <c r="MHD418" s="209"/>
      <c r="MHE418" s="209"/>
      <c r="MHF418" s="209"/>
      <c r="MHG418" s="209"/>
      <c r="MHH418" s="209"/>
      <c r="MHI418" s="209"/>
      <c r="MHJ418" s="209"/>
      <c r="MHK418" s="209"/>
      <c r="MHL418" s="209"/>
      <c r="MHM418" s="209"/>
      <c r="MHN418" s="209"/>
      <c r="MHO418" s="209"/>
      <c r="MHP418" s="209"/>
      <c r="MHQ418" s="209"/>
      <c r="MHR418" s="209"/>
      <c r="MHS418" s="209"/>
      <c r="MHT418" s="209"/>
      <c r="MHU418" s="209"/>
      <c r="MHV418" s="209"/>
      <c r="MHW418" s="209"/>
      <c r="MHX418" s="209"/>
      <c r="MHY418" s="209"/>
      <c r="MHZ418" s="209"/>
      <c r="MIA418" s="209"/>
      <c r="MIB418" s="209"/>
      <c r="MIC418" s="209"/>
      <c r="MID418" s="209"/>
      <c r="MIE418" s="209"/>
      <c r="MIF418" s="209"/>
      <c r="MIG418" s="209"/>
      <c r="MIH418" s="209"/>
      <c r="MII418" s="209"/>
      <c r="MIJ418" s="209"/>
      <c r="MIK418" s="209"/>
      <c r="MIL418" s="209"/>
      <c r="MIM418" s="209"/>
      <c r="MIN418" s="209"/>
      <c r="MIO418" s="209"/>
      <c r="MIP418" s="209"/>
      <c r="MIQ418" s="209"/>
      <c r="MIR418" s="209"/>
      <c r="MIS418" s="209"/>
      <c r="MIT418" s="209"/>
      <c r="MIU418" s="209"/>
      <c r="MIV418" s="209"/>
      <c r="MIW418" s="209"/>
      <c r="MIX418" s="209"/>
      <c r="MIY418" s="209"/>
      <c r="MIZ418" s="209"/>
      <c r="MJA418" s="209"/>
      <c r="MJB418" s="209"/>
      <c r="MJC418" s="209"/>
      <c r="MJD418" s="209"/>
      <c r="MJE418" s="209"/>
      <c r="MJF418" s="209"/>
      <c r="MJG418" s="209"/>
      <c r="MJH418" s="209"/>
      <c r="MJI418" s="209"/>
      <c r="MJJ418" s="209"/>
      <c r="MJK418" s="209"/>
      <c r="MJL418" s="209"/>
      <c r="MJM418" s="209"/>
      <c r="MJN418" s="209"/>
      <c r="MJO418" s="209"/>
      <c r="MJP418" s="209"/>
      <c r="MJQ418" s="209"/>
      <c r="MJR418" s="209"/>
      <c r="MJS418" s="209"/>
      <c r="MJT418" s="209"/>
      <c r="MJU418" s="209"/>
      <c r="MJV418" s="209"/>
      <c r="MJW418" s="209"/>
      <c r="MJX418" s="209"/>
      <c r="MJY418" s="209"/>
      <c r="MJZ418" s="209"/>
      <c r="MKA418" s="209"/>
      <c r="MKB418" s="209"/>
      <c r="MKC418" s="209"/>
      <c r="MKD418" s="209"/>
      <c r="MKE418" s="209"/>
      <c r="MKF418" s="209"/>
      <c r="MKG418" s="209"/>
      <c r="MKH418" s="209"/>
      <c r="MKI418" s="209"/>
      <c r="MKJ418" s="209"/>
      <c r="MKK418" s="209"/>
      <c r="MKL418" s="209"/>
      <c r="MKM418" s="209"/>
      <c r="MKN418" s="209"/>
      <c r="MKO418" s="209"/>
      <c r="MKP418" s="209"/>
      <c r="MKQ418" s="209"/>
      <c r="MKR418" s="209"/>
      <c r="MKS418" s="209"/>
      <c r="MKT418" s="209"/>
      <c r="MKU418" s="209"/>
      <c r="MKV418" s="209"/>
      <c r="MKW418" s="209"/>
      <c r="MKX418" s="209"/>
      <c r="MKY418" s="209"/>
      <c r="MKZ418" s="209"/>
      <c r="MLA418" s="209"/>
      <c r="MLB418" s="209"/>
      <c r="MLC418" s="209"/>
      <c r="MLD418" s="209"/>
      <c r="MLE418" s="209"/>
      <c r="MLF418" s="209"/>
      <c r="MLG418" s="209"/>
      <c r="MLH418" s="209"/>
      <c r="MLI418" s="209"/>
      <c r="MLJ418" s="209"/>
      <c r="MLK418" s="209"/>
      <c r="MLL418" s="209"/>
      <c r="MLM418" s="209"/>
      <c r="MLN418" s="209"/>
      <c r="MLO418" s="209"/>
      <c r="MLP418" s="209"/>
      <c r="MLQ418" s="209"/>
      <c r="MLR418" s="209"/>
      <c r="MLS418" s="209"/>
      <c r="MLT418" s="209"/>
      <c r="MLU418" s="209"/>
      <c r="MLV418" s="209"/>
      <c r="MLW418" s="209"/>
      <c r="MLX418" s="209"/>
      <c r="MLY418" s="209"/>
      <c r="MLZ418" s="209"/>
      <c r="MMA418" s="209"/>
      <c r="MMB418" s="209"/>
      <c r="MMC418" s="209"/>
      <c r="MMD418" s="209"/>
      <c r="MME418" s="209"/>
      <c r="MMF418" s="209"/>
      <c r="MMG418" s="209"/>
      <c r="MMH418" s="209"/>
      <c r="MMI418" s="209"/>
      <c r="MMJ418" s="209"/>
      <c r="MMK418" s="209"/>
      <c r="MML418" s="209"/>
      <c r="MMM418" s="209"/>
      <c r="MMN418" s="209"/>
      <c r="MMO418" s="209"/>
      <c r="MMP418" s="209"/>
      <c r="MMQ418" s="209"/>
      <c r="MMR418" s="209"/>
      <c r="MMS418" s="209"/>
      <c r="MMT418" s="209"/>
      <c r="MMU418" s="209"/>
      <c r="MMV418" s="209"/>
      <c r="MMW418" s="209"/>
      <c r="MMX418" s="209"/>
      <c r="MMY418" s="209"/>
      <c r="MMZ418" s="209"/>
      <c r="MNA418" s="209"/>
      <c r="MNB418" s="209"/>
      <c r="MNC418" s="209"/>
      <c r="MND418" s="209"/>
      <c r="MNE418" s="209"/>
      <c r="MNF418" s="209"/>
      <c r="MNG418" s="209"/>
      <c r="MNH418" s="209"/>
      <c r="MNI418" s="209"/>
      <c r="MNJ418" s="209"/>
      <c r="MNK418" s="209"/>
      <c r="MNL418" s="209"/>
      <c r="MNM418" s="209"/>
      <c r="MNN418" s="209"/>
      <c r="MNO418" s="209"/>
      <c r="MNP418" s="209"/>
      <c r="MNQ418" s="209"/>
      <c r="MNR418" s="209"/>
      <c r="MNS418" s="209"/>
      <c r="MNT418" s="209"/>
      <c r="MNU418" s="209"/>
      <c r="MNV418" s="209"/>
      <c r="MNW418" s="209"/>
      <c r="MNX418" s="209"/>
      <c r="MNY418" s="209"/>
      <c r="MNZ418" s="209"/>
      <c r="MOA418" s="209"/>
      <c r="MOB418" s="209"/>
      <c r="MOC418" s="209"/>
      <c r="MOD418" s="209"/>
      <c r="MOE418" s="209"/>
      <c r="MOF418" s="209"/>
      <c r="MOG418" s="209"/>
      <c r="MOH418" s="209"/>
      <c r="MOI418" s="209"/>
      <c r="MOJ418" s="209"/>
      <c r="MOK418" s="209"/>
      <c r="MOL418" s="209"/>
      <c r="MOM418" s="209"/>
      <c r="MON418" s="209"/>
      <c r="MOO418" s="209"/>
      <c r="MOP418" s="209"/>
      <c r="MOQ418" s="209"/>
      <c r="MOR418" s="209"/>
      <c r="MOS418" s="209"/>
      <c r="MOT418" s="209"/>
      <c r="MOU418" s="209"/>
      <c r="MOV418" s="209"/>
      <c r="MOW418" s="209"/>
      <c r="MOX418" s="209"/>
      <c r="MOY418" s="209"/>
      <c r="MOZ418" s="209"/>
      <c r="MPA418" s="209"/>
      <c r="MPB418" s="209"/>
      <c r="MPC418" s="209"/>
      <c r="MPD418" s="209"/>
      <c r="MPE418" s="209"/>
      <c r="MPF418" s="209"/>
      <c r="MPG418" s="209"/>
      <c r="MPH418" s="209"/>
      <c r="MPI418" s="209"/>
      <c r="MPJ418" s="209"/>
      <c r="MPK418" s="209"/>
      <c r="MPL418" s="209"/>
      <c r="MPM418" s="209"/>
      <c r="MPN418" s="209"/>
      <c r="MPO418" s="209"/>
      <c r="MPP418" s="209"/>
      <c r="MPQ418" s="209"/>
      <c r="MPR418" s="209"/>
      <c r="MPS418" s="209"/>
      <c r="MPT418" s="209"/>
      <c r="MPU418" s="209"/>
      <c r="MPV418" s="209"/>
      <c r="MPW418" s="209"/>
      <c r="MPX418" s="209"/>
      <c r="MPY418" s="209"/>
      <c r="MPZ418" s="209"/>
      <c r="MQA418" s="209"/>
      <c r="MQB418" s="209"/>
      <c r="MQC418" s="209"/>
      <c r="MQD418" s="209"/>
      <c r="MQE418" s="209"/>
      <c r="MQF418" s="209"/>
      <c r="MQG418" s="209"/>
      <c r="MQH418" s="209"/>
      <c r="MQI418" s="209"/>
      <c r="MQJ418" s="209"/>
      <c r="MQK418" s="209"/>
      <c r="MQL418" s="209"/>
      <c r="MQM418" s="209"/>
      <c r="MQN418" s="209"/>
      <c r="MQO418" s="209"/>
      <c r="MQP418" s="209"/>
      <c r="MQQ418" s="209"/>
      <c r="MQR418" s="209"/>
      <c r="MQS418" s="209"/>
      <c r="MQT418" s="209"/>
      <c r="MQU418" s="209"/>
      <c r="MQV418" s="209"/>
      <c r="MQW418" s="209"/>
      <c r="MQX418" s="209"/>
      <c r="MQY418" s="209"/>
      <c r="MQZ418" s="209"/>
      <c r="MRA418" s="209"/>
      <c r="MRB418" s="209"/>
      <c r="MRC418" s="209"/>
      <c r="MRD418" s="209"/>
      <c r="MRE418" s="209"/>
      <c r="MRF418" s="209"/>
      <c r="MRG418" s="209"/>
      <c r="MRH418" s="209"/>
      <c r="MRI418" s="209"/>
      <c r="MRJ418" s="209"/>
      <c r="MRK418" s="209"/>
      <c r="MRL418" s="209"/>
      <c r="MRM418" s="209"/>
      <c r="MRN418" s="209"/>
      <c r="MRO418" s="209"/>
      <c r="MRP418" s="209"/>
      <c r="MRQ418" s="209"/>
      <c r="MRR418" s="209"/>
      <c r="MRS418" s="209"/>
      <c r="MRT418" s="209"/>
      <c r="MRU418" s="209"/>
      <c r="MRV418" s="209"/>
      <c r="MRW418" s="209"/>
      <c r="MRX418" s="209"/>
      <c r="MRY418" s="209"/>
      <c r="MRZ418" s="209"/>
      <c r="MSA418" s="209"/>
      <c r="MSB418" s="209"/>
      <c r="MSC418" s="209"/>
      <c r="MSD418" s="209"/>
      <c r="MSE418" s="209"/>
      <c r="MSF418" s="209"/>
      <c r="MSG418" s="209"/>
      <c r="MSH418" s="209"/>
      <c r="MSI418" s="209"/>
      <c r="MSJ418" s="209"/>
      <c r="MSK418" s="209"/>
      <c r="MSL418" s="209"/>
      <c r="MSM418" s="209"/>
      <c r="MSN418" s="209"/>
      <c r="MSO418" s="209"/>
      <c r="MSP418" s="209"/>
      <c r="MSQ418" s="209"/>
      <c r="MSR418" s="209"/>
      <c r="MSS418" s="209"/>
      <c r="MST418" s="209"/>
      <c r="MSU418" s="209"/>
      <c r="MSV418" s="209"/>
      <c r="MSW418" s="209"/>
      <c r="MSX418" s="209"/>
      <c r="MSY418" s="209"/>
      <c r="MSZ418" s="209"/>
      <c r="MTA418" s="209"/>
      <c r="MTB418" s="209"/>
      <c r="MTC418" s="209"/>
      <c r="MTD418" s="209"/>
      <c r="MTE418" s="209"/>
      <c r="MTF418" s="209"/>
      <c r="MTG418" s="209"/>
      <c r="MTH418" s="209"/>
      <c r="MTI418" s="209"/>
      <c r="MTJ418" s="209"/>
      <c r="MTK418" s="209"/>
      <c r="MTL418" s="209"/>
      <c r="MTM418" s="209"/>
      <c r="MTN418" s="209"/>
      <c r="MTO418" s="209"/>
      <c r="MTP418" s="209"/>
      <c r="MTQ418" s="209"/>
      <c r="MTR418" s="209"/>
      <c r="MTS418" s="209"/>
      <c r="MTT418" s="209"/>
      <c r="MTU418" s="209"/>
      <c r="MTV418" s="209"/>
      <c r="MTW418" s="209"/>
      <c r="MTX418" s="209"/>
      <c r="MTY418" s="209"/>
      <c r="MTZ418" s="209"/>
      <c r="MUA418" s="209"/>
      <c r="MUB418" s="209"/>
      <c r="MUC418" s="209"/>
      <c r="MUD418" s="209"/>
      <c r="MUE418" s="209"/>
      <c r="MUF418" s="209"/>
      <c r="MUG418" s="209"/>
      <c r="MUH418" s="209"/>
      <c r="MUI418" s="209"/>
      <c r="MUJ418" s="209"/>
      <c r="MUK418" s="209"/>
      <c r="MUL418" s="209"/>
      <c r="MUM418" s="209"/>
      <c r="MUN418" s="209"/>
      <c r="MUO418" s="209"/>
      <c r="MUP418" s="209"/>
      <c r="MUQ418" s="209"/>
      <c r="MUR418" s="209"/>
      <c r="MUS418" s="209"/>
      <c r="MUT418" s="209"/>
      <c r="MUU418" s="209"/>
      <c r="MUV418" s="209"/>
      <c r="MUW418" s="209"/>
      <c r="MUX418" s="209"/>
      <c r="MUY418" s="209"/>
      <c r="MUZ418" s="209"/>
      <c r="MVA418" s="209"/>
      <c r="MVB418" s="209"/>
      <c r="MVC418" s="209"/>
      <c r="MVD418" s="209"/>
      <c r="MVE418" s="209"/>
      <c r="MVF418" s="209"/>
      <c r="MVG418" s="209"/>
      <c r="MVH418" s="209"/>
      <c r="MVI418" s="209"/>
      <c r="MVJ418" s="209"/>
      <c r="MVK418" s="209"/>
      <c r="MVL418" s="209"/>
      <c r="MVM418" s="209"/>
      <c r="MVN418" s="209"/>
      <c r="MVO418" s="209"/>
      <c r="MVP418" s="209"/>
      <c r="MVQ418" s="209"/>
      <c r="MVR418" s="209"/>
      <c r="MVS418" s="209"/>
      <c r="MVT418" s="209"/>
      <c r="MVU418" s="209"/>
      <c r="MVV418" s="209"/>
      <c r="MVW418" s="209"/>
      <c r="MVX418" s="209"/>
      <c r="MVY418" s="209"/>
      <c r="MVZ418" s="209"/>
      <c r="MWA418" s="209"/>
      <c r="MWB418" s="209"/>
      <c r="MWC418" s="209"/>
      <c r="MWD418" s="209"/>
      <c r="MWE418" s="209"/>
      <c r="MWF418" s="209"/>
      <c r="MWG418" s="209"/>
      <c r="MWH418" s="209"/>
      <c r="MWI418" s="209"/>
      <c r="MWJ418" s="209"/>
      <c r="MWK418" s="209"/>
      <c r="MWL418" s="209"/>
      <c r="MWM418" s="209"/>
      <c r="MWN418" s="209"/>
      <c r="MWO418" s="209"/>
      <c r="MWP418" s="209"/>
      <c r="MWQ418" s="209"/>
      <c r="MWR418" s="209"/>
      <c r="MWS418" s="209"/>
      <c r="MWT418" s="209"/>
      <c r="MWU418" s="209"/>
      <c r="MWV418" s="209"/>
      <c r="MWW418" s="209"/>
      <c r="MWX418" s="209"/>
      <c r="MWY418" s="209"/>
      <c r="MWZ418" s="209"/>
      <c r="MXA418" s="209"/>
      <c r="MXB418" s="209"/>
      <c r="MXC418" s="209"/>
      <c r="MXD418" s="209"/>
      <c r="MXE418" s="209"/>
      <c r="MXF418" s="209"/>
      <c r="MXG418" s="209"/>
      <c r="MXH418" s="209"/>
      <c r="MXI418" s="209"/>
      <c r="MXJ418" s="209"/>
      <c r="MXK418" s="209"/>
      <c r="MXL418" s="209"/>
      <c r="MXM418" s="209"/>
      <c r="MXN418" s="209"/>
      <c r="MXO418" s="209"/>
      <c r="MXP418" s="209"/>
      <c r="MXQ418" s="209"/>
      <c r="MXR418" s="209"/>
      <c r="MXS418" s="209"/>
      <c r="MXT418" s="209"/>
      <c r="MXU418" s="209"/>
      <c r="MXV418" s="209"/>
      <c r="MXW418" s="209"/>
      <c r="MXX418" s="209"/>
      <c r="MXY418" s="209"/>
      <c r="MXZ418" s="209"/>
      <c r="MYA418" s="209"/>
      <c r="MYB418" s="209"/>
      <c r="MYC418" s="209"/>
      <c r="MYD418" s="209"/>
      <c r="MYE418" s="209"/>
      <c r="MYF418" s="209"/>
      <c r="MYG418" s="209"/>
      <c r="MYH418" s="209"/>
      <c r="MYI418" s="209"/>
      <c r="MYJ418" s="209"/>
      <c r="MYK418" s="209"/>
      <c r="MYL418" s="209"/>
      <c r="MYM418" s="209"/>
      <c r="MYN418" s="209"/>
      <c r="MYO418" s="209"/>
      <c r="MYP418" s="209"/>
      <c r="MYQ418" s="209"/>
      <c r="MYR418" s="209"/>
      <c r="MYS418" s="209"/>
      <c r="MYT418" s="209"/>
      <c r="MYU418" s="209"/>
      <c r="MYV418" s="209"/>
      <c r="MYW418" s="209"/>
      <c r="MYX418" s="209"/>
      <c r="MYY418" s="209"/>
      <c r="MYZ418" s="209"/>
      <c r="MZA418" s="209"/>
      <c r="MZB418" s="209"/>
      <c r="MZC418" s="209"/>
      <c r="MZD418" s="209"/>
      <c r="MZE418" s="209"/>
      <c r="MZF418" s="209"/>
      <c r="MZG418" s="209"/>
      <c r="MZH418" s="209"/>
      <c r="MZI418" s="209"/>
      <c r="MZJ418" s="209"/>
      <c r="MZK418" s="209"/>
      <c r="MZL418" s="209"/>
      <c r="MZM418" s="209"/>
      <c r="MZN418" s="209"/>
      <c r="MZO418" s="209"/>
      <c r="MZP418" s="209"/>
      <c r="MZQ418" s="209"/>
      <c r="MZR418" s="209"/>
      <c r="MZS418" s="209"/>
      <c r="MZT418" s="209"/>
      <c r="MZU418" s="209"/>
      <c r="MZV418" s="209"/>
      <c r="MZW418" s="209"/>
      <c r="MZX418" s="209"/>
      <c r="MZY418" s="209"/>
      <c r="MZZ418" s="209"/>
      <c r="NAA418" s="209"/>
      <c r="NAB418" s="209"/>
      <c r="NAC418" s="209"/>
      <c r="NAD418" s="209"/>
      <c r="NAE418" s="209"/>
      <c r="NAF418" s="209"/>
      <c r="NAG418" s="209"/>
      <c r="NAH418" s="209"/>
      <c r="NAI418" s="209"/>
      <c r="NAJ418" s="209"/>
      <c r="NAK418" s="209"/>
      <c r="NAL418" s="209"/>
      <c r="NAM418" s="209"/>
      <c r="NAN418" s="209"/>
      <c r="NAO418" s="209"/>
      <c r="NAP418" s="209"/>
      <c r="NAQ418" s="209"/>
      <c r="NAR418" s="209"/>
      <c r="NAS418" s="209"/>
      <c r="NAT418" s="209"/>
      <c r="NAU418" s="209"/>
      <c r="NAV418" s="209"/>
      <c r="NAW418" s="209"/>
      <c r="NAX418" s="209"/>
      <c r="NAY418" s="209"/>
      <c r="NAZ418" s="209"/>
      <c r="NBA418" s="209"/>
      <c r="NBB418" s="209"/>
      <c r="NBC418" s="209"/>
      <c r="NBD418" s="209"/>
      <c r="NBE418" s="209"/>
      <c r="NBF418" s="209"/>
      <c r="NBG418" s="209"/>
      <c r="NBH418" s="209"/>
      <c r="NBI418" s="209"/>
      <c r="NBJ418" s="209"/>
      <c r="NBK418" s="209"/>
      <c r="NBL418" s="209"/>
      <c r="NBM418" s="209"/>
      <c r="NBN418" s="209"/>
      <c r="NBO418" s="209"/>
      <c r="NBP418" s="209"/>
      <c r="NBQ418" s="209"/>
      <c r="NBR418" s="209"/>
      <c r="NBS418" s="209"/>
      <c r="NBT418" s="209"/>
      <c r="NBU418" s="209"/>
      <c r="NBV418" s="209"/>
      <c r="NBW418" s="209"/>
      <c r="NBX418" s="209"/>
      <c r="NBY418" s="209"/>
      <c r="NBZ418" s="209"/>
      <c r="NCA418" s="209"/>
      <c r="NCB418" s="209"/>
      <c r="NCC418" s="209"/>
      <c r="NCD418" s="209"/>
      <c r="NCE418" s="209"/>
      <c r="NCF418" s="209"/>
      <c r="NCG418" s="209"/>
      <c r="NCH418" s="209"/>
      <c r="NCI418" s="209"/>
      <c r="NCJ418" s="209"/>
      <c r="NCK418" s="209"/>
      <c r="NCL418" s="209"/>
      <c r="NCM418" s="209"/>
      <c r="NCN418" s="209"/>
      <c r="NCO418" s="209"/>
      <c r="NCP418" s="209"/>
      <c r="NCQ418" s="209"/>
      <c r="NCR418" s="209"/>
      <c r="NCS418" s="209"/>
      <c r="NCT418" s="209"/>
      <c r="NCU418" s="209"/>
      <c r="NCV418" s="209"/>
      <c r="NCW418" s="209"/>
      <c r="NCX418" s="209"/>
      <c r="NCY418" s="209"/>
      <c r="NCZ418" s="209"/>
      <c r="NDA418" s="209"/>
      <c r="NDB418" s="209"/>
      <c r="NDC418" s="209"/>
      <c r="NDD418" s="209"/>
      <c r="NDE418" s="209"/>
      <c r="NDF418" s="209"/>
      <c r="NDG418" s="209"/>
      <c r="NDH418" s="209"/>
      <c r="NDI418" s="209"/>
      <c r="NDJ418" s="209"/>
      <c r="NDK418" s="209"/>
      <c r="NDL418" s="209"/>
      <c r="NDM418" s="209"/>
      <c r="NDN418" s="209"/>
      <c r="NDO418" s="209"/>
      <c r="NDP418" s="209"/>
      <c r="NDQ418" s="209"/>
      <c r="NDR418" s="209"/>
      <c r="NDS418" s="209"/>
      <c r="NDT418" s="209"/>
      <c r="NDU418" s="209"/>
      <c r="NDV418" s="209"/>
      <c r="NDW418" s="209"/>
      <c r="NDX418" s="209"/>
      <c r="NDY418" s="209"/>
      <c r="NDZ418" s="209"/>
      <c r="NEA418" s="209"/>
      <c r="NEB418" s="209"/>
      <c r="NEC418" s="209"/>
      <c r="NED418" s="209"/>
      <c r="NEE418" s="209"/>
      <c r="NEF418" s="209"/>
      <c r="NEG418" s="209"/>
      <c r="NEH418" s="209"/>
      <c r="NEI418" s="209"/>
      <c r="NEJ418" s="209"/>
      <c r="NEK418" s="209"/>
      <c r="NEL418" s="209"/>
      <c r="NEM418" s="209"/>
      <c r="NEN418" s="209"/>
      <c r="NEO418" s="209"/>
      <c r="NEP418" s="209"/>
      <c r="NEQ418" s="209"/>
      <c r="NER418" s="209"/>
      <c r="NES418" s="209"/>
      <c r="NET418" s="209"/>
      <c r="NEU418" s="209"/>
      <c r="NEV418" s="209"/>
      <c r="NEW418" s="209"/>
      <c r="NEX418" s="209"/>
      <c r="NEY418" s="209"/>
      <c r="NEZ418" s="209"/>
      <c r="NFA418" s="209"/>
      <c r="NFB418" s="209"/>
      <c r="NFC418" s="209"/>
      <c r="NFD418" s="209"/>
      <c r="NFE418" s="209"/>
      <c r="NFF418" s="209"/>
      <c r="NFG418" s="209"/>
      <c r="NFH418" s="209"/>
      <c r="NFI418" s="209"/>
      <c r="NFJ418" s="209"/>
      <c r="NFK418" s="209"/>
      <c r="NFL418" s="209"/>
      <c r="NFM418" s="209"/>
      <c r="NFN418" s="209"/>
      <c r="NFO418" s="209"/>
      <c r="NFP418" s="209"/>
      <c r="NFQ418" s="209"/>
      <c r="NFR418" s="209"/>
      <c r="NFS418" s="209"/>
      <c r="NFT418" s="209"/>
      <c r="NFU418" s="209"/>
      <c r="NFV418" s="209"/>
      <c r="NFW418" s="209"/>
      <c r="NFX418" s="209"/>
      <c r="NFY418" s="209"/>
      <c r="NFZ418" s="209"/>
      <c r="NGA418" s="209"/>
      <c r="NGB418" s="209"/>
      <c r="NGC418" s="209"/>
      <c r="NGD418" s="209"/>
      <c r="NGE418" s="209"/>
      <c r="NGF418" s="209"/>
      <c r="NGG418" s="209"/>
      <c r="NGH418" s="209"/>
      <c r="NGI418" s="209"/>
      <c r="NGJ418" s="209"/>
      <c r="NGK418" s="209"/>
      <c r="NGL418" s="209"/>
      <c r="NGM418" s="209"/>
      <c r="NGN418" s="209"/>
      <c r="NGO418" s="209"/>
      <c r="NGP418" s="209"/>
      <c r="NGQ418" s="209"/>
      <c r="NGR418" s="209"/>
      <c r="NGS418" s="209"/>
      <c r="NGT418" s="209"/>
      <c r="NGU418" s="209"/>
      <c r="NGV418" s="209"/>
      <c r="NGW418" s="209"/>
      <c r="NGX418" s="209"/>
      <c r="NGY418" s="209"/>
      <c r="NGZ418" s="209"/>
      <c r="NHA418" s="209"/>
      <c r="NHB418" s="209"/>
      <c r="NHC418" s="209"/>
      <c r="NHD418" s="209"/>
      <c r="NHE418" s="209"/>
      <c r="NHF418" s="209"/>
      <c r="NHG418" s="209"/>
      <c r="NHH418" s="209"/>
      <c r="NHI418" s="209"/>
      <c r="NHJ418" s="209"/>
      <c r="NHK418" s="209"/>
      <c r="NHL418" s="209"/>
      <c r="NHM418" s="209"/>
      <c r="NHN418" s="209"/>
      <c r="NHO418" s="209"/>
      <c r="NHP418" s="209"/>
      <c r="NHQ418" s="209"/>
      <c r="NHR418" s="209"/>
      <c r="NHS418" s="209"/>
      <c r="NHT418" s="209"/>
      <c r="NHU418" s="209"/>
      <c r="NHV418" s="209"/>
      <c r="NHW418" s="209"/>
      <c r="NHX418" s="209"/>
      <c r="NHY418" s="209"/>
      <c r="NHZ418" s="209"/>
      <c r="NIA418" s="209"/>
      <c r="NIB418" s="209"/>
      <c r="NIC418" s="209"/>
      <c r="NID418" s="209"/>
      <c r="NIE418" s="209"/>
      <c r="NIF418" s="209"/>
      <c r="NIG418" s="209"/>
      <c r="NIH418" s="209"/>
      <c r="NII418" s="209"/>
      <c r="NIJ418" s="209"/>
      <c r="NIK418" s="209"/>
      <c r="NIL418" s="209"/>
      <c r="NIM418" s="209"/>
      <c r="NIN418" s="209"/>
      <c r="NIO418" s="209"/>
      <c r="NIP418" s="209"/>
      <c r="NIQ418" s="209"/>
      <c r="NIR418" s="209"/>
      <c r="NIS418" s="209"/>
      <c r="NIT418" s="209"/>
      <c r="NIU418" s="209"/>
      <c r="NIV418" s="209"/>
      <c r="NIW418" s="209"/>
      <c r="NIX418" s="209"/>
      <c r="NIY418" s="209"/>
      <c r="NIZ418" s="209"/>
      <c r="NJA418" s="209"/>
      <c r="NJB418" s="209"/>
      <c r="NJC418" s="209"/>
      <c r="NJD418" s="209"/>
      <c r="NJE418" s="209"/>
      <c r="NJF418" s="209"/>
      <c r="NJG418" s="209"/>
      <c r="NJH418" s="209"/>
      <c r="NJI418" s="209"/>
      <c r="NJJ418" s="209"/>
      <c r="NJK418" s="209"/>
      <c r="NJL418" s="209"/>
      <c r="NJM418" s="209"/>
      <c r="NJN418" s="209"/>
      <c r="NJO418" s="209"/>
      <c r="NJP418" s="209"/>
      <c r="NJQ418" s="209"/>
      <c r="NJR418" s="209"/>
      <c r="NJS418" s="209"/>
      <c r="NJT418" s="209"/>
      <c r="NJU418" s="209"/>
      <c r="NJV418" s="209"/>
      <c r="NJW418" s="209"/>
      <c r="NJX418" s="209"/>
      <c r="NJY418" s="209"/>
      <c r="NJZ418" s="209"/>
      <c r="NKA418" s="209"/>
      <c r="NKB418" s="209"/>
      <c r="NKC418" s="209"/>
      <c r="NKD418" s="209"/>
      <c r="NKE418" s="209"/>
      <c r="NKF418" s="209"/>
      <c r="NKG418" s="209"/>
      <c r="NKH418" s="209"/>
      <c r="NKI418" s="209"/>
      <c r="NKJ418" s="209"/>
      <c r="NKK418" s="209"/>
      <c r="NKL418" s="209"/>
      <c r="NKM418" s="209"/>
      <c r="NKN418" s="209"/>
      <c r="NKO418" s="209"/>
      <c r="NKP418" s="209"/>
      <c r="NKQ418" s="209"/>
      <c r="NKR418" s="209"/>
      <c r="NKS418" s="209"/>
      <c r="NKT418" s="209"/>
      <c r="NKU418" s="209"/>
      <c r="NKV418" s="209"/>
      <c r="NKW418" s="209"/>
      <c r="NKX418" s="209"/>
      <c r="NKY418" s="209"/>
      <c r="NKZ418" s="209"/>
      <c r="NLA418" s="209"/>
      <c r="NLB418" s="209"/>
      <c r="NLC418" s="209"/>
      <c r="NLD418" s="209"/>
      <c r="NLE418" s="209"/>
      <c r="NLF418" s="209"/>
      <c r="NLG418" s="209"/>
      <c r="NLH418" s="209"/>
      <c r="NLI418" s="209"/>
      <c r="NLJ418" s="209"/>
      <c r="NLK418" s="209"/>
      <c r="NLL418" s="209"/>
      <c r="NLM418" s="209"/>
      <c r="NLN418" s="209"/>
      <c r="NLO418" s="209"/>
      <c r="NLP418" s="209"/>
      <c r="NLQ418" s="209"/>
      <c r="NLR418" s="209"/>
      <c r="NLS418" s="209"/>
      <c r="NLT418" s="209"/>
      <c r="NLU418" s="209"/>
      <c r="NLV418" s="209"/>
      <c r="NLW418" s="209"/>
      <c r="NLX418" s="209"/>
      <c r="NLY418" s="209"/>
      <c r="NLZ418" s="209"/>
      <c r="NMA418" s="209"/>
      <c r="NMB418" s="209"/>
      <c r="NMC418" s="209"/>
      <c r="NMD418" s="209"/>
      <c r="NME418" s="209"/>
      <c r="NMF418" s="209"/>
      <c r="NMG418" s="209"/>
      <c r="NMH418" s="209"/>
      <c r="NMI418" s="209"/>
      <c r="NMJ418" s="209"/>
      <c r="NMK418" s="209"/>
      <c r="NML418" s="209"/>
      <c r="NMM418" s="209"/>
      <c r="NMN418" s="209"/>
      <c r="NMO418" s="209"/>
      <c r="NMP418" s="209"/>
      <c r="NMQ418" s="209"/>
      <c r="NMR418" s="209"/>
      <c r="NMS418" s="209"/>
      <c r="NMT418" s="209"/>
      <c r="NMU418" s="209"/>
      <c r="NMV418" s="209"/>
      <c r="NMW418" s="209"/>
      <c r="NMX418" s="209"/>
      <c r="NMY418" s="209"/>
      <c r="NMZ418" s="209"/>
      <c r="NNA418" s="209"/>
      <c r="NNB418" s="209"/>
      <c r="NNC418" s="209"/>
      <c r="NND418" s="209"/>
      <c r="NNE418" s="209"/>
      <c r="NNF418" s="209"/>
      <c r="NNG418" s="209"/>
      <c r="NNH418" s="209"/>
      <c r="NNI418" s="209"/>
      <c r="NNJ418" s="209"/>
      <c r="NNK418" s="209"/>
      <c r="NNL418" s="209"/>
      <c r="NNM418" s="209"/>
      <c r="NNN418" s="209"/>
      <c r="NNO418" s="209"/>
      <c r="NNP418" s="209"/>
      <c r="NNQ418" s="209"/>
      <c r="NNR418" s="209"/>
      <c r="NNS418" s="209"/>
      <c r="NNT418" s="209"/>
      <c r="NNU418" s="209"/>
      <c r="NNV418" s="209"/>
      <c r="NNW418" s="209"/>
      <c r="NNX418" s="209"/>
      <c r="NNY418" s="209"/>
      <c r="NNZ418" s="209"/>
      <c r="NOA418" s="209"/>
      <c r="NOB418" s="209"/>
      <c r="NOC418" s="209"/>
      <c r="NOD418" s="209"/>
      <c r="NOE418" s="209"/>
      <c r="NOF418" s="209"/>
      <c r="NOG418" s="209"/>
      <c r="NOH418" s="209"/>
      <c r="NOI418" s="209"/>
      <c r="NOJ418" s="209"/>
      <c r="NOK418" s="209"/>
      <c r="NOL418" s="209"/>
      <c r="NOM418" s="209"/>
      <c r="NON418" s="209"/>
      <c r="NOO418" s="209"/>
      <c r="NOP418" s="209"/>
      <c r="NOQ418" s="209"/>
      <c r="NOR418" s="209"/>
      <c r="NOS418" s="209"/>
      <c r="NOT418" s="209"/>
      <c r="NOU418" s="209"/>
      <c r="NOV418" s="209"/>
      <c r="NOW418" s="209"/>
      <c r="NOX418" s="209"/>
      <c r="NOY418" s="209"/>
      <c r="NOZ418" s="209"/>
      <c r="NPA418" s="209"/>
      <c r="NPB418" s="209"/>
      <c r="NPC418" s="209"/>
      <c r="NPD418" s="209"/>
      <c r="NPE418" s="209"/>
      <c r="NPF418" s="209"/>
      <c r="NPG418" s="209"/>
      <c r="NPH418" s="209"/>
      <c r="NPI418" s="209"/>
      <c r="NPJ418" s="209"/>
      <c r="NPK418" s="209"/>
      <c r="NPL418" s="209"/>
      <c r="NPM418" s="209"/>
      <c r="NPN418" s="209"/>
      <c r="NPO418" s="209"/>
      <c r="NPP418" s="209"/>
      <c r="NPQ418" s="209"/>
      <c r="NPR418" s="209"/>
      <c r="NPS418" s="209"/>
      <c r="NPT418" s="209"/>
      <c r="NPU418" s="209"/>
      <c r="NPV418" s="209"/>
      <c r="NPW418" s="209"/>
      <c r="NPX418" s="209"/>
      <c r="NPY418" s="209"/>
      <c r="NPZ418" s="209"/>
      <c r="NQA418" s="209"/>
      <c r="NQB418" s="209"/>
      <c r="NQC418" s="209"/>
      <c r="NQD418" s="209"/>
      <c r="NQE418" s="209"/>
      <c r="NQF418" s="209"/>
      <c r="NQG418" s="209"/>
      <c r="NQH418" s="209"/>
      <c r="NQI418" s="209"/>
      <c r="NQJ418" s="209"/>
      <c r="NQK418" s="209"/>
      <c r="NQL418" s="209"/>
      <c r="NQM418" s="209"/>
      <c r="NQN418" s="209"/>
      <c r="NQO418" s="209"/>
      <c r="NQP418" s="209"/>
      <c r="NQQ418" s="209"/>
      <c r="NQR418" s="209"/>
      <c r="NQS418" s="209"/>
      <c r="NQT418" s="209"/>
      <c r="NQU418" s="209"/>
      <c r="NQV418" s="209"/>
      <c r="NQW418" s="209"/>
      <c r="NQX418" s="209"/>
      <c r="NQY418" s="209"/>
      <c r="NQZ418" s="209"/>
      <c r="NRA418" s="209"/>
      <c r="NRB418" s="209"/>
      <c r="NRC418" s="209"/>
      <c r="NRD418" s="209"/>
      <c r="NRE418" s="209"/>
      <c r="NRF418" s="209"/>
      <c r="NRG418" s="209"/>
      <c r="NRH418" s="209"/>
      <c r="NRI418" s="209"/>
      <c r="NRJ418" s="209"/>
      <c r="NRK418" s="209"/>
      <c r="NRL418" s="209"/>
      <c r="NRM418" s="209"/>
      <c r="NRN418" s="209"/>
      <c r="NRO418" s="209"/>
      <c r="NRP418" s="209"/>
      <c r="NRQ418" s="209"/>
      <c r="NRR418" s="209"/>
      <c r="NRS418" s="209"/>
      <c r="NRT418" s="209"/>
      <c r="NRU418" s="209"/>
      <c r="NRV418" s="209"/>
      <c r="NRW418" s="209"/>
      <c r="NRX418" s="209"/>
      <c r="NRY418" s="209"/>
      <c r="NRZ418" s="209"/>
      <c r="NSA418" s="209"/>
      <c r="NSB418" s="209"/>
      <c r="NSC418" s="209"/>
      <c r="NSD418" s="209"/>
      <c r="NSE418" s="209"/>
      <c r="NSF418" s="209"/>
      <c r="NSG418" s="209"/>
      <c r="NSH418" s="209"/>
      <c r="NSI418" s="209"/>
      <c r="NSJ418" s="209"/>
      <c r="NSK418" s="209"/>
      <c r="NSL418" s="209"/>
      <c r="NSM418" s="209"/>
      <c r="NSN418" s="209"/>
      <c r="NSO418" s="209"/>
      <c r="NSP418" s="209"/>
      <c r="NSQ418" s="209"/>
      <c r="NSR418" s="209"/>
      <c r="NSS418" s="209"/>
      <c r="NST418" s="209"/>
      <c r="NSU418" s="209"/>
      <c r="NSV418" s="209"/>
      <c r="NSW418" s="209"/>
      <c r="NSX418" s="209"/>
      <c r="NSY418" s="209"/>
      <c r="NSZ418" s="209"/>
      <c r="NTA418" s="209"/>
      <c r="NTB418" s="209"/>
      <c r="NTC418" s="209"/>
      <c r="NTD418" s="209"/>
      <c r="NTE418" s="209"/>
      <c r="NTF418" s="209"/>
      <c r="NTG418" s="209"/>
      <c r="NTH418" s="209"/>
      <c r="NTI418" s="209"/>
      <c r="NTJ418" s="209"/>
      <c r="NTK418" s="209"/>
      <c r="NTL418" s="209"/>
      <c r="NTM418" s="209"/>
      <c r="NTN418" s="209"/>
      <c r="NTO418" s="209"/>
      <c r="NTP418" s="209"/>
      <c r="NTQ418" s="209"/>
      <c r="NTR418" s="209"/>
      <c r="NTS418" s="209"/>
      <c r="NTT418" s="209"/>
      <c r="NTU418" s="209"/>
      <c r="NTV418" s="209"/>
      <c r="NTW418" s="209"/>
      <c r="NTX418" s="209"/>
      <c r="NTY418" s="209"/>
      <c r="NTZ418" s="209"/>
      <c r="NUA418" s="209"/>
      <c r="NUB418" s="209"/>
      <c r="NUC418" s="209"/>
      <c r="NUD418" s="209"/>
      <c r="NUE418" s="209"/>
      <c r="NUF418" s="209"/>
      <c r="NUG418" s="209"/>
      <c r="NUH418" s="209"/>
      <c r="NUI418" s="209"/>
      <c r="NUJ418" s="209"/>
      <c r="NUK418" s="209"/>
      <c r="NUL418" s="209"/>
      <c r="NUM418" s="209"/>
      <c r="NUN418" s="209"/>
      <c r="NUO418" s="209"/>
      <c r="NUP418" s="209"/>
      <c r="NUQ418" s="209"/>
      <c r="NUR418" s="209"/>
      <c r="NUS418" s="209"/>
      <c r="NUT418" s="209"/>
      <c r="NUU418" s="209"/>
      <c r="NUV418" s="209"/>
      <c r="NUW418" s="209"/>
      <c r="NUX418" s="209"/>
      <c r="NUY418" s="209"/>
      <c r="NUZ418" s="209"/>
      <c r="NVA418" s="209"/>
      <c r="NVB418" s="209"/>
      <c r="NVC418" s="209"/>
      <c r="NVD418" s="209"/>
      <c r="NVE418" s="209"/>
      <c r="NVF418" s="209"/>
      <c r="NVG418" s="209"/>
      <c r="NVH418" s="209"/>
      <c r="NVI418" s="209"/>
      <c r="NVJ418" s="209"/>
      <c r="NVK418" s="209"/>
      <c r="NVL418" s="209"/>
      <c r="NVM418" s="209"/>
      <c r="NVN418" s="209"/>
      <c r="NVO418" s="209"/>
      <c r="NVP418" s="209"/>
      <c r="NVQ418" s="209"/>
      <c r="NVR418" s="209"/>
      <c r="NVS418" s="209"/>
      <c r="NVT418" s="209"/>
      <c r="NVU418" s="209"/>
      <c r="NVV418" s="209"/>
      <c r="NVW418" s="209"/>
      <c r="NVX418" s="209"/>
      <c r="NVY418" s="209"/>
      <c r="NVZ418" s="209"/>
      <c r="NWA418" s="209"/>
      <c r="NWB418" s="209"/>
      <c r="NWC418" s="209"/>
      <c r="NWD418" s="209"/>
      <c r="NWE418" s="209"/>
      <c r="NWF418" s="209"/>
      <c r="NWG418" s="209"/>
      <c r="NWH418" s="209"/>
      <c r="NWI418" s="209"/>
      <c r="NWJ418" s="209"/>
      <c r="NWK418" s="209"/>
      <c r="NWL418" s="209"/>
      <c r="NWM418" s="209"/>
      <c r="NWN418" s="209"/>
      <c r="NWO418" s="209"/>
      <c r="NWP418" s="209"/>
      <c r="NWQ418" s="209"/>
      <c r="NWR418" s="209"/>
      <c r="NWS418" s="209"/>
      <c r="NWT418" s="209"/>
      <c r="NWU418" s="209"/>
      <c r="NWV418" s="209"/>
      <c r="NWW418" s="209"/>
      <c r="NWX418" s="209"/>
      <c r="NWY418" s="209"/>
      <c r="NWZ418" s="209"/>
      <c r="NXA418" s="209"/>
      <c r="NXB418" s="209"/>
      <c r="NXC418" s="209"/>
      <c r="NXD418" s="209"/>
      <c r="NXE418" s="209"/>
      <c r="NXF418" s="209"/>
      <c r="NXG418" s="209"/>
      <c r="NXH418" s="209"/>
      <c r="NXI418" s="209"/>
      <c r="NXJ418" s="209"/>
      <c r="NXK418" s="209"/>
      <c r="NXL418" s="209"/>
      <c r="NXM418" s="209"/>
      <c r="NXN418" s="209"/>
      <c r="NXO418" s="209"/>
      <c r="NXP418" s="209"/>
      <c r="NXQ418" s="209"/>
      <c r="NXR418" s="209"/>
      <c r="NXS418" s="209"/>
      <c r="NXT418" s="209"/>
      <c r="NXU418" s="209"/>
      <c r="NXV418" s="209"/>
      <c r="NXW418" s="209"/>
      <c r="NXX418" s="209"/>
      <c r="NXY418" s="209"/>
      <c r="NXZ418" s="209"/>
      <c r="NYA418" s="209"/>
      <c r="NYB418" s="209"/>
      <c r="NYC418" s="209"/>
      <c r="NYD418" s="209"/>
      <c r="NYE418" s="209"/>
      <c r="NYF418" s="209"/>
      <c r="NYG418" s="209"/>
      <c r="NYH418" s="209"/>
      <c r="NYI418" s="209"/>
      <c r="NYJ418" s="209"/>
      <c r="NYK418" s="209"/>
      <c r="NYL418" s="209"/>
      <c r="NYM418" s="209"/>
      <c r="NYN418" s="209"/>
      <c r="NYO418" s="209"/>
      <c r="NYP418" s="209"/>
      <c r="NYQ418" s="209"/>
      <c r="NYR418" s="209"/>
      <c r="NYS418" s="209"/>
      <c r="NYT418" s="209"/>
      <c r="NYU418" s="209"/>
      <c r="NYV418" s="209"/>
      <c r="NYW418" s="209"/>
      <c r="NYX418" s="209"/>
      <c r="NYY418" s="209"/>
      <c r="NYZ418" s="209"/>
      <c r="NZA418" s="209"/>
      <c r="NZB418" s="209"/>
      <c r="NZC418" s="209"/>
      <c r="NZD418" s="209"/>
      <c r="NZE418" s="209"/>
      <c r="NZF418" s="209"/>
      <c r="NZG418" s="209"/>
      <c r="NZH418" s="209"/>
      <c r="NZI418" s="209"/>
      <c r="NZJ418" s="209"/>
      <c r="NZK418" s="209"/>
      <c r="NZL418" s="209"/>
      <c r="NZM418" s="209"/>
      <c r="NZN418" s="209"/>
      <c r="NZO418" s="209"/>
      <c r="NZP418" s="209"/>
      <c r="NZQ418" s="209"/>
      <c r="NZR418" s="209"/>
      <c r="NZS418" s="209"/>
      <c r="NZT418" s="209"/>
      <c r="NZU418" s="209"/>
      <c r="NZV418" s="209"/>
      <c r="NZW418" s="209"/>
      <c r="NZX418" s="209"/>
      <c r="NZY418" s="209"/>
      <c r="NZZ418" s="209"/>
      <c r="OAA418" s="209"/>
      <c r="OAB418" s="209"/>
      <c r="OAC418" s="209"/>
      <c r="OAD418" s="209"/>
      <c r="OAE418" s="209"/>
      <c r="OAF418" s="209"/>
      <c r="OAG418" s="209"/>
      <c r="OAH418" s="209"/>
      <c r="OAI418" s="209"/>
      <c r="OAJ418" s="209"/>
      <c r="OAK418" s="209"/>
      <c r="OAL418" s="209"/>
      <c r="OAM418" s="209"/>
      <c r="OAN418" s="209"/>
      <c r="OAO418" s="209"/>
      <c r="OAP418" s="209"/>
      <c r="OAQ418" s="209"/>
      <c r="OAR418" s="209"/>
      <c r="OAS418" s="209"/>
      <c r="OAT418" s="209"/>
      <c r="OAU418" s="209"/>
      <c r="OAV418" s="209"/>
      <c r="OAW418" s="209"/>
      <c r="OAX418" s="209"/>
      <c r="OAY418" s="209"/>
      <c r="OAZ418" s="209"/>
      <c r="OBA418" s="209"/>
      <c r="OBB418" s="209"/>
      <c r="OBC418" s="209"/>
      <c r="OBD418" s="209"/>
      <c r="OBE418" s="209"/>
      <c r="OBF418" s="209"/>
      <c r="OBG418" s="209"/>
      <c r="OBH418" s="209"/>
      <c r="OBI418" s="209"/>
      <c r="OBJ418" s="209"/>
      <c r="OBK418" s="209"/>
      <c r="OBL418" s="209"/>
      <c r="OBM418" s="209"/>
      <c r="OBN418" s="209"/>
      <c r="OBO418" s="209"/>
      <c r="OBP418" s="209"/>
      <c r="OBQ418" s="209"/>
      <c r="OBR418" s="209"/>
      <c r="OBS418" s="209"/>
      <c r="OBT418" s="209"/>
      <c r="OBU418" s="209"/>
      <c r="OBV418" s="209"/>
      <c r="OBW418" s="209"/>
      <c r="OBX418" s="209"/>
      <c r="OBY418" s="209"/>
      <c r="OBZ418" s="209"/>
      <c r="OCA418" s="209"/>
      <c r="OCB418" s="209"/>
      <c r="OCC418" s="209"/>
      <c r="OCD418" s="209"/>
      <c r="OCE418" s="209"/>
      <c r="OCF418" s="209"/>
      <c r="OCG418" s="209"/>
      <c r="OCH418" s="209"/>
      <c r="OCI418" s="209"/>
      <c r="OCJ418" s="209"/>
      <c r="OCK418" s="209"/>
      <c r="OCL418" s="209"/>
      <c r="OCM418" s="209"/>
      <c r="OCN418" s="209"/>
      <c r="OCO418" s="209"/>
      <c r="OCP418" s="209"/>
      <c r="OCQ418" s="209"/>
      <c r="OCR418" s="209"/>
      <c r="OCS418" s="209"/>
      <c r="OCT418" s="209"/>
      <c r="OCU418" s="209"/>
      <c r="OCV418" s="209"/>
      <c r="OCW418" s="209"/>
      <c r="OCX418" s="209"/>
      <c r="OCY418" s="209"/>
      <c r="OCZ418" s="209"/>
      <c r="ODA418" s="209"/>
      <c r="ODB418" s="209"/>
      <c r="ODC418" s="209"/>
      <c r="ODD418" s="209"/>
      <c r="ODE418" s="209"/>
      <c r="ODF418" s="209"/>
      <c r="ODG418" s="209"/>
      <c r="ODH418" s="209"/>
      <c r="ODI418" s="209"/>
      <c r="ODJ418" s="209"/>
      <c r="ODK418" s="209"/>
      <c r="ODL418" s="209"/>
      <c r="ODM418" s="209"/>
      <c r="ODN418" s="209"/>
      <c r="ODO418" s="209"/>
      <c r="ODP418" s="209"/>
      <c r="ODQ418" s="209"/>
      <c r="ODR418" s="209"/>
      <c r="ODS418" s="209"/>
      <c r="ODT418" s="209"/>
      <c r="ODU418" s="209"/>
      <c r="ODV418" s="209"/>
      <c r="ODW418" s="209"/>
      <c r="ODX418" s="209"/>
      <c r="ODY418" s="209"/>
      <c r="ODZ418" s="209"/>
      <c r="OEA418" s="209"/>
      <c r="OEB418" s="209"/>
      <c r="OEC418" s="209"/>
      <c r="OED418" s="209"/>
      <c r="OEE418" s="209"/>
      <c r="OEF418" s="209"/>
      <c r="OEG418" s="209"/>
      <c r="OEH418" s="209"/>
      <c r="OEI418" s="209"/>
      <c r="OEJ418" s="209"/>
      <c r="OEK418" s="209"/>
      <c r="OEL418" s="209"/>
      <c r="OEM418" s="209"/>
      <c r="OEN418" s="209"/>
      <c r="OEO418" s="209"/>
      <c r="OEP418" s="209"/>
      <c r="OEQ418" s="209"/>
      <c r="OER418" s="209"/>
      <c r="OES418" s="209"/>
      <c r="OET418" s="209"/>
      <c r="OEU418" s="209"/>
      <c r="OEV418" s="209"/>
      <c r="OEW418" s="209"/>
      <c r="OEX418" s="209"/>
      <c r="OEY418" s="209"/>
      <c r="OEZ418" s="209"/>
      <c r="OFA418" s="209"/>
      <c r="OFB418" s="209"/>
      <c r="OFC418" s="209"/>
      <c r="OFD418" s="209"/>
      <c r="OFE418" s="209"/>
      <c r="OFF418" s="209"/>
      <c r="OFG418" s="209"/>
      <c r="OFH418" s="209"/>
      <c r="OFI418" s="209"/>
      <c r="OFJ418" s="209"/>
      <c r="OFK418" s="209"/>
      <c r="OFL418" s="209"/>
      <c r="OFM418" s="209"/>
      <c r="OFN418" s="209"/>
      <c r="OFO418" s="209"/>
      <c r="OFP418" s="209"/>
      <c r="OFQ418" s="209"/>
      <c r="OFR418" s="209"/>
      <c r="OFS418" s="209"/>
      <c r="OFT418" s="209"/>
      <c r="OFU418" s="209"/>
      <c r="OFV418" s="209"/>
      <c r="OFW418" s="209"/>
      <c r="OFX418" s="209"/>
      <c r="OFY418" s="209"/>
      <c r="OFZ418" s="209"/>
      <c r="OGA418" s="209"/>
      <c r="OGB418" s="209"/>
      <c r="OGC418" s="209"/>
      <c r="OGD418" s="209"/>
      <c r="OGE418" s="209"/>
      <c r="OGF418" s="209"/>
      <c r="OGG418" s="209"/>
      <c r="OGH418" s="209"/>
      <c r="OGI418" s="209"/>
      <c r="OGJ418" s="209"/>
      <c r="OGK418" s="209"/>
      <c r="OGL418" s="209"/>
      <c r="OGM418" s="209"/>
      <c r="OGN418" s="209"/>
      <c r="OGO418" s="209"/>
      <c r="OGP418" s="209"/>
      <c r="OGQ418" s="209"/>
      <c r="OGR418" s="209"/>
      <c r="OGS418" s="209"/>
      <c r="OGT418" s="209"/>
      <c r="OGU418" s="209"/>
      <c r="OGV418" s="209"/>
      <c r="OGW418" s="209"/>
      <c r="OGX418" s="209"/>
      <c r="OGY418" s="209"/>
      <c r="OGZ418" s="209"/>
      <c r="OHA418" s="209"/>
      <c r="OHB418" s="209"/>
      <c r="OHC418" s="209"/>
      <c r="OHD418" s="209"/>
      <c r="OHE418" s="209"/>
      <c r="OHF418" s="209"/>
      <c r="OHG418" s="209"/>
      <c r="OHH418" s="209"/>
      <c r="OHI418" s="209"/>
      <c r="OHJ418" s="209"/>
      <c r="OHK418" s="209"/>
      <c r="OHL418" s="209"/>
      <c r="OHM418" s="209"/>
      <c r="OHN418" s="209"/>
      <c r="OHO418" s="209"/>
      <c r="OHP418" s="209"/>
      <c r="OHQ418" s="209"/>
      <c r="OHR418" s="209"/>
      <c r="OHS418" s="209"/>
      <c r="OHT418" s="209"/>
      <c r="OHU418" s="209"/>
      <c r="OHV418" s="209"/>
      <c r="OHW418" s="209"/>
      <c r="OHX418" s="209"/>
      <c r="OHY418" s="209"/>
      <c r="OHZ418" s="209"/>
      <c r="OIA418" s="209"/>
      <c r="OIB418" s="209"/>
      <c r="OIC418" s="209"/>
      <c r="OID418" s="209"/>
      <c r="OIE418" s="209"/>
      <c r="OIF418" s="209"/>
      <c r="OIG418" s="209"/>
      <c r="OIH418" s="209"/>
      <c r="OII418" s="209"/>
      <c r="OIJ418" s="209"/>
      <c r="OIK418" s="209"/>
      <c r="OIL418" s="209"/>
      <c r="OIM418" s="209"/>
      <c r="OIN418" s="209"/>
      <c r="OIO418" s="209"/>
      <c r="OIP418" s="209"/>
      <c r="OIQ418" s="209"/>
      <c r="OIR418" s="209"/>
      <c r="OIS418" s="209"/>
      <c r="OIT418" s="209"/>
      <c r="OIU418" s="209"/>
      <c r="OIV418" s="209"/>
      <c r="OIW418" s="209"/>
      <c r="OIX418" s="209"/>
      <c r="OIY418" s="209"/>
      <c r="OIZ418" s="209"/>
      <c r="OJA418" s="209"/>
      <c r="OJB418" s="209"/>
      <c r="OJC418" s="209"/>
      <c r="OJD418" s="209"/>
      <c r="OJE418" s="209"/>
      <c r="OJF418" s="209"/>
      <c r="OJG418" s="209"/>
      <c r="OJH418" s="209"/>
      <c r="OJI418" s="209"/>
      <c r="OJJ418" s="209"/>
      <c r="OJK418" s="209"/>
      <c r="OJL418" s="209"/>
      <c r="OJM418" s="209"/>
      <c r="OJN418" s="209"/>
      <c r="OJO418" s="209"/>
      <c r="OJP418" s="209"/>
      <c r="OJQ418" s="209"/>
      <c r="OJR418" s="209"/>
      <c r="OJS418" s="209"/>
      <c r="OJT418" s="209"/>
      <c r="OJU418" s="209"/>
      <c r="OJV418" s="209"/>
      <c r="OJW418" s="209"/>
      <c r="OJX418" s="209"/>
      <c r="OJY418" s="209"/>
      <c r="OJZ418" s="209"/>
      <c r="OKA418" s="209"/>
      <c r="OKB418" s="209"/>
      <c r="OKC418" s="209"/>
      <c r="OKD418" s="209"/>
      <c r="OKE418" s="209"/>
      <c r="OKF418" s="209"/>
      <c r="OKG418" s="209"/>
      <c r="OKH418" s="209"/>
      <c r="OKI418" s="209"/>
      <c r="OKJ418" s="209"/>
      <c r="OKK418" s="209"/>
      <c r="OKL418" s="209"/>
      <c r="OKM418" s="209"/>
      <c r="OKN418" s="209"/>
      <c r="OKO418" s="209"/>
      <c r="OKP418" s="209"/>
      <c r="OKQ418" s="209"/>
      <c r="OKR418" s="209"/>
      <c r="OKS418" s="209"/>
      <c r="OKT418" s="209"/>
      <c r="OKU418" s="209"/>
      <c r="OKV418" s="209"/>
      <c r="OKW418" s="209"/>
      <c r="OKX418" s="209"/>
      <c r="OKY418" s="209"/>
      <c r="OKZ418" s="209"/>
      <c r="OLA418" s="209"/>
      <c r="OLB418" s="209"/>
      <c r="OLC418" s="209"/>
      <c r="OLD418" s="209"/>
      <c r="OLE418" s="209"/>
      <c r="OLF418" s="209"/>
      <c r="OLG418" s="209"/>
      <c r="OLH418" s="209"/>
      <c r="OLI418" s="209"/>
      <c r="OLJ418" s="209"/>
      <c r="OLK418" s="209"/>
      <c r="OLL418" s="209"/>
      <c r="OLM418" s="209"/>
      <c r="OLN418" s="209"/>
      <c r="OLO418" s="209"/>
      <c r="OLP418" s="209"/>
      <c r="OLQ418" s="209"/>
      <c r="OLR418" s="209"/>
      <c r="OLS418" s="209"/>
      <c r="OLT418" s="209"/>
      <c r="OLU418" s="209"/>
      <c r="OLV418" s="209"/>
      <c r="OLW418" s="209"/>
      <c r="OLX418" s="209"/>
      <c r="OLY418" s="209"/>
      <c r="OLZ418" s="209"/>
      <c r="OMA418" s="209"/>
      <c r="OMB418" s="209"/>
      <c r="OMC418" s="209"/>
      <c r="OMD418" s="209"/>
      <c r="OME418" s="209"/>
      <c r="OMF418" s="209"/>
      <c r="OMG418" s="209"/>
      <c r="OMH418" s="209"/>
      <c r="OMI418" s="209"/>
      <c r="OMJ418" s="209"/>
      <c r="OMK418" s="209"/>
      <c r="OML418" s="209"/>
      <c r="OMM418" s="209"/>
      <c r="OMN418" s="209"/>
      <c r="OMO418" s="209"/>
      <c r="OMP418" s="209"/>
      <c r="OMQ418" s="209"/>
      <c r="OMR418" s="209"/>
      <c r="OMS418" s="209"/>
      <c r="OMT418" s="209"/>
      <c r="OMU418" s="209"/>
      <c r="OMV418" s="209"/>
      <c r="OMW418" s="209"/>
      <c r="OMX418" s="209"/>
      <c r="OMY418" s="209"/>
      <c r="OMZ418" s="209"/>
      <c r="ONA418" s="209"/>
      <c r="ONB418" s="209"/>
      <c r="ONC418" s="209"/>
      <c r="OND418" s="209"/>
      <c r="ONE418" s="209"/>
      <c r="ONF418" s="209"/>
      <c r="ONG418" s="209"/>
      <c r="ONH418" s="209"/>
      <c r="ONI418" s="209"/>
      <c r="ONJ418" s="209"/>
      <c r="ONK418" s="209"/>
      <c r="ONL418" s="209"/>
      <c r="ONM418" s="209"/>
      <c r="ONN418" s="209"/>
      <c r="ONO418" s="209"/>
      <c r="ONP418" s="209"/>
      <c r="ONQ418" s="209"/>
      <c r="ONR418" s="209"/>
      <c r="ONS418" s="209"/>
      <c r="ONT418" s="209"/>
      <c r="ONU418" s="209"/>
      <c r="ONV418" s="209"/>
      <c r="ONW418" s="209"/>
      <c r="ONX418" s="209"/>
      <c r="ONY418" s="209"/>
      <c r="ONZ418" s="209"/>
      <c r="OOA418" s="209"/>
      <c r="OOB418" s="209"/>
      <c r="OOC418" s="209"/>
      <c r="OOD418" s="209"/>
      <c r="OOE418" s="209"/>
      <c r="OOF418" s="209"/>
      <c r="OOG418" s="209"/>
      <c r="OOH418" s="209"/>
      <c r="OOI418" s="209"/>
      <c r="OOJ418" s="209"/>
      <c r="OOK418" s="209"/>
      <c r="OOL418" s="209"/>
      <c r="OOM418" s="209"/>
      <c r="OON418" s="209"/>
      <c r="OOO418" s="209"/>
      <c r="OOP418" s="209"/>
      <c r="OOQ418" s="209"/>
      <c r="OOR418" s="209"/>
      <c r="OOS418" s="209"/>
      <c r="OOT418" s="209"/>
      <c r="OOU418" s="209"/>
      <c r="OOV418" s="209"/>
      <c r="OOW418" s="209"/>
      <c r="OOX418" s="209"/>
      <c r="OOY418" s="209"/>
      <c r="OOZ418" s="209"/>
      <c r="OPA418" s="209"/>
      <c r="OPB418" s="209"/>
      <c r="OPC418" s="209"/>
      <c r="OPD418" s="209"/>
      <c r="OPE418" s="209"/>
      <c r="OPF418" s="209"/>
      <c r="OPG418" s="209"/>
      <c r="OPH418" s="209"/>
      <c r="OPI418" s="209"/>
      <c r="OPJ418" s="209"/>
      <c r="OPK418" s="209"/>
      <c r="OPL418" s="209"/>
      <c r="OPM418" s="209"/>
      <c r="OPN418" s="209"/>
      <c r="OPO418" s="209"/>
      <c r="OPP418" s="209"/>
      <c r="OPQ418" s="209"/>
      <c r="OPR418" s="209"/>
      <c r="OPS418" s="209"/>
      <c r="OPT418" s="209"/>
      <c r="OPU418" s="209"/>
      <c r="OPV418" s="209"/>
      <c r="OPW418" s="209"/>
      <c r="OPX418" s="209"/>
      <c r="OPY418" s="209"/>
      <c r="OPZ418" s="209"/>
      <c r="OQA418" s="209"/>
      <c r="OQB418" s="209"/>
      <c r="OQC418" s="209"/>
      <c r="OQD418" s="209"/>
      <c r="OQE418" s="209"/>
      <c r="OQF418" s="209"/>
      <c r="OQG418" s="209"/>
      <c r="OQH418" s="209"/>
      <c r="OQI418" s="209"/>
      <c r="OQJ418" s="209"/>
      <c r="OQK418" s="209"/>
      <c r="OQL418" s="209"/>
      <c r="OQM418" s="209"/>
      <c r="OQN418" s="209"/>
      <c r="OQO418" s="209"/>
      <c r="OQP418" s="209"/>
      <c r="OQQ418" s="209"/>
      <c r="OQR418" s="209"/>
      <c r="OQS418" s="209"/>
      <c r="OQT418" s="209"/>
      <c r="OQU418" s="209"/>
      <c r="OQV418" s="209"/>
      <c r="OQW418" s="209"/>
      <c r="OQX418" s="209"/>
      <c r="OQY418" s="209"/>
      <c r="OQZ418" s="209"/>
      <c r="ORA418" s="209"/>
      <c r="ORB418" s="209"/>
      <c r="ORC418" s="209"/>
      <c r="ORD418" s="209"/>
      <c r="ORE418" s="209"/>
      <c r="ORF418" s="209"/>
      <c r="ORG418" s="209"/>
      <c r="ORH418" s="209"/>
      <c r="ORI418" s="209"/>
      <c r="ORJ418" s="209"/>
      <c r="ORK418" s="209"/>
      <c r="ORL418" s="209"/>
      <c r="ORM418" s="209"/>
      <c r="ORN418" s="209"/>
      <c r="ORO418" s="209"/>
      <c r="ORP418" s="209"/>
      <c r="ORQ418" s="209"/>
      <c r="ORR418" s="209"/>
      <c r="ORS418" s="209"/>
      <c r="ORT418" s="209"/>
      <c r="ORU418" s="209"/>
      <c r="ORV418" s="209"/>
      <c r="ORW418" s="209"/>
      <c r="ORX418" s="209"/>
      <c r="ORY418" s="209"/>
      <c r="ORZ418" s="209"/>
      <c r="OSA418" s="209"/>
      <c r="OSB418" s="209"/>
      <c r="OSC418" s="209"/>
      <c r="OSD418" s="209"/>
      <c r="OSE418" s="209"/>
      <c r="OSF418" s="209"/>
      <c r="OSG418" s="209"/>
      <c r="OSH418" s="209"/>
      <c r="OSI418" s="209"/>
      <c r="OSJ418" s="209"/>
      <c r="OSK418" s="209"/>
      <c r="OSL418" s="209"/>
      <c r="OSM418" s="209"/>
      <c r="OSN418" s="209"/>
      <c r="OSO418" s="209"/>
      <c r="OSP418" s="209"/>
      <c r="OSQ418" s="209"/>
      <c r="OSR418" s="209"/>
      <c r="OSS418" s="209"/>
      <c r="OST418" s="209"/>
      <c r="OSU418" s="209"/>
      <c r="OSV418" s="209"/>
      <c r="OSW418" s="209"/>
      <c r="OSX418" s="209"/>
      <c r="OSY418" s="209"/>
      <c r="OSZ418" s="209"/>
      <c r="OTA418" s="209"/>
      <c r="OTB418" s="209"/>
      <c r="OTC418" s="209"/>
      <c r="OTD418" s="209"/>
      <c r="OTE418" s="209"/>
      <c r="OTF418" s="209"/>
      <c r="OTG418" s="209"/>
      <c r="OTH418" s="209"/>
      <c r="OTI418" s="209"/>
      <c r="OTJ418" s="209"/>
      <c r="OTK418" s="209"/>
      <c r="OTL418" s="209"/>
      <c r="OTM418" s="209"/>
      <c r="OTN418" s="209"/>
      <c r="OTO418" s="209"/>
      <c r="OTP418" s="209"/>
      <c r="OTQ418" s="209"/>
      <c r="OTR418" s="209"/>
      <c r="OTS418" s="209"/>
      <c r="OTT418" s="209"/>
      <c r="OTU418" s="209"/>
      <c r="OTV418" s="209"/>
      <c r="OTW418" s="209"/>
      <c r="OTX418" s="209"/>
      <c r="OTY418" s="209"/>
      <c r="OTZ418" s="209"/>
      <c r="OUA418" s="209"/>
      <c r="OUB418" s="209"/>
      <c r="OUC418" s="209"/>
      <c r="OUD418" s="209"/>
      <c r="OUE418" s="209"/>
      <c r="OUF418" s="209"/>
      <c r="OUG418" s="209"/>
      <c r="OUH418" s="209"/>
      <c r="OUI418" s="209"/>
      <c r="OUJ418" s="209"/>
      <c r="OUK418" s="209"/>
      <c r="OUL418" s="209"/>
      <c r="OUM418" s="209"/>
      <c r="OUN418" s="209"/>
      <c r="OUO418" s="209"/>
      <c r="OUP418" s="209"/>
      <c r="OUQ418" s="209"/>
      <c r="OUR418" s="209"/>
      <c r="OUS418" s="209"/>
      <c r="OUT418" s="209"/>
      <c r="OUU418" s="209"/>
      <c r="OUV418" s="209"/>
      <c r="OUW418" s="209"/>
      <c r="OUX418" s="209"/>
      <c r="OUY418" s="209"/>
      <c r="OUZ418" s="209"/>
      <c r="OVA418" s="209"/>
      <c r="OVB418" s="209"/>
      <c r="OVC418" s="209"/>
      <c r="OVD418" s="209"/>
      <c r="OVE418" s="209"/>
      <c r="OVF418" s="209"/>
      <c r="OVG418" s="209"/>
      <c r="OVH418" s="209"/>
      <c r="OVI418" s="209"/>
      <c r="OVJ418" s="209"/>
      <c r="OVK418" s="209"/>
      <c r="OVL418" s="209"/>
      <c r="OVM418" s="209"/>
      <c r="OVN418" s="209"/>
      <c r="OVO418" s="209"/>
      <c r="OVP418" s="209"/>
      <c r="OVQ418" s="209"/>
      <c r="OVR418" s="209"/>
      <c r="OVS418" s="209"/>
      <c r="OVT418" s="209"/>
      <c r="OVU418" s="209"/>
      <c r="OVV418" s="209"/>
      <c r="OVW418" s="209"/>
      <c r="OVX418" s="209"/>
      <c r="OVY418" s="209"/>
      <c r="OVZ418" s="209"/>
      <c r="OWA418" s="209"/>
      <c r="OWB418" s="209"/>
      <c r="OWC418" s="209"/>
      <c r="OWD418" s="209"/>
      <c r="OWE418" s="209"/>
      <c r="OWF418" s="209"/>
      <c r="OWG418" s="209"/>
      <c r="OWH418" s="209"/>
      <c r="OWI418" s="209"/>
      <c r="OWJ418" s="209"/>
      <c r="OWK418" s="209"/>
      <c r="OWL418" s="209"/>
      <c r="OWM418" s="209"/>
      <c r="OWN418" s="209"/>
      <c r="OWO418" s="209"/>
      <c r="OWP418" s="209"/>
      <c r="OWQ418" s="209"/>
      <c r="OWR418" s="209"/>
      <c r="OWS418" s="209"/>
      <c r="OWT418" s="209"/>
      <c r="OWU418" s="209"/>
      <c r="OWV418" s="209"/>
      <c r="OWW418" s="209"/>
      <c r="OWX418" s="209"/>
      <c r="OWY418" s="209"/>
      <c r="OWZ418" s="209"/>
      <c r="OXA418" s="209"/>
      <c r="OXB418" s="209"/>
      <c r="OXC418" s="209"/>
      <c r="OXD418" s="209"/>
      <c r="OXE418" s="209"/>
      <c r="OXF418" s="209"/>
      <c r="OXG418" s="209"/>
      <c r="OXH418" s="209"/>
      <c r="OXI418" s="209"/>
      <c r="OXJ418" s="209"/>
      <c r="OXK418" s="209"/>
      <c r="OXL418" s="209"/>
      <c r="OXM418" s="209"/>
      <c r="OXN418" s="209"/>
      <c r="OXO418" s="209"/>
      <c r="OXP418" s="209"/>
      <c r="OXQ418" s="209"/>
      <c r="OXR418" s="209"/>
      <c r="OXS418" s="209"/>
      <c r="OXT418" s="209"/>
      <c r="OXU418" s="209"/>
      <c r="OXV418" s="209"/>
      <c r="OXW418" s="209"/>
      <c r="OXX418" s="209"/>
      <c r="OXY418" s="209"/>
      <c r="OXZ418" s="209"/>
      <c r="OYA418" s="209"/>
      <c r="OYB418" s="209"/>
      <c r="OYC418" s="209"/>
      <c r="OYD418" s="209"/>
      <c r="OYE418" s="209"/>
      <c r="OYF418" s="209"/>
      <c r="OYG418" s="209"/>
      <c r="OYH418" s="209"/>
      <c r="OYI418" s="209"/>
      <c r="OYJ418" s="209"/>
      <c r="OYK418" s="209"/>
      <c r="OYL418" s="209"/>
      <c r="OYM418" s="209"/>
      <c r="OYN418" s="209"/>
      <c r="OYO418" s="209"/>
      <c r="OYP418" s="209"/>
      <c r="OYQ418" s="209"/>
      <c r="OYR418" s="209"/>
      <c r="OYS418" s="209"/>
      <c r="OYT418" s="209"/>
      <c r="OYU418" s="209"/>
      <c r="OYV418" s="209"/>
      <c r="OYW418" s="209"/>
      <c r="OYX418" s="209"/>
      <c r="OYY418" s="209"/>
      <c r="OYZ418" s="209"/>
      <c r="OZA418" s="209"/>
      <c r="OZB418" s="209"/>
      <c r="OZC418" s="209"/>
      <c r="OZD418" s="209"/>
      <c r="OZE418" s="209"/>
      <c r="OZF418" s="209"/>
      <c r="OZG418" s="209"/>
      <c r="OZH418" s="209"/>
      <c r="OZI418" s="209"/>
      <c r="OZJ418" s="209"/>
      <c r="OZK418" s="209"/>
      <c r="OZL418" s="209"/>
      <c r="OZM418" s="209"/>
      <c r="OZN418" s="209"/>
      <c r="OZO418" s="209"/>
      <c r="OZP418" s="209"/>
      <c r="OZQ418" s="209"/>
      <c r="OZR418" s="209"/>
      <c r="OZS418" s="209"/>
      <c r="OZT418" s="209"/>
      <c r="OZU418" s="209"/>
      <c r="OZV418" s="209"/>
      <c r="OZW418" s="209"/>
      <c r="OZX418" s="209"/>
      <c r="OZY418" s="209"/>
      <c r="OZZ418" s="209"/>
      <c r="PAA418" s="209"/>
      <c r="PAB418" s="209"/>
      <c r="PAC418" s="209"/>
      <c r="PAD418" s="209"/>
      <c r="PAE418" s="209"/>
      <c r="PAF418" s="209"/>
      <c r="PAG418" s="209"/>
      <c r="PAH418" s="209"/>
      <c r="PAI418" s="209"/>
      <c r="PAJ418" s="209"/>
      <c r="PAK418" s="209"/>
      <c r="PAL418" s="209"/>
      <c r="PAM418" s="209"/>
      <c r="PAN418" s="209"/>
      <c r="PAO418" s="209"/>
      <c r="PAP418" s="209"/>
      <c r="PAQ418" s="209"/>
      <c r="PAR418" s="209"/>
      <c r="PAS418" s="209"/>
      <c r="PAT418" s="209"/>
      <c r="PAU418" s="209"/>
      <c r="PAV418" s="209"/>
      <c r="PAW418" s="209"/>
      <c r="PAX418" s="209"/>
      <c r="PAY418" s="209"/>
      <c r="PAZ418" s="209"/>
      <c r="PBA418" s="209"/>
      <c r="PBB418" s="209"/>
      <c r="PBC418" s="209"/>
      <c r="PBD418" s="209"/>
      <c r="PBE418" s="209"/>
      <c r="PBF418" s="209"/>
      <c r="PBG418" s="209"/>
      <c r="PBH418" s="209"/>
      <c r="PBI418" s="209"/>
      <c r="PBJ418" s="209"/>
      <c r="PBK418" s="209"/>
      <c r="PBL418" s="209"/>
      <c r="PBM418" s="209"/>
      <c r="PBN418" s="209"/>
      <c r="PBO418" s="209"/>
      <c r="PBP418" s="209"/>
      <c r="PBQ418" s="209"/>
      <c r="PBR418" s="209"/>
      <c r="PBS418" s="209"/>
      <c r="PBT418" s="209"/>
      <c r="PBU418" s="209"/>
      <c r="PBV418" s="209"/>
      <c r="PBW418" s="209"/>
      <c r="PBX418" s="209"/>
      <c r="PBY418" s="209"/>
      <c r="PBZ418" s="209"/>
      <c r="PCA418" s="209"/>
      <c r="PCB418" s="209"/>
      <c r="PCC418" s="209"/>
      <c r="PCD418" s="209"/>
      <c r="PCE418" s="209"/>
      <c r="PCF418" s="209"/>
      <c r="PCG418" s="209"/>
      <c r="PCH418" s="209"/>
      <c r="PCI418" s="209"/>
      <c r="PCJ418" s="209"/>
      <c r="PCK418" s="209"/>
      <c r="PCL418" s="209"/>
      <c r="PCM418" s="209"/>
      <c r="PCN418" s="209"/>
      <c r="PCO418" s="209"/>
      <c r="PCP418" s="209"/>
      <c r="PCQ418" s="209"/>
      <c r="PCR418" s="209"/>
      <c r="PCS418" s="209"/>
      <c r="PCT418" s="209"/>
      <c r="PCU418" s="209"/>
      <c r="PCV418" s="209"/>
      <c r="PCW418" s="209"/>
      <c r="PCX418" s="209"/>
      <c r="PCY418" s="209"/>
      <c r="PCZ418" s="209"/>
      <c r="PDA418" s="209"/>
      <c r="PDB418" s="209"/>
      <c r="PDC418" s="209"/>
      <c r="PDD418" s="209"/>
      <c r="PDE418" s="209"/>
      <c r="PDF418" s="209"/>
      <c r="PDG418" s="209"/>
      <c r="PDH418" s="209"/>
      <c r="PDI418" s="209"/>
      <c r="PDJ418" s="209"/>
      <c r="PDK418" s="209"/>
      <c r="PDL418" s="209"/>
      <c r="PDM418" s="209"/>
      <c r="PDN418" s="209"/>
      <c r="PDO418" s="209"/>
      <c r="PDP418" s="209"/>
      <c r="PDQ418" s="209"/>
      <c r="PDR418" s="209"/>
      <c r="PDS418" s="209"/>
      <c r="PDT418" s="209"/>
      <c r="PDU418" s="209"/>
      <c r="PDV418" s="209"/>
      <c r="PDW418" s="209"/>
      <c r="PDX418" s="209"/>
      <c r="PDY418" s="209"/>
      <c r="PDZ418" s="209"/>
      <c r="PEA418" s="209"/>
      <c r="PEB418" s="209"/>
      <c r="PEC418" s="209"/>
      <c r="PED418" s="209"/>
      <c r="PEE418" s="209"/>
      <c r="PEF418" s="209"/>
      <c r="PEG418" s="209"/>
      <c r="PEH418" s="209"/>
      <c r="PEI418" s="209"/>
      <c r="PEJ418" s="209"/>
      <c r="PEK418" s="209"/>
      <c r="PEL418" s="209"/>
      <c r="PEM418" s="209"/>
      <c r="PEN418" s="209"/>
      <c r="PEO418" s="209"/>
      <c r="PEP418" s="209"/>
      <c r="PEQ418" s="209"/>
      <c r="PER418" s="209"/>
      <c r="PES418" s="209"/>
      <c r="PET418" s="209"/>
      <c r="PEU418" s="209"/>
      <c r="PEV418" s="209"/>
      <c r="PEW418" s="209"/>
      <c r="PEX418" s="209"/>
      <c r="PEY418" s="209"/>
      <c r="PEZ418" s="209"/>
      <c r="PFA418" s="209"/>
      <c r="PFB418" s="209"/>
      <c r="PFC418" s="209"/>
      <c r="PFD418" s="209"/>
      <c r="PFE418" s="209"/>
      <c r="PFF418" s="209"/>
      <c r="PFG418" s="209"/>
      <c r="PFH418" s="209"/>
      <c r="PFI418" s="209"/>
      <c r="PFJ418" s="209"/>
      <c r="PFK418" s="209"/>
      <c r="PFL418" s="209"/>
      <c r="PFM418" s="209"/>
      <c r="PFN418" s="209"/>
      <c r="PFO418" s="209"/>
      <c r="PFP418" s="209"/>
      <c r="PFQ418" s="209"/>
      <c r="PFR418" s="209"/>
      <c r="PFS418" s="209"/>
      <c r="PFT418" s="209"/>
      <c r="PFU418" s="209"/>
      <c r="PFV418" s="209"/>
      <c r="PFW418" s="209"/>
      <c r="PFX418" s="209"/>
      <c r="PFY418" s="209"/>
      <c r="PFZ418" s="209"/>
      <c r="PGA418" s="209"/>
      <c r="PGB418" s="209"/>
      <c r="PGC418" s="209"/>
      <c r="PGD418" s="209"/>
      <c r="PGE418" s="209"/>
      <c r="PGF418" s="209"/>
      <c r="PGG418" s="209"/>
      <c r="PGH418" s="209"/>
      <c r="PGI418" s="209"/>
      <c r="PGJ418" s="209"/>
      <c r="PGK418" s="209"/>
      <c r="PGL418" s="209"/>
      <c r="PGM418" s="209"/>
      <c r="PGN418" s="209"/>
      <c r="PGO418" s="209"/>
      <c r="PGP418" s="209"/>
      <c r="PGQ418" s="209"/>
      <c r="PGR418" s="209"/>
      <c r="PGS418" s="209"/>
      <c r="PGT418" s="209"/>
      <c r="PGU418" s="209"/>
      <c r="PGV418" s="209"/>
      <c r="PGW418" s="209"/>
      <c r="PGX418" s="209"/>
      <c r="PGY418" s="209"/>
      <c r="PGZ418" s="209"/>
      <c r="PHA418" s="209"/>
      <c r="PHB418" s="209"/>
      <c r="PHC418" s="209"/>
      <c r="PHD418" s="209"/>
      <c r="PHE418" s="209"/>
      <c r="PHF418" s="209"/>
      <c r="PHG418" s="209"/>
      <c r="PHH418" s="209"/>
      <c r="PHI418" s="209"/>
      <c r="PHJ418" s="209"/>
      <c r="PHK418" s="209"/>
      <c r="PHL418" s="209"/>
      <c r="PHM418" s="209"/>
      <c r="PHN418" s="209"/>
      <c r="PHO418" s="209"/>
      <c r="PHP418" s="209"/>
      <c r="PHQ418" s="209"/>
      <c r="PHR418" s="209"/>
      <c r="PHS418" s="209"/>
      <c r="PHT418" s="209"/>
      <c r="PHU418" s="209"/>
      <c r="PHV418" s="209"/>
      <c r="PHW418" s="209"/>
      <c r="PHX418" s="209"/>
      <c r="PHY418" s="209"/>
      <c r="PHZ418" s="209"/>
      <c r="PIA418" s="209"/>
      <c r="PIB418" s="209"/>
      <c r="PIC418" s="209"/>
      <c r="PID418" s="209"/>
      <c r="PIE418" s="209"/>
      <c r="PIF418" s="209"/>
      <c r="PIG418" s="209"/>
      <c r="PIH418" s="209"/>
      <c r="PII418" s="209"/>
      <c r="PIJ418" s="209"/>
      <c r="PIK418" s="209"/>
      <c r="PIL418" s="209"/>
      <c r="PIM418" s="209"/>
      <c r="PIN418" s="209"/>
      <c r="PIO418" s="209"/>
      <c r="PIP418" s="209"/>
      <c r="PIQ418" s="209"/>
      <c r="PIR418" s="209"/>
      <c r="PIS418" s="209"/>
      <c r="PIT418" s="209"/>
      <c r="PIU418" s="209"/>
      <c r="PIV418" s="209"/>
      <c r="PIW418" s="209"/>
      <c r="PIX418" s="209"/>
      <c r="PIY418" s="209"/>
      <c r="PIZ418" s="209"/>
      <c r="PJA418" s="209"/>
      <c r="PJB418" s="209"/>
      <c r="PJC418" s="209"/>
      <c r="PJD418" s="209"/>
      <c r="PJE418" s="209"/>
      <c r="PJF418" s="209"/>
      <c r="PJG418" s="209"/>
      <c r="PJH418" s="209"/>
      <c r="PJI418" s="209"/>
      <c r="PJJ418" s="209"/>
      <c r="PJK418" s="209"/>
      <c r="PJL418" s="209"/>
      <c r="PJM418" s="209"/>
      <c r="PJN418" s="209"/>
      <c r="PJO418" s="209"/>
      <c r="PJP418" s="209"/>
      <c r="PJQ418" s="209"/>
      <c r="PJR418" s="209"/>
      <c r="PJS418" s="209"/>
      <c r="PJT418" s="209"/>
      <c r="PJU418" s="209"/>
      <c r="PJV418" s="209"/>
      <c r="PJW418" s="209"/>
      <c r="PJX418" s="209"/>
      <c r="PJY418" s="209"/>
      <c r="PJZ418" s="209"/>
      <c r="PKA418" s="209"/>
      <c r="PKB418" s="209"/>
      <c r="PKC418" s="209"/>
      <c r="PKD418" s="209"/>
      <c r="PKE418" s="209"/>
      <c r="PKF418" s="209"/>
      <c r="PKG418" s="209"/>
      <c r="PKH418" s="209"/>
      <c r="PKI418" s="209"/>
      <c r="PKJ418" s="209"/>
      <c r="PKK418" s="209"/>
      <c r="PKL418" s="209"/>
      <c r="PKM418" s="209"/>
      <c r="PKN418" s="209"/>
      <c r="PKO418" s="209"/>
      <c r="PKP418" s="209"/>
      <c r="PKQ418" s="209"/>
      <c r="PKR418" s="209"/>
      <c r="PKS418" s="209"/>
      <c r="PKT418" s="209"/>
      <c r="PKU418" s="209"/>
      <c r="PKV418" s="209"/>
      <c r="PKW418" s="209"/>
      <c r="PKX418" s="209"/>
      <c r="PKY418" s="209"/>
      <c r="PKZ418" s="209"/>
      <c r="PLA418" s="209"/>
      <c r="PLB418" s="209"/>
      <c r="PLC418" s="209"/>
      <c r="PLD418" s="209"/>
      <c r="PLE418" s="209"/>
      <c r="PLF418" s="209"/>
      <c r="PLG418" s="209"/>
      <c r="PLH418" s="209"/>
      <c r="PLI418" s="209"/>
      <c r="PLJ418" s="209"/>
      <c r="PLK418" s="209"/>
      <c r="PLL418" s="209"/>
      <c r="PLM418" s="209"/>
      <c r="PLN418" s="209"/>
      <c r="PLO418" s="209"/>
      <c r="PLP418" s="209"/>
      <c r="PLQ418" s="209"/>
      <c r="PLR418" s="209"/>
      <c r="PLS418" s="209"/>
      <c r="PLT418" s="209"/>
      <c r="PLU418" s="209"/>
      <c r="PLV418" s="209"/>
      <c r="PLW418" s="209"/>
      <c r="PLX418" s="209"/>
      <c r="PLY418" s="209"/>
      <c r="PLZ418" s="209"/>
      <c r="PMA418" s="209"/>
      <c r="PMB418" s="209"/>
      <c r="PMC418" s="209"/>
      <c r="PMD418" s="209"/>
      <c r="PME418" s="209"/>
      <c r="PMF418" s="209"/>
      <c r="PMG418" s="209"/>
      <c r="PMH418" s="209"/>
      <c r="PMI418" s="209"/>
      <c r="PMJ418" s="209"/>
      <c r="PMK418" s="209"/>
      <c r="PML418" s="209"/>
      <c r="PMM418" s="209"/>
      <c r="PMN418" s="209"/>
      <c r="PMO418" s="209"/>
      <c r="PMP418" s="209"/>
      <c r="PMQ418" s="209"/>
      <c r="PMR418" s="209"/>
      <c r="PMS418" s="209"/>
      <c r="PMT418" s="209"/>
      <c r="PMU418" s="209"/>
      <c r="PMV418" s="209"/>
      <c r="PMW418" s="209"/>
      <c r="PMX418" s="209"/>
      <c r="PMY418" s="209"/>
      <c r="PMZ418" s="209"/>
      <c r="PNA418" s="209"/>
      <c r="PNB418" s="209"/>
      <c r="PNC418" s="209"/>
      <c r="PND418" s="209"/>
      <c r="PNE418" s="209"/>
      <c r="PNF418" s="209"/>
      <c r="PNG418" s="209"/>
      <c r="PNH418" s="209"/>
      <c r="PNI418" s="209"/>
      <c r="PNJ418" s="209"/>
      <c r="PNK418" s="209"/>
      <c r="PNL418" s="209"/>
      <c r="PNM418" s="209"/>
      <c r="PNN418" s="209"/>
      <c r="PNO418" s="209"/>
      <c r="PNP418" s="209"/>
      <c r="PNQ418" s="209"/>
      <c r="PNR418" s="209"/>
      <c r="PNS418" s="209"/>
      <c r="PNT418" s="209"/>
      <c r="PNU418" s="209"/>
      <c r="PNV418" s="209"/>
      <c r="PNW418" s="209"/>
      <c r="PNX418" s="209"/>
      <c r="PNY418" s="209"/>
      <c r="PNZ418" s="209"/>
      <c r="POA418" s="209"/>
      <c r="POB418" s="209"/>
      <c r="POC418" s="209"/>
      <c r="POD418" s="209"/>
      <c r="POE418" s="209"/>
      <c r="POF418" s="209"/>
      <c r="POG418" s="209"/>
      <c r="POH418" s="209"/>
      <c r="POI418" s="209"/>
      <c r="POJ418" s="209"/>
      <c r="POK418" s="209"/>
      <c r="POL418" s="209"/>
      <c r="POM418" s="209"/>
      <c r="PON418" s="209"/>
      <c r="POO418" s="209"/>
      <c r="POP418" s="209"/>
      <c r="POQ418" s="209"/>
      <c r="POR418" s="209"/>
      <c r="POS418" s="209"/>
      <c r="POT418" s="209"/>
      <c r="POU418" s="209"/>
      <c r="POV418" s="209"/>
      <c r="POW418" s="209"/>
      <c r="POX418" s="209"/>
      <c r="POY418" s="209"/>
      <c r="POZ418" s="209"/>
      <c r="PPA418" s="209"/>
      <c r="PPB418" s="209"/>
      <c r="PPC418" s="209"/>
      <c r="PPD418" s="209"/>
      <c r="PPE418" s="209"/>
      <c r="PPF418" s="209"/>
      <c r="PPG418" s="209"/>
      <c r="PPH418" s="209"/>
      <c r="PPI418" s="209"/>
      <c r="PPJ418" s="209"/>
      <c r="PPK418" s="209"/>
      <c r="PPL418" s="209"/>
      <c r="PPM418" s="209"/>
      <c r="PPN418" s="209"/>
      <c r="PPO418" s="209"/>
      <c r="PPP418" s="209"/>
      <c r="PPQ418" s="209"/>
      <c r="PPR418" s="209"/>
      <c r="PPS418" s="209"/>
      <c r="PPT418" s="209"/>
      <c r="PPU418" s="209"/>
      <c r="PPV418" s="209"/>
      <c r="PPW418" s="209"/>
      <c r="PPX418" s="209"/>
      <c r="PPY418" s="209"/>
      <c r="PPZ418" s="209"/>
      <c r="PQA418" s="209"/>
      <c r="PQB418" s="209"/>
      <c r="PQC418" s="209"/>
      <c r="PQD418" s="209"/>
      <c r="PQE418" s="209"/>
      <c r="PQF418" s="209"/>
      <c r="PQG418" s="209"/>
      <c r="PQH418" s="209"/>
      <c r="PQI418" s="209"/>
      <c r="PQJ418" s="209"/>
      <c r="PQK418" s="209"/>
      <c r="PQL418" s="209"/>
      <c r="PQM418" s="209"/>
      <c r="PQN418" s="209"/>
      <c r="PQO418" s="209"/>
      <c r="PQP418" s="209"/>
      <c r="PQQ418" s="209"/>
      <c r="PQR418" s="209"/>
      <c r="PQS418" s="209"/>
      <c r="PQT418" s="209"/>
      <c r="PQU418" s="209"/>
      <c r="PQV418" s="209"/>
      <c r="PQW418" s="209"/>
      <c r="PQX418" s="209"/>
      <c r="PQY418" s="209"/>
      <c r="PQZ418" s="209"/>
      <c r="PRA418" s="209"/>
      <c r="PRB418" s="209"/>
      <c r="PRC418" s="209"/>
      <c r="PRD418" s="209"/>
      <c r="PRE418" s="209"/>
      <c r="PRF418" s="209"/>
      <c r="PRG418" s="209"/>
      <c r="PRH418" s="209"/>
      <c r="PRI418" s="209"/>
      <c r="PRJ418" s="209"/>
      <c r="PRK418" s="209"/>
      <c r="PRL418" s="209"/>
      <c r="PRM418" s="209"/>
      <c r="PRN418" s="209"/>
      <c r="PRO418" s="209"/>
      <c r="PRP418" s="209"/>
      <c r="PRQ418" s="209"/>
      <c r="PRR418" s="209"/>
      <c r="PRS418" s="209"/>
      <c r="PRT418" s="209"/>
      <c r="PRU418" s="209"/>
      <c r="PRV418" s="209"/>
      <c r="PRW418" s="209"/>
      <c r="PRX418" s="209"/>
      <c r="PRY418" s="209"/>
      <c r="PRZ418" s="209"/>
      <c r="PSA418" s="209"/>
      <c r="PSB418" s="209"/>
      <c r="PSC418" s="209"/>
      <c r="PSD418" s="209"/>
      <c r="PSE418" s="209"/>
      <c r="PSF418" s="209"/>
      <c r="PSG418" s="209"/>
      <c r="PSH418" s="209"/>
      <c r="PSI418" s="209"/>
      <c r="PSJ418" s="209"/>
      <c r="PSK418" s="209"/>
      <c r="PSL418" s="209"/>
      <c r="PSM418" s="209"/>
      <c r="PSN418" s="209"/>
      <c r="PSO418" s="209"/>
      <c r="PSP418" s="209"/>
      <c r="PSQ418" s="209"/>
      <c r="PSR418" s="209"/>
      <c r="PSS418" s="209"/>
      <c r="PST418" s="209"/>
      <c r="PSU418" s="209"/>
      <c r="PSV418" s="209"/>
      <c r="PSW418" s="209"/>
      <c r="PSX418" s="209"/>
      <c r="PSY418" s="209"/>
      <c r="PSZ418" s="209"/>
      <c r="PTA418" s="209"/>
      <c r="PTB418" s="209"/>
      <c r="PTC418" s="209"/>
      <c r="PTD418" s="209"/>
      <c r="PTE418" s="209"/>
      <c r="PTF418" s="209"/>
      <c r="PTG418" s="209"/>
      <c r="PTH418" s="209"/>
      <c r="PTI418" s="209"/>
      <c r="PTJ418" s="209"/>
      <c r="PTK418" s="209"/>
      <c r="PTL418" s="209"/>
      <c r="PTM418" s="209"/>
      <c r="PTN418" s="209"/>
      <c r="PTO418" s="209"/>
      <c r="PTP418" s="209"/>
      <c r="PTQ418" s="209"/>
      <c r="PTR418" s="209"/>
      <c r="PTS418" s="209"/>
      <c r="PTT418" s="209"/>
      <c r="PTU418" s="209"/>
      <c r="PTV418" s="209"/>
      <c r="PTW418" s="209"/>
      <c r="PTX418" s="209"/>
      <c r="PTY418" s="209"/>
      <c r="PTZ418" s="209"/>
      <c r="PUA418" s="209"/>
      <c r="PUB418" s="209"/>
      <c r="PUC418" s="209"/>
      <c r="PUD418" s="209"/>
      <c r="PUE418" s="209"/>
      <c r="PUF418" s="209"/>
      <c r="PUG418" s="209"/>
      <c r="PUH418" s="209"/>
      <c r="PUI418" s="209"/>
      <c r="PUJ418" s="209"/>
      <c r="PUK418" s="209"/>
      <c r="PUL418" s="209"/>
      <c r="PUM418" s="209"/>
      <c r="PUN418" s="209"/>
      <c r="PUO418" s="209"/>
      <c r="PUP418" s="209"/>
      <c r="PUQ418" s="209"/>
      <c r="PUR418" s="209"/>
      <c r="PUS418" s="209"/>
      <c r="PUT418" s="209"/>
      <c r="PUU418" s="209"/>
      <c r="PUV418" s="209"/>
      <c r="PUW418" s="209"/>
      <c r="PUX418" s="209"/>
      <c r="PUY418" s="209"/>
      <c r="PUZ418" s="209"/>
      <c r="PVA418" s="209"/>
      <c r="PVB418" s="209"/>
      <c r="PVC418" s="209"/>
      <c r="PVD418" s="209"/>
      <c r="PVE418" s="209"/>
      <c r="PVF418" s="209"/>
      <c r="PVG418" s="209"/>
      <c r="PVH418" s="209"/>
      <c r="PVI418" s="209"/>
      <c r="PVJ418" s="209"/>
      <c r="PVK418" s="209"/>
      <c r="PVL418" s="209"/>
      <c r="PVM418" s="209"/>
      <c r="PVN418" s="209"/>
      <c r="PVO418" s="209"/>
      <c r="PVP418" s="209"/>
      <c r="PVQ418" s="209"/>
      <c r="PVR418" s="209"/>
      <c r="PVS418" s="209"/>
      <c r="PVT418" s="209"/>
      <c r="PVU418" s="209"/>
      <c r="PVV418" s="209"/>
      <c r="PVW418" s="209"/>
      <c r="PVX418" s="209"/>
      <c r="PVY418" s="209"/>
      <c r="PVZ418" s="209"/>
      <c r="PWA418" s="209"/>
      <c r="PWB418" s="209"/>
      <c r="PWC418" s="209"/>
      <c r="PWD418" s="209"/>
      <c r="PWE418" s="209"/>
      <c r="PWF418" s="209"/>
      <c r="PWG418" s="209"/>
      <c r="PWH418" s="209"/>
      <c r="PWI418" s="209"/>
      <c r="PWJ418" s="209"/>
      <c r="PWK418" s="209"/>
      <c r="PWL418" s="209"/>
      <c r="PWM418" s="209"/>
      <c r="PWN418" s="209"/>
      <c r="PWO418" s="209"/>
      <c r="PWP418" s="209"/>
      <c r="PWQ418" s="209"/>
      <c r="PWR418" s="209"/>
      <c r="PWS418" s="209"/>
      <c r="PWT418" s="209"/>
      <c r="PWU418" s="209"/>
      <c r="PWV418" s="209"/>
      <c r="PWW418" s="209"/>
      <c r="PWX418" s="209"/>
      <c r="PWY418" s="209"/>
      <c r="PWZ418" s="209"/>
      <c r="PXA418" s="209"/>
      <c r="PXB418" s="209"/>
      <c r="PXC418" s="209"/>
      <c r="PXD418" s="209"/>
      <c r="PXE418" s="209"/>
      <c r="PXF418" s="209"/>
      <c r="PXG418" s="209"/>
      <c r="PXH418" s="209"/>
      <c r="PXI418" s="209"/>
      <c r="PXJ418" s="209"/>
      <c r="PXK418" s="209"/>
      <c r="PXL418" s="209"/>
      <c r="PXM418" s="209"/>
      <c r="PXN418" s="209"/>
      <c r="PXO418" s="209"/>
      <c r="PXP418" s="209"/>
      <c r="PXQ418" s="209"/>
      <c r="PXR418" s="209"/>
      <c r="PXS418" s="209"/>
      <c r="PXT418" s="209"/>
      <c r="PXU418" s="209"/>
      <c r="PXV418" s="209"/>
      <c r="PXW418" s="209"/>
      <c r="PXX418" s="209"/>
      <c r="PXY418" s="209"/>
      <c r="PXZ418" s="209"/>
      <c r="PYA418" s="209"/>
      <c r="PYB418" s="209"/>
      <c r="PYC418" s="209"/>
      <c r="PYD418" s="209"/>
      <c r="PYE418" s="209"/>
      <c r="PYF418" s="209"/>
      <c r="PYG418" s="209"/>
      <c r="PYH418" s="209"/>
      <c r="PYI418" s="209"/>
      <c r="PYJ418" s="209"/>
      <c r="PYK418" s="209"/>
      <c r="PYL418" s="209"/>
      <c r="PYM418" s="209"/>
      <c r="PYN418" s="209"/>
      <c r="PYO418" s="209"/>
      <c r="PYP418" s="209"/>
      <c r="PYQ418" s="209"/>
      <c r="PYR418" s="209"/>
      <c r="PYS418" s="209"/>
      <c r="PYT418" s="209"/>
      <c r="PYU418" s="209"/>
      <c r="PYV418" s="209"/>
      <c r="PYW418" s="209"/>
      <c r="PYX418" s="209"/>
      <c r="PYY418" s="209"/>
      <c r="PYZ418" s="209"/>
      <c r="PZA418" s="209"/>
      <c r="PZB418" s="209"/>
      <c r="PZC418" s="209"/>
      <c r="PZD418" s="209"/>
      <c r="PZE418" s="209"/>
      <c r="PZF418" s="209"/>
      <c r="PZG418" s="209"/>
      <c r="PZH418" s="209"/>
      <c r="PZI418" s="209"/>
      <c r="PZJ418" s="209"/>
      <c r="PZK418" s="209"/>
      <c r="PZL418" s="209"/>
      <c r="PZM418" s="209"/>
      <c r="PZN418" s="209"/>
      <c r="PZO418" s="209"/>
      <c r="PZP418" s="209"/>
      <c r="PZQ418" s="209"/>
      <c r="PZR418" s="209"/>
      <c r="PZS418" s="209"/>
      <c r="PZT418" s="209"/>
      <c r="PZU418" s="209"/>
      <c r="PZV418" s="209"/>
      <c r="PZW418" s="209"/>
      <c r="PZX418" s="209"/>
      <c r="PZY418" s="209"/>
      <c r="PZZ418" s="209"/>
      <c r="QAA418" s="209"/>
      <c r="QAB418" s="209"/>
      <c r="QAC418" s="209"/>
      <c r="QAD418" s="209"/>
      <c r="QAE418" s="209"/>
      <c r="QAF418" s="209"/>
      <c r="QAG418" s="209"/>
      <c r="QAH418" s="209"/>
      <c r="QAI418" s="209"/>
      <c r="QAJ418" s="209"/>
      <c r="QAK418" s="209"/>
      <c r="QAL418" s="209"/>
      <c r="QAM418" s="209"/>
      <c r="QAN418" s="209"/>
      <c r="QAO418" s="209"/>
      <c r="QAP418" s="209"/>
      <c r="QAQ418" s="209"/>
      <c r="QAR418" s="209"/>
      <c r="QAS418" s="209"/>
      <c r="QAT418" s="209"/>
      <c r="QAU418" s="209"/>
      <c r="QAV418" s="209"/>
      <c r="QAW418" s="209"/>
      <c r="QAX418" s="209"/>
      <c r="QAY418" s="209"/>
      <c r="QAZ418" s="209"/>
      <c r="QBA418" s="209"/>
      <c r="QBB418" s="209"/>
      <c r="QBC418" s="209"/>
      <c r="QBD418" s="209"/>
      <c r="QBE418" s="209"/>
      <c r="QBF418" s="209"/>
      <c r="QBG418" s="209"/>
      <c r="QBH418" s="209"/>
      <c r="QBI418" s="209"/>
      <c r="QBJ418" s="209"/>
      <c r="QBK418" s="209"/>
      <c r="QBL418" s="209"/>
      <c r="QBM418" s="209"/>
      <c r="QBN418" s="209"/>
      <c r="QBO418" s="209"/>
      <c r="QBP418" s="209"/>
      <c r="QBQ418" s="209"/>
      <c r="QBR418" s="209"/>
      <c r="QBS418" s="209"/>
      <c r="QBT418" s="209"/>
      <c r="QBU418" s="209"/>
      <c r="QBV418" s="209"/>
      <c r="QBW418" s="209"/>
      <c r="QBX418" s="209"/>
      <c r="QBY418" s="209"/>
      <c r="QBZ418" s="209"/>
      <c r="QCA418" s="209"/>
      <c r="QCB418" s="209"/>
      <c r="QCC418" s="209"/>
      <c r="QCD418" s="209"/>
      <c r="QCE418" s="209"/>
      <c r="QCF418" s="209"/>
      <c r="QCG418" s="209"/>
      <c r="QCH418" s="209"/>
      <c r="QCI418" s="209"/>
      <c r="QCJ418" s="209"/>
      <c r="QCK418" s="209"/>
      <c r="QCL418" s="209"/>
      <c r="QCM418" s="209"/>
      <c r="QCN418" s="209"/>
      <c r="QCO418" s="209"/>
      <c r="QCP418" s="209"/>
      <c r="QCQ418" s="209"/>
      <c r="QCR418" s="209"/>
      <c r="QCS418" s="209"/>
      <c r="QCT418" s="209"/>
      <c r="QCU418" s="209"/>
      <c r="QCV418" s="209"/>
      <c r="QCW418" s="209"/>
      <c r="QCX418" s="209"/>
      <c r="QCY418" s="209"/>
      <c r="QCZ418" s="209"/>
      <c r="QDA418" s="209"/>
      <c r="QDB418" s="209"/>
      <c r="QDC418" s="209"/>
      <c r="QDD418" s="209"/>
      <c r="QDE418" s="209"/>
      <c r="QDF418" s="209"/>
      <c r="QDG418" s="209"/>
      <c r="QDH418" s="209"/>
      <c r="QDI418" s="209"/>
      <c r="QDJ418" s="209"/>
      <c r="QDK418" s="209"/>
      <c r="QDL418" s="209"/>
      <c r="QDM418" s="209"/>
      <c r="QDN418" s="209"/>
      <c r="QDO418" s="209"/>
      <c r="QDP418" s="209"/>
      <c r="QDQ418" s="209"/>
      <c r="QDR418" s="209"/>
      <c r="QDS418" s="209"/>
      <c r="QDT418" s="209"/>
      <c r="QDU418" s="209"/>
      <c r="QDV418" s="209"/>
      <c r="QDW418" s="209"/>
      <c r="QDX418" s="209"/>
      <c r="QDY418" s="209"/>
      <c r="QDZ418" s="209"/>
      <c r="QEA418" s="209"/>
      <c r="QEB418" s="209"/>
      <c r="QEC418" s="209"/>
      <c r="QED418" s="209"/>
      <c r="QEE418" s="209"/>
      <c r="QEF418" s="209"/>
      <c r="QEG418" s="209"/>
      <c r="QEH418" s="209"/>
      <c r="QEI418" s="209"/>
      <c r="QEJ418" s="209"/>
      <c r="QEK418" s="209"/>
      <c r="QEL418" s="209"/>
      <c r="QEM418" s="209"/>
      <c r="QEN418" s="209"/>
      <c r="QEO418" s="209"/>
      <c r="QEP418" s="209"/>
      <c r="QEQ418" s="209"/>
      <c r="QER418" s="209"/>
      <c r="QES418" s="209"/>
      <c r="QET418" s="209"/>
      <c r="QEU418" s="209"/>
      <c r="QEV418" s="209"/>
      <c r="QEW418" s="209"/>
      <c r="QEX418" s="209"/>
      <c r="QEY418" s="209"/>
      <c r="QEZ418" s="209"/>
      <c r="QFA418" s="209"/>
      <c r="QFB418" s="209"/>
      <c r="QFC418" s="209"/>
      <c r="QFD418" s="209"/>
      <c r="QFE418" s="209"/>
      <c r="QFF418" s="209"/>
      <c r="QFG418" s="209"/>
      <c r="QFH418" s="209"/>
      <c r="QFI418" s="209"/>
      <c r="QFJ418" s="209"/>
      <c r="QFK418" s="209"/>
      <c r="QFL418" s="209"/>
      <c r="QFM418" s="209"/>
      <c r="QFN418" s="209"/>
      <c r="QFO418" s="209"/>
      <c r="QFP418" s="209"/>
      <c r="QFQ418" s="209"/>
      <c r="QFR418" s="209"/>
      <c r="QFS418" s="209"/>
      <c r="QFT418" s="209"/>
      <c r="QFU418" s="209"/>
      <c r="QFV418" s="209"/>
      <c r="QFW418" s="209"/>
      <c r="QFX418" s="209"/>
      <c r="QFY418" s="209"/>
      <c r="QFZ418" s="209"/>
      <c r="QGA418" s="209"/>
      <c r="QGB418" s="209"/>
      <c r="QGC418" s="209"/>
      <c r="QGD418" s="209"/>
      <c r="QGE418" s="209"/>
      <c r="QGF418" s="209"/>
      <c r="QGG418" s="209"/>
      <c r="QGH418" s="209"/>
      <c r="QGI418" s="209"/>
      <c r="QGJ418" s="209"/>
      <c r="QGK418" s="209"/>
      <c r="QGL418" s="209"/>
      <c r="QGM418" s="209"/>
      <c r="QGN418" s="209"/>
      <c r="QGO418" s="209"/>
      <c r="QGP418" s="209"/>
      <c r="QGQ418" s="209"/>
      <c r="QGR418" s="209"/>
      <c r="QGS418" s="209"/>
      <c r="QGT418" s="209"/>
      <c r="QGU418" s="209"/>
      <c r="QGV418" s="209"/>
      <c r="QGW418" s="209"/>
      <c r="QGX418" s="209"/>
      <c r="QGY418" s="209"/>
      <c r="QGZ418" s="209"/>
      <c r="QHA418" s="209"/>
      <c r="QHB418" s="209"/>
      <c r="QHC418" s="209"/>
      <c r="QHD418" s="209"/>
      <c r="QHE418" s="209"/>
      <c r="QHF418" s="209"/>
      <c r="QHG418" s="209"/>
      <c r="QHH418" s="209"/>
      <c r="QHI418" s="209"/>
      <c r="QHJ418" s="209"/>
      <c r="QHK418" s="209"/>
      <c r="QHL418" s="209"/>
      <c r="QHM418" s="209"/>
      <c r="QHN418" s="209"/>
      <c r="QHO418" s="209"/>
      <c r="QHP418" s="209"/>
      <c r="QHQ418" s="209"/>
      <c r="QHR418" s="209"/>
      <c r="QHS418" s="209"/>
      <c r="QHT418" s="209"/>
      <c r="QHU418" s="209"/>
      <c r="QHV418" s="209"/>
      <c r="QHW418" s="209"/>
      <c r="QHX418" s="209"/>
      <c r="QHY418" s="209"/>
      <c r="QHZ418" s="209"/>
      <c r="QIA418" s="209"/>
      <c r="QIB418" s="209"/>
      <c r="QIC418" s="209"/>
      <c r="QID418" s="209"/>
      <c r="QIE418" s="209"/>
      <c r="QIF418" s="209"/>
      <c r="QIG418" s="209"/>
      <c r="QIH418" s="209"/>
      <c r="QII418" s="209"/>
      <c r="QIJ418" s="209"/>
      <c r="QIK418" s="209"/>
      <c r="QIL418" s="209"/>
      <c r="QIM418" s="209"/>
      <c r="QIN418" s="209"/>
      <c r="QIO418" s="209"/>
      <c r="QIP418" s="209"/>
      <c r="QIQ418" s="209"/>
      <c r="QIR418" s="209"/>
      <c r="QIS418" s="209"/>
      <c r="QIT418" s="209"/>
      <c r="QIU418" s="209"/>
      <c r="QIV418" s="209"/>
      <c r="QIW418" s="209"/>
      <c r="QIX418" s="209"/>
      <c r="QIY418" s="209"/>
      <c r="QIZ418" s="209"/>
      <c r="QJA418" s="209"/>
      <c r="QJB418" s="209"/>
      <c r="QJC418" s="209"/>
      <c r="QJD418" s="209"/>
      <c r="QJE418" s="209"/>
      <c r="QJF418" s="209"/>
      <c r="QJG418" s="209"/>
      <c r="QJH418" s="209"/>
      <c r="QJI418" s="209"/>
      <c r="QJJ418" s="209"/>
      <c r="QJK418" s="209"/>
      <c r="QJL418" s="209"/>
      <c r="QJM418" s="209"/>
      <c r="QJN418" s="209"/>
      <c r="QJO418" s="209"/>
      <c r="QJP418" s="209"/>
      <c r="QJQ418" s="209"/>
      <c r="QJR418" s="209"/>
      <c r="QJS418" s="209"/>
      <c r="QJT418" s="209"/>
      <c r="QJU418" s="209"/>
      <c r="QJV418" s="209"/>
      <c r="QJW418" s="209"/>
      <c r="QJX418" s="209"/>
      <c r="QJY418" s="209"/>
      <c r="QJZ418" s="209"/>
      <c r="QKA418" s="209"/>
      <c r="QKB418" s="209"/>
      <c r="QKC418" s="209"/>
      <c r="QKD418" s="209"/>
      <c r="QKE418" s="209"/>
      <c r="QKF418" s="209"/>
      <c r="QKG418" s="209"/>
      <c r="QKH418" s="209"/>
      <c r="QKI418" s="209"/>
      <c r="QKJ418" s="209"/>
      <c r="QKK418" s="209"/>
      <c r="QKL418" s="209"/>
      <c r="QKM418" s="209"/>
      <c r="QKN418" s="209"/>
      <c r="QKO418" s="209"/>
      <c r="QKP418" s="209"/>
      <c r="QKQ418" s="209"/>
      <c r="QKR418" s="209"/>
      <c r="QKS418" s="209"/>
      <c r="QKT418" s="209"/>
      <c r="QKU418" s="209"/>
      <c r="QKV418" s="209"/>
      <c r="QKW418" s="209"/>
      <c r="QKX418" s="209"/>
      <c r="QKY418" s="209"/>
      <c r="QKZ418" s="209"/>
      <c r="QLA418" s="209"/>
      <c r="QLB418" s="209"/>
      <c r="QLC418" s="209"/>
      <c r="QLD418" s="209"/>
      <c r="QLE418" s="209"/>
      <c r="QLF418" s="209"/>
      <c r="QLG418" s="209"/>
      <c r="QLH418" s="209"/>
      <c r="QLI418" s="209"/>
      <c r="QLJ418" s="209"/>
      <c r="QLK418" s="209"/>
      <c r="QLL418" s="209"/>
      <c r="QLM418" s="209"/>
      <c r="QLN418" s="209"/>
      <c r="QLO418" s="209"/>
      <c r="QLP418" s="209"/>
      <c r="QLQ418" s="209"/>
      <c r="QLR418" s="209"/>
      <c r="QLS418" s="209"/>
      <c r="QLT418" s="209"/>
      <c r="QLU418" s="209"/>
      <c r="QLV418" s="209"/>
      <c r="QLW418" s="209"/>
      <c r="QLX418" s="209"/>
      <c r="QLY418" s="209"/>
      <c r="QLZ418" s="209"/>
      <c r="QMA418" s="209"/>
      <c r="QMB418" s="209"/>
      <c r="QMC418" s="209"/>
      <c r="QMD418" s="209"/>
      <c r="QME418" s="209"/>
      <c r="QMF418" s="209"/>
      <c r="QMG418" s="209"/>
      <c r="QMH418" s="209"/>
      <c r="QMI418" s="209"/>
      <c r="QMJ418" s="209"/>
      <c r="QMK418" s="209"/>
      <c r="QML418" s="209"/>
      <c r="QMM418" s="209"/>
      <c r="QMN418" s="209"/>
      <c r="QMO418" s="209"/>
      <c r="QMP418" s="209"/>
      <c r="QMQ418" s="209"/>
      <c r="QMR418" s="209"/>
      <c r="QMS418" s="209"/>
      <c r="QMT418" s="209"/>
      <c r="QMU418" s="209"/>
      <c r="QMV418" s="209"/>
      <c r="QMW418" s="209"/>
      <c r="QMX418" s="209"/>
      <c r="QMY418" s="209"/>
      <c r="QMZ418" s="209"/>
      <c r="QNA418" s="209"/>
      <c r="QNB418" s="209"/>
      <c r="QNC418" s="209"/>
      <c r="QND418" s="209"/>
      <c r="QNE418" s="209"/>
      <c r="QNF418" s="209"/>
      <c r="QNG418" s="209"/>
      <c r="QNH418" s="209"/>
      <c r="QNI418" s="209"/>
      <c r="QNJ418" s="209"/>
      <c r="QNK418" s="209"/>
      <c r="QNL418" s="209"/>
      <c r="QNM418" s="209"/>
      <c r="QNN418" s="209"/>
      <c r="QNO418" s="209"/>
      <c r="QNP418" s="209"/>
      <c r="QNQ418" s="209"/>
      <c r="QNR418" s="209"/>
      <c r="QNS418" s="209"/>
      <c r="QNT418" s="209"/>
      <c r="QNU418" s="209"/>
      <c r="QNV418" s="209"/>
      <c r="QNW418" s="209"/>
      <c r="QNX418" s="209"/>
      <c r="QNY418" s="209"/>
      <c r="QNZ418" s="209"/>
      <c r="QOA418" s="209"/>
      <c r="QOB418" s="209"/>
      <c r="QOC418" s="209"/>
      <c r="QOD418" s="209"/>
      <c r="QOE418" s="209"/>
      <c r="QOF418" s="209"/>
      <c r="QOG418" s="209"/>
      <c r="QOH418" s="209"/>
      <c r="QOI418" s="209"/>
      <c r="QOJ418" s="209"/>
      <c r="QOK418" s="209"/>
      <c r="QOL418" s="209"/>
      <c r="QOM418" s="209"/>
      <c r="QON418" s="209"/>
      <c r="QOO418" s="209"/>
      <c r="QOP418" s="209"/>
      <c r="QOQ418" s="209"/>
      <c r="QOR418" s="209"/>
      <c r="QOS418" s="209"/>
      <c r="QOT418" s="209"/>
      <c r="QOU418" s="209"/>
      <c r="QOV418" s="209"/>
      <c r="QOW418" s="209"/>
      <c r="QOX418" s="209"/>
      <c r="QOY418" s="209"/>
      <c r="QOZ418" s="209"/>
      <c r="QPA418" s="209"/>
      <c r="QPB418" s="209"/>
      <c r="QPC418" s="209"/>
      <c r="QPD418" s="209"/>
      <c r="QPE418" s="209"/>
      <c r="QPF418" s="209"/>
      <c r="QPG418" s="209"/>
      <c r="QPH418" s="209"/>
      <c r="QPI418" s="209"/>
      <c r="QPJ418" s="209"/>
      <c r="QPK418" s="209"/>
      <c r="QPL418" s="209"/>
      <c r="QPM418" s="209"/>
      <c r="QPN418" s="209"/>
      <c r="QPO418" s="209"/>
      <c r="QPP418" s="209"/>
      <c r="QPQ418" s="209"/>
      <c r="QPR418" s="209"/>
      <c r="QPS418" s="209"/>
      <c r="QPT418" s="209"/>
      <c r="QPU418" s="209"/>
      <c r="QPV418" s="209"/>
      <c r="QPW418" s="209"/>
      <c r="QPX418" s="209"/>
      <c r="QPY418" s="209"/>
      <c r="QPZ418" s="209"/>
      <c r="QQA418" s="209"/>
      <c r="QQB418" s="209"/>
      <c r="QQC418" s="209"/>
      <c r="QQD418" s="209"/>
      <c r="QQE418" s="209"/>
      <c r="QQF418" s="209"/>
      <c r="QQG418" s="209"/>
      <c r="QQH418" s="209"/>
      <c r="QQI418" s="209"/>
      <c r="QQJ418" s="209"/>
      <c r="QQK418" s="209"/>
      <c r="QQL418" s="209"/>
      <c r="QQM418" s="209"/>
      <c r="QQN418" s="209"/>
      <c r="QQO418" s="209"/>
      <c r="QQP418" s="209"/>
      <c r="QQQ418" s="209"/>
      <c r="QQR418" s="209"/>
      <c r="QQS418" s="209"/>
      <c r="QQT418" s="209"/>
      <c r="QQU418" s="209"/>
      <c r="QQV418" s="209"/>
      <c r="QQW418" s="209"/>
      <c r="QQX418" s="209"/>
      <c r="QQY418" s="209"/>
      <c r="QQZ418" s="209"/>
      <c r="QRA418" s="209"/>
      <c r="QRB418" s="209"/>
      <c r="QRC418" s="209"/>
      <c r="QRD418" s="209"/>
      <c r="QRE418" s="209"/>
      <c r="QRF418" s="209"/>
      <c r="QRG418" s="209"/>
      <c r="QRH418" s="209"/>
      <c r="QRI418" s="209"/>
      <c r="QRJ418" s="209"/>
      <c r="QRK418" s="209"/>
      <c r="QRL418" s="209"/>
      <c r="QRM418" s="209"/>
      <c r="QRN418" s="209"/>
      <c r="QRO418" s="209"/>
      <c r="QRP418" s="209"/>
      <c r="QRQ418" s="209"/>
      <c r="QRR418" s="209"/>
      <c r="QRS418" s="209"/>
      <c r="QRT418" s="209"/>
      <c r="QRU418" s="209"/>
      <c r="QRV418" s="209"/>
      <c r="QRW418" s="209"/>
      <c r="QRX418" s="209"/>
      <c r="QRY418" s="209"/>
      <c r="QRZ418" s="209"/>
      <c r="QSA418" s="209"/>
      <c r="QSB418" s="209"/>
      <c r="QSC418" s="209"/>
      <c r="QSD418" s="209"/>
      <c r="QSE418" s="209"/>
      <c r="QSF418" s="209"/>
      <c r="QSG418" s="209"/>
      <c r="QSH418" s="209"/>
      <c r="QSI418" s="209"/>
      <c r="QSJ418" s="209"/>
      <c r="QSK418" s="209"/>
      <c r="QSL418" s="209"/>
      <c r="QSM418" s="209"/>
      <c r="QSN418" s="209"/>
      <c r="QSO418" s="209"/>
      <c r="QSP418" s="209"/>
      <c r="QSQ418" s="209"/>
      <c r="QSR418" s="209"/>
      <c r="QSS418" s="209"/>
      <c r="QST418" s="209"/>
      <c r="QSU418" s="209"/>
      <c r="QSV418" s="209"/>
      <c r="QSW418" s="209"/>
      <c r="QSX418" s="209"/>
      <c r="QSY418" s="209"/>
      <c r="QSZ418" s="209"/>
      <c r="QTA418" s="209"/>
      <c r="QTB418" s="209"/>
      <c r="QTC418" s="209"/>
      <c r="QTD418" s="209"/>
      <c r="QTE418" s="209"/>
      <c r="QTF418" s="209"/>
      <c r="QTG418" s="209"/>
      <c r="QTH418" s="209"/>
      <c r="QTI418" s="209"/>
      <c r="QTJ418" s="209"/>
      <c r="QTK418" s="209"/>
      <c r="QTL418" s="209"/>
      <c r="QTM418" s="209"/>
      <c r="QTN418" s="209"/>
      <c r="QTO418" s="209"/>
      <c r="QTP418" s="209"/>
      <c r="QTQ418" s="209"/>
      <c r="QTR418" s="209"/>
      <c r="QTS418" s="209"/>
      <c r="QTT418" s="209"/>
      <c r="QTU418" s="209"/>
      <c r="QTV418" s="209"/>
      <c r="QTW418" s="209"/>
      <c r="QTX418" s="209"/>
      <c r="QTY418" s="209"/>
      <c r="QTZ418" s="209"/>
      <c r="QUA418" s="209"/>
      <c r="QUB418" s="209"/>
      <c r="QUC418" s="209"/>
      <c r="QUD418" s="209"/>
      <c r="QUE418" s="209"/>
      <c r="QUF418" s="209"/>
      <c r="QUG418" s="209"/>
      <c r="QUH418" s="209"/>
      <c r="QUI418" s="209"/>
      <c r="QUJ418" s="209"/>
      <c r="QUK418" s="209"/>
      <c r="QUL418" s="209"/>
      <c r="QUM418" s="209"/>
      <c r="QUN418" s="209"/>
      <c r="QUO418" s="209"/>
      <c r="QUP418" s="209"/>
      <c r="QUQ418" s="209"/>
      <c r="QUR418" s="209"/>
      <c r="QUS418" s="209"/>
      <c r="QUT418" s="209"/>
      <c r="QUU418" s="209"/>
      <c r="QUV418" s="209"/>
      <c r="QUW418" s="209"/>
      <c r="QUX418" s="209"/>
      <c r="QUY418" s="209"/>
      <c r="QUZ418" s="209"/>
      <c r="QVA418" s="209"/>
      <c r="QVB418" s="209"/>
      <c r="QVC418" s="209"/>
      <c r="QVD418" s="209"/>
      <c r="QVE418" s="209"/>
      <c r="QVF418" s="209"/>
      <c r="QVG418" s="209"/>
      <c r="QVH418" s="209"/>
      <c r="QVI418" s="209"/>
      <c r="QVJ418" s="209"/>
      <c r="QVK418" s="209"/>
      <c r="QVL418" s="209"/>
      <c r="QVM418" s="209"/>
      <c r="QVN418" s="209"/>
      <c r="QVO418" s="209"/>
      <c r="QVP418" s="209"/>
      <c r="QVQ418" s="209"/>
      <c r="QVR418" s="209"/>
      <c r="QVS418" s="209"/>
      <c r="QVT418" s="209"/>
      <c r="QVU418" s="209"/>
      <c r="QVV418" s="209"/>
      <c r="QVW418" s="209"/>
      <c r="QVX418" s="209"/>
      <c r="QVY418" s="209"/>
      <c r="QVZ418" s="209"/>
      <c r="QWA418" s="209"/>
      <c r="QWB418" s="209"/>
      <c r="QWC418" s="209"/>
      <c r="QWD418" s="209"/>
      <c r="QWE418" s="209"/>
      <c r="QWF418" s="209"/>
      <c r="QWG418" s="209"/>
      <c r="QWH418" s="209"/>
      <c r="QWI418" s="209"/>
      <c r="QWJ418" s="209"/>
      <c r="QWK418" s="209"/>
      <c r="QWL418" s="209"/>
      <c r="QWM418" s="209"/>
      <c r="QWN418" s="209"/>
      <c r="QWO418" s="209"/>
      <c r="QWP418" s="209"/>
      <c r="QWQ418" s="209"/>
      <c r="QWR418" s="209"/>
      <c r="QWS418" s="209"/>
      <c r="QWT418" s="209"/>
      <c r="QWU418" s="209"/>
      <c r="QWV418" s="209"/>
      <c r="QWW418" s="209"/>
      <c r="QWX418" s="209"/>
      <c r="QWY418" s="209"/>
      <c r="QWZ418" s="209"/>
      <c r="QXA418" s="209"/>
      <c r="QXB418" s="209"/>
      <c r="QXC418" s="209"/>
      <c r="QXD418" s="209"/>
      <c r="QXE418" s="209"/>
      <c r="QXF418" s="209"/>
      <c r="QXG418" s="209"/>
      <c r="QXH418" s="209"/>
      <c r="QXI418" s="209"/>
      <c r="QXJ418" s="209"/>
      <c r="QXK418" s="209"/>
      <c r="QXL418" s="209"/>
      <c r="QXM418" s="209"/>
      <c r="QXN418" s="209"/>
      <c r="QXO418" s="209"/>
      <c r="QXP418" s="209"/>
      <c r="QXQ418" s="209"/>
      <c r="QXR418" s="209"/>
      <c r="QXS418" s="209"/>
      <c r="QXT418" s="209"/>
      <c r="QXU418" s="209"/>
      <c r="QXV418" s="209"/>
      <c r="QXW418" s="209"/>
      <c r="QXX418" s="209"/>
      <c r="QXY418" s="209"/>
      <c r="QXZ418" s="209"/>
      <c r="QYA418" s="209"/>
      <c r="QYB418" s="209"/>
      <c r="QYC418" s="209"/>
      <c r="QYD418" s="209"/>
      <c r="QYE418" s="209"/>
      <c r="QYF418" s="209"/>
      <c r="QYG418" s="209"/>
      <c r="QYH418" s="209"/>
      <c r="QYI418" s="209"/>
      <c r="QYJ418" s="209"/>
      <c r="QYK418" s="209"/>
      <c r="QYL418" s="209"/>
      <c r="QYM418" s="209"/>
      <c r="QYN418" s="209"/>
      <c r="QYO418" s="209"/>
      <c r="QYP418" s="209"/>
      <c r="QYQ418" s="209"/>
      <c r="QYR418" s="209"/>
      <c r="QYS418" s="209"/>
      <c r="QYT418" s="209"/>
      <c r="QYU418" s="209"/>
      <c r="QYV418" s="209"/>
      <c r="QYW418" s="209"/>
      <c r="QYX418" s="209"/>
      <c r="QYY418" s="209"/>
      <c r="QYZ418" s="209"/>
      <c r="QZA418" s="209"/>
      <c r="QZB418" s="209"/>
      <c r="QZC418" s="209"/>
      <c r="QZD418" s="209"/>
      <c r="QZE418" s="209"/>
      <c r="QZF418" s="209"/>
      <c r="QZG418" s="209"/>
      <c r="QZH418" s="209"/>
      <c r="QZI418" s="209"/>
      <c r="QZJ418" s="209"/>
      <c r="QZK418" s="209"/>
      <c r="QZL418" s="209"/>
      <c r="QZM418" s="209"/>
      <c r="QZN418" s="209"/>
      <c r="QZO418" s="209"/>
      <c r="QZP418" s="209"/>
      <c r="QZQ418" s="209"/>
      <c r="QZR418" s="209"/>
      <c r="QZS418" s="209"/>
      <c r="QZT418" s="209"/>
      <c r="QZU418" s="209"/>
      <c r="QZV418" s="209"/>
      <c r="QZW418" s="209"/>
      <c r="QZX418" s="209"/>
      <c r="QZY418" s="209"/>
      <c r="QZZ418" s="209"/>
      <c r="RAA418" s="209"/>
      <c r="RAB418" s="209"/>
      <c r="RAC418" s="209"/>
      <c r="RAD418" s="209"/>
      <c r="RAE418" s="209"/>
      <c r="RAF418" s="209"/>
      <c r="RAG418" s="209"/>
      <c r="RAH418" s="209"/>
      <c r="RAI418" s="209"/>
      <c r="RAJ418" s="209"/>
      <c r="RAK418" s="209"/>
      <c r="RAL418" s="209"/>
      <c r="RAM418" s="209"/>
      <c r="RAN418" s="209"/>
      <c r="RAO418" s="209"/>
      <c r="RAP418" s="209"/>
      <c r="RAQ418" s="209"/>
      <c r="RAR418" s="209"/>
      <c r="RAS418" s="209"/>
      <c r="RAT418" s="209"/>
      <c r="RAU418" s="209"/>
      <c r="RAV418" s="209"/>
      <c r="RAW418" s="209"/>
      <c r="RAX418" s="209"/>
      <c r="RAY418" s="209"/>
      <c r="RAZ418" s="209"/>
      <c r="RBA418" s="209"/>
      <c r="RBB418" s="209"/>
      <c r="RBC418" s="209"/>
      <c r="RBD418" s="209"/>
      <c r="RBE418" s="209"/>
      <c r="RBF418" s="209"/>
      <c r="RBG418" s="209"/>
      <c r="RBH418" s="209"/>
      <c r="RBI418" s="209"/>
      <c r="RBJ418" s="209"/>
      <c r="RBK418" s="209"/>
      <c r="RBL418" s="209"/>
      <c r="RBM418" s="209"/>
      <c r="RBN418" s="209"/>
      <c r="RBO418" s="209"/>
      <c r="RBP418" s="209"/>
      <c r="RBQ418" s="209"/>
      <c r="RBR418" s="209"/>
      <c r="RBS418" s="209"/>
      <c r="RBT418" s="209"/>
      <c r="RBU418" s="209"/>
      <c r="RBV418" s="209"/>
      <c r="RBW418" s="209"/>
      <c r="RBX418" s="209"/>
      <c r="RBY418" s="209"/>
      <c r="RBZ418" s="209"/>
      <c r="RCA418" s="209"/>
      <c r="RCB418" s="209"/>
      <c r="RCC418" s="209"/>
      <c r="RCD418" s="209"/>
      <c r="RCE418" s="209"/>
      <c r="RCF418" s="209"/>
      <c r="RCG418" s="209"/>
      <c r="RCH418" s="209"/>
      <c r="RCI418" s="209"/>
      <c r="RCJ418" s="209"/>
      <c r="RCK418" s="209"/>
      <c r="RCL418" s="209"/>
      <c r="RCM418" s="209"/>
      <c r="RCN418" s="209"/>
      <c r="RCO418" s="209"/>
      <c r="RCP418" s="209"/>
      <c r="RCQ418" s="209"/>
      <c r="RCR418" s="209"/>
      <c r="RCS418" s="209"/>
      <c r="RCT418" s="209"/>
      <c r="RCU418" s="209"/>
      <c r="RCV418" s="209"/>
      <c r="RCW418" s="209"/>
      <c r="RCX418" s="209"/>
      <c r="RCY418" s="209"/>
      <c r="RCZ418" s="209"/>
      <c r="RDA418" s="209"/>
      <c r="RDB418" s="209"/>
      <c r="RDC418" s="209"/>
      <c r="RDD418" s="209"/>
      <c r="RDE418" s="209"/>
      <c r="RDF418" s="209"/>
      <c r="RDG418" s="209"/>
      <c r="RDH418" s="209"/>
      <c r="RDI418" s="209"/>
      <c r="RDJ418" s="209"/>
      <c r="RDK418" s="209"/>
      <c r="RDL418" s="209"/>
      <c r="RDM418" s="209"/>
      <c r="RDN418" s="209"/>
      <c r="RDO418" s="209"/>
      <c r="RDP418" s="209"/>
      <c r="RDQ418" s="209"/>
      <c r="RDR418" s="209"/>
      <c r="RDS418" s="209"/>
      <c r="RDT418" s="209"/>
      <c r="RDU418" s="209"/>
      <c r="RDV418" s="209"/>
      <c r="RDW418" s="209"/>
      <c r="RDX418" s="209"/>
      <c r="RDY418" s="209"/>
      <c r="RDZ418" s="209"/>
      <c r="REA418" s="209"/>
      <c r="REB418" s="209"/>
      <c r="REC418" s="209"/>
      <c r="RED418" s="209"/>
      <c r="REE418" s="209"/>
      <c r="REF418" s="209"/>
      <c r="REG418" s="209"/>
      <c r="REH418" s="209"/>
      <c r="REI418" s="209"/>
      <c r="REJ418" s="209"/>
      <c r="REK418" s="209"/>
      <c r="REL418" s="209"/>
      <c r="REM418" s="209"/>
      <c r="REN418" s="209"/>
      <c r="REO418" s="209"/>
      <c r="REP418" s="209"/>
      <c r="REQ418" s="209"/>
      <c r="RER418" s="209"/>
      <c r="RES418" s="209"/>
      <c r="RET418" s="209"/>
      <c r="REU418" s="209"/>
      <c r="REV418" s="209"/>
      <c r="REW418" s="209"/>
      <c r="REX418" s="209"/>
      <c r="REY418" s="209"/>
      <c r="REZ418" s="209"/>
      <c r="RFA418" s="209"/>
      <c r="RFB418" s="209"/>
      <c r="RFC418" s="209"/>
      <c r="RFD418" s="209"/>
      <c r="RFE418" s="209"/>
      <c r="RFF418" s="209"/>
      <c r="RFG418" s="209"/>
      <c r="RFH418" s="209"/>
      <c r="RFI418" s="209"/>
      <c r="RFJ418" s="209"/>
      <c r="RFK418" s="209"/>
      <c r="RFL418" s="209"/>
      <c r="RFM418" s="209"/>
      <c r="RFN418" s="209"/>
      <c r="RFO418" s="209"/>
      <c r="RFP418" s="209"/>
      <c r="RFQ418" s="209"/>
      <c r="RFR418" s="209"/>
      <c r="RFS418" s="209"/>
      <c r="RFT418" s="209"/>
      <c r="RFU418" s="209"/>
      <c r="RFV418" s="209"/>
      <c r="RFW418" s="209"/>
      <c r="RFX418" s="209"/>
      <c r="RFY418" s="209"/>
      <c r="RFZ418" s="209"/>
      <c r="RGA418" s="209"/>
      <c r="RGB418" s="209"/>
      <c r="RGC418" s="209"/>
      <c r="RGD418" s="209"/>
      <c r="RGE418" s="209"/>
      <c r="RGF418" s="209"/>
      <c r="RGG418" s="209"/>
      <c r="RGH418" s="209"/>
      <c r="RGI418" s="209"/>
      <c r="RGJ418" s="209"/>
      <c r="RGK418" s="209"/>
      <c r="RGL418" s="209"/>
      <c r="RGM418" s="209"/>
      <c r="RGN418" s="209"/>
      <c r="RGO418" s="209"/>
      <c r="RGP418" s="209"/>
      <c r="RGQ418" s="209"/>
      <c r="RGR418" s="209"/>
      <c r="RGS418" s="209"/>
      <c r="RGT418" s="209"/>
      <c r="RGU418" s="209"/>
      <c r="RGV418" s="209"/>
      <c r="RGW418" s="209"/>
      <c r="RGX418" s="209"/>
      <c r="RGY418" s="209"/>
      <c r="RGZ418" s="209"/>
      <c r="RHA418" s="209"/>
      <c r="RHB418" s="209"/>
      <c r="RHC418" s="209"/>
      <c r="RHD418" s="209"/>
      <c r="RHE418" s="209"/>
      <c r="RHF418" s="209"/>
      <c r="RHG418" s="209"/>
      <c r="RHH418" s="209"/>
      <c r="RHI418" s="209"/>
      <c r="RHJ418" s="209"/>
      <c r="RHK418" s="209"/>
      <c r="RHL418" s="209"/>
      <c r="RHM418" s="209"/>
      <c r="RHN418" s="209"/>
      <c r="RHO418" s="209"/>
      <c r="RHP418" s="209"/>
      <c r="RHQ418" s="209"/>
      <c r="RHR418" s="209"/>
      <c r="RHS418" s="209"/>
      <c r="RHT418" s="209"/>
      <c r="RHU418" s="209"/>
      <c r="RHV418" s="209"/>
      <c r="RHW418" s="209"/>
      <c r="RHX418" s="209"/>
      <c r="RHY418" s="209"/>
      <c r="RHZ418" s="209"/>
      <c r="RIA418" s="209"/>
      <c r="RIB418" s="209"/>
      <c r="RIC418" s="209"/>
      <c r="RID418" s="209"/>
      <c r="RIE418" s="209"/>
      <c r="RIF418" s="209"/>
      <c r="RIG418" s="209"/>
      <c r="RIH418" s="209"/>
      <c r="RII418" s="209"/>
      <c r="RIJ418" s="209"/>
      <c r="RIK418" s="209"/>
      <c r="RIL418" s="209"/>
      <c r="RIM418" s="209"/>
      <c r="RIN418" s="209"/>
      <c r="RIO418" s="209"/>
      <c r="RIP418" s="209"/>
      <c r="RIQ418" s="209"/>
      <c r="RIR418" s="209"/>
      <c r="RIS418" s="209"/>
      <c r="RIT418" s="209"/>
      <c r="RIU418" s="209"/>
      <c r="RIV418" s="209"/>
      <c r="RIW418" s="209"/>
      <c r="RIX418" s="209"/>
      <c r="RIY418" s="209"/>
      <c r="RIZ418" s="209"/>
      <c r="RJA418" s="209"/>
      <c r="RJB418" s="209"/>
      <c r="RJC418" s="209"/>
      <c r="RJD418" s="209"/>
      <c r="RJE418" s="209"/>
      <c r="RJF418" s="209"/>
      <c r="RJG418" s="209"/>
      <c r="RJH418" s="209"/>
      <c r="RJI418" s="209"/>
      <c r="RJJ418" s="209"/>
      <c r="RJK418" s="209"/>
      <c r="RJL418" s="209"/>
      <c r="RJM418" s="209"/>
      <c r="RJN418" s="209"/>
      <c r="RJO418" s="209"/>
      <c r="RJP418" s="209"/>
      <c r="RJQ418" s="209"/>
      <c r="RJR418" s="209"/>
      <c r="RJS418" s="209"/>
      <c r="RJT418" s="209"/>
      <c r="RJU418" s="209"/>
      <c r="RJV418" s="209"/>
      <c r="RJW418" s="209"/>
      <c r="RJX418" s="209"/>
      <c r="RJY418" s="209"/>
      <c r="RJZ418" s="209"/>
      <c r="RKA418" s="209"/>
      <c r="RKB418" s="209"/>
      <c r="RKC418" s="209"/>
      <c r="RKD418" s="209"/>
      <c r="RKE418" s="209"/>
      <c r="RKF418" s="209"/>
      <c r="RKG418" s="209"/>
      <c r="RKH418" s="209"/>
      <c r="RKI418" s="209"/>
      <c r="RKJ418" s="209"/>
      <c r="RKK418" s="209"/>
      <c r="RKL418" s="209"/>
      <c r="RKM418" s="209"/>
      <c r="RKN418" s="209"/>
      <c r="RKO418" s="209"/>
      <c r="RKP418" s="209"/>
      <c r="RKQ418" s="209"/>
      <c r="RKR418" s="209"/>
      <c r="RKS418" s="209"/>
      <c r="RKT418" s="209"/>
      <c r="RKU418" s="209"/>
      <c r="RKV418" s="209"/>
      <c r="RKW418" s="209"/>
      <c r="RKX418" s="209"/>
      <c r="RKY418" s="209"/>
      <c r="RKZ418" s="209"/>
      <c r="RLA418" s="209"/>
      <c r="RLB418" s="209"/>
      <c r="RLC418" s="209"/>
      <c r="RLD418" s="209"/>
      <c r="RLE418" s="209"/>
      <c r="RLF418" s="209"/>
      <c r="RLG418" s="209"/>
      <c r="RLH418" s="209"/>
      <c r="RLI418" s="209"/>
      <c r="RLJ418" s="209"/>
      <c r="RLK418" s="209"/>
      <c r="RLL418" s="209"/>
      <c r="RLM418" s="209"/>
      <c r="RLN418" s="209"/>
      <c r="RLO418" s="209"/>
      <c r="RLP418" s="209"/>
      <c r="RLQ418" s="209"/>
      <c r="RLR418" s="209"/>
      <c r="RLS418" s="209"/>
      <c r="RLT418" s="209"/>
      <c r="RLU418" s="209"/>
      <c r="RLV418" s="209"/>
      <c r="RLW418" s="209"/>
      <c r="RLX418" s="209"/>
      <c r="RLY418" s="209"/>
      <c r="RLZ418" s="209"/>
      <c r="RMA418" s="209"/>
      <c r="RMB418" s="209"/>
      <c r="RMC418" s="209"/>
      <c r="RMD418" s="209"/>
      <c r="RME418" s="209"/>
      <c r="RMF418" s="209"/>
      <c r="RMG418" s="209"/>
      <c r="RMH418" s="209"/>
      <c r="RMI418" s="209"/>
      <c r="RMJ418" s="209"/>
      <c r="RMK418" s="209"/>
      <c r="RML418" s="209"/>
      <c r="RMM418" s="209"/>
      <c r="RMN418" s="209"/>
      <c r="RMO418" s="209"/>
      <c r="RMP418" s="209"/>
      <c r="RMQ418" s="209"/>
      <c r="RMR418" s="209"/>
      <c r="RMS418" s="209"/>
      <c r="RMT418" s="209"/>
      <c r="RMU418" s="209"/>
      <c r="RMV418" s="209"/>
      <c r="RMW418" s="209"/>
      <c r="RMX418" s="209"/>
      <c r="RMY418" s="209"/>
      <c r="RMZ418" s="209"/>
      <c r="RNA418" s="209"/>
      <c r="RNB418" s="209"/>
      <c r="RNC418" s="209"/>
      <c r="RND418" s="209"/>
      <c r="RNE418" s="209"/>
      <c r="RNF418" s="209"/>
      <c r="RNG418" s="209"/>
      <c r="RNH418" s="209"/>
      <c r="RNI418" s="209"/>
      <c r="RNJ418" s="209"/>
      <c r="RNK418" s="209"/>
      <c r="RNL418" s="209"/>
      <c r="RNM418" s="209"/>
      <c r="RNN418" s="209"/>
      <c r="RNO418" s="209"/>
      <c r="RNP418" s="209"/>
      <c r="RNQ418" s="209"/>
      <c r="RNR418" s="209"/>
      <c r="RNS418" s="209"/>
      <c r="RNT418" s="209"/>
      <c r="RNU418" s="209"/>
      <c r="RNV418" s="209"/>
      <c r="RNW418" s="209"/>
      <c r="RNX418" s="209"/>
      <c r="RNY418" s="209"/>
      <c r="RNZ418" s="209"/>
      <c r="ROA418" s="209"/>
      <c r="ROB418" s="209"/>
      <c r="ROC418" s="209"/>
      <c r="ROD418" s="209"/>
      <c r="ROE418" s="209"/>
      <c r="ROF418" s="209"/>
      <c r="ROG418" s="209"/>
      <c r="ROH418" s="209"/>
      <c r="ROI418" s="209"/>
      <c r="ROJ418" s="209"/>
      <c r="ROK418" s="209"/>
      <c r="ROL418" s="209"/>
      <c r="ROM418" s="209"/>
      <c r="RON418" s="209"/>
      <c r="ROO418" s="209"/>
      <c r="ROP418" s="209"/>
      <c r="ROQ418" s="209"/>
      <c r="ROR418" s="209"/>
      <c r="ROS418" s="209"/>
      <c r="ROT418" s="209"/>
      <c r="ROU418" s="209"/>
      <c r="ROV418" s="209"/>
      <c r="ROW418" s="209"/>
      <c r="ROX418" s="209"/>
      <c r="ROY418" s="209"/>
      <c r="ROZ418" s="209"/>
      <c r="RPA418" s="209"/>
      <c r="RPB418" s="209"/>
      <c r="RPC418" s="209"/>
      <c r="RPD418" s="209"/>
      <c r="RPE418" s="209"/>
      <c r="RPF418" s="209"/>
      <c r="RPG418" s="209"/>
      <c r="RPH418" s="209"/>
      <c r="RPI418" s="209"/>
      <c r="RPJ418" s="209"/>
      <c r="RPK418" s="209"/>
      <c r="RPL418" s="209"/>
      <c r="RPM418" s="209"/>
      <c r="RPN418" s="209"/>
      <c r="RPO418" s="209"/>
      <c r="RPP418" s="209"/>
      <c r="RPQ418" s="209"/>
      <c r="RPR418" s="209"/>
      <c r="RPS418" s="209"/>
      <c r="RPT418" s="209"/>
      <c r="RPU418" s="209"/>
      <c r="RPV418" s="209"/>
      <c r="RPW418" s="209"/>
      <c r="RPX418" s="209"/>
      <c r="RPY418" s="209"/>
      <c r="RPZ418" s="209"/>
      <c r="RQA418" s="209"/>
      <c r="RQB418" s="209"/>
      <c r="RQC418" s="209"/>
      <c r="RQD418" s="209"/>
      <c r="RQE418" s="209"/>
      <c r="RQF418" s="209"/>
      <c r="RQG418" s="209"/>
      <c r="RQH418" s="209"/>
      <c r="RQI418" s="209"/>
      <c r="RQJ418" s="209"/>
      <c r="RQK418" s="209"/>
      <c r="RQL418" s="209"/>
      <c r="RQM418" s="209"/>
      <c r="RQN418" s="209"/>
      <c r="RQO418" s="209"/>
      <c r="RQP418" s="209"/>
      <c r="RQQ418" s="209"/>
      <c r="RQR418" s="209"/>
      <c r="RQS418" s="209"/>
      <c r="RQT418" s="209"/>
      <c r="RQU418" s="209"/>
      <c r="RQV418" s="209"/>
      <c r="RQW418" s="209"/>
      <c r="RQX418" s="209"/>
      <c r="RQY418" s="209"/>
      <c r="RQZ418" s="209"/>
      <c r="RRA418" s="209"/>
      <c r="RRB418" s="209"/>
      <c r="RRC418" s="209"/>
      <c r="RRD418" s="209"/>
      <c r="RRE418" s="209"/>
      <c r="RRF418" s="209"/>
      <c r="RRG418" s="209"/>
      <c r="RRH418" s="209"/>
      <c r="RRI418" s="209"/>
      <c r="RRJ418" s="209"/>
      <c r="RRK418" s="209"/>
      <c r="RRL418" s="209"/>
      <c r="RRM418" s="209"/>
      <c r="RRN418" s="209"/>
      <c r="RRO418" s="209"/>
      <c r="RRP418" s="209"/>
      <c r="RRQ418" s="209"/>
      <c r="RRR418" s="209"/>
      <c r="RRS418" s="209"/>
      <c r="RRT418" s="209"/>
      <c r="RRU418" s="209"/>
      <c r="RRV418" s="209"/>
      <c r="RRW418" s="209"/>
      <c r="RRX418" s="209"/>
      <c r="RRY418" s="209"/>
      <c r="RRZ418" s="209"/>
      <c r="RSA418" s="209"/>
      <c r="RSB418" s="209"/>
      <c r="RSC418" s="209"/>
      <c r="RSD418" s="209"/>
      <c r="RSE418" s="209"/>
      <c r="RSF418" s="209"/>
      <c r="RSG418" s="209"/>
      <c r="RSH418" s="209"/>
      <c r="RSI418" s="209"/>
      <c r="RSJ418" s="209"/>
      <c r="RSK418" s="209"/>
      <c r="RSL418" s="209"/>
      <c r="RSM418" s="209"/>
      <c r="RSN418" s="209"/>
      <c r="RSO418" s="209"/>
      <c r="RSP418" s="209"/>
      <c r="RSQ418" s="209"/>
      <c r="RSR418" s="209"/>
      <c r="RSS418" s="209"/>
      <c r="RST418" s="209"/>
      <c r="RSU418" s="209"/>
      <c r="RSV418" s="209"/>
      <c r="RSW418" s="209"/>
      <c r="RSX418" s="209"/>
      <c r="RSY418" s="209"/>
      <c r="RSZ418" s="209"/>
      <c r="RTA418" s="209"/>
      <c r="RTB418" s="209"/>
      <c r="RTC418" s="209"/>
      <c r="RTD418" s="209"/>
      <c r="RTE418" s="209"/>
      <c r="RTF418" s="209"/>
      <c r="RTG418" s="209"/>
      <c r="RTH418" s="209"/>
      <c r="RTI418" s="209"/>
      <c r="RTJ418" s="209"/>
      <c r="RTK418" s="209"/>
      <c r="RTL418" s="209"/>
      <c r="RTM418" s="209"/>
      <c r="RTN418" s="209"/>
      <c r="RTO418" s="209"/>
      <c r="RTP418" s="209"/>
      <c r="RTQ418" s="209"/>
      <c r="RTR418" s="209"/>
      <c r="RTS418" s="209"/>
      <c r="RTT418" s="209"/>
      <c r="RTU418" s="209"/>
      <c r="RTV418" s="209"/>
      <c r="RTW418" s="209"/>
      <c r="RTX418" s="209"/>
      <c r="RTY418" s="209"/>
      <c r="RTZ418" s="209"/>
      <c r="RUA418" s="209"/>
      <c r="RUB418" s="209"/>
      <c r="RUC418" s="209"/>
      <c r="RUD418" s="209"/>
      <c r="RUE418" s="209"/>
      <c r="RUF418" s="209"/>
      <c r="RUG418" s="209"/>
      <c r="RUH418" s="209"/>
      <c r="RUI418" s="209"/>
      <c r="RUJ418" s="209"/>
      <c r="RUK418" s="209"/>
      <c r="RUL418" s="209"/>
      <c r="RUM418" s="209"/>
      <c r="RUN418" s="209"/>
      <c r="RUO418" s="209"/>
      <c r="RUP418" s="209"/>
      <c r="RUQ418" s="209"/>
      <c r="RUR418" s="209"/>
      <c r="RUS418" s="209"/>
      <c r="RUT418" s="209"/>
      <c r="RUU418" s="209"/>
      <c r="RUV418" s="209"/>
      <c r="RUW418" s="209"/>
      <c r="RUX418" s="209"/>
      <c r="RUY418" s="209"/>
      <c r="RUZ418" s="209"/>
      <c r="RVA418" s="209"/>
      <c r="RVB418" s="209"/>
      <c r="RVC418" s="209"/>
      <c r="RVD418" s="209"/>
      <c r="RVE418" s="209"/>
      <c r="RVF418" s="209"/>
      <c r="RVG418" s="209"/>
      <c r="RVH418" s="209"/>
      <c r="RVI418" s="209"/>
      <c r="RVJ418" s="209"/>
      <c r="RVK418" s="209"/>
      <c r="RVL418" s="209"/>
      <c r="RVM418" s="209"/>
      <c r="RVN418" s="209"/>
      <c r="RVO418" s="209"/>
      <c r="RVP418" s="209"/>
      <c r="RVQ418" s="209"/>
      <c r="RVR418" s="209"/>
      <c r="RVS418" s="209"/>
      <c r="RVT418" s="209"/>
      <c r="RVU418" s="209"/>
      <c r="RVV418" s="209"/>
      <c r="RVW418" s="209"/>
      <c r="RVX418" s="209"/>
      <c r="RVY418" s="209"/>
      <c r="RVZ418" s="209"/>
      <c r="RWA418" s="209"/>
      <c r="RWB418" s="209"/>
      <c r="RWC418" s="209"/>
      <c r="RWD418" s="209"/>
      <c r="RWE418" s="209"/>
      <c r="RWF418" s="209"/>
      <c r="RWG418" s="209"/>
      <c r="RWH418" s="209"/>
      <c r="RWI418" s="209"/>
      <c r="RWJ418" s="209"/>
      <c r="RWK418" s="209"/>
      <c r="RWL418" s="209"/>
      <c r="RWM418" s="209"/>
      <c r="RWN418" s="209"/>
      <c r="RWO418" s="209"/>
      <c r="RWP418" s="209"/>
      <c r="RWQ418" s="209"/>
      <c r="RWR418" s="209"/>
      <c r="RWS418" s="209"/>
      <c r="RWT418" s="209"/>
      <c r="RWU418" s="209"/>
      <c r="RWV418" s="209"/>
      <c r="RWW418" s="209"/>
      <c r="RWX418" s="209"/>
      <c r="RWY418" s="209"/>
      <c r="RWZ418" s="209"/>
      <c r="RXA418" s="209"/>
      <c r="RXB418" s="209"/>
      <c r="RXC418" s="209"/>
      <c r="RXD418" s="209"/>
      <c r="RXE418" s="209"/>
      <c r="RXF418" s="209"/>
      <c r="RXG418" s="209"/>
      <c r="RXH418" s="209"/>
      <c r="RXI418" s="209"/>
      <c r="RXJ418" s="209"/>
      <c r="RXK418" s="209"/>
      <c r="RXL418" s="209"/>
      <c r="RXM418" s="209"/>
      <c r="RXN418" s="209"/>
      <c r="RXO418" s="209"/>
      <c r="RXP418" s="209"/>
      <c r="RXQ418" s="209"/>
      <c r="RXR418" s="209"/>
      <c r="RXS418" s="209"/>
      <c r="RXT418" s="209"/>
      <c r="RXU418" s="209"/>
      <c r="RXV418" s="209"/>
      <c r="RXW418" s="209"/>
      <c r="RXX418" s="209"/>
      <c r="RXY418" s="209"/>
      <c r="RXZ418" s="209"/>
      <c r="RYA418" s="209"/>
      <c r="RYB418" s="209"/>
      <c r="RYC418" s="209"/>
      <c r="RYD418" s="209"/>
      <c r="RYE418" s="209"/>
      <c r="RYF418" s="209"/>
      <c r="RYG418" s="209"/>
      <c r="RYH418" s="209"/>
      <c r="RYI418" s="209"/>
      <c r="RYJ418" s="209"/>
      <c r="RYK418" s="209"/>
      <c r="RYL418" s="209"/>
      <c r="RYM418" s="209"/>
      <c r="RYN418" s="209"/>
      <c r="RYO418" s="209"/>
      <c r="RYP418" s="209"/>
      <c r="RYQ418" s="209"/>
      <c r="RYR418" s="209"/>
      <c r="RYS418" s="209"/>
      <c r="RYT418" s="209"/>
      <c r="RYU418" s="209"/>
      <c r="RYV418" s="209"/>
      <c r="RYW418" s="209"/>
      <c r="RYX418" s="209"/>
      <c r="RYY418" s="209"/>
      <c r="RYZ418" s="209"/>
      <c r="RZA418" s="209"/>
      <c r="RZB418" s="209"/>
      <c r="RZC418" s="209"/>
      <c r="RZD418" s="209"/>
      <c r="RZE418" s="209"/>
      <c r="RZF418" s="209"/>
      <c r="RZG418" s="209"/>
      <c r="RZH418" s="209"/>
      <c r="RZI418" s="209"/>
      <c r="RZJ418" s="209"/>
      <c r="RZK418" s="209"/>
      <c r="RZL418" s="209"/>
      <c r="RZM418" s="209"/>
      <c r="RZN418" s="209"/>
      <c r="RZO418" s="209"/>
      <c r="RZP418" s="209"/>
      <c r="RZQ418" s="209"/>
      <c r="RZR418" s="209"/>
      <c r="RZS418" s="209"/>
      <c r="RZT418" s="209"/>
      <c r="RZU418" s="209"/>
      <c r="RZV418" s="209"/>
      <c r="RZW418" s="209"/>
      <c r="RZX418" s="209"/>
      <c r="RZY418" s="209"/>
      <c r="RZZ418" s="209"/>
      <c r="SAA418" s="209"/>
      <c r="SAB418" s="209"/>
      <c r="SAC418" s="209"/>
      <c r="SAD418" s="209"/>
      <c r="SAE418" s="209"/>
      <c r="SAF418" s="209"/>
      <c r="SAG418" s="209"/>
      <c r="SAH418" s="209"/>
      <c r="SAI418" s="209"/>
      <c r="SAJ418" s="209"/>
      <c r="SAK418" s="209"/>
      <c r="SAL418" s="209"/>
      <c r="SAM418" s="209"/>
      <c r="SAN418" s="209"/>
      <c r="SAO418" s="209"/>
      <c r="SAP418" s="209"/>
      <c r="SAQ418" s="209"/>
      <c r="SAR418" s="209"/>
      <c r="SAS418" s="209"/>
      <c r="SAT418" s="209"/>
      <c r="SAU418" s="209"/>
      <c r="SAV418" s="209"/>
      <c r="SAW418" s="209"/>
      <c r="SAX418" s="209"/>
      <c r="SAY418" s="209"/>
      <c r="SAZ418" s="209"/>
      <c r="SBA418" s="209"/>
      <c r="SBB418" s="209"/>
      <c r="SBC418" s="209"/>
      <c r="SBD418" s="209"/>
      <c r="SBE418" s="209"/>
      <c r="SBF418" s="209"/>
      <c r="SBG418" s="209"/>
      <c r="SBH418" s="209"/>
      <c r="SBI418" s="209"/>
      <c r="SBJ418" s="209"/>
      <c r="SBK418" s="209"/>
      <c r="SBL418" s="209"/>
      <c r="SBM418" s="209"/>
      <c r="SBN418" s="209"/>
      <c r="SBO418" s="209"/>
      <c r="SBP418" s="209"/>
      <c r="SBQ418" s="209"/>
      <c r="SBR418" s="209"/>
      <c r="SBS418" s="209"/>
      <c r="SBT418" s="209"/>
      <c r="SBU418" s="209"/>
      <c r="SBV418" s="209"/>
      <c r="SBW418" s="209"/>
      <c r="SBX418" s="209"/>
      <c r="SBY418" s="209"/>
      <c r="SBZ418" s="209"/>
      <c r="SCA418" s="209"/>
      <c r="SCB418" s="209"/>
      <c r="SCC418" s="209"/>
      <c r="SCD418" s="209"/>
      <c r="SCE418" s="209"/>
      <c r="SCF418" s="209"/>
      <c r="SCG418" s="209"/>
      <c r="SCH418" s="209"/>
      <c r="SCI418" s="209"/>
      <c r="SCJ418" s="209"/>
      <c r="SCK418" s="209"/>
      <c r="SCL418" s="209"/>
      <c r="SCM418" s="209"/>
      <c r="SCN418" s="209"/>
      <c r="SCO418" s="209"/>
      <c r="SCP418" s="209"/>
      <c r="SCQ418" s="209"/>
      <c r="SCR418" s="209"/>
      <c r="SCS418" s="209"/>
      <c r="SCT418" s="209"/>
      <c r="SCU418" s="209"/>
      <c r="SCV418" s="209"/>
      <c r="SCW418" s="209"/>
      <c r="SCX418" s="209"/>
      <c r="SCY418" s="209"/>
      <c r="SCZ418" s="209"/>
      <c r="SDA418" s="209"/>
      <c r="SDB418" s="209"/>
      <c r="SDC418" s="209"/>
      <c r="SDD418" s="209"/>
      <c r="SDE418" s="209"/>
      <c r="SDF418" s="209"/>
      <c r="SDG418" s="209"/>
      <c r="SDH418" s="209"/>
      <c r="SDI418" s="209"/>
      <c r="SDJ418" s="209"/>
      <c r="SDK418" s="209"/>
      <c r="SDL418" s="209"/>
      <c r="SDM418" s="209"/>
      <c r="SDN418" s="209"/>
      <c r="SDO418" s="209"/>
      <c r="SDP418" s="209"/>
      <c r="SDQ418" s="209"/>
      <c r="SDR418" s="209"/>
      <c r="SDS418" s="209"/>
      <c r="SDT418" s="209"/>
      <c r="SDU418" s="209"/>
      <c r="SDV418" s="209"/>
      <c r="SDW418" s="209"/>
      <c r="SDX418" s="209"/>
      <c r="SDY418" s="209"/>
      <c r="SDZ418" s="209"/>
      <c r="SEA418" s="209"/>
      <c r="SEB418" s="209"/>
      <c r="SEC418" s="209"/>
      <c r="SED418" s="209"/>
      <c r="SEE418" s="209"/>
      <c r="SEF418" s="209"/>
      <c r="SEG418" s="209"/>
      <c r="SEH418" s="209"/>
      <c r="SEI418" s="209"/>
      <c r="SEJ418" s="209"/>
      <c r="SEK418" s="209"/>
      <c r="SEL418" s="209"/>
      <c r="SEM418" s="209"/>
      <c r="SEN418" s="209"/>
      <c r="SEO418" s="209"/>
      <c r="SEP418" s="209"/>
      <c r="SEQ418" s="209"/>
      <c r="SER418" s="209"/>
      <c r="SES418" s="209"/>
      <c r="SET418" s="209"/>
      <c r="SEU418" s="209"/>
      <c r="SEV418" s="209"/>
      <c r="SEW418" s="209"/>
      <c r="SEX418" s="209"/>
      <c r="SEY418" s="209"/>
      <c r="SEZ418" s="209"/>
      <c r="SFA418" s="209"/>
      <c r="SFB418" s="209"/>
      <c r="SFC418" s="209"/>
      <c r="SFD418" s="209"/>
      <c r="SFE418" s="209"/>
      <c r="SFF418" s="209"/>
      <c r="SFG418" s="209"/>
      <c r="SFH418" s="209"/>
      <c r="SFI418" s="209"/>
      <c r="SFJ418" s="209"/>
      <c r="SFK418" s="209"/>
      <c r="SFL418" s="209"/>
      <c r="SFM418" s="209"/>
      <c r="SFN418" s="209"/>
      <c r="SFO418" s="209"/>
      <c r="SFP418" s="209"/>
      <c r="SFQ418" s="209"/>
      <c r="SFR418" s="209"/>
      <c r="SFS418" s="209"/>
      <c r="SFT418" s="209"/>
      <c r="SFU418" s="209"/>
      <c r="SFV418" s="209"/>
      <c r="SFW418" s="209"/>
      <c r="SFX418" s="209"/>
      <c r="SFY418" s="209"/>
      <c r="SFZ418" s="209"/>
      <c r="SGA418" s="209"/>
      <c r="SGB418" s="209"/>
      <c r="SGC418" s="209"/>
      <c r="SGD418" s="209"/>
      <c r="SGE418" s="209"/>
      <c r="SGF418" s="209"/>
      <c r="SGG418" s="209"/>
      <c r="SGH418" s="209"/>
      <c r="SGI418" s="209"/>
      <c r="SGJ418" s="209"/>
      <c r="SGK418" s="209"/>
      <c r="SGL418" s="209"/>
      <c r="SGM418" s="209"/>
      <c r="SGN418" s="209"/>
      <c r="SGO418" s="209"/>
      <c r="SGP418" s="209"/>
      <c r="SGQ418" s="209"/>
      <c r="SGR418" s="209"/>
      <c r="SGS418" s="209"/>
      <c r="SGT418" s="209"/>
      <c r="SGU418" s="209"/>
      <c r="SGV418" s="209"/>
      <c r="SGW418" s="209"/>
      <c r="SGX418" s="209"/>
      <c r="SGY418" s="209"/>
      <c r="SGZ418" s="209"/>
      <c r="SHA418" s="209"/>
      <c r="SHB418" s="209"/>
      <c r="SHC418" s="209"/>
      <c r="SHD418" s="209"/>
      <c r="SHE418" s="209"/>
      <c r="SHF418" s="209"/>
      <c r="SHG418" s="209"/>
      <c r="SHH418" s="209"/>
      <c r="SHI418" s="209"/>
      <c r="SHJ418" s="209"/>
      <c r="SHK418" s="209"/>
      <c r="SHL418" s="209"/>
      <c r="SHM418" s="209"/>
      <c r="SHN418" s="209"/>
      <c r="SHO418" s="209"/>
      <c r="SHP418" s="209"/>
      <c r="SHQ418" s="209"/>
      <c r="SHR418" s="209"/>
      <c r="SHS418" s="209"/>
      <c r="SHT418" s="209"/>
      <c r="SHU418" s="209"/>
      <c r="SHV418" s="209"/>
      <c r="SHW418" s="209"/>
      <c r="SHX418" s="209"/>
      <c r="SHY418" s="209"/>
      <c r="SHZ418" s="209"/>
      <c r="SIA418" s="209"/>
      <c r="SIB418" s="209"/>
      <c r="SIC418" s="209"/>
      <c r="SID418" s="209"/>
      <c r="SIE418" s="209"/>
      <c r="SIF418" s="209"/>
      <c r="SIG418" s="209"/>
      <c r="SIH418" s="209"/>
      <c r="SII418" s="209"/>
      <c r="SIJ418" s="209"/>
      <c r="SIK418" s="209"/>
      <c r="SIL418" s="209"/>
      <c r="SIM418" s="209"/>
      <c r="SIN418" s="209"/>
      <c r="SIO418" s="209"/>
      <c r="SIP418" s="209"/>
      <c r="SIQ418" s="209"/>
      <c r="SIR418" s="209"/>
      <c r="SIS418" s="209"/>
      <c r="SIT418" s="209"/>
      <c r="SIU418" s="209"/>
      <c r="SIV418" s="209"/>
      <c r="SIW418" s="209"/>
      <c r="SIX418" s="209"/>
      <c r="SIY418" s="209"/>
      <c r="SIZ418" s="209"/>
      <c r="SJA418" s="209"/>
      <c r="SJB418" s="209"/>
      <c r="SJC418" s="209"/>
      <c r="SJD418" s="209"/>
      <c r="SJE418" s="209"/>
      <c r="SJF418" s="209"/>
      <c r="SJG418" s="209"/>
      <c r="SJH418" s="209"/>
      <c r="SJI418" s="209"/>
      <c r="SJJ418" s="209"/>
      <c r="SJK418" s="209"/>
      <c r="SJL418" s="209"/>
      <c r="SJM418" s="209"/>
      <c r="SJN418" s="209"/>
      <c r="SJO418" s="209"/>
      <c r="SJP418" s="209"/>
      <c r="SJQ418" s="209"/>
      <c r="SJR418" s="209"/>
      <c r="SJS418" s="209"/>
      <c r="SJT418" s="209"/>
      <c r="SJU418" s="209"/>
      <c r="SJV418" s="209"/>
      <c r="SJW418" s="209"/>
      <c r="SJX418" s="209"/>
      <c r="SJY418" s="209"/>
      <c r="SJZ418" s="209"/>
      <c r="SKA418" s="209"/>
      <c r="SKB418" s="209"/>
      <c r="SKC418" s="209"/>
      <c r="SKD418" s="209"/>
      <c r="SKE418" s="209"/>
      <c r="SKF418" s="209"/>
      <c r="SKG418" s="209"/>
      <c r="SKH418" s="209"/>
      <c r="SKI418" s="209"/>
      <c r="SKJ418" s="209"/>
      <c r="SKK418" s="209"/>
      <c r="SKL418" s="209"/>
      <c r="SKM418" s="209"/>
      <c r="SKN418" s="209"/>
      <c r="SKO418" s="209"/>
      <c r="SKP418" s="209"/>
      <c r="SKQ418" s="209"/>
      <c r="SKR418" s="209"/>
      <c r="SKS418" s="209"/>
      <c r="SKT418" s="209"/>
      <c r="SKU418" s="209"/>
      <c r="SKV418" s="209"/>
      <c r="SKW418" s="209"/>
      <c r="SKX418" s="209"/>
      <c r="SKY418" s="209"/>
      <c r="SKZ418" s="209"/>
      <c r="SLA418" s="209"/>
      <c r="SLB418" s="209"/>
      <c r="SLC418" s="209"/>
      <c r="SLD418" s="209"/>
      <c r="SLE418" s="209"/>
      <c r="SLF418" s="209"/>
      <c r="SLG418" s="209"/>
      <c r="SLH418" s="209"/>
      <c r="SLI418" s="209"/>
      <c r="SLJ418" s="209"/>
      <c r="SLK418" s="209"/>
      <c r="SLL418" s="209"/>
      <c r="SLM418" s="209"/>
      <c r="SLN418" s="209"/>
      <c r="SLO418" s="209"/>
      <c r="SLP418" s="209"/>
      <c r="SLQ418" s="209"/>
      <c r="SLR418" s="209"/>
      <c r="SLS418" s="209"/>
      <c r="SLT418" s="209"/>
      <c r="SLU418" s="209"/>
      <c r="SLV418" s="209"/>
      <c r="SLW418" s="209"/>
      <c r="SLX418" s="209"/>
      <c r="SLY418" s="209"/>
      <c r="SLZ418" s="209"/>
      <c r="SMA418" s="209"/>
      <c r="SMB418" s="209"/>
      <c r="SMC418" s="209"/>
      <c r="SMD418" s="209"/>
      <c r="SME418" s="209"/>
      <c r="SMF418" s="209"/>
      <c r="SMG418" s="209"/>
      <c r="SMH418" s="209"/>
      <c r="SMI418" s="209"/>
      <c r="SMJ418" s="209"/>
      <c r="SMK418" s="209"/>
      <c r="SML418" s="209"/>
      <c r="SMM418" s="209"/>
      <c r="SMN418" s="209"/>
      <c r="SMO418" s="209"/>
      <c r="SMP418" s="209"/>
      <c r="SMQ418" s="209"/>
      <c r="SMR418" s="209"/>
      <c r="SMS418" s="209"/>
      <c r="SMT418" s="209"/>
      <c r="SMU418" s="209"/>
      <c r="SMV418" s="209"/>
      <c r="SMW418" s="209"/>
      <c r="SMX418" s="209"/>
      <c r="SMY418" s="209"/>
      <c r="SMZ418" s="209"/>
      <c r="SNA418" s="209"/>
      <c r="SNB418" s="209"/>
      <c r="SNC418" s="209"/>
      <c r="SND418" s="209"/>
      <c r="SNE418" s="209"/>
      <c r="SNF418" s="209"/>
      <c r="SNG418" s="209"/>
      <c r="SNH418" s="209"/>
      <c r="SNI418" s="209"/>
      <c r="SNJ418" s="209"/>
      <c r="SNK418" s="209"/>
      <c r="SNL418" s="209"/>
      <c r="SNM418" s="209"/>
      <c r="SNN418" s="209"/>
      <c r="SNO418" s="209"/>
      <c r="SNP418" s="209"/>
      <c r="SNQ418" s="209"/>
      <c r="SNR418" s="209"/>
      <c r="SNS418" s="209"/>
      <c r="SNT418" s="209"/>
      <c r="SNU418" s="209"/>
      <c r="SNV418" s="209"/>
      <c r="SNW418" s="209"/>
      <c r="SNX418" s="209"/>
      <c r="SNY418" s="209"/>
      <c r="SNZ418" s="209"/>
      <c r="SOA418" s="209"/>
      <c r="SOB418" s="209"/>
      <c r="SOC418" s="209"/>
      <c r="SOD418" s="209"/>
      <c r="SOE418" s="209"/>
      <c r="SOF418" s="209"/>
      <c r="SOG418" s="209"/>
      <c r="SOH418" s="209"/>
      <c r="SOI418" s="209"/>
      <c r="SOJ418" s="209"/>
      <c r="SOK418" s="209"/>
      <c r="SOL418" s="209"/>
      <c r="SOM418" s="209"/>
      <c r="SON418" s="209"/>
      <c r="SOO418" s="209"/>
      <c r="SOP418" s="209"/>
      <c r="SOQ418" s="209"/>
      <c r="SOR418" s="209"/>
      <c r="SOS418" s="209"/>
      <c r="SOT418" s="209"/>
      <c r="SOU418" s="209"/>
      <c r="SOV418" s="209"/>
      <c r="SOW418" s="209"/>
      <c r="SOX418" s="209"/>
      <c r="SOY418" s="209"/>
      <c r="SOZ418" s="209"/>
      <c r="SPA418" s="209"/>
      <c r="SPB418" s="209"/>
      <c r="SPC418" s="209"/>
      <c r="SPD418" s="209"/>
      <c r="SPE418" s="209"/>
      <c r="SPF418" s="209"/>
      <c r="SPG418" s="209"/>
      <c r="SPH418" s="209"/>
      <c r="SPI418" s="209"/>
      <c r="SPJ418" s="209"/>
      <c r="SPK418" s="209"/>
      <c r="SPL418" s="209"/>
      <c r="SPM418" s="209"/>
      <c r="SPN418" s="209"/>
      <c r="SPO418" s="209"/>
      <c r="SPP418" s="209"/>
      <c r="SPQ418" s="209"/>
      <c r="SPR418" s="209"/>
      <c r="SPS418" s="209"/>
      <c r="SPT418" s="209"/>
      <c r="SPU418" s="209"/>
      <c r="SPV418" s="209"/>
      <c r="SPW418" s="209"/>
      <c r="SPX418" s="209"/>
      <c r="SPY418" s="209"/>
      <c r="SPZ418" s="209"/>
      <c r="SQA418" s="209"/>
      <c r="SQB418" s="209"/>
      <c r="SQC418" s="209"/>
      <c r="SQD418" s="209"/>
      <c r="SQE418" s="209"/>
      <c r="SQF418" s="209"/>
      <c r="SQG418" s="209"/>
      <c r="SQH418" s="209"/>
      <c r="SQI418" s="209"/>
      <c r="SQJ418" s="209"/>
      <c r="SQK418" s="209"/>
      <c r="SQL418" s="209"/>
      <c r="SQM418" s="209"/>
      <c r="SQN418" s="209"/>
      <c r="SQO418" s="209"/>
      <c r="SQP418" s="209"/>
      <c r="SQQ418" s="209"/>
      <c r="SQR418" s="209"/>
      <c r="SQS418" s="209"/>
      <c r="SQT418" s="209"/>
      <c r="SQU418" s="209"/>
      <c r="SQV418" s="209"/>
      <c r="SQW418" s="209"/>
      <c r="SQX418" s="209"/>
      <c r="SQY418" s="209"/>
      <c r="SQZ418" s="209"/>
      <c r="SRA418" s="209"/>
      <c r="SRB418" s="209"/>
      <c r="SRC418" s="209"/>
      <c r="SRD418" s="209"/>
      <c r="SRE418" s="209"/>
      <c r="SRF418" s="209"/>
      <c r="SRG418" s="209"/>
      <c r="SRH418" s="209"/>
      <c r="SRI418" s="209"/>
      <c r="SRJ418" s="209"/>
      <c r="SRK418" s="209"/>
      <c r="SRL418" s="209"/>
      <c r="SRM418" s="209"/>
      <c r="SRN418" s="209"/>
      <c r="SRO418" s="209"/>
      <c r="SRP418" s="209"/>
      <c r="SRQ418" s="209"/>
      <c r="SRR418" s="209"/>
      <c r="SRS418" s="209"/>
      <c r="SRT418" s="209"/>
      <c r="SRU418" s="209"/>
      <c r="SRV418" s="209"/>
      <c r="SRW418" s="209"/>
      <c r="SRX418" s="209"/>
      <c r="SRY418" s="209"/>
      <c r="SRZ418" s="209"/>
      <c r="SSA418" s="209"/>
      <c r="SSB418" s="209"/>
      <c r="SSC418" s="209"/>
      <c r="SSD418" s="209"/>
      <c r="SSE418" s="209"/>
      <c r="SSF418" s="209"/>
      <c r="SSG418" s="209"/>
      <c r="SSH418" s="209"/>
      <c r="SSI418" s="209"/>
      <c r="SSJ418" s="209"/>
      <c r="SSK418" s="209"/>
      <c r="SSL418" s="209"/>
      <c r="SSM418" s="209"/>
      <c r="SSN418" s="209"/>
      <c r="SSO418" s="209"/>
      <c r="SSP418" s="209"/>
      <c r="SSQ418" s="209"/>
      <c r="SSR418" s="209"/>
      <c r="SSS418" s="209"/>
      <c r="SST418" s="209"/>
      <c r="SSU418" s="209"/>
      <c r="SSV418" s="209"/>
      <c r="SSW418" s="209"/>
      <c r="SSX418" s="209"/>
      <c r="SSY418" s="209"/>
      <c r="SSZ418" s="209"/>
      <c r="STA418" s="209"/>
      <c r="STB418" s="209"/>
      <c r="STC418" s="209"/>
      <c r="STD418" s="209"/>
      <c r="STE418" s="209"/>
      <c r="STF418" s="209"/>
      <c r="STG418" s="209"/>
      <c r="STH418" s="209"/>
      <c r="STI418" s="209"/>
      <c r="STJ418" s="209"/>
      <c r="STK418" s="209"/>
      <c r="STL418" s="209"/>
      <c r="STM418" s="209"/>
      <c r="STN418" s="209"/>
      <c r="STO418" s="209"/>
      <c r="STP418" s="209"/>
      <c r="STQ418" s="209"/>
      <c r="STR418" s="209"/>
      <c r="STS418" s="209"/>
      <c r="STT418" s="209"/>
      <c r="STU418" s="209"/>
      <c r="STV418" s="209"/>
      <c r="STW418" s="209"/>
      <c r="STX418" s="209"/>
      <c r="STY418" s="209"/>
      <c r="STZ418" s="209"/>
      <c r="SUA418" s="209"/>
      <c r="SUB418" s="209"/>
      <c r="SUC418" s="209"/>
      <c r="SUD418" s="209"/>
      <c r="SUE418" s="209"/>
      <c r="SUF418" s="209"/>
      <c r="SUG418" s="209"/>
      <c r="SUH418" s="209"/>
      <c r="SUI418" s="209"/>
      <c r="SUJ418" s="209"/>
      <c r="SUK418" s="209"/>
      <c r="SUL418" s="209"/>
      <c r="SUM418" s="209"/>
      <c r="SUN418" s="209"/>
      <c r="SUO418" s="209"/>
      <c r="SUP418" s="209"/>
      <c r="SUQ418" s="209"/>
      <c r="SUR418" s="209"/>
      <c r="SUS418" s="209"/>
      <c r="SUT418" s="209"/>
      <c r="SUU418" s="209"/>
      <c r="SUV418" s="209"/>
      <c r="SUW418" s="209"/>
      <c r="SUX418" s="209"/>
      <c r="SUY418" s="209"/>
      <c r="SUZ418" s="209"/>
      <c r="SVA418" s="209"/>
      <c r="SVB418" s="209"/>
      <c r="SVC418" s="209"/>
      <c r="SVD418" s="209"/>
      <c r="SVE418" s="209"/>
      <c r="SVF418" s="209"/>
      <c r="SVG418" s="209"/>
      <c r="SVH418" s="209"/>
      <c r="SVI418" s="209"/>
      <c r="SVJ418" s="209"/>
      <c r="SVK418" s="209"/>
      <c r="SVL418" s="209"/>
      <c r="SVM418" s="209"/>
      <c r="SVN418" s="209"/>
      <c r="SVO418" s="209"/>
      <c r="SVP418" s="209"/>
      <c r="SVQ418" s="209"/>
      <c r="SVR418" s="209"/>
      <c r="SVS418" s="209"/>
      <c r="SVT418" s="209"/>
      <c r="SVU418" s="209"/>
      <c r="SVV418" s="209"/>
      <c r="SVW418" s="209"/>
      <c r="SVX418" s="209"/>
      <c r="SVY418" s="209"/>
      <c r="SVZ418" s="209"/>
      <c r="SWA418" s="209"/>
      <c r="SWB418" s="209"/>
      <c r="SWC418" s="209"/>
      <c r="SWD418" s="209"/>
      <c r="SWE418" s="209"/>
      <c r="SWF418" s="209"/>
      <c r="SWG418" s="209"/>
      <c r="SWH418" s="209"/>
      <c r="SWI418" s="209"/>
      <c r="SWJ418" s="209"/>
      <c r="SWK418" s="209"/>
      <c r="SWL418" s="209"/>
      <c r="SWM418" s="209"/>
      <c r="SWN418" s="209"/>
      <c r="SWO418" s="209"/>
      <c r="SWP418" s="209"/>
      <c r="SWQ418" s="209"/>
      <c r="SWR418" s="209"/>
      <c r="SWS418" s="209"/>
      <c r="SWT418" s="209"/>
      <c r="SWU418" s="209"/>
      <c r="SWV418" s="209"/>
      <c r="SWW418" s="209"/>
      <c r="SWX418" s="209"/>
      <c r="SWY418" s="209"/>
      <c r="SWZ418" s="209"/>
      <c r="SXA418" s="209"/>
      <c r="SXB418" s="209"/>
      <c r="SXC418" s="209"/>
      <c r="SXD418" s="209"/>
      <c r="SXE418" s="209"/>
      <c r="SXF418" s="209"/>
      <c r="SXG418" s="209"/>
      <c r="SXH418" s="209"/>
      <c r="SXI418" s="209"/>
      <c r="SXJ418" s="209"/>
      <c r="SXK418" s="209"/>
      <c r="SXL418" s="209"/>
      <c r="SXM418" s="209"/>
      <c r="SXN418" s="209"/>
      <c r="SXO418" s="209"/>
      <c r="SXP418" s="209"/>
      <c r="SXQ418" s="209"/>
      <c r="SXR418" s="209"/>
      <c r="SXS418" s="209"/>
      <c r="SXT418" s="209"/>
      <c r="SXU418" s="209"/>
      <c r="SXV418" s="209"/>
      <c r="SXW418" s="209"/>
      <c r="SXX418" s="209"/>
      <c r="SXY418" s="209"/>
      <c r="SXZ418" s="209"/>
      <c r="SYA418" s="209"/>
      <c r="SYB418" s="209"/>
      <c r="SYC418" s="209"/>
      <c r="SYD418" s="209"/>
      <c r="SYE418" s="209"/>
      <c r="SYF418" s="209"/>
      <c r="SYG418" s="209"/>
      <c r="SYH418" s="209"/>
      <c r="SYI418" s="209"/>
      <c r="SYJ418" s="209"/>
      <c r="SYK418" s="209"/>
      <c r="SYL418" s="209"/>
      <c r="SYM418" s="209"/>
      <c r="SYN418" s="209"/>
      <c r="SYO418" s="209"/>
      <c r="SYP418" s="209"/>
      <c r="SYQ418" s="209"/>
      <c r="SYR418" s="209"/>
      <c r="SYS418" s="209"/>
      <c r="SYT418" s="209"/>
      <c r="SYU418" s="209"/>
      <c r="SYV418" s="209"/>
      <c r="SYW418" s="209"/>
      <c r="SYX418" s="209"/>
      <c r="SYY418" s="209"/>
      <c r="SYZ418" s="209"/>
      <c r="SZA418" s="209"/>
      <c r="SZB418" s="209"/>
      <c r="SZC418" s="209"/>
      <c r="SZD418" s="209"/>
      <c r="SZE418" s="209"/>
      <c r="SZF418" s="209"/>
      <c r="SZG418" s="209"/>
      <c r="SZH418" s="209"/>
      <c r="SZI418" s="209"/>
      <c r="SZJ418" s="209"/>
      <c r="SZK418" s="209"/>
      <c r="SZL418" s="209"/>
      <c r="SZM418" s="209"/>
      <c r="SZN418" s="209"/>
      <c r="SZO418" s="209"/>
      <c r="SZP418" s="209"/>
      <c r="SZQ418" s="209"/>
      <c r="SZR418" s="209"/>
      <c r="SZS418" s="209"/>
      <c r="SZT418" s="209"/>
      <c r="SZU418" s="209"/>
      <c r="SZV418" s="209"/>
      <c r="SZW418" s="209"/>
      <c r="SZX418" s="209"/>
      <c r="SZY418" s="209"/>
      <c r="SZZ418" s="209"/>
      <c r="TAA418" s="209"/>
      <c r="TAB418" s="209"/>
      <c r="TAC418" s="209"/>
      <c r="TAD418" s="209"/>
      <c r="TAE418" s="209"/>
      <c r="TAF418" s="209"/>
      <c r="TAG418" s="209"/>
      <c r="TAH418" s="209"/>
      <c r="TAI418" s="209"/>
      <c r="TAJ418" s="209"/>
      <c r="TAK418" s="209"/>
      <c r="TAL418" s="209"/>
      <c r="TAM418" s="209"/>
      <c r="TAN418" s="209"/>
      <c r="TAO418" s="209"/>
      <c r="TAP418" s="209"/>
      <c r="TAQ418" s="209"/>
      <c r="TAR418" s="209"/>
      <c r="TAS418" s="209"/>
      <c r="TAT418" s="209"/>
      <c r="TAU418" s="209"/>
      <c r="TAV418" s="209"/>
      <c r="TAW418" s="209"/>
      <c r="TAX418" s="209"/>
      <c r="TAY418" s="209"/>
      <c r="TAZ418" s="209"/>
      <c r="TBA418" s="209"/>
      <c r="TBB418" s="209"/>
      <c r="TBC418" s="209"/>
      <c r="TBD418" s="209"/>
      <c r="TBE418" s="209"/>
      <c r="TBF418" s="209"/>
      <c r="TBG418" s="209"/>
      <c r="TBH418" s="209"/>
      <c r="TBI418" s="209"/>
      <c r="TBJ418" s="209"/>
      <c r="TBK418" s="209"/>
      <c r="TBL418" s="209"/>
      <c r="TBM418" s="209"/>
      <c r="TBN418" s="209"/>
      <c r="TBO418" s="209"/>
      <c r="TBP418" s="209"/>
      <c r="TBQ418" s="209"/>
      <c r="TBR418" s="209"/>
      <c r="TBS418" s="209"/>
      <c r="TBT418" s="209"/>
      <c r="TBU418" s="209"/>
      <c r="TBV418" s="209"/>
      <c r="TBW418" s="209"/>
      <c r="TBX418" s="209"/>
      <c r="TBY418" s="209"/>
      <c r="TBZ418" s="209"/>
      <c r="TCA418" s="209"/>
      <c r="TCB418" s="209"/>
      <c r="TCC418" s="209"/>
      <c r="TCD418" s="209"/>
      <c r="TCE418" s="209"/>
      <c r="TCF418" s="209"/>
      <c r="TCG418" s="209"/>
      <c r="TCH418" s="209"/>
      <c r="TCI418" s="209"/>
      <c r="TCJ418" s="209"/>
      <c r="TCK418" s="209"/>
      <c r="TCL418" s="209"/>
      <c r="TCM418" s="209"/>
      <c r="TCN418" s="209"/>
      <c r="TCO418" s="209"/>
      <c r="TCP418" s="209"/>
      <c r="TCQ418" s="209"/>
      <c r="TCR418" s="209"/>
      <c r="TCS418" s="209"/>
      <c r="TCT418" s="209"/>
      <c r="TCU418" s="209"/>
      <c r="TCV418" s="209"/>
      <c r="TCW418" s="209"/>
      <c r="TCX418" s="209"/>
      <c r="TCY418" s="209"/>
      <c r="TCZ418" s="209"/>
      <c r="TDA418" s="209"/>
      <c r="TDB418" s="209"/>
      <c r="TDC418" s="209"/>
      <c r="TDD418" s="209"/>
      <c r="TDE418" s="209"/>
      <c r="TDF418" s="209"/>
      <c r="TDG418" s="209"/>
      <c r="TDH418" s="209"/>
      <c r="TDI418" s="209"/>
      <c r="TDJ418" s="209"/>
      <c r="TDK418" s="209"/>
      <c r="TDL418" s="209"/>
      <c r="TDM418" s="209"/>
      <c r="TDN418" s="209"/>
      <c r="TDO418" s="209"/>
      <c r="TDP418" s="209"/>
      <c r="TDQ418" s="209"/>
      <c r="TDR418" s="209"/>
      <c r="TDS418" s="209"/>
      <c r="TDT418" s="209"/>
      <c r="TDU418" s="209"/>
      <c r="TDV418" s="209"/>
      <c r="TDW418" s="209"/>
      <c r="TDX418" s="209"/>
      <c r="TDY418" s="209"/>
      <c r="TDZ418" s="209"/>
      <c r="TEA418" s="209"/>
      <c r="TEB418" s="209"/>
      <c r="TEC418" s="209"/>
      <c r="TED418" s="209"/>
      <c r="TEE418" s="209"/>
      <c r="TEF418" s="209"/>
      <c r="TEG418" s="209"/>
      <c r="TEH418" s="209"/>
      <c r="TEI418" s="209"/>
      <c r="TEJ418" s="209"/>
      <c r="TEK418" s="209"/>
      <c r="TEL418" s="209"/>
      <c r="TEM418" s="209"/>
      <c r="TEN418" s="209"/>
      <c r="TEO418" s="209"/>
      <c r="TEP418" s="209"/>
      <c r="TEQ418" s="209"/>
      <c r="TER418" s="209"/>
      <c r="TES418" s="209"/>
      <c r="TET418" s="209"/>
      <c r="TEU418" s="209"/>
      <c r="TEV418" s="209"/>
      <c r="TEW418" s="209"/>
      <c r="TEX418" s="209"/>
      <c r="TEY418" s="209"/>
      <c r="TEZ418" s="209"/>
      <c r="TFA418" s="209"/>
      <c r="TFB418" s="209"/>
      <c r="TFC418" s="209"/>
      <c r="TFD418" s="209"/>
      <c r="TFE418" s="209"/>
      <c r="TFF418" s="209"/>
      <c r="TFG418" s="209"/>
      <c r="TFH418" s="209"/>
      <c r="TFI418" s="209"/>
      <c r="TFJ418" s="209"/>
      <c r="TFK418" s="209"/>
      <c r="TFL418" s="209"/>
      <c r="TFM418" s="209"/>
      <c r="TFN418" s="209"/>
      <c r="TFO418" s="209"/>
      <c r="TFP418" s="209"/>
      <c r="TFQ418" s="209"/>
      <c r="TFR418" s="209"/>
      <c r="TFS418" s="209"/>
      <c r="TFT418" s="209"/>
      <c r="TFU418" s="209"/>
      <c r="TFV418" s="209"/>
      <c r="TFW418" s="209"/>
      <c r="TFX418" s="209"/>
      <c r="TFY418" s="209"/>
      <c r="TFZ418" s="209"/>
      <c r="TGA418" s="209"/>
      <c r="TGB418" s="209"/>
      <c r="TGC418" s="209"/>
      <c r="TGD418" s="209"/>
      <c r="TGE418" s="209"/>
      <c r="TGF418" s="209"/>
      <c r="TGG418" s="209"/>
      <c r="TGH418" s="209"/>
      <c r="TGI418" s="209"/>
      <c r="TGJ418" s="209"/>
      <c r="TGK418" s="209"/>
      <c r="TGL418" s="209"/>
      <c r="TGM418" s="209"/>
      <c r="TGN418" s="209"/>
      <c r="TGO418" s="209"/>
      <c r="TGP418" s="209"/>
      <c r="TGQ418" s="209"/>
      <c r="TGR418" s="209"/>
      <c r="TGS418" s="209"/>
      <c r="TGT418" s="209"/>
      <c r="TGU418" s="209"/>
      <c r="TGV418" s="209"/>
      <c r="TGW418" s="209"/>
      <c r="TGX418" s="209"/>
      <c r="TGY418" s="209"/>
      <c r="TGZ418" s="209"/>
      <c r="THA418" s="209"/>
      <c r="THB418" s="209"/>
      <c r="THC418" s="209"/>
      <c r="THD418" s="209"/>
      <c r="THE418" s="209"/>
      <c r="THF418" s="209"/>
      <c r="THG418" s="209"/>
      <c r="THH418" s="209"/>
      <c r="THI418" s="209"/>
      <c r="THJ418" s="209"/>
      <c r="THK418" s="209"/>
      <c r="THL418" s="209"/>
      <c r="THM418" s="209"/>
      <c r="THN418" s="209"/>
      <c r="THO418" s="209"/>
      <c r="THP418" s="209"/>
      <c r="THQ418" s="209"/>
      <c r="THR418" s="209"/>
      <c r="THS418" s="209"/>
      <c r="THT418" s="209"/>
      <c r="THU418" s="209"/>
      <c r="THV418" s="209"/>
      <c r="THW418" s="209"/>
      <c r="THX418" s="209"/>
      <c r="THY418" s="209"/>
      <c r="THZ418" s="209"/>
      <c r="TIA418" s="209"/>
      <c r="TIB418" s="209"/>
      <c r="TIC418" s="209"/>
      <c r="TID418" s="209"/>
      <c r="TIE418" s="209"/>
      <c r="TIF418" s="209"/>
      <c r="TIG418" s="209"/>
      <c r="TIH418" s="209"/>
      <c r="TII418" s="209"/>
      <c r="TIJ418" s="209"/>
      <c r="TIK418" s="209"/>
      <c r="TIL418" s="209"/>
      <c r="TIM418" s="209"/>
      <c r="TIN418" s="209"/>
      <c r="TIO418" s="209"/>
      <c r="TIP418" s="209"/>
      <c r="TIQ418" s="209"/>
      <c r="TIR418" s="209"/>
      <c r="TIS418" s="209"/>
      <c r="TIT418" s="209"/>
      <c r="TIU418" s="209"/>
      <c r="TIV418" s="209"/>
      <c r="TIW418" s="209"/>
      <c r="TIX418" s="209"/>
      <c r="TIY418" s="209"/>
      <c r="TIZ418" s="209"/>
      <c r="TJA418" s="209"/>
      <c r="TJB418" s="209"/>
      <c r="TJC418" s="209"/>
      <c r="TJD418" s="209"/>
      <c r="TJE418" s="209"/>
      <c r="TJF418" s="209"/>
      <c r="TJG418" s="209"/>
      <c r="TJH418" s="209"/>
      <c r="TJI418" s="209"/>
      <c r="TJJ418" s="209"/>
      <c r="TJK418" s="209"/>
      <c r="TJL418" s="209"/>
      <c r="TJM418" s="209"/>
      <c r="TJN418" s="209"/>
      <c r="TJO418" s="209"/>
      <c r="TJP418" s="209"/>
      <c r="TJQ418" s="209"/>
      <c r="TJR418" s="209"/>
      <c r="TJS418" s="209"/>
      <c r="TJT418" s="209"/>
      <c r="TJU418" s="209"/>
      <c r="TJV418" s="209"/>
      <c r="TJW418" s="209"/>
      <c r="TJX418" s="209"/>
      <c r="TJY418" s="209"/>
      <c r="TJZ418" s="209"/>
      <c r="TKA418" s="209"/>
      <c r="TKB418" s="209"/>
      <c r="TKC418" s="209"/>
      <c r="TKD418" s="209"/>
      <c r="TKE418" s="209"/>
      <c r="TKF418" s="209"/>
      <c r="TKG418" s="209"/>
      <c r="TKH418" s="209"/>
      <c r="TKI418" s="209"/>
      <c r="TKJ418" s="209"/>
      <c r="TKK418" s="209"/>
      <c r="TKL418" s="209"/>
      <c r="TKM418" s="209"/>
      <c r="TKN418" s="209"/>
      <c r="TKO418" s="209"/>
      <c r="TKP418" s="209"/>
      <c r="TKQ418" s="209"/>
      <c r="TKR418" s="209"/>
      <c r="TKS418" s="209"/>
      <c r="TKT418" s="209"/>
      <c r="TKU418" s="209"/>
      <c r="TKV418" s="209"/>
      <c r="TKW418" s="209"/>
      <c r="TKX418" s="209"/>
      <c r="TKY418" s="209"/>
      <c r="TKZ418" s="209"/>
      <c r="TLA418" s="209"/>
      <c r="TLB418" s="209"/>
      <c r="TLC418" s="209"/>
      <c r="TLD418" s="209"/>
      <c r="TLE418" s="209"/>
      <c r="TLF418" s="209"/>
      <c r="TLG418" s="209"/>
      <c r="TLH418" s="209"/>
      <c r="TLI418" s="209"/>
      <c r="TLJ418" s="209"/>
      <c r="TLK418" s="209"/>
      <c r="TLL418" s="209"/>
      <c r="TLM418" s="209"/>
      <c r="TLN418" s="209"/>
      <c r="TLO418" s="209"/>
      <c r="TLP418" s="209"/>
      <c r="TLQ418" s="209"/>
      <c r="TLR418" s="209"/>
      <c r="TLS418" s="209"/>
      <c r="TLT418" s="209"/>
      <c r="TLU418" s="209"/>
      <c r="TLV418" s="209"/>
      <c r="TLW418" s="209"/>
      <c r="TLX418" s="209"/>
      <c r="TLY418" s="209"/>
      <c r="TLZ418" s="209"/>
      <c r="TMA418" s="209"/>
      <c r="TMB418" s="209"/>
      <c r="TMC418" s="209"/>
      <c r="TMD418" s="209"/>
      <c r="TME418" s="209"/>
      <c r="TMF418" s="209"/>
      <c r="TMG418" s="209"/>
      <c r="TMH418" s="209"/>
      <c r="TMI418" s="209"/>
      <c r="TMJ418" s="209"/>
      <c r="TMK418" s="209"/>
      <c r="TML418" s="209"/>
      <c r="TMM418" s="209"/>
      <c r="TMN418" s="209"/>
      <c r="TMO418" s="209"/>
      <c r="TMP418" s="209"/>
      <c r="TMQ418" s="209"/>
      <c r="TMR418" s="209"/>
      <c r="TMS418" s="209"/>
      <c r="TMT418" s="209"/>
      <c r="TMU418" s="209"/>
      <c r="TMV418" s="209"/>
      <c r="TMW418" s="209"/>
      <c r="TMX418" s="209"/>
      <c r="TMY418" s="209"/>
      <c r="TMZ418" s="209"/>
      <c r="TNA418" s="209"/>
      <c r="TNB418" s="209"/>
      <c r="TNC418" s="209"/>
      <c r="TND418" s="209"/>
      <c r="TNE418" s="209"/>
      <c r="TNF418" s="209"/>
      <c r="TNG418" s="209"/>
      <c r="TNH418" s="209"/>
      <c r="TNI418" s="209"/>
      <c r="TNJ418" s="209"/>
      <c r="TNK418" s="209"/>
      <c r="TNL418" s="209"/>
      <c r="TNM418" s="209"/>
      <c r="TNN418" s="209"/>
      <c r="TNO418" s="209"/>
      <c r="TNP418" s="209"/>
      <c r="TNQ418" s="209"/>
      <c r="TNR418" s="209"/>
      <c r="TNS418" s="209"/>
      <c r="TNT418" s="209"/>
      <c r="TNU418" s="209"/>
      <c r="TNV418" s="209"/>
      <c r="TNW418" s="209"/>
      <c r="TNX418" s="209"/>
      <c r="TNY418" s="209"/>
      <c r="TNZ418" s="209"/>
      <c r="TOA418" s="209"/>
      <c r="TOB418" s="209"/>
      <c r="TOC418" s="209"/>
      <c r="TOD418" s="209"/>
      <c r="TOE418" s="209"/>
      <c r="TOF418" s="209"/>
      <c r="TOG418" s="209"/>
      <c r="TOH418" s="209"/>
      <c r="TOI418" s="209"/>
      <c r="TOJ418" s="209"/>
      <c r="TOK418" s="209"/>
      <c r="TOL418" s="209"/>
      <c r="TOM418" s="209"/>
      <c r="TON418" s="209"/>
      <c r="TOO418" s="209"/>
      <c r="TOP418" s="209"/>
      <c r="TOQ418" s="209"/>
      <c r="TOR418" s="209"/>
      <c r="TOS418" s="209"/>
      <c r="TOT418" s="209"/>
      <c r="TOU418" s="209"/>
      <c r="TOV418" s="209"/>
      <c r="TOW418" s="209"/>
      <c r="TOX418" s="209"/>
      <c r="TOY418" s="209"/>
      <c r="TOZ418" s="209"/>
      <c r="TPA418" s="209"/>
      <c r="TPB418" s="209"/>
      <c r="TPC418" s="209"/>
      <c r="TPD418" s="209"/>
      <c r="TPE418" s="209"/>
      <c r="TPF418" s="209"/>
      <c r="TPG418" s="209"/>
      <c r="TPH418" s="209"/>
      <c r="TPI418" s="209"/>
      <c r="TPJ418" s="209"/>
      <c r="TPK418" s="209"/>
      <c r="TPL418" s="209"/>
      <c r="TPM418" s="209"/>
      <c r="TPN418" s="209"/>
      <c r="TPO418" s="209"/>
      <c r="TPP418" s="209"/>
      <c r="TPQ418" s="209"/>
      <c r="TPR418" s="209"/>
      <c r="TPS418" s="209"/>
      <c r="TPT418" s="209"/>
      <c r="TPU418" s="209"/>
      <c r="TPV418" s="209"/>
      <c r="TPW418" s="209"/>
      <c r="TPX418" s="209"/>
      <c r="TPY418" s="209"/>
      <c r="TPZ418" s="209"/>
      <c r="TQA418" s="209"/>
      <c r="TQB418" s="209"/>
      <c r="TQC418" s="209"/>
      <c r="TQD418" s="209"/>
      <c r="TQE418" s="209"/>
      <c r="TQF418" s="209"/>
      <c r="TQG418" s="209"/>
      <c r="TQH418" s="209"/>
      <c r="TQI418" s="209"/>
      <c r="TQJ418" s="209"/>
      <c r="TQK418" s="209"/>
      <c r="TQL418" s="209"/>
      <c r="TQM418" s="209"/>
      <c r="TQN418" s="209"/>
      <c r="TQO418" s="209"/>
      <c r="TQP418" s="209"/>
      <c r="TQQ418" s="209"/>
      <c r="TQR418" s="209"/>
      <c r="TQS418" s="209"/>
      <c r="TQT418" s="209"/>
      <c r="TQU418" s="209"/>
      <c r="TQV418" s="209"/>
      <c r="TQW418" s="209"/>
      <c r="TQX418" s="209"/>
      <c r="TQY418" s="209"/>
      <c r="TQZ418" s="209"/>
      <c r="TRA418" s="209"/>
      <c r="TRB418" s="209"/>
      <c r="TRC418" s="209"/>
      <c r="TRD418" s="209"/>
      <c r="TRE418" s="209"/>
      <c r="TRF418" s="209"/>
      <c r="TRG418" s="209"/>
      <c r="TRH418" s="209"/>
      <c r="TRI418" s="209"/>
      <c r="TRJ418" s="209"/>
      <c r="TRK418" s="209"/>
      <c r="TRL418" s="209"/>
      <c r="TRM418" s="209"/>
      <c r="TRN418" s="209"/>
      <c r="TRO418" s="209"/>
      <c r="TRP418" s="209"/>
      <c r="TRQ418" s="209"/>
      <c r="TRR418" s="209"/>
      <c r="TRS418" s="209"/>
      <c r="TRT418" s="209"/>
      <c r="TRU418" s="209"/>
      <c r="TRV418" s="209"/>
      <c r="TRW418" s="209"/>
      <c r="TRX418" s="209"/>
      <c r="TRY418" s="209"/>
      <c r="TRZ418" s="209"/>
      <c r="TSA418" s="209"/>
      <c r="TSB418" s="209"/>
      <c r="TSC418" s="209"/>
      <c r="TSD418" s="209"/>
      <c r="TSE418" s="209"/>
      <c r="TSF418" s="209"/>
      <c r="TSG418" s="209"/>
      <c r="TSH418" s="209"/>
      <c r="TSI418" s="209"/>
      <c r="TSJ418" s="209"/>
      <c r="TSK418" s="209"/>
      <c r="TSL418" s="209"/>
      <c r="TSM418" s="209"/>
      <c r="TSN418" s="209"/>
      <c r="TSO418" s="209"/>
      <c r="TSP418" s="209"/>
      <c r="TSQ418" s="209"/>
      <c r="TSR418" s="209"/>
      <c r="TSS418" s="209"/>
      <c r="TST418" s="209"/>
      <c r="TSU418" s="209"/>
      <c r="TSV418" s="209"/>
      <c r="TSW418" s="209"/>
      <c r="TSX418" s="209"/>
      <c r="TSY418" s="209"/>
      <c r="TSZ418" s="209"/>
      <c r="TTA418" s="209"/>
      <c r="TTB418" s="209"/>
      <c r="TTC418" s="209"/>
      <c r="TTD418" s="209"/>
      <c r="TTE418" s="209"/>
      <c r="TTF418" s="209"/>
      <c r="TTG418" s="209"/>
      <c r="TTH418" s="209"/>
      <c r="TTI418" s="209"/>
      <c r="TTJ418" s="209"/>
      <c r="TTK418" s="209"/>
      <c r="TTL418" s="209"/>
      <c r="TTM418" s="209"/>
      <c r="TTN418" s="209"/>
      <c r="TTO418" s="209"/>
      <c r="TTP418" s="209"/>
      <c r="TTQ418" s="209"/>
      <c r="TTR418" s="209"/>
      <c r="TTS418" s="209"/>
      <c r="TTT418" s="209"/>
      <c r="TTU418" s="209"/>
      <c r="TTV418" s="209"/>
      <c r="TTW418" s="209"/>
      <c r="TTX418" s="209"/>
      <c r="TTY418" s="209"/>
      <c r="TTZ418" s="209"/>
      <c r="TUA418" s="209"/>
      <c r="TUB418" s="209"/>
      <c r="TUC418" s="209"/>
      <c r="TUD418" s="209"/>
      <c r="TUE418" s="209"/>
      <c r="TUF418" s="209"/>
      <c r="TUG418" s="209"/>
      <c r="TUH418" s="209"/>
      <c r="TUI418" s="209"/>
      <c r="TUJ418" s="209"/>
      <c r="TUK418" s="209"/>
      <c r="TUL418" s="209"/>
      <c r="TUM418" s="209"/>
      <c r="TUN418" s="209"/>
      <c r="TUO418" s="209"/>
      <c r="TUP418" s="209"/>
      <c r="TUQ418" s="209"/>
      <c r="TUR418" s="209"/>
      <c r="TUS418" s="209"/>
      <c r="TUT418" s="209"/>
      <c r="TUU418" s="209"/>
      <c r="TUV418" s="209"/>
      <c r="TUW418" s="209"/>
      <c r="TUX418" s="209"/>
      <c r="TUY418" s="209"/>
      <c r="TUZ418" s="209"/>
      <c r="TVA418" s="209"/>
      <c r="TVB418" s="209"/>
      <c r="TVC418" s="209"/>
      <c r="TVD418" s="209"/>
      <c r="TVE418" s="209"/>
      <c r="TVF418" s="209"/>
      <c r="TVG418" s="209"/>
      <c r="TVH418" s="209"/>
      <c r="TVI418" s="209"/>
      <c r="TVJ418" s="209"/>
      <c r="TVK418" s="209"/>
      <c r="TVL418" s="209"/>
      <c r="TVM418" s="209"/>
      <c r="TVN418" s="209"/>
      <c r="TVO418" s="209"/>
      <c r="TVP418" s="209"/>
      <c r="TVQ418" s="209"/>
      <c r="TVR418" s="209"/>
      <c r="TVS418" s="209"/>
      <c r="TVT418" s="209"/>
      <c r="TVU418" s="209"/>
      <c r="TVV418" s="209"/>
      <c r="TVW418" s="209"/>
      <c r="TVX418" s="209"/>
      <c r="TVY418" s="209"/>
      <c r="TVZ418" s="209"/>
      <c r="TWA418" s="209"/>
      <c r="TWB418" s="209"/>
      <c r="TWC418" s="209"/>
      <c r="TWD418" s="209"/>
      <c r="TWE418" s="209"/>
      <c r="TWF418" s="209"/>
      <c r="TWG418" s="209"/>
      <c r="TWH418" s="209"/>
      <c r="TWI418" s="209"/>
      <c r="TWJ418" s="209"/>
      <c r="TWK418" s="209"/>
      <c r="TWL418" s="209"/>
      <c r="TWM418" s="209"/>
      <c r="TWN418" s="209"/>
      <c r="TWO418" s="209"/>
      <c r="TWP418" s="209"/>
      <c r="TWQ418" s="209"/>
      <c r="TWR418" s="209"/>
      <c r="TWS418" s="209"/>
      <c r="TWT418" s="209"/>
      <c r="TWU418" s="209"/>
      <c r="TWV418" s="209"/>
      <c r="TWW418" s="209"/>
      <c r="TWX418" s="209"/>
      <c r="TWY418" s="209"/>
      <c r="TWZ418" s="209"/>
      <c r="TXA418" s="209"/>
      <c r="TXB418" s="209"/>
      <c r="TXC418" s="209"/>
      <c r="TXD418" s="209"/>
      <c r="TXE418" s="209"/>
      <c r="TXF418" s="209"/>
      <c r="TXG418" s="209"/>
      <c r="TXH418" s="209"/>
      <c r="TXI418" s="209"/>
      <c r="TXJ418" s="209"/>
      <c r="TXK418" s="209"/>
      <c r="TXL418" s="209"/>
      <c r="TXM418" s="209"/>
      <c r="TXN418" s="209"/>
      <c r="TXO418" s="209"/>
      <c r="TXP418" s="209"/>
      <c r="TXQ418" s="209"/>
      <c r="TXR418" s="209"/>
      <c r="TXS418" s="209"/>
      <c r="TXT418" s="209"/>
      <c r="TXU418" s="209"/>
      <c r="TXV418" s="209"/>
      <c r="TXW418" s="209"/>
      <c r="TXX418" s="209"/>
      <c r="TXY418" s="209"/>
      <c r="TXZ418" s="209"/>
      <c r="TYA418" s="209"/>
      <c r="TYB418" s="209"/>
      <c r="TYC418" s="209"/>
      <c r="TYD418" s="209"/>
      <c r="TYE418" s="209"/>
      <c r="TYF418" s="209"/>
      <c r="TYG418" s="209"/>
      <c r="TYH418" s="209"/>
      <c r="TYI418" s="209"/>
      <c r="TYJ418" s="209"/>
      <c r="TYK418" s="209"/>
      <c r="TYL418" s="209"/>
      <c r="TYM418" s="209"/>
      <c r="TYN418" s="209"/>
      <c r="TYO418" s="209"/>
      <c r="TYP418" s="209"/>
      <c r="TYQ418" s="209"/>
      <c r="TYR418" s="209"/>
      <c r="TYS418" s="209"/>
      <c r="TYT418" s="209"/>
      <c r="TYU418" s="209"/>
      <c r="TYV418" s="209"/>
      <c r="TYW418" s="209"/>
      <c r="TYX418" s="209"/>
      <c r="TYY418" s="209"/>
      <c r="TYZ418" s="209"/>
      <c r="TZA418" s="209"/>
      <c r="TZB418" s="209"/>
      <c r="TZC418" s="209"/>
      <c r="TZD418" s="209"/>
      <c r="TZE418" s="209"/>
      <c r="TZF418" s="209"/>
      <c r="TZG418" s="209"/>
      <c r="TZH418" s="209"/>
      <c r="TZI418" s="209"/>
      <c r="TZJ418" s="209"/>
      <c r="TZK418" s="209"/>
      <c r="TZL418" s="209"/>
      <c r="TZM418" s="209"/>
      <c r="TZN418" s="209"/>
      <c r="TZO418" s="209"/>
      <c r="TZP418" s="209"/>
      <c r="TZQ418" s="209"/>
      <c r="TZR418" s="209"/>
      <c r="TZS418" s="209"/>
      <c r="TZT418" s="209"/>
      <c r="TZU418" s="209"/>
      <c r="TZV418" s="209"/>
      <c r="TZW418" s="209"/>
      <c r="TZX418" s="209"/>
      <c r="TZY418" s="209"/>
      <c r="TZZ418" s="209"/>
      <c r="UAA418" s="209"/>
      <c r="UAB418" s="209"/>
      <c r="UAC418" s="209"/>
      <c r="UAD418" s="209"/>
      <c r="UAE418" s="209"/>
      <c r="UAF418" s="209"/>
      <c r="UAG418" s="209"/>
      <c r="UAH418" s="209"/>
      <c r="UAI418" s="209"/>
      <c r="UAJ418" s="209"/>
      <c r="UAK418" s="209"/>
      <c r="UAL418" s="209"/>
      <c r="UAM418" s="209"/>
      <c r="UAN418" s="209"/>
      <c r="UAO418" s="209"/>
      <c r="UAP418" s="209"/>
      <c r="UAQ418" s="209"/>
      <c r="UAR418" s="209"/>
      <c r="UAS418" s="209"/>
      <c r="UAT418" s="209"/>
      <c r="UAU418" s="209"/>
      <c r="UAV418" s="209"/>
      <c r="UAW418" s="209"/>
      <c r="UAX418" s="209"/>
      <c r="UAY418" s="209"/>
      <c r="UAZ418" s="209"/>
      <c r="UBA418" s="209"/>
      <c r="UBB418" s="209"/>
      <c r="UBC418" s="209"/>
      <c r="UBD418" s="209"/>
      <c r="UBE418" s="209"/>
      <c r="UBF418" s="209"/>
      <c r="UBG418" s="209"/>
      <c r="UBH418" s="209"/>
      <c r="UBI418" s="209"/>
      <c r="UBJ418" s="209"/>
      <c r="UBK418" s="209"/>
      <c r="UBL418" s="209"/>
      <c r="UBM418" s="209"/>
      <c r="UBN418" s="209"/>
      <c r="UBO418" s="209"/>
      <c r="UBP418" s="209"/>
      <c r="UBQ418" s="209"/>
      <c r="UBR418" s="209"/>
      <c r="UBS418" s="209"/>
      <c r="UBT418" s="209"/>
      <c r="UBU418" s="209"/>
      <c r="UBV418" s="209"/>
      <c r="UBW418" s="209"/>
      <c r="UBX418" s="209"/>
      <c r="UBY418" s="209"/>
      <c r="UBZ418" s="209"/>
      <c r="UCA418" s="209"/>
      <c r="UCB418" s="209"/>
      <c r="UCC418" s="209"/>
      <c r="UCD418" s="209"/>
      <c r="UCE418" s="209"/>
      <c r="UCF418" s="209"/>
      <c r="UCG418" s="209"/>
      <c r="UCH418" s="209"/>
      <c r="UCI418" s="209"/>
      <c r="UCJ418" s="209"/>
      <c r="UCK418" s="209"/>
      <c r="UCL418" s="209"/>
      <c r="UCM418" s="209"/>
      <c r="UCN418" s="209"/>
      <c r="UCO418" s="209"/>
      <c r="UCP418" s="209"/>
      <c r="UCQ418" s="209"/>
      <c r="UCR418" s="209"/>
      <c r="UCS418" s="209"/>
      <c r="UCT418" s="209"/>
      <c r="UCU418" s="209"/>
      <c r="UCV418" s="209"/>
      <c r="UCW418" s="209"/>
      <c r="UCX418" s="209"/>
      <c r="UCY418" s="209"/>
      <c r="UCZ418" s="209"/>
      <c r="UDA418" s="209"/>
      <c r="UDB418" s="209"/>
      <c r="UDC418" s="209"/>
      <c r="UDD418" s="209"/>
      <c r="UDE418" s="209"/>
      <c r="UDF418" s="209"/>
      <c r="UDG418" s="209"/>
      <c r="UDH418" s="209"/>
      <c r="UDI418" s="209"/>
      <c r="UDJ418" s="209"/>
      <c r="UDK418" s="209"/>
      <c r="UDL418" s="209"/>
      <c r="UDM418" s="209"/>
      <c r="UDN418" s="209"/>
      <c r="UDO418" s="209"/>
      <c r="UDP418" s="209"/>
      <c r="UDQ418" s="209"/>
      <c r="UDR418" s="209"/>
      <c r="UDS418" s="209"/>
      <c r="UDT418" s="209"/>
      <c r="UDU418" s="209"/>
      <c r="UDV418" s="209"/>
      <c r="UDW418" s="209"/>
      <c r="UDX418" s="209"/>
      <c r="UDY418" s="209"/>
      <c r="UDZ418" s="209"/>
      <c r="UEA418" s="209"/>
      <c r="UEB418" s="209"/>
      <c r="UEC418" s="209"/>
      <c r="UED418" s="209"/>
      <c r="UEE418" s="209"/>
      <c r="UEF418" s="209"/>
      <c r="UEG418" s="209"/>
      <c r="UEH418" s="209"/>
      <c r="UEI418" s="209"/>
      <c r="UEJ418" s="209"/>
      <c r="UEK418" s="209"/>
      <c r="UEL418" s="209"/>
      <c r="UEM418" s="209"/>
      <c r="UEN418" s="209"/>
      <c r="UEO418" s="209"/>
      <c r="UEP418" s="209"/>
      <c r="UEQ418" s="209"/>
      <c r="UER418" s="209"/>
      <c r="UES418" s="209"/>
      <c r="UET418" s="209"/>
      <c r="UEU418" s="209"/>
      <c r="UEV418" s="209"/>
      <c r="UEW418" s="209"/>
      <c r="UEX418" s="209"/>
      <c r="UEY418" s="209"/>
      <c r="UEZ418" s="209"/>
      <c r="UFA418" s="209"/>
      <c r="UFB418" s="209"/>
      <c r="UFC418" s="209"/>
      <c r="UFD418" s="209"/>
      <c r="UFE418" s="209"/>
      <c r="UFF418" s="209"/>
      <c r="UFG418" s="209"/>
      <c r="UFH418" s="209"/>
      <c r="UFI418" s="209"/>
      <c r="UFJ418" s="209"/>
      <c r="UFK418" s="209"/>
      <c r="UFL418" s="209"/>
      <c r="UFM418" s="209"/>
      <c r="UFN418" s="209"/>
      <c r="UFO418" s="209"/>
      <c r="UFP418" s="209"/>
      <c r="UFQ418" s="209"/>
      <c r="UFR418" s="209"/>
      <c r="UFS418" s="209"/>
      <c r="UFT418" s="209"/>
      <c r="UFU418" s="209"/>
      <c r="UFV418" s="209"/>
      <c r="UFW418" s="209"/>
      <c r="UFX418" s="209"/>
      <c r="UFY418" s="209"/>
      <c r="UFZ418" s="209"/>
      <c r="UGA418" s="209"/>
      <c r="UGB418" s="209"/>
      <c r="UGC418" s="209"/>
      <c r="UGD418" s="209"/>
      <c r="UGE418" s="209"/>
      <c r="UGF418" s="209"/>
      <c r="UGG418" s="209"/>
      <c r="UGH418" s="209"/>
      <c r="UGI418" s="209"/>
      <c r="UGJ418" s="209"/>
      <c r="UGK418" s="209"/>
      <c r="UGL418" s="209"/>
      <c r="UGM418" s="209"/>
      <c r="UGN418" s="209"/>
      <c r="UGO418" s="209"/>
      <c r="UGP418" s="209"/>
      <c r="UGQ418" s="209"/>
      <c r="UGR418" s="209"/>
      <c r="UGS418" s="209"/>
      <c r="UGT418" s="209"/>
      <c r="UGU418" s="209"/>
      <c r="UGV418" s="209"/>
      <c r="UGW418" s="209"/>
      <c r="UGX418" s="209"/>
      <c r="UGY418" s="209"/>
      <c r="UGZ418" s="209"/>
      <c r="UHA418" s="209"/>
      <c r="UHB418" s="209"/>
      <c r="UHC418" s="209"/>
      <c r="UHD418" s="209"/>
      <c r="UHE418" s="209"/>
      <c r="UHF418" s="209"/>
      <c r="UHG418" s="209"/>
      <c r="UHH418" s="209"/>
      <c r="UHI418" s="209"/>
      <c r="UHJ418" s="209"/>
      <c r="UHK418" s="209"/>
      <c r="UHL418" s="209"/>
      <c r="UHM418" s="209"/>
      <c r="UHN418" s="209"/>
      <c r="UHO418" s="209"/>
      <c r="UHP418" s="209"/>
      <c r="UHQ418" s="209"/>
      <c r="UHR418" s="209"/>
      <c r="UHS418" s="209"/>
      <c r="UHT418" s="209"/>
      <c r="UHU418" s="209"/>
      <c r="UHV418" s="209"/>
      <c r="UHW418" s="209"/>
      <c r="UHX418" s="209"/>
      <c r="UHY418" s="209"/>
      <c r="UHZ418" s="209"/>
      <c r="UIA418" s="209"/>
      <c r="UIB418" s="209"/>
      <c r="UIC418" s="209"/>
      <c r="UID418" s="209"/>
      <c r="UIE418" s="209"/>
      <c r="UIF418" s="209"/>
      <c r="UIG418" s="209"/>
      <c r="UIH418" s="209"/>
      <c r="UII418" s="209"/>
      <c r="UIJ418" s="209"/>
      <c r="UIK418" s="209"/>
      <c r="UIL418" s="209"/>
      <c r="UIM418" s="209"/>
      <c r="UIN418" s="209"/>
      <c r="UIO418" s="209"/>
      <c r="UIP418" s="209"/>
      <c r="UIQ418" s="209"/>
      <c r="UIR418" s="209"/>
      <c r="UIS418" s="209"/>
      <c r="UIT418" s="209"/>
      <c r="UIU418" s="209"/>
      <c r="UIV418" s="209"/>
      <c r="UIW418" s="209"/>
      <c r="UIX418" s="209"/>
      <c r="UIY418" s="209"/>
      <c r="UIZ418" s="209"/>
      <c r="UJA418" s="209"/>
      <c r="UJB418" s="209"/>
      <c r="UJC418" s="209"/>
      <c r="UJD418" s="209"/>
      <c r="UJE418" s="209"/>
      <c r="UJF418" s="209"/>
      <c r="UJG418" s="209"/>
      <c r="UJH418" s="209"/>
      <c r="UJI418" s="209"/>
      <c r="UJJ418" s="209"/>
      <c r="UJK418" s="209"/>
      <c r="UJL418" s="209"/>
      <c r="UJM418" s="209"/>
      <c r="UJN418" s="209"/>
      <c r="UJO418" s="209"/>
      <c r="UJP418" s="209"/>
      <c r="UJQ418" s="209"/>
      <c r="UJR418" s="209"/>
      <c r="UJS418" s="209"/>
      <c r="UJT418" s="209"/>
      <c r="UJU418" s="209"/>
      <c r="UJV418" s="209"/>
      <c r="UJW418" s="209"/>
      <c r="UJX418" s="209"/>
      <c r="UJY418" s="209"/>
      <c r="UJZ418" s="209"/>
      <c r="UKA418" s="209"/>
      <c r="UKB418" s="209"/>
      <c r="UKC418" s="209"/>
      <c r="UKD418" s="209"/>
      <c r="UKE418" s="209"/>
      <c r="UKF418" s="209"/>
      <c r="UKG418" s="209"/>
      <c r="UKH418" s="209"/>
      <c r="UKI418" s="209"/>
      <c r="UKJ418" s="209"/>
      <c r="UKK418" s="209"/>
      <c r="UKL418" s="209"/>
      <c r="UKM418" s="209"/>
      <c r="UKN418" s="209"/>
      <c r="UKO418" s="209"/>
      <c r="UKP418" s="209"/>
      <c r="UKQ418" s="209"/>
      <c r="UKR418" s="209"/>
      <c r="UKS418" s="209"/>
      <c r="UKT418" s="209"/>
      <c r="UKU418" s="209"/>
      <c r="UKV418" s="209"/>
      <c r="UKW418" s="209"/>
      <c r="UKX418" s="209"/>
      <c r="UKY418" s="209"/>
      <c r="UKZ418" s="209"/>
      <c r="ULA418" s="209"/>
      <c r="ULB418" s="209"/>
      <c r="ULC418" s="209"/>
      <c r="ULD418" s="209"/>
      <c r="ULE418" s="209"/>
      <c r="ULF418" s="209"/>
      <c r="ULG418" s="209"/>
      <c r="ULH418" s="209"/>
      <c r="ULI418" s="209"/>
      <c r="ULJ418" s="209"/>
      <c r="ULK418" s="209"/>
      <c r="ULL418" s="209"/>
      <c r="ULM418" s="209"/>
      <c r="ULN418" s="209"/>
      <c r="ULO418" s="209"/>
      <c r="ULP418" s="209"/>
      <c r="ULQ418" s="209"/>
      <c r="ULR418" s="209"/>
      <c r="ULS418" s="209"/>
      <c r="ULT418" s="209"/>
      <c r="ULU418" s="209"/>
      <c r="ULV418" s="209"/>
      <c r="ULW418" s="209"/>
      <c r="ULX418" s="209"/>
      <c r="ULY418" s="209"/>
      <c r="ULZ418" s="209"/>
      <c r="UMA418" s="209"/>
      <c r="UMB418" s="209"/>
      <c r="UMC418" s="209"/>
      <c r="UMD418" s="209"/>
      <c r="UME418" s="209"/>
      <c r="UMF418" s="209"/>
      <c r="UMG418" s="209"/>
      <c r="UMH418" s="209"/>
      <c r="UMI418" s="209"/>
      <c r="UMJ418" s="209"/>
      <c r="UMK418" s="209"/>
      <c r="UML418" s="209"/>
      <c r="UMM418" s="209"/>
      <c r="UMN418" s="209"/>
      <c r="UMO418" s="209"/>
      <c r="UMP418" s="209"/>
      <c r="UMQ418" s="209"/>
      <c r="UMR418" s="209"/>
      <c r="UMS418" s="209"/>
      <c r="UMT418" s="209"/>
      <c r="UMU418" s="209"/>
      <c r="UMV418" s="209"/>
      <c r="UMW418" s="209"/>
      <c r="UMX418" s="209"/>
      <c r="UMY418" s="209"/>
      <c r="UMZ418" s="209"/>
      <c r="UNA418" s="209"/>
      <c r="UNB418" s="209"/>
      <c r="UNC418" s="209"/>
      <c r="UND418" s="209"/>
      <c r="UNE418" s="209"/>
      <c r="UNF418" s="209"/>
      <c r="UNG418" s="209"/>
      <c r="UNH418" s="209"/>
      <c r="UNI418" s="209"/>
      <c r="UNJ418" s="209"/>
      <c r="UNK418" s="209"/>
      <c r="UNL418" s="209"/>
      <c r="UNM418" s="209"/>
      <c r="UNN418" s="209"/>
      <c r="UNO418" s="209"/>
      <c r="UNP418" s="209"/>
      <c r="UNQ418" s="209"/>
      <c r="UNR418" s="209"/>
      <c r="UNS418" s="209"/>
      <c r="UNT418" s="209"/>
      <c r="UNU418" s="209"/>
      <c r="UNV418" s="209"/>
      <c r="UNW418" s="209"/>
      <c r="UNX418" s="209"/>
      <c r="UNY418" s="209"/>
      <c r="UNZ418" s="209"/>
      <c r="UOA418" s="209"/>
      <c r="UOB418" s="209"/>
      <c r="UOC418" s="209"/>
      <c r="UOD418" s="209"/>
      <c r="UOE418" s="209"/>
      <c r="UOF418" s="209"/>
      <c r="UOG418" s="209"/>
      <c r="UOH418" s="209"/>
      <c r="UOI418" s="209"/>
      <c r="UOJ418" s="209"/>
      <c r="UOK418" s="209"/>
      <c r="UOL418" s="209"/>
      <c r="UOM418" s="209"/>
      <c r="UON418" s="209"/>
      <c r="UOO418" s="209"/>
      <c r="UOP418" s="209"/>
      <c r="UOQ418" s="209"/>
      <c r="UOR418" s="209"/>
      <c r="UOS418" s="209"/>
      <c r="UOT418" s="209"/>
      <c r="UOU418" s="209"/>
      <c r="UOV418" s="209"/>
      <c r="UOW418" s="209"/>
      <c r="UOX418" s="209"/>
      <c r="UOY418" s="209"/>
      <c r="UOZ418" s="209"/>
      <c r="UPA418" s="209"/>
      <c r="UPB418" s="209"/>
      <c r="UPC418" s="209"/>
      <c r="UPD418" s="209"/>
      <c r="UPE418" s="209"/>
      <c r="UPF418" s="209"/>
      <c r="UPG418" s="209"/>
      <c r="UPH418" s="209"/>
      <c r="UPI418" s="209"/>
      <c r="UPJ418" s="209"/>
      <c r="UPK418" s="209"/>
      <c r="UPL418" s="209"/>
      <c r="UPM418" s="209"/>
      <c r="UPN418" s="209"/>
      <c r="UPO418" s="209"/>
      <c r="UPP418" s="209"/>
      <c r="UPQ418" s="209"/>
      <c r="UPR418" s="209"/>
      <c r="UPS418" s="209"/>
      <c r="UPT418" s="209"/>
      <c r="UPU418" s="209"/>
      <c r="UPV418" s="209"/>
      <c r="UPW418" s="209"/>
      <c r="UPX418" s="209"/>
      <c r="UPY418" s="209"/>
      <c r="UPZ418" s="209"/>
      <c r="UQA418" s="209"/>
      <c r="UQB418" s="209"/>
      <c r="UQC418" s="209"/>
      <c r="UQD418" s="209"/>
      <c r="UQE418" s="209"/>
      <c r="UQF418" s="209"/>
      <c r="UQG418" s="209"/>
      <c r="UQH418" s="209"/>
      <c r="UQI418" s="209"/>
      <c r="UQJ418" s="209"/>
      <c r="UQK418" s="209"/>
      <c r="UQL418" s="209"/>
      <c r="UQM418" s="209"/>
      <c r="UQN418" s="209"/>
      <c r="UQO418" s="209"/>
      <c r="UQP418" s="209"/>
      <c r="UQQ418" s="209"/>
      <c r="UQR418" s="209"/>
      <c r="UQS418" s="209"/>
      <c r="UQT418" s="209"/>
      <c r="UQU418" s="209"/>
      <c r="UQV418" s="209"/>
      <c r="UQW418" s="209"/>
      <c r="UQX418" s="209"/>
      <c r="UQY418" s="209"/>
      <c r="UQZ418" s="209"/>
      <c r="URA418" s="209"/>
      <c r="URB418" s="209"/>
      <c r="URC418" s="209"/>
      <c r="URD418" s="209"/>
      <c r="URE418" s="209"/>
      <c r="URF418" s="209"/>
      <c r="URG418" s="209"/>
      <c r="URH418" s="209"/>
      <c r="URI418" s="209"/>
      <c r="URJ418" s="209"/>
      <c r="URK418" s="209"/>
      <c r="URL418" s="209"/>
      <c r="URM418" s="209"/>
      <c r="URN418" s="209"/>
      <c r="URO418" s="209"/>
      <c r="URP418" s="209"/>
      <c r="URQ418" s="209"/>
      <c r="URR418" s="209"/>
      <c r="URS418" s="209"/>
      <c r="URT418" s="209"/>
      <c r="URU418" s="209"/>
      <c r="URV418" s="209"/>
      <c r="URW418" s="209"/>
      <c r="URX418" s="209"/>
      <c r="URY418" s="209"/>
      <c r="URZ418" s="209"/>
      <c r="USA418" s="209"/>
      <c r="USB418" s="209"/>
      <c r="USC418" s="209"/>
      <c r="USD418" s="209"/>
      <c r="USE418" s="209"/>
      <c r="USF418" s="209"/>
      <c r="USG418" s="209"/>
      <c r="USH418" s="209"/>
      <c r="USI418" s="209"/>
      <c r="USJ418" s="209"/>
      <c r="USK418" s="209"/>
      <c r="USL418" s="209"/>
      <c r="USM418" s="209"/>
      <c r="USN418" s="209"/>
      <c r="USO418" s="209"/>
      <c r="USP418" s="209"/>
      <c r="USQ418" s="209"/>
      <c r="USR418" s="209"/>
      <c r="USS418" s="209"/>
      <c r="UST418" s="209"/>
      <c r="USU418" s="209"/>
      <c r="USV418" s="209"/>
      <c r="USW418" s="209"/>
      <c r="USX418" s="209"/>
      <c r="USY418" s="209"/>
      <c r="USZ418" s="209"/>
      <c r="UTA418" s="209"/>
      <c r="UTB418" s="209"/>
      <c r="UTC418" s="209"/>
      <c r="UTD418" s="209"/>
      <c r="UTE418" s="209"/>
      <c r="UTF418" s="209"/>
      <c r="UTG418" s="209"/>
      <c r="UTH418" s="209"/>
      <c r="UTI418" s="209"/>
      <c r="UTJ418" s="209"/>
      <c r="UTK418" s="209"/>
      <c r="UTL418" s="209"/>
      <c r="UTM418" s="209"/>
      <c r="UTN418" s="209"/>
      <c r="UTO418" s="209"/>
      <c r="UTP418" s="209"/>
      <c r="UTQ418" s="209"/>
      <c r="UTR418" s="209"/>
      <c r="UTS418" s="209"/>
      <c r="UTT418" s="209"/>
      <c r="UTU418" s="209"/>
      <c r="UTV418" s="209"/>
      <c r="UTW418" s="209"/>
      <c r="UTX418" s="209"/>
      <c r="UTY418" s="209"/>
      <c r="UTZ418" s="209"/>
      <c r="UUA418" s="209"/>
      <c r="UUB418" s="209"/>
      <c r="UUC418" s="209"/>
      <c r="UUD418" s="209"/>
      <c r="UUE418" s="209"/>
      <c r="UUF418" s="209"/>
      <c r="UUG418" s="209"/>
      <c r="UUH418" s="209"/>
      <c r="UUI418" s="209"/>
      <c r="UUJ418" s="209"/>
      <c r="UUK418" s="209"/>
      <c r="UUL418" s="209"/>
      <c r="UUM418" s="209"/>
      <c r="UUN418" s="209"/>
      <c r="UUO418" s="209"/>
      <c r="UUP418" s="209"/>
      <c r="UUQ418" s="209"/>
      <c r="UUR418" s="209"/>
      <c r="UUS418" s="209"/>
      <c r="UUT418" s="209"/>
      <c r="UUU418" s="209"/>
      <c r="UUV418" s="209"/>
      <c r="UUW418" s="209"/>
      <c r="UUX418" s="209"/>
      <c r="UUY418" s="209"/>
      <c r="UUZ418" s="209"/>
      <c r="UVA418" s="209"/>
      <c r="UVB418" s="209"/>
      <c r="UVC418" s="209"/>
      <c r="UVD418" s="209"/>
      <c r="UVE418" s="209"/>
      <c r="UVF418" s="209"/>
      <c r="UVG418" s="209"/>
      <c r="UVH418" s="209"/>
      <c r="UVI418" s="209"/>
      <c r="UVJ418" s="209"/>
      <c r="UVK418" s="209"/>
      <c r="UVL418" s="209"/>
      <c r="UVM418" s="209"/>
      <c r="UVN418" s="209"/>
      <c r="UVO418" s="209"/>
      <c r="UVP418" s="209"/>
      <c r="UVQ418" s="209"/>
      <c r="UVR418" s="209"/>
      <c r="UVS418" s="209"/>
      <c r="UVT418" s="209"/>
      <c r="UVU418" s="209"/>
      <c r="UVV418" s="209"/>
      <c r="UVW418" s="209"/>
      <c r="UVX418" s="209"/>
      <c r="UVY418" s="209"/>
      <c r="UVZ418" s="209"/>
      <c r="UWA418" s="209"/>
      <c r="UWB418" s="209"/>
      <c r="UWC418" s="209"/>
      <c r="UWD418" s="209"/>
      <c r="UWE418" s="209"/>
      <c r="UWF418" s="209"/>
      <c r="UWG418" s="209"/>
      <c r="UWH418" s="209"/>
      <c r="UWI418" s="209"/>
      <c r="UWJ418" s="209"/>
      <c r="UWK418" s="209"/>
      <c r="UWL418" s="209"/>
      <c r="UWM418" s="209"/>
      <c r="UWN418" s="209"/>
      <c r="UWO418" s="209"/>
      <c r="UWP418" s="209"/>
      <c r="UWQ418" s="209"/>
      <c r="UWR418" s="209"/>
      <c r="UWS418" s="209"/>
      <c r="UWT418" s="209"/>
      <c r="UWU418" s="209"/>
      <c r="UWV418" s="209"/>
      <c r="UWW418" s="209"/>
      <c r="UWX418" s="209"/>
      <c r="UWY418" s="209"/>
      <c r="UWZ418" s="209"/>
      <c r="UXA418" s="209"/>
      <c r="UXB418" s="209"/>
      <c r="UXC418" s="209"/>
      <c r="UXD418" s="209"/>
      <c r="UXE418" s="209"/>
      <c r="UXF418" s="209"/>
      <c r="UXG418" s="209"/>
      <c r="UXH418" s="209"/>
      <c r="UXI418" s="209"/>
      <c r="UXJ418" s="209"/>
      <c r="UXK418" s="209"/>
      <c r="UXL418" s="209"/>
      <c r="UXM418" s="209"/>
      <c r="UXN418" s="209"/>
      <c r="UXO418" s="209"/>
      <c r="UXP418" s="209"/>
      <c r="UXQ418" s="209"/>
      <c r="UXR418" s="209"/>
      <c r="UXS418" s="209"/>
      <c r="UXT418" s="209"/>
      <c r="UXU418" s="209"/>
      <c r="UXV418" s="209"/>
      <c r="UXW418" s="209"/>
      <c r="UXX418" s="209"/>
      <c r="UXY418" s="209"/>
      <c r="UXZ418" s="209"/>
      <c r="UYA418" s="209"/>
      <c r="UYB418" s="209"/>
      <c r="UYC418" s="209"/>
      <c r="UYD418" s="209"/>
      <c r="UYE418" s="209"/>
      <c r="UYF418" s="209"/>
      <c r="UYG418" s="209"/>
      <c r="UYH418" s="209"/>
      <c r="UYI418" s="209"/>
      <c r="UYJ418" s="209"/>
      <c r="UYK418" s="209"/>
      <c r="UYL418" s="209"/>
      <c r="UYM418" s="209"/>
      <c r="UYN418" s="209"/>
      <c r="UYO418" s="209"/>
      <c r="UYP418" s="209"/>
      <c r="UYQ418" s="209"/>
      <c r="UYR418" s="209"/>
      <c r="UYS418" s="209"/>
      <c r="UYT418" s="209"/>
      <c r="UYU418" s="209"/>
      <c r="UYV418" s="209"/>
      <c r="UYW418" s="209"/>
      <c r="UYX418" s="209"/>
      <c r="UYY418" s="209"/>
      <c r="UYZ418" s="209"/>
      <c r="UZA418" s="209"/>
      <c r="UZB418" s="209"/>
      <c r="UZC418" s="209"/>
      <c r="UZD418" s="209"/>
      <c r="UZE418" s="209"/>
      <c r="UZF418" s="209"/>
      <c r="UZG418" s="209"/>
      <c r="UZH418" s="209"/>
      <c r="UZI418" s="209"/>
      <c r="UZJ418" s="209"/>
      <c r="UZK418" s="209"/>
      <c r="UZL418" s="209"/>
      <c r="UZM418" s="209"/>
      <c r="UZN418" s="209"/>
      <c r="UZO418" s="209"/>
      <c r="UZP418" s="209"/>
      <c r="UZQ418" s="209"/>
      <c r="UZR418" s="209"/>
      <c r="UZS418" s="209"/>
      <c r="UZT418" s="209"/>
      <c r="UZU418" s="209"/>
      <c r="UZV418" s="209"/>
      <c r="UZW418" s="209"/>
      <c r="UZX418" s="209"/>
      <c r="UZY418" s="209"/>
      <c r="UZZ418" s="209"/>
      <c r="VAA418" s="209"/>
      <c r="VAB418" s="209"/>
      <c r="VAC418" s="209"/>
      <c r="VAD418" s="209"/>
      <c r="VAE418" s="209"/>
      <c r="VAF418" s="209"/>
      <c r="VAG418" s="209"/>
      <c r="VAH418" s="209"/>
      <c r="VAI418" s="209"/>
      <c r="VAJ418" s="209"/>
      <c r="VAK418" s="209"/>
      <c r="VAL418" s="209"/>
      <c r="VAM418" s="209"/>
      <c r="VAN418" s="209"/>
      <c r="VAO418" s="209"/>
      <c r="VAP418" s="209"/>
      <c r="VAQ418" s="209"/>
      <c r="VAR418" s="209"/>
      <c r="VAS418" s="209"/>
      <c r="VAT418" s="209"/>
      <c r="VAU418" s="209"/>
      <c r="VAV418" s="209"/>
      <c r="VAW418" s="209"/>
      <c r="VAX418" s="209"/>
      <c r="VAY418" s="209"/>
      <c r="VAZ418" s="209"/>
      <c r="VBA418" s="209"/>
      <c r="VBB418" s="209"/>
      <c r="VBC418" s="209"/>
      <c r="VBD418" s="209"/>
      <c r="VBE418" s="209"/>
      <c r="VBF418" s="209"/>
      <c r="VBG418" s="209"/>
      <c r="VBH418" s="209"/>
      <c r="VBI418" s="209"/>
      <c r="VBJ418" s="209"/>
      <c r="VBK418" s="209"/>
      <c r="VBL418" s="209"/>
      <c r="VBM418" s="209"/>
      <c r="VBN418" s="209"/>
      <c r="VBO418" s="209"/>
      <c r="VBP418" s="209"/>
      <c r="VBQ418" s="209"/>
      <c r="VBR418" s="209"/>
      <c r="VBS418" s="209"/>
      <c r="VBT418" s="209"/>
      <c r="VBU418" s="209"/>
      <c r="VBV418" s="209"/>
      <c r="VBW418" s="209"/>
      <c r="VBX418" s="209"/>
      <c r="VBY418" s="209"/>
      <c r="VBZ418" s="209"/>
      <c r="VCA418" s="209"/>
      <c r="VCB418" s="209"/>
      <c r="VCC418" s="209"/>
      <c r="VCD418" s="209"/>
      <c r="VCE418" s="209"/>
      <c r="VCF418" s="209"/>
      <c r="VCG418" s="209"/>
      <c r="VCH418" s="209"/>
      <c r="VCI418" s="209"/>
      <c r="VCJ418" s="209"/>
      <c r="VCK418" s="209"/>
      <c r="VCL418" s="209"/>
      <c r="VCM418" s="209"/>
      <c r="VCN418" s="209"/>
      <c r="VCO418" s="209"/>
      <c r="VCP418" s="209"/>
      <c r="VCQ418" s="209"/>
      <c r="VCR418" s="209"/>
      <c r="VCS418" s="209"/>
      <c r="VCT418" s="209"/>
      <c r="VCU418" s="209"/>
      <c r="VCV418" s="209"/>
      <c r="VCW418" s="209"/>
      <c r="VCX418" s="209"/>
      <c r="VCY418" s="209"/>
      <c r="VCZ418" s="209"/>
      <c r="VDA418" s="209"/>
      <c r="VDB418" s="209"/>
      <c r="VDC418" s="209"/>
      <c r="VDD418" s="209"/>
      <c r="VDE418" s="209"/>
      <c r="VDF418" s="209"/>
      <c r="VDG418" s="209"/>
      <c r="VDH418" s="209"/>
      <c r="VDI418" s="209"/>
      <c r="VDJ418" s="209"/>
      <c r="VDK418" s="209"/>
      <c r="VDL418" s="209"/>
      <c r="VDM418" s="209"/>
      <c r="VDN418" s="209"/>
      <c r="VDO418" s="209"/>
      <c r="VDP418" s="209"/>
      <c r="VDQ418" s="209"/>
      <c r="VDR418" s="209"/>
      <c r="VDS418" s="209"/>
      <c r="VDT418" s="209"/>
      <c r="VDU418" s="209"/>
      <c r="VDV418" s="209"/>
      <c r="VDW418" s="209"/>
      <c r="VDX418" s="209"/>
      <c r="VDY418" s="209"/>
      <c r="VDZ418" s="209"/>
      <c r="VEA418" s="209"/>
      <c r="VEB418" s="209"/>
      <c r="VEC418" s="209"/>
      <c r="VED418" s="209"/>
      <c r="VEE418" s="209"/>
      <c r="VEF418" s="209"/>
      <c r="VEG418" s="209"/>
      <c r="VEH418" s="209"/>
      <c r="VEI418" s="209"/>
      <c r="VEJ418" s="209"/>
      <c r="VEK418" s="209"/>
      <c r="VEL418" s="209"/>
      <c r="VEM418" s="209"/>
      <c r="VEN418" s="209"/>
      <c r="VEO418" s="209"/>
      <c r="VEP418" s="209"/>
      <c r="VEQ418" s="209"/>
      <c r="VER418" s="209"/>
      <c r="VES418" s="209"/>
      <c r="VET418" s="209"/>
      <c r="VEU418" s="209"/>
      <c r="VEV418" s="209"/>
      <c r="VEW418" s="209"/>
      <c r="VEX418" s="209"/>
      <c r="VEY418" s="209"/>
      <c r="VEZ418" s="209"/>
      <c r="VFA418" s="209"/>
      <c r="VFB418" s="209"/>
      <c r="VFC418" s="209"/>
      <c r="VFD418" s="209"/>
      <c r="VFE418" s="209"/>
      <c r="VFF418" s="209"/>
      <c r="VFG418" s="209"/>
      <c r="VFH418" s="209"/>
      <c r="VFI418" s="209"/>
      <c r="VFJ418" s="209"/>
      <c r="VFK418" s="209"/>
      <c r="VFL418" s="209"/>
      <c r="VFM418" s="209"/>
      <c r="VFN418" s="209"/>
      <c r="VFO418" s="209"/>
      <c r="VFP418" s="209"/>
      <c r="VFQ418" s="209"/>
      <c r="VFR418" s="209"/>
      <c r="VFS418" s="209"/>
      <c r="VFT418" s="209"/>
      <c r="VFU418" s="209"/>
      <c r="VFV418" s="209"/>
      <c r="VFW418" s="209"/>
      <c r="VFX418" s="209"/>
      <c r="VFY418" s="209"/>
      <c r="VFZ418" s="209"/>
      <c r="VGA418" s="209"/>
      <c r="VGB418" s="209"/>
      <c r="VGC418" s="209"/>
      <c r="VGD418" s="209"/>
      <c r="VGE418" s="209"/>
      <c r="VGF418" s="209"/>
      <c r="VGG418" s="209"/>
      <c r="VGH418" s="209"/>
      <c r="VGI418" s="209"/>
      <c r="VGJ418" s="209"/>
      <c r="VGK418" s="209"/>
      <c r="VGL418" s="209"/>
      <c r="VGM418" s="209"/>
      <c r="VGN418" s="209"/>
      <c r="VGO418" s="209"/>
      <c r="VGP418" s="209"/>
      <c r="VGQ418" s="209"/>
      <c r="VGR418" s="209"/>
      <c r="VGS418" s="209"/>
      <c r="VGT418" s="209"/>
      <c r="VGU418" s="209"/>
      <c r="VGV418" s="209"/>
      <c r="VGW418" s="209"/>
      <c r="VGX418" s="209"/>
      <c r="VGY418" s="209"/>
      <c r="VGZ418" s="209"/>
      <c r="VHA418" s="209"/>
      <c r="VHB418" s="209"/>
      <c r="VHC418" s="209"/>
      <c r="VHD418" s="209"/>
      <c r="VHE418" s="209"/>
      <c r="VHF418" s="209"/>
      <c r="VHG418" s="209"/>
      <c r="VHH418" s="209"/>
      <c r="VHI418" s="209"/>
      <c r="VHJ418" s="209"/>
      <c r="VHK418" s="209"/>
      <c r="VHL418" s="209"/>
      <c r="VHM418" s="209"/>
      <c r="VHN418" s="209"/>
      <c r="VHO418" s="209"/>
      <c r="VHP418" s="209"/>
      <c r="VHQ418" s="209"/>
      <c r="VHR418" s="209"/>
      <c r="VHS418" s="209"/>
      <c r="VHT418" s="209"/>
      <c r="VHU418" s="209"/>
      <c r="VHV418" s="209"/>
      <c r="VHW418" s="209"/>
      <c r="VHX418" s="209"/>
      <c r="VHY418" s="209"/>
      <c r="VHZ418" s="209"/>
      <c r="VIA418" s="209"/>
      <c r="VIB418" s="209"/>
      <c r="VIC418" s="209"/>
      <c r="VID418" s="209"/>
      <c r="VIE418" s="209"/>
      <c r="VIF418" s="209"/>
      <c r="VIG418" s="209"/>
      <c r="VIH418" s="209"/>
      <c r="VII418" s="209"/>
      <c r="VIJ418" s="209"/>
      <c r="VIK418" s="209"/>
      <c r="VIL418" s="209"/>
      <c r="VIM418" s="209"/>
      <c r="VIN418" s="209"/>
      <c r="VIO418" s="209"/>
      <c r="VIP418" s="209"/>
      <c r="VIQ418" s="209"/>
      <c r="VIR418" s="209"/>
      <c r="VIS418" s="209"/>
      <c r="VIT418" s="209"/>
      <c r="VIU418" s="209"/>
      <c r="VIV418" s="209"/>
      <c r="VIW418" s="209"/>
      <c r="VIX418" s="209"/>
      <c r="VIY418" s="209"/>
      <c r="VIZ418" s="209"/>
      <c r="VJA418" s="209"/>
      <c r="VJB418" s="209"/>
      <c r="VJC418" s="209"/>
      <c r="VJD418" s="209"/>
      <c r="VJE418" s="209"/>
      <c r="VJF418" s="209"/>
      <c r="VJG418" s="209"/>
      <c r="VJH418" s="209"/>
      <c r="VJI418" s="209"/>
      <c r="VJJ418" s="209"/>
      <c r="VJK418" s="209"/>
      <c r="VJL418" s="209"/>
      <c r="VJM418" s="209"/>
      <c r="VJN418" s="209"/>
      <c r="VJO418" s="209"/>
      <c r="VJP418" s="209"/>
      <c r="VJQ418" s="209"/>
      <c r="VJR418" s="209"/>
      <c r="VJS418" s="209"/>
      <c r="VJT418" s="209"/>
      <c r="VJU418" s="209"/>
      <c r="VJV418" s="209"/>
      <c r="VJW418" s="209"/>
      <c r="VJX418" s="209"/>
      <c r="VJY418" s="209"/>
      <c r="VJZ418" s="209"/>
      <c r="VKA418" s="209"/>
      <c r="VKB418" s="209"/>
      <c r="VKC418" s="209"/>
      <c r="VKD418" s="209"/>
      <c r="VKE418" s="209"/>
      <c r="VKF418" s="209"/>
      <c r="VKG418" s="209"/>
      <c r="VKH418" s="209"/>
      <c r="VKI418" s="209"/>
      <c r="VKJ418" s="209"/>
      <c r="VKK418" s="209"/>
      <c r="VKL418" s="209"/>
      <c r="VKM418" s="209"/>
      <c r="VKN418" s="209"/>
      <c r="VKO418" s="209"/>
      <c r="VKP418" s="209"/>
      <c r="VKQ418" s="209"/>
      <c r="VKR418" s="209"/>
      <c r="VKS418" s="209"/>
      <c r="VKT418" s="209"/>
      <c r="VKU418" s="209"/>
      <c r="VKV418" s="209"/>
      <c r="VKW418" s="209"/>
      <c r="VKX418" s="209"/>
      <c r="VKY418" s="209"/>
      <c r="VKZ418" s="209"/>
      <c r="VLA418" s="209"/>
      <c r="VLB418" s="209"/>
      <c r="VLC418" s="209"/>
      <c r="VLD418" s="209"/>
      <c r="VLE418" s="209"/>
      <c r="VLF418" s="209"/>
      <c r="VLG418" s="209"/>
      <c r="VLH418" s="209"/>
      <c r="VLI418" s="209"/>
      <c r="VLJ418" s="209"/>
      <c r="VLK418" s="209"/>
      <c r="VLL418" s="209"/>
      <c r="VLM418" s="209"/>
      <c r="VLN418" s="209"/>
      <c r="VLO418" s="209"/>
      <c r="VLP418" s="209"/>
      <c r="VLQ418" s="209"/>
      <c r="VLR418" s="209"/>
      <c r="VLS418" s="209"/>
      <c r="VLT418" s="209"/>
      <c r="VLU418" s="209"/>
      <c r="VLV418" s="209"/>
      <c r="VLW418" s="209"/>
      <c r="VLX418" s="209"/>
      <c r="VLY418" s="209"/>
      <c r="VLZ418" s="209"/>
      <c r="VMA418" s="209"/>
      <c r="VMB418" s="209"/>
      <c r="VMC418" s="209"/>
      <c r="VMD418" s="209"/>
      <c r="VME418" s="209"/>
      <c r="VMF418" s="209"/>
      <c r="VMG418" s="209"/>
      <c r="VMH418" s="209"/>
      <c r="VMI418" s="209"/>
      <c r="VMJ418" s="209"/>
      <c r="VMK418" s="209"/>
      <c r="VML418" s="209"/>
      <c r="VMM418" s="209"/>
      <c r="VMN418" s="209"/>
      <c r="VMO418" s="209"/>
      <c r="VMP418" s="209"/>
      <c r="VMQ418" s="209"/>
      <c r="VMR418" s="209"/>
      <c r="VMS418" s="209"/>
      <c r="VMT418" s="209"/>
      <c r="VMU418" s="209"/>
      <c r="VMV418" s="209"/>
      <c r="VMW418" s="209"/>
      <c r="VMX418" s="209"/>
      <c r="VMY418" s="209"/>
      <c r="VMZ418" s="209"/>
      <c r="VNA418" s="209"/>
      <c r="VNB418" s="209"/>
      <c r="VNC418" s="209"/>
      <c r="VND418" s="209"/>
      <c r="VNE418" s="209"/>
      <c r="VNF418" s="209"/>
      <c r="VNG418" s="209"/>
      <c r="VNH418" s="209"/>
      <c r="VNI418" s="209"/>
      <c r="VNJ418" s="209"/>
      <c r="VNK418" s="209"/>
      <c r="VNL418" s="209"/>
      <c r="VNM418" s="209"/>
      <c r="VNN418" s="209"/>
      <c r="VNO418" s="209"/>
      <c r="VNP418" s="209"/>
      <c r="VNQ418" s="209"/>
      <c r="VNR418" s="209"/>
      <c r="VNS418" s="209"/>
      <c r="VNT418" s="209"/>
      <c r="VNU418" s="209"/>
      <c r="VNV418" s="209"/>
      <c r="VNW418" s="209"/>
      <c r="VNX418" s="209"/>
      <c r="VNY418" s="209"/>
      <c r="VNZ418" s="209"/>
      <c r="VOA418" s="209"/>
      <c r="VOB418" s="209"/>
      <c r="VOC418" s="209"/>
      <c r="VOD418" s="209"/>
      <c r="VOE418" s="209"/>
      <c r="VOF418" s="209"/>
      <c r="VOG418" s="209"/>
      <c r="VOH418" s="209"/>
      <c r="VOI418" s="209"/>
      <c r="VOJ418" s="209"/>
      <c r="VOK418" s="209"/>
      <c r="VOL418" s="209"/>
      <c r="VOM418" s="209"/>
      <c r="VON418" s="209"/>
      <c r="VOO418" s="209"/>
      <c r="VOP418" s="209"/>
      <c r="VOQ418" s="209"/>
      <c r="VOR418" s="209"/>
      <c r="VOS418" s="209"/>
      <c r="VOT418" s="209"/>
      <c r="VOU418" s="209"/>
      <c r="VOV418" s="209"/>
      <c r="VOW418" s="209"/>
      <c r="VOX418" s="209"/>
      <c r="VOY418" s="209"/>
      <c r="VOZ418" s="209"/>
      <c r="VPA418" s="209"/>
      <c r="VPB418" s="209"/>
      <c r="VPC418" s="209"/>
      <c r="VPD418" s="209"/>
      <c r="VPE418" s="209"/>
      <c r="VPF418" s="209"/>
      <c r="VPG418" s="209"/>
      <c r="VPH418" s="209"/>
      <c r="VPI418" s="209"/>
      <c r="VPJ418" s="209"/>
      <c r="VPK418" s="209"/>
      <c r="VPL418" s="209"/>
      <c r="VPM418" s="209"/>
      <c r="VPN418" s="209"/>
      <c r="VPO418" s="209"/>
      <c r="VPP418" s="209"/>
      <c r="VPQ418" s="209"/>
      <c r="VPR418" s="209"/>
      <c r="VPS418" s="209"/>
      <c r="VPT418" s="209"/>
      <c r="VPU418" s="209"/>
      <c r="VPV418" s="209"/>
      <c r="VPW418" s="209"/>
      <c r="VPX418" s="209"/>
      <c r="VPY418" s="209"/>
      <c r="VPZ418" s="209"/>
      <c r="VQA418" s="209"/>
      <c r="VQB418" s="209"/>
      <c r="VQC418" s="209"/>
      <c r="VQD418" s="209"/>
      <c r="VQE418" s="209"/>
      <c r="VQF418" s="209"/>
      <c r="VQG418" s="209"/>
      <c r="VQH418" s="209"/>
      <c r="VQI418" s="209"/>
      <c r="VQJ418" s="209"/>
      <c r="VQK418" s="209"/>
      <c r="VQL418" s="209"/>
      <c r="VQM418" s="209"/>
      <c r="VQN418" s="209"/>
      <c r="VQO418" s="209"/>
      <c r="VQP418" s="209"/>
      <c r="VQQ418" s="209"/>
      <c r="VQR418" s="209"/>
      <c r="VQS418" s="209"/>
      <c r="VQT418" s="209"/>
      <c r="VQU418" s="209"/>
      <c r="VQV418" s="209"/>
      <c r="VQW418" s="209"/>
      <c r="VQX418" s="209"/>
      <c r="VQY418" s="209"/>
      <c r="VQZ418" s="209"/>
      <c r="VRA418" s="209"/>
      <c r="VRB418" s="209"/>
      <c r="VRC418" s="209"/>
      <c r="VRD418" s="209"/>
      <c r="VRE418" s="209"/>
      <c r="VRF418" s="209"/>
      <c r="VRG418" s="209"/>
      <c r="VRH418" s="209"/>
      <c r="VRI418" s="209"/>
      <c r="VRJ418" s="209"/>
      <c r="VRK418" s="209"/>
      <c r="VRL418" s="209"/>
      <c r="VRM418" s="209"/>
      <c r="VRN418" s="209"/>
      <c r="VRO418" s="209"/>
      <c r="VRP418" s="209"/>
      <c r="VRQ418" s="209"/>
      <c r="VRR418" s="209"/>
      <c r="VRS418" s="209"/>
      <c r="VRT418" s="209"/>
      <c r="VRU418" s="209"/>
      <c r="VRV418" s="209"/>
      <c r="VRW418" s="209"/>
      <c r="VRX418" s="209"/>
      <c r="VRY418" s="209"/>
      <c r="VRZ418" s="209"/>
      <c r="VSA418" s="209"/>
      <c r="VSB418" s="209"/>
      <c r="VSC418" s="209"/>
      <c r="VSD418" s="209"/>
      <c r="VSE418" s="209"/>
      <c r="VSF418" s="209"/>
      <c r="VSG418" s="209"/>
      <c r="VSH418" s="209"/>
      <c r="VSI418" s="209"/>
      <c r="VSJ418" s="209"/>
      <c r="VSK418" s="209"/>
      <c r="VSL418" s="209"/>
      <c r="VSM418" s="209"/>
      <c r="VSN418" s="209"/>
      <c r="VSO418" s="209"/>
      <c r="VSP418" s="209"/>
      <c r="VSQ418" s="209"/>
      <c r="VSR418" s="209"/>
      <c r="VSS418" s="209"/>
      <c r="VST418" s="209"/>
      <c r="VSU418" s="209"/>
      <c r="VSV418" s="209"/>
      <c r="VSW418" s="209"/>
      <c r="VSX418" s="209"/>
      <c r="VSY418" s="209"/>
      <c r="VSZ418" s="209"/>
      <c r="VTA418" s="209"/>
      <c r="VTB418" s="209"/>
      <c r="VTC418" s="209"/>
      <c r="VTD418" s="209"/>
      <c r="VTE418" s="209"/>
      <c r="VTF418" s="209"/>
      <c r="VTG418" s="209"/>
      <c r="VTH418" s="209"/>
      <c r="VTI418" s="209"/>
      <c r="VTJ418" s="209"/>
      <c r="VTK418" s="209"/>
      <c r="VTL418" s="209"/>
      <c r="VTM418" s="209"/>
      <c r="VTN418" s="209"/>
      <c r="VTO418" s="209"/>
      <c r="VTP418" s="209"/>
      <c r="VTQ418" s="209"/>
      <c r="VTR418" s="209"/>
      <c r="VTS418" s="209"/>
      <c r="VTT418" s="209"/>
      <c r="VTU418" s="209"/>
      <c r="VTV418" s="209"/>
      <c r="VTW418" s="209"/>
      <c r="VTX418" s="209"/>
      <c r="VTY418" s="209"/>
      <c r="VTZ418" s="209"/>
      <c r="VUA418" s="209"/>
      <c r="VUB418" s="209"/>
      <c r="VUC418" s="209"/>
      <c r="VUD418" s="209"/>
      <c r="VUE418" s="209"/>
      <c r="VUF418" s="209"/>
      <c r="VUG418" s="209"/>
      <c r="VUH418" s="209"/>
      <c r="VUI418" s="209"/>
      <c r="VUJ418" s="209"/>
      <c r="VUK418" s="209"/>
      <c r="VUL418" s="209"/>
      <c r="VUM418" s="209"/>
      <c r="VUN418" s="209"/>
      <c r="VUO418" s="209"/>
      <c r="VUP418" s="209"/>
      <c r="VUQ418" s="209"/>
      <c r="VUR418" s="209"/>
      <c r="VUS418" s="209"/>
      <c r="VUT418" s="209"/>
      <c r="VUU418" s="209"/>
      <c r="VUV418" s="209"/>
      <c r="VUW418" s="209"/>
      <c r="VUX418" s="209"/>
      <c r="VUY418" s="209"/>
      <c r="VUZ418" s="209"/>
      <c r="VVA418" s="209"/>
      <c r="VVB418" s="209"/>
      <c r="VVC418" s="209"/>
      <c r="VVD418" s="209"/>
      <c r="VVE418" s="209"/>
      <c r="VVF418" s="209"/>
      <c r="VVG418" s="209"/>
      <c r="VVH418" s="209"/>
      <c r="VVI418" s="209"/>
      <c r="VVJ418" s="209"/>
      <c r="VVK418" s="209"/>
      <c r="VVL418" s="209"/>
      <c r="VVM418" s="209"/>
      <c r="VVN418" s="209"/>
      <c r="VVO418" s="209"/>
      <c r="VVP418" s="209"/>
      <c r="VVQ418" s="209"/>
      <c r="VVR418" s="209"/>
      <c r="VVS418" s="209"/>
      <c r="VVT418" s="209"/>
      <c r="VVU418" s="209"/>
      <c r="VVV418" s="209"/>
      <c r="VVW418" s="209"/>
      <c r="VVX418" s="209"/>
      <c r="VVY418" s="209"/>
      <c r="VVZ418" s="209"/>
      <c r="VWA418" s="209"/>
      <c r="VWB418" s="209"/>
      <c r="VWC418" s="209"/>
      <c r="VWD418" s="209"/>
      <c r="VWE418" s="209"/>
      <c r="VWF418" s="209"/>
      <c r="VWG418" s="209"/>
      <c r="VWH418" s="209"/>
      <c r="VWI418" s="209"/>
      <c r="VWJ418" s="209"/>
      <c r="VWK418" s="209"/>
      <c r="VWL418" s="209"/>
      <c r="VWM418" s="209"/>
      <c r="VWN418" s="209"/>
      <c r="VWO418" s="209"/>
      <c r="VWP418" s="209"/>
      <c r="VWQ418" s="209"/>
      <c r="VWR418" s="209"/>
      <c r="VWS418" s="209"/>
      <c r="VWT418" s="209"/>
      <c r="VWU418" s="209"/>
      <c r="VWV418" s="209"/>
      <c r="VWW418" s="209"/>
      <c r="VWX418" s="209"/>
      <c r="VWY418" s="209"/>
      <c r="VWZ418" s="209"/>
      <c r="VXA418" s="209"/>
      <c r="VXB418" s="209"/>
      <c r="VXC418" s="209"/>
      <c r="VXD418" s="209"/>
      <c r="VXE418" s="209"/>
      <c r="VXF418" s="209"/>
      <c r="VXG418" s="209"/>
      <c r="VXH418" s="209"/>
      <c r="VXI418" s="209"/>
      <c r="VXJ418" s="209"/>
      <c r="VXK418" s="209"/>
      <c r="VXL418" s="209"/>
      <c r="VXM418" s="209"/>
      <c r="VXN418" s="209"/>
      <c r="VXO418" s="209"/>
      <c r="VXP418" s="209"/>
      <c r="VXQ418" s="209"/>
      <c r="VXR418" s="209"/>
      <c r="VXS418" s="209"/>
      <c r="VXT418" s="209"/>
      <c r="VXU418" s="209"/>
      <c r="VXV418" s="209"/>
      <c r="VXW418" s="209"/>
      <c r="VXX418" s="209"/>
      <c r="VXY418" s="209"/>
      <c r="VXZ418" s="209"/>
      <c r="VYA418" s="209"/>
      <c r="VYB418" s="209"/>
      <c r="VYC418" s="209"/>
      <c r="VYD418" s="209"/>
      <c r="VYE418" s="209"/>
      <c r="VYF418" s="209"/>
      <c r="VYG418" s="209"/>
      <c r="VYH418" s="209"/>
      <c r="VYI418" s="209"/>
      <c r="VYJ418" s="209"/>
      <c r="VYK418" s="209"/>
      <c r="VYL418" s="209"/>
      <c r="VYM418" s="209"/>
      <c r="VYN418" s="209"/>
      <c r="VYO418" s="209"/>
      <c r="VYP418" s="209"/>
      <c r="VYQ418" s="209"/>
      <c r="VYR418" s="209"/>
      <c r="VYS418" s="209"/>
      <c r="VYT418" s="209"/>
      <c r="VYU418" s="209"/>
      <c r="VYV418" s="209"/>
      <c r="VYW418" s="209"/>
      <c r="VYX418" s="209"/>
      <c r="VYY418" s="209"/>
      <c r="VYZ418" s="209"/>
      <c r="VZA418" s="209"/>
      <c r="VZB418" s="209"/>
      <c r="VZC418" s="209"/>
      <c r="VZD418" s="209"/>
      <c r="VZE418" s="209"/>
      <c r="VZF418" s="209"/>
      <c r="VZG418" s="209"/>
      <c r="VZH418" s="209"/>
      <c r="VZI418" s="209"/>
      <c r="VZJ418" s="209"/>
      <c r="VZK418" s="209"/>
      <c r="VZL418" s="209"/>
      <c r="VZM418" s="209"/>
      <c r="VZN418" s="209"/>
      <c r="VZO418" s="209"/>
      <c r="VZP418" s="209"/>
      <c r="VZQ418" s="209"/>
      <c r="VZR418" s="209"/>
      <c r="VZS418" s="209"/>
      <c r="VZT418" s="209"/>
      <c r="VZU418" s="209"/>
      <c r="VZV418" s="209"/>
      <c r="VZW418" s="209"/>
      <c r="VZX418" s="209"/>
      <c r="VZY418" s="209"/>
      <c r="VZZ418" s="209"/>
      <c r="WAA418" s="209"/>
      <c r="WAB418" s="209"/>
      <c r="WAC418" s="209"/>
      <c r="WAD418" s="209"/>
      <c r="WAE418" s="209"/>
      <c r="WAF418" s="209"/>
      <c r="WAG418" s="209"/>
      <c r="WAH418" s="209"/>
      <c r="WAI418" s="209"/>
      <c r="WAJ418" s="209"/>
      <c r="WAK418" s="209"/>
      <c r="WAL418" s="209"/>
      <c r="WAM418" s="209"/>
      <c r="WAN418" s="209"/>
      <c r="WAO418" s="209"/>
      <c r="WAP418" s="209"/>
      <c r="WAQ418" s="209"/>
      <c r="WAR418" s="209"/>
      <c r="WAS418" s="209"/>
      <c r="WAT418" s="209"/>
      <c r="WAU418" s="209"/>
      <c r="WAV418" s="209"/>
      <c r="WAW418" s="209"/>
      <c r="WAX418" s="209"/>
      <c r="WAY418" s="209"/>
      <c r="WAZ418" s="209"/>
      <c r="WBA418" s="209"/>
      <c r="WBB418" s="209"/>
      <c r="WBC418" s="209"/>
      <c r="WBD418" s="209"/>
      <c r="WBE418" s="209"/>
      <c r="WBF418" s="209"/>
      <c r="WBG418" s="209"/>
      <c r="WBH418" s="209"/>
      <c r="WBI418" s="209"/>
      <c r="WBJ418" s="209"/>
      <c r="WBK418" s="209"/>
      <c r="WBL418" s="209"/>
      <c r="WBM418" s="209"/>
      <c r="WBN418" s="209"/>
      <c r="WBO418" s="209"/>
      <c r="WBP418" s="209"/>
      <c r="WBQ418" s="209"/>
      <c r="WBR418" s="209"/>
      <c r="WBS418" s="209"/>
      <c r="WBT418" s="209"/>
      <c r="WBU418" s="209"/>
      <c r="WBV418" s="209"/>
      <c r="WBW418" s="209"/>
      <c r="WBX418" s="209"/>
      <c r="WBY418" s="209"/>
      <c r="WBZ418" s="209"/>
      <c r="WCA418" s="209"/>
      <c r="WCB418" s="209"/>
      <c r="WCC418" s="209"/>
      <c r="WCD418" s="209"/>
      <c r="WCE418" s="209"/>
      <c r="WCF418" s="209"/>
      <c r="WCG418" s="209"/>
      <c r="WCH418" s="209"/>
      <c r="WCI418" s="209"/>
      <c r="WCJ418" s="209"/>
      <c r="WCK418" s="209"/>
      <c r="WCL418" s="209"/>
      <c r="WCM418" s="209"/>
      <c r="WCN418" s="209"/>
      <c r="WCO418" s="209"/>
      <c r="WCP418" s="209"/>
      <c r="WCQ418" s="209"/>
      <c r="WCR418" s="209"/>
      <c r="WCS418" s="209"/>
      <c r="WCT418" s="209"/>
      <c r="WCU418" s="209"/>
      <c r="WCV418" s="209"/>
      <c r="WCW418" s="209"/>
      <c r="WCX418" s="209"/>
      <c r="WCY418" s="209"/>
      <c r="WCZ418" s="209"/>
      <c r="WDA418" s="209"/>
      <c r="WDB418" s="209"/>
      <c r="WDC418" s="209"/>
      <c r="WDD418" s="209"/>
      <c r="WDE418" s="209"/>
      <c r="WDF418" s="209"/>
      <c r="WDG418" s="209"/>
      <c r="WDH418" s="209"/>
      <c r="WDI418" s="209"/>
      <c r="WDJ418" s="209"/>
      <c r="WDK418" s="209"/>
      <c r="WDL418" s="209"/>
      <c r="WDM418" s="209"/>
      <c r="WDN418" s="209"/>
      <c r="WDO418" s="209"/>
      <c r="WDP418" s="209"/>
      <c r="WDQ418" s="209"/>
      <c r="WDR418" s="209"/>
      <c r="WDS418" s="209"/>
      <c r="WDT418" s="209"/>
      <c r="WDU418" s="209"/>
      <c r="WDV418" s="209"/>
      <c r="WDW418" s="209"/>
      <c r="WDX418" s="209"/>
      <c r="WDY418" s="209"/>
      <c r="WDZ418" s="209"/>
      <c r="WEA418" s="209"/>
      <c r="WEB418" s="209"/>
      <c r="WEC418" s="209"/>
      <c r="WED418" s="209"/>
      <c r="WEE418" s="209"/>
      <c r="WEF418" s="209"/>
      <c r="WEG418" s="209"/>
      <c r="WEH418" s="209"/>
      <c r="WEI418" s="209"/>
      <c r="WEJ418" s="209"/>
      <c r="WEK418" s="209"/>
      <c r="WEL418" s="209"/>
      <c r="WEM418" s="209"/>
      <c r="WEN418" s="209"/>
      <c r="WEO418" s="209"/>
      <c r="WEP418" s="209"/>
      <c r="WEQ418" s="209"/>
      <c r="WER418" s="209"/>
      <c r="WES418" s="209"/>
      <c r="WET418" s="209"/>
      <c r="WEU418" s="209"/>
      <c r="WEV418" s="209"/>
      <c r="WEW418" s="209"/>
      <c r="WEX418" s="209"/>
      <c r="WEY418" s="209"/>
      <c r="WEZ418" s="209"/>
      <c r="WFA418" s="209"/>
      <c r="WFB418" s="209"/>
      <c r="WFC418" s="209"/>
      <c r="WFD418" s="209"/>
      <c r="WFE418" s="209"/>
      <c r="WFF418" s="209"/>
      <c r="WFG418" s="209"/>
      <c r="WFH418" s="209"/>
      <c r="WFI418" s="209"/>
      <c r="WFJ418" s="209"/>
      <c r="WFK418" s="209"/>
      <c r="WFL418" s="209"/>
      <c r="WFM418" s="209"/>
      <c r="WFN418" s="209"/>
      <c r="WFO418" s="209"/>
      <c r="WFP418" s="209"/>
      <c r="WFQ418" s="209"/>
      <c r="WFR418" s="209"/>
      <c r="WFS418" s="209"/>
      <c r="WFT418" s="209"/>
      <c r="WFU418" s="209"/>
      <c r="WFV418" s="209"/>
      <c r="WFW418" s="209"/>
      <c r="WFX418" s="209"/>
      <c r="WFY418" s="209"/>
      <c r="WFZ418" s="209"/>
      <c r="WGA418" s="209"/>
      <c r="WGB418" s="209"/>
      <c r="WGC418" s="209"/>
      <c r="WGD418" s="209"/>
      <c r="WGE418" s="209"/>
      <c r="WGF418" s="209"/>
      <c r="WGG418" s="209"/>
      <c r="WGH418" s="209"/>
      <c r="WGI418" s="209"/>
      <c r="WGJ418" s="209"/>
      <c r="WGK418" s="209"/>
      <c r="WGL418" s="209"/>
      <c r="WGM418" s="209"/>
      <c r="WGN418" s="209"/>
      <c r="WGO418" s="209"/>
      <c r="WGP418" s="209"/>
      <c r="WGQ418" s="209"/>
      <c r="WGR418" s="209"/>
      <c r="WGS418" s="209"/>
      <c r="WGT418" s="209"/>
      <c r="WGU418" s="209"/>
      <c r="WGV418" s="209"/>
      <c r="WGW418" s="209"/>
      <c r="WGX418" s="209"/>
      <c r="WGY418" s="209"/>
      <c r="WGZ418" s="209"/>
      <c r="WHA418" s="209"/>
      <c r="WHB418" s="209"/>
      <c r="WHC418" s="209"/>
      <c r="WHD418" s="209"/>
      <c r="WHE418" s="209"/>
      <c r="WHF418" s="209"/>
      <c r="WHG418" s="209"/>
      <c r="WHH418" s="209"/>
      <c r="WHI418" s="209"/>
      <c r="WHJ418" s="209"/>
      <c r="WHK418" s="209"/>
      <c r="WHL418" s="209"/>
      <c r="WHM418" s="209"/>
      <c r="WHN418" s="209"/>
      <c r="WHO418" s="209"/>
      <c r="WHP418" s="209"/>
      <c r="WHQ418" s="209"/>
      <c r="WHR418" s="209"/>
      <c r="WHS418" s="209"/>
      <c r="WHT418" s="209"/>
      <c r="WHU418" s="209"/>
      <c r="WHV418" s="209"/>
      <c r="WHW418" s="209"/>
      <c r="WHX418" s="209"/>
      <c r="WHY418" s="209"/>
      <c r="WHZ418" s="209"/>
      <c r="WIA418" s="209"/>
      <c r="WIB418" s="209"/>
      <c r="WIC418" s="209"/>
      <c r="WID418" s="209"/>
      <c r="WIE418" s="209"/>
      <c r="WIF418" s="209"/>
      <c r="WIG418" s="209"/>
      <c r="WIH418" s="209"/>
      <c r="WII418" s="209"/>
      <c r="WIJ418" s="209"/>
      <c r="WIK418" s="209"/>
      <c r="WIL418" s="209"/>
      <c r="WIM418" s="209"/>
      <c r="WIN418" s="209"/>
      <c r="WIO418" s="209"/>
      <c r="WIP418" s="209"/>
      <c r="WIQ418" s="209"/>
      <c r="WIR418" s="209"/>
      <c r="WIS418" s="209"/>
      <c r="WIT418" s="209"/>
      <c r="WIU418" s="209"/>
      <c r="WIV418" s="209"/>
      <c r="WIW418" s="209"/>
      <c r="WIX418" s="209"/>
      <c r="WIY418" s="209"/>
      <c r="WIZ418" s="209"/>
      <c r="WJA418" s="209"/>
      <c r="WJB418" s="209"/>
      <c r="WJC418" s="209"/>
      <c r="WJD418" s="209"/>
      <c r="WJE418" s="209"/>
      <c r="WJF418" s="209"/>
      <c r="WJG418" s="209"/>
      <c r="WJH418" s="209"/>
      <c r="WJI418" s="209"/>
      <c r="WJJ418" s="209"/>
      <c r="WJK418" s="209"/>
      <c r="WJL418" s="209"/>
      <c r="WJM418" s="209"/>
      <c r="WJN418" s="209"/>
      <c r="WJO418" s="209"/>
      <c r="WJP418" s="209"/>
      <c r="WJQ418" s="209"/>
      <c r="WJR418" s="209"/>
      <c r="WJS418" s="209"/>
      <c r="WJT418" s="209"/>
      <c r="WJU418" s="209"/>
      <c r="WJV418" s="209"/>
      <c r="WJW418" s="209"/>
      <c r="WJX418" s="209"/>
      <c r="WJY418" s="209"/>
      <c r="WJZ418" s="209"/>
      <c r="WKA418" s="209"/>
      <c r="WKB418" s="209"/>
      <c r="WKC418" s="209"/>
      <c r="WKD418" s="209"/>
      <c r="WKE418" s="209"/>
      <c r="WKF418" s="209"/>
      <c r="WKG418" s="209"/>
      <c r="WKH418" s="209"/>
      <c r="WKI418" s="209"/>
      <c r="WKJ418" s="209"/>
      <c r="WKK418" s="209"/>
      <c r="WKL418" s="209"/>
      <c r="WKM418" s="209"/>
      <c r="WKN418" s="209"/>
      <c r="WKO418" s="209"/>
      <c r="WKP418" s="209"/>
      <c r="WKQ418" s="209"/>
      <c r="WKR418" s="209"/>
      <c r="WKS418" s="209"/>
      <c r="WKT418" s="209"/>
      <c r="WKU418" s="209"/>
      <c r="WKV418" s="209"/>
      <c r="WKW418" s="209"/>
      <c r="WKX418" s="209"/>
      <c r="WKY418" s="209"/>
      <c r="WKZ418" s="209"/>
      <c r="WLA418" s="209"/>
      <c r="WLB418" s="209"/>
      <c r="WLC418" s="209"/>
      <c r="WLD418" s="209"/>
      <c r="WLE418" s="209"/>
      <c r="WLF418" s="209"/>
      <c r="WLG418" s="209"/>
      <c r="WLH418" s="209"/>
      <c r="WLI418" s="209"/>
      <c r="WLJ418" s="209"/>
      <c r="WLK418" s="209"/>
      <c r="WLL418" s="209"/>
      <c r="WLM418" s="209"/>
      <c r="WLN418" s="209"/>
      <c r="WLO418" s="209"/>
      <c r="WLP418" s="209"/>
      <c r="WLQ418" s="209"/>
      <c r="WLR418" s="209"/>
      <c r="WLS418" s="209"/>
      <c r="WLT418" s="209"/>
      <c r="WLU418" s="209"/>
      <c r="WLV418" s="209"/>
      <c r="WLW418" s="209"/>
      <c r="WLX418" s="209"/>
      <c r="WLY418" s="209"/>
      <c r="WLZ418" s="209"/>
      <c r="WMA418" s="209"/>
      <c r="WMB418" s="209"/>
      <c r="WMC418" s="209"/>
      <c r="WMD418" s="209"/>
      <c r="WME418" s="209"/>
      <c r="WMF418" s="209"/>
      <c r="WMG418" s="209"/>
      <c r="WMH418" s="209"/>
      <c r="WMI418" s="209"/>
      <c r="WMJ418" s="209"/>
      <c r="WMK418" s="209"/>
      <c r="WML418" s="209"/>
      <c r="WMM418" s="209"/>
      <c r="WMN418" s="209"/>
      <c r="WMO418" s="209"/>
      <c r="WMP418" s="209"/>
      <c r="WMQ418" s="209"/>
      <c r="WMR418" s="209"/>
      <c r="WMS418" s="209"/>
      <c r="WMT418" s="209"/>
      <c r="WMU418" s="209"/>
      <c r="WMV418" s="209"/>
      <c r="WMW418" s="209"/>
      <c r="WMX418" s="209"/>
      <c r="WMY418" s="209"/>
      <c r="WMZ418" s="209"/>
      <c r="WNA418" s="209"/>
      <c r="WNB418" s="209"/>
      <c r="WNC418" s="209"/>
      <c r="WND418" s="209"/>
      <c r="WNE418" s="209"/>
      <c r="WNF418" s="209"/>
      <c r="WNG418" s="209"/>
      <c r="WNH418" s="209"/>
      <c r="WNI418" s="209"/>
      <c r="WNJ418" s="209"/>
      <c r="WNK418" s="209"/>
      <c r="WNL418" s="209"/>
      <c r="WNM418" s="209"/>
      <c r="WNN418" s="209"/>
      <c r="WNO418" s="209"/>
      <c r="WNP418" s="209"/>
      <c r="WNQ418" s="209"/>
      <c r="WNR418" s="209"/>
      <c r="WNS418" s="209"/>
      <c r="WNT418" s="209"/>
      <c r="WNU418" s="209"/>
      <c r="WNV418" s="209"/>
      <c r="WNW418" s="209"/>
      <c r="WNX418" s="209"/>
      <c r="WNY418" s="209"/>
      <c r="WNZ418" s="209"/>
      <c r="WOA418" s="209"/>
      <c r="WOB418" s="209"/>
      <c r="WOC418" s="209"/>
      <c r="WOD418" s="209"/>
      <c r="WOE418" s="209"/>
      <c r="WOF418" s="209"/>
      <c r="WOG418" s="209"/>
      <c r="WOH418" s="209"/>
      <c r="WOI418" s="209"/>
      <c r="WOJ418" s="209"/>
      <c r="WOK418" s="209"/>
      <c r="WOL418" s="209"/>
      <c r="WOM418" s="209"/>
      <c r="WON418" s="209"/>
      <c r="WOO418" s="209"/>
      <c r="WOP418" s="209"/>
      <c r="WOQ418" s="209"/>
      <c r="WOR418" s="209"/>
      <c r="WOS418" s="209"/>
      <c r="WOT418" s="209"/>
      <c r="WOU418" s="209"/>
      <c r="WOV418" s="209"/>
      <c r="WOW418" s="209"/>
      <c r="WOX418" s="209"/>
      <c r="WOY418" s="209"/>
      <c r="WOZ418" s="209"/>
      <c r="WPA418" s="209"/>
      <c r="WPB418" s="209"/>
      <c r="WPC418" s="209"/>
      <c r="WPD418" s="209"/>
      <c r="WPE418" s="209"/>
      <c r="WPF418" s="209"/>
      <c r="WPG418" s="209"/>
      <c r="WPH418" s="209"/>
      <c r="WPI418" s="209"/>
      <c r="WPJ418" s="209"/>
      <c r="WPK418" s="209"/>
      <c r="WPL418" s="209"/>
      <c r="WPM418" s="209"/>
      <c r="WPN418" s="209"/>
      <c r="WPO418" s="209"/>
      <c r="WPP418" s="209"/>
      <c r="WPQ418" s="209"/>
      <c r="WPR418" s="209"/>
      <c r="WPS418" s="209"/>
      <c r="WPT418" s="209"/>
      <c r="WPU418" s="209"/>
      <c r="WPV418" s="209"/>
      <c r="WPW418" s="209"/>
      <c r="WPX418" s="209"/>
      <c r="WPY418" s="209"/>
      <c r="WPZ418" s="209"/>
      <c r="WQA418" s="209"/>
      <c r="WQB418" s="209"/>
      <c r="WQC418" s="209"/>
      <c r="WQD418" s="209"/>
      <c r="WQE418" s="209"/>
      <c r="WQF418" s="209"/>
      <c r="WQG418" s="209"/>
      <c r="WQH418" s="209"/>
      <c r="WQI418" s="209"/>
      <c r="WQJ418" s="209"/>
      <c r="WQK418" s="209"/>
      <c r="WQL418" s="209"/>
      <c r="WQM418" s="209"/>
      <c r="WQN418" s="209"/>
      <c r="WQO418" s="209"/>
      <c r="WQP418" s="209"/>
      <c r="WQQ418" s="209"/>
      <c r="WQR418" s="209"/>
      <c r="WQS418" s="209"/>
      <c r="WQT418" s="209"/>
      <c r="WQU418" s="209"/>
      <c r="WQV418" s="209"/>
      <c r="WQW418" s="209"/>
      <c r="WQX418" s="209"/>
      <c r="WQY418" s="209"/>
      <c r="WQZ418" s="209"/>
      <c r="WRA418" s="209"/>
      <c r="WRB418" s="209"/>
      <c r="WRC418" s="209"/>
      <c r="WRD418" s="209"/>
      <c r="WRE418" s="209"/>
      <c r="WRF418" s="209"/>
      <c r="WRG418" s="209"/>
      <c r="WRH418" s="209"/>
      <c r="WRI418" s="209"/>
      <c r="WRJ418" s="209"/>
      <c r="WRK418" s="209"/>
      <c r="WRL418" s="209"/>
      <c r="WRM418" s="209"/>
      <c r="WRN418" s="209"/>
      <c r="WRO418" s="209"/>
      <c r="WRP418" s="209"/>
      <c r="WRQ418" s="209"/>
      <c r="WRR418" s="209"/>
      <c r="WRS418" s="209"/>
      <c r="WRT418" s="209"/>
      <c r="WRU418" s="209"/>
      <c r="WRV418" s="209"/>
      <c r="WRW418" s="209"/>
      <c r="WRX418" s="209"/>
      <c r="WRY418" s="209"/>
      <c r="WRZ418" s="209"/>
      <c r="WSA418" s="209"/>
      <c r="WSB418" s="209"/>
      <c r="WSC418" s="209"/>
      <c r="WSD418" s="209"/>
      <c r="WSE418" s="209"/>
      <c r="WSF418" s="209"/>
      <c r="WSG418" s="209"/>
      <c r="WSH418" s="209"/>
      <c r="WSI418" s="209"/>
      <c r="WSJ418" s="209"/>
      <c r="WSK418" s="209"/>
      <c r="WSL418" s="209"/>
      <c r="WSM418" s="209"/>
      <c r="WSN418" s="209"/>
      <c r="WSO418" s="209"/>
      <c r="WSP418" s="209"/>
      <c r="WSQ418" s="209"/>
      <c r="WSR418" s="209"/>
      <c r="WSS418" s="209"/>
      <c r="WST418" s="209"/>
      <c r="WSU418" s="209"/>
      <c r="WSV418" s="209"/>
      <c r="WSW418" s="209"/>
      <c r="WSX418" s="209"/>
      <c r="WSY418" s="209"/>
      <c r="WSZ418" s="209"/>
      <c r="WTA418" s="209"/>
      <c r="WTB418" s="209"/>
      <c r="WTC418" s="209"/>
      <c r="WTD418" s="209"/>
      <c r="WTE418" s="209"/>
      <c r="WTF418" s="209"/>
      <c r="WTG418" s="209"/>
      <c r="WTH418" s="209"/>
      <c r="WTI418" s="209"/>
      <c r="WTJ418" s="209"/>
      <c r="WTK418" s="209"/>
      <c r="WTL418" s="209"/>
      <c r="WTM418" s="209"/>
      <c r="WTN418" s="209"/>
      <c r="WTO418" s="209"/>
      <c r="WTP418" s="209"/>
      <c r="WTQ418" s="209"/>
      <c r="WTR418" s="209"/>
      <c r="WTS418" s="209"/>
      <c r="WTT418" s="209"/>
      <c r="WTU418" s="209"/>
      <c r="WTV418" s="209"/>
      <c r="WTW418" s="209"/>
      <c r="WTX418" s="209"/>
      <c r="WTY418" s="209"/>
      <c r="WTZ418" s="209"/>
      <c r="WUA418" s="209"/>
      <c r="WUB418" s="209"/>
      <c r="WUC418" s="209"/>
      <c r="WUD418" s="209"/>
      <c r="WUE418" s="209"/>
      <c r="WUF418" s="209"/>
      <c r="WUG418" s="209"/>
      <c r="WUH418" s="209"/>
      <c r="WUI418" s="209"/>
      <c r="WUJ418" s="209"/>
      <c r="WUK418" s="209"/>
      <c r="WUL418" s="209"/>
      <c r="WUM418" s="209"/>
      <c r="WUN418" s="209"/>
      <c r="WUO418" s="209"/>
      <c r="WUP418" s="209"/>
      <c r="WUQ418" s="209"/>
      <c r="WUR418" s="209"/>
      <c r="WUS418" s="209"/>
      <c r="WUT418" s="209"/>
      <c r="WUU418" s="209"/>
      <c r="WUV418" s="209"/>
      <c r="WUW418" s="209"/>
      <c r="WUX418" s="209"/>
      <c r="WUY418" s="209"/>
      <c r="WUZ418" s="209"/>
      <c r="WVA418" s="209"/>
      <c r="WVB418" s="209"/>
      <c r="WVC418" s="209"/>
      <c r="WVD418" s="209"/>
      <c r="WVE418" s="209"/>
      <c r="WVF418" s="209"/>
      <c r="WVG418" s="209"/>
      <c r="WVH418" s="209"/>
      <c r="WVI418" s="209"/>
      <c r="WVJ418" s="209"/>
      <c r="WVK418" s="209"/>
      <c r="WVL418" s="209"/>
      <c r="WVM418" s="209"/>
      <c r="WVN418" s="209"/>
      <c r="WVO418" s="209"/>
      <c r="WVP418" s="209"/>
      <c r="WVQ418" s="209"/>
      <c r="WVR418" s="209"/>
      <c r="WVS418" s="209"/>
      <c r="WVT418" s="209"/>
      <c r="WVU418" s="209"/>
      <c r="WVV418" s="209"/>
      <c r="WVW418" s="209"/>
      <c r="WVX418" s="209"/>
      <c r="WVY418" s="209"/>
      <c r="WVZ418" s="209"/>
      <c r="WWA418" s="209"/>
      <c r="WWB418" s="209"/>
      <c r="WWC418" s="209"/>
      <c r="WWD418" s="209"/>
      <c r="WWE418" s="209"/>
      <c r="WWF418" s="209"/>
      <c r="WWG418" s="209"/>
      <c r="WWH418" s="209"/>
      <c r="WWI418" s="209"/>
      <c r="WWJ418" s="209"/>
      <c r="WWK418" s="209"/>
      <c r="WWL418" s="209"/>
      <c r="WWM418" s="209"/>
      <c r="WWN418" s="209"/>
      <c r="WWO418" s="209"/>
      <c r="WWP418" s="209"/>
      <c r="WWQ418" s="209"/>
      <c r="WWR418" s="209"/>
      <c r="WWS418" s="209"/>
      <c r="WWT418" s="209"/>
      <c r="WWU418" s="209"/>
      <c r="WWV418" s="209"/>
      <c r="WWW418" s="209"/>
      <c r="WWX418" s="209"/>
      <c r="WWY418" s="209"/>
      <c r="WWZ418" s="209"/>
      <c r="WXA418" s="209"/>
      <c r="WXB418" s="209"/>
      <c r="WXC418" s="209"/>
      <c r="WXD418" s="209"/>
      <c r="WXE418" s="209"/>
      <c r="WXF418" s="209"/>
      <c r="WXG418" s="209"/>
      <c r="WXH418" s="209"/>
      <c r="WXI418" s="209"/>
      <c r="WXJ418" s="209"/>
      <c r="WXK418" s="209"/>
      <c r="WXL418" s="209"/>
      <c r="WXM418" s="209"/>
      <c r="WXN418" s="209"/>
      <c r="WXO418" s="209"/>
      <c r="WXP418" s="209"/>
      <c r="WXQ418" s="209"/>
      <c r="WXR418" s="209"/>
      <c r="WXS418" s="209"/>
      <c r="WXT418" s="209"/>
      <c r="WXU418" s="209"/>
      <c r="WXV418" s="209"/>
      <c r="WXW418" s="209"/>
      <c r="WXX418" s="209"/>
      <c r="WXY418" s="209"/>
      <c r="WXZ418" s="209"/>
      <c r="WYA418" s="209"/>
      <c r="WYB418" s="209"/>
      <c r="WYC418" s="209"/>
      <c r="WYD418" s="209"/>
      <c r="WYE418" s="209"/>
      <c r="WYF418" s="209"/>
      <c r="WYG418" s="209"/>
      <c r="WYH418" s="209"/>
      <c r="WYI418" s="209"/>
      <c r="WYJ418" s="209"/>
      <c r="WYK418" s="209"/>
      <c r="WYL418" s="209"/>
      <c r="WYM418" s="209"/>
      <c r="WYN418" s="209"/>
      <c r="WYO418" s="209"/>
      <c r="WYP418" s="209"/>
      <c r="WYQ418" s="209"/>
      <c r="WYR418" s="209"/>
      <c r="WYS418" s="209"/>
      <c r="WYT418" s="209"/>
      <c r="WYU418" s="209"/>
      <c r="WYV418" s="209"/>
      <c r="WYW418" s="209"/>
      <c r="WYX418" s="209"/>
      <c r="WYY418" s="209"/>
      <c r="WYZ418" s="209"/>
      <c r="WZA418" s="209"/>
      <c r="WZB418" s="209"/>
      <c r="WZC418" s="209"/>
      <c r="WZD418" s="209"/>
      <c r="WZE418" s="209"/>
      <c r="WZF418" s="209"/>
      <c r="WZG418" s="209"/>
      <c r="WZH418" s="209"/>
      <c r="WZI418" s="209"/>
      <c r="WZJ418" s="209"/>
      <c r="WZK418" s="209"/>
      <c r="WZL418" s="209"/>
      <c r="WZM418" s="209"/>
      <c r="WZN418" s="209"/>
      <c r="WZO418" s="209"/>
      <c r="WZP418" s="209"/>
      <c r="WZQ418" s="209"/>
      <c r="WZR418" s="209"/>
      <c r="WZS418" s="209"/>
      <c r="WZT418" s="209"/>
      <c r="WZU418" s="209"/>
      <c r="WZV418" s="209"/>
      <c r="WZW418" s="209"/>
      <c r="WZX418" s="209"/>
      <c r="WZY418" s="209"/>
      <c r="WZZ418" s="209"/>
      <c r="XAA418" s="209"/>
      <c r="XAB418" s="209"/>
      <c r="XAC418" s="209"/>
      <c r="XAD418" s="209"/>
      <c r="XAE418" s="209"/>
      <c r="XAF418" s="209"/>
      <c r="XAG418" s="209"/>
      <c r="XAH418" s="209"/>
      <c r="XAI418" s="209"/>
      <c r="XAJ418" s="209"/>
      <c r="XAK418" s="209"/>
      <c r="XAL418" s="209"/>
      <c r="XAM418" s="209"/>
      <c r="XAN418" s="209"/>
      <c r="XAO418" s="209"/>
      <c r="XAP418" s="209"/>
      <c r="XAQ418" s="209"/>
      <c r="XAR418" s="209"/>
      <c r="XAS418" s="209"/>
      <c r="XAT418" s="209"/>
      <c r="XAU418" s="209"/>
      <c r="XAV418" s="209"/>
      <c r="XAW418" s="209"/>
      <c r="XAX418" s="209"/>
      <c r="XAY418" s="209"/>
      <c r="XAZ418" s="209"/>
      <c r="XBA418" s="209"/>
      <c r="XBB418" s="209"/>
      <c r="XBC418" s="209"/>
      <c r="XBD418" s="209"/>
      <c r="XBE418" s="209"/>
      <c r="XBF418" s="209"/>
      <c r="XBG418" s="209"/>
      <c r="XBH418" s="209"/>
      <c r="XBI418" s="209"/>
      <c r="XBJ418" s="209"/>
      <c r="XBK418" s="209"/>
      <c r="XBL418" s="209"/>
      <c r="XBM418" s="209"/>
      <c r="XBN418" s="209"/>
      <c r="XBO418" s="209"/>
      <c r="XBP418" s="209"/>
      <c r="XBQ418" s="209"/>
      <c r="XBR418" s="209"/>
      <c r="XBS418" s="209"/>
      <c r="XBT418" s="209"/>
      <c r="XBU418" s="209"/>
      <c r="XBV418" s="209"/>
      <c r="XBW418" s="209"/>
      <c r="XBX418" s="209"/>
      <c r="XBY418" s="209"/>
      <c r="XBZ418" s="209"/>
      <c r="XCA418" s="209"/>
      <c r="XCB418" s="209"/>
      <c r="XCC418" s="209"/>
      <c r="XCD418" s="209"/>
      <c r="XCE418" s="209"/>
      <c r="XCF418" s="209"/>
      <c r="XCG418" s="209"/>
      <c r="XCH418" s="209"/>
      <c r="XCI418" s="209"/>
      <c r="XCJ418" s="209"/>
      <c r="XCK418" s="209"/>
      <c r="XCL418" s="209"/>
      <c r="XCM418" s="209"/>
      <c r="XCN418" s="209"/>
      <c r="XCO418" s="209"/>
      <c r="XCP418" s="209"/>
      <c r="XCQ418" s="209"/>
      <c r="XCR418" s="209"/>
      <c r="XCS418" s="209"/>
      <c r="XCT418" s="209"/>
      <c r="XCU418" s="209"/>
      <c r="XCV418" s="209"/>
      <c r="XCW418" s="209"/>
      <c r="XCX418" s="209"/>
      <c r="XCY418" s="209"/>
      <c r="XCZ418" s="209"/>
      <c r="XDA418" s="209"/>
      <c r="XDB418" s="209"/>
      <c r="XDC418" s="209"/>
      <c r="XDD418" s="209"/>
      <c r="XDE418" s="209"/>
      <c r="XDF418" s="209"/>
      <c r="XDG418" s="209"/>
      <c r="XDH418" s="209"/>
      <c r="XDI418" s="209"/>
      <c r="XDJ418" s="209"/>
      <c r="XDK418" s="209"/>
      <c r="XDL418" s="209"/>
      <c r="XDM418" s="209"/>
      <c r="XDN418" s="209"/>
      <c r="XDO418" s="209"/>
      <c r="XDP418" s="209"/>
      <c r="XDQ418" s="209"/>
      <c r="XDR418" s="209"/>
      <c r="XDS418" s="209"/>
      <c r="XDT418" s="209"/>
      <c r="XDU418" s="209"/>
      <c r="XDV418" s="209"/>
      <c r="XDW418" s="209"/>
      <c r="XDX418" s="209"/>
      <c r="XDY418" s="209"/>
      <c r="XDZ418" s="209"/>
      <c r="XEA418" s="209"/>
      <c r="XEB418" s="209"/>
      <c r="XEC418" s="209"/>
      <c r="XED418" s="209"/>
      <c r="XEE418" s="209"/>
      <c r="XEF418" s="209"/>
      <c r="XEG418" s="209"/>
      <c r="XEH418" s="209"/>
      <c r="XEI418" s="209"/>
      <c r="XEJ418" s="209"/>
      <c r="XEK418" s="209"/>
      <c r="XEL418" s="209"/>
      <c r="XEM418" s="209"/>
      <c r="XEN418" s="209"/>
      <c r="XEO418" s="209"/>
      <c r="XEP418" s="209"/>
      <c r="XEQ418" s="209"/>
      <c r="XER418" s="209"/>
      <c r="XES418" s="209"/>
      <c r="XET418" s="209"/>
      <c r="XEU418" s="209"/>
      <c r="XEV418" s="209"/>
      <c r="XEW418" s="209"/>
      <c r="XEX418" s="209"/>
      <c r="XEY418" s="209"/>
      <c r="XEZ418" s="209"/>
      <c r="XFA418" s="209"/>
      <c r="XFB418" s="209"/>
      <c r="XFC418" s="209"/>
    </row>
    <row r="419" spans="1:16383" ht="25.5" x14ac:dyDescent="0.25">
      <c r="A419" s="216" t="s">
        <v>1731</v>
      </c>
      <c r="B419" s="215"/>
      <c r="C419" s="215"/>
      <c r="D419" s="34" t="s">
        <v>1671</v>
      </c>
      <c r="E419" s="215"/>
      <c r="F419" s="215"/>
      <c r="G419" s="215"/>
      <c r="H419" s="110" t="s">
        <v>1719</v>
      </c>
      <c r="I419" s="214"/>
      <c r="J419" s="154"/>
      <c r="K419" s="215"/>
      <c r="L419" s="216" t="s">
        <v>1077</v>
      </c>
      <c r="M419" s="215"/>
      <c r="N419" s="154"/>
      <c r="O419" s="215"/>
      <c r="P419" s="154"/>
      <c r="Q419" s="215"/>
      <c r="R419" s="154"/>
      <c r="S419" s="215"/>
      <c r="T419" s="154"/>
      <c r="U419" s="215"/>
      <c r="V419" s="215"/>
      <c r="W419" s="215"/>
      <c r="X419" s="215"/>
      <c r="Y419" s="215"/>
      <c r="Z419" s="215"/>
      <c r="AA419" s="215"/>
      <c r="AB419" s="215"/>
      <c r="AC419" s="215"/>
      <c r="AD419" s="215"/>
      <c r="AE419" s="215"/>
      <c r="AF419" s="215"/>
      <c r="AG419" s="215"/>
      <c r="AH419" s="209"/>
      <c r="AI419" s="209"/>
      <c r="AJ419" s="209"/>
      <c r="AK419" s="209"/>
      <c r="AL419" s="209"/>
      <c r="AM419" s="209"/>
      <c r="AN419" s="209"/>
      <c r="AO419" s="209"/>
      <c r="AP419" s="209"/>
      <c r="AQ419" s="209"/>
      <c r="AR419" s="209"/>
      <c r="AS419" s="209"/>
      <c r="AT419" s="209"/>
      <c r="AU419" s="209"/>
      <c r="AV419" s="209"/>
      <c r="AW419" s="209"/>
      <c r="AX419" s="209"/>
      <c r="AY419" s="209"/>
      <c r="AZ419" s="209"/>
      <c r="BA419" s="209"/>
      <c r="BB419" s="209"/>
      <c r="BC419" s="209"/>
      <c r="BD419" s="209"/>
      <c r="BE419" s="209"/>
      <c r="BF419" s="209"/>
      <c r="BG419" s="209"/>
      <c r="BH419" s="209"/>
      <c r="BI419" s="209"/>
      <c r="BJ419" s="209"/>
      <c r="BK419" s="209"/>
      <c r="BL419" s="209"/>
      <c r="BM419" s="209"/>
      <c r="BN419" s="209"/>
      <c r="BO419" s="209"/>
      <c r="BP419" s="209"/>
      <c r="BQ419" s="209"/>
      <c r="BR419" s="209"/>
      <c r="BS419" s="209"/>
      <c r="BT419" s="209"/>
      <c r="BU419" s="209"/>
      <c r="BV419" s="209"/>
      <c r="BW419" s="209"/>
      <c r="BX419" s="209"/>
      <c r="BY419" s="209"/>
      <c r="BZ419" s="209"/>
      <c r="CA419" s="209"/>
      <c r="CB419" s="209"/>
      <c r="CC419" s="209"/>
      <c r="CD419" s="209"/>
      <c r="CE419" s="209"/>
      <c r="CF419" s="209"/>
      <c r="CG419" s="209"/>
      <c r="CH419" s="209"/>
      <c r="CI419" s="209"/>
      <c r="CJ419" s="209"/>
      <c r="CK419" s="209"/>
      <c r="CL419" s="209"/>
      <c r="CM419" s="209"/>
      <c r="CN419" s="209"/>
      <c r="CO419" s="209"/>
      <c r="CP419" s="209"/>
      <c r="CQ419" s="209"/>
      <c r="CR419" s="209"/>
      <c r="CS419" s="209"/>
      <c r="CT419" s="209"/>
      <c r="CU419" s="209"/>
      <c r="CV419" s="209"/>
      <c r="CW419" s="209"/>
      <c r="CX419" s="209"/>
      <c r="CY419" s="209"/>
      <c r="CZ419" s="209"/>
      <c r="DA419" s="209"/>
      <c r="DB419" s="209"/>
      <c r="DC419" s="209"/>
      <c r="DD419" s="209"/>
      <c r="DE419" s="209"/>
      <c r="DF419" s="209"/>
      <c r="DG419" s="209"/>
      <c r="DH419" s="209"/>
      <c r="DI419" s="209"/>
      <c r="DJ419" s="209"/>
      <c r="DK419" s="209"/>
      <c r="DL419" s="209"/>
      <c r="DM419" s="209"/>
      <c r="DN419" s="209"/>
      <c r="DO419" s="209"/>
      <c r="DP419" s="209"/>
      <c r="DQ419" s="209"/>
      <c r="DR419" s="209"/>
      <c r="DS419" s="209"/>
      <c r="DT419" s="209"/>
      <c r="DU419" s="209"/>
      <c r="DV419" s="209"/>
      <c r="DW419" s="209"/>
      <c r="DX419" s="209"/>
      <c r="DY419" s="209"/>
      <c r="DZ419" s="209"/>
      <c r="EA419" s="209"/>
      <c r="EB419" s="209"/>
      <c r="EC419" s="209"/>
      <c r="ED419" s="209"/>
      <c r="EE419" s="209"/>
      <c r="EF419" s="209"/>
      <c r="EG419" s="209"/>
      <c r="EH419" s="209"/>
      <c r="EI419" s="209"/>
      <c r="EJ419" s="209"/>
      <c r="EK419" s="209"/>
      <c r="EL419" s="209"/>
      <c r="EM419" s="209"/>
      <c r="EN419" s="209"/>
      <c r="EO419" s="209"/>
      <c r="EP419" s="209"/>
      <c r="EQ419" s="209"/>
      <c r="ER419" s="209"/>
      <c r="ES419" s="209"/>
      <c r="ET419" s="209"/>
      <c r="EU419" s="209"/>
      <c r="EV419" s="209"/>
      <c r="EW419" s="209"/>
      <c r="EX419" s="209"/>
      <c r="EY419" s="209"/>
      <c r="EZ419" s="209"/>
      <c r="FA419" s="209"/>
      <c r="FB419" s="209"/>
      <c r="FC419" s="209"/>
      <c r="FD419" s="209"/>
      <c r="FE419" s="209"/>
      <c r="FF419" s="209"/>
      <c r="FG419" s="209"/>
      <c r="FH419" s="209"/>
      <c r="FI419" s="209"/>
      <c r="FJ419" s="209"/>
      <c r="FK419" s="209"/>
      <c r="FL419" s="209"/>
      <c r="FM419" s="209"/>
      <c r="FN419" s="209"/>
      <c r="FO419" s="209"/>
      <c r="FP419" s="209"/>
      <c r="FQ419" s="209"/>
      <c r="FR419" s="209"/>
      <c r="FS419" s="209"/>
      <c r="FT419" s="209"/>
      <c r="FU419" s="209"/>
      <c r="FV419" s="209"/>
      <c r="FW419" s="209"/>
      <c r="FX419" s="209"/>
      <c r="FY419" s="209"/>
      <c r="FZ419" s="209"/>
      <c r="GA419" s="209"/>
      <c r="GB419" s="209"/>
      <c r="GC419" s="209"/>
      <c r="GD419" s="209"/>
      <c r="GE419" s="209"/>
      <c r="GF419" s="209"/>
      <c r="GG419" s="209"/>
      <c r="GH419" s="209"/>
      <c r="GI419" s="209"/>
      <c r="GJ419" s="209"/>
      <c r="GK419" s="209"/>
      <c r="GL419" s="209"/>
      <c r="GM419" s="209"/>
      <c r="GN419" s="209"/>
      <c r="GO419" s="209"/>
      <c r="GP419" s="209"/>
      <c r="GQ419" s="209"/>
      <c r="GR419" s="209"/>
      <c r="GS419" s="209"/>
      <c r="GT419" s="209"/>
      <c r="GU419" s="209"/>
      <c r="GV419" s="209"/>
      <c r="GW419" s="209"/>
      <c r="GX419" s="209"/>
      <c r="GY419" s="209"/>
      <c r="GZ419" s="209"/>
      <c r="HA419" s="209"/>
      <c r="HB419" s="209"/>
      <c r="HC419" s="209"/>
      <c r="HD419" s="209"/>
      <c r="HE419" s="209"/>
      <c r="HF419" s="209"/>
      <c r="HG419" s="209"/>
      <c r="HH419" s="209"/>
      <c r="HI419" s="209"/>
      <c r="HJ419" s="209"/>
      <c r="HK419" s="209"/>
      <c r="HL419" s="209"/>
      <c r="HM419" s="209"/>
      <c r="HN419" s="209"/>
      <c r="HO419" s="209"/>
      <c r="HP419" s="209"/>
      <c r="HQ419" s="209"/>
      <c r="HR419" s="209"/>
      <c r="HS419" s="209"/>
      <c r="HT419" s="209"/>
      <c r="HU419" s="209"/>
      <c r="HV419" s="209"/>
      <c r="HW419" s="209"/>
      <c r="HX419" s="209"/>
      <c r="HY419" s="209"/>
      <c r="HZ419" s="209"/>
      <c r="IA419" s="209"/>
      <c r="IB419" s="209"/>
      <c r="IC419" s="209"/>
      <c r="ID419" s="209"/>
      <c r="IE419" s="209"/>
      <c r="IF419" s="209"/>
      <c r="IG419" s="209"/>
      <c r="IH419" s="209"/>
      <c r="II419" s="209"/>
      <c r="IJ419" s="209"/>
      <c r="IK419" s="209"/>
      <c r="IL419" s="209"/>
      <c r="IM419" s="209"/>
      <c r="IN419" s="209"/>
      <c r="IO419" s="209"/>
      <c r="IP419" s="209"/>
      <c r="IQ419" s="209"/>
      <c r="IR419" s="209"/>
      <c r="IS419" s="209"/>
      <c r="IT419" s="209"/>
      <c r="IU419" s="209"/>
      <c r="IV419" s="209"/>
      <c r="IW419" s="209"/>
      <c r="IX419" s="209"/>
      <c r="IY419" s="209"/>
      <c r="IZ419" s="209"/>
      <c r="JA419" s="209"/>
      <c r="JB419" s="209"/>
      <c r="JC419" s="209"/>
      <c r="JD419" s="209"/>
      <c r="JE419" s="209"/>
      <c r="JF419" s="209"/>
      <c r="JG419" s="209"/>
      <c r="JH419" s="209"/>
      <c r="JI419" s="209"/>
      <c r="JJ419" s="209"/>
      <c r="JK419" s="209"/>
      <c r="JL419" s="209"/>
      <c r="JM419" s="209"/>
      <c r="JN419" s="209"/>
      <c r="JO419" s="209"/>
      <c r="JP419" s="209"/>
      <c r="JQ419" s="209"/>
      <c r="JR419" s="209"/>
      <c r="JS419" s="209"/>
      <c r="JT419" s="209"/>
      <c r="JU419" s="209"/>
      <c r="JV419" s="209"/>
      <c r="JW419" s="209"/>
      <c r="JX419" s="209"/>
      <c r="JY419" s="209"/>
      <c r="JZ419" s="209"/>
      <c r="KA419" s="209"/>
      <c r="KB419" s="209"/>
      <c r="KC419" s="209"/>
      <c r="KD419" s="209"/>
      <c r="KE419" s="209"/>
      <c r="KF419" s="209"/>
      <c r="KG419" s="209"/>
      <c r="KH419" s="209"/>
      <c r="KI419" s="209"/>
      <c r="KJ419" s="209"/>
      <c r="KK419" s="209"/>
      <c r="KL419" s="209"/>
      <c r="KM419" s="209"/>
      <c r="KN419" s="209"/>
      <c r="KO419" s="209"/>
      <c r="KP419" s="209"/>
      <c r="KQ419" s="209"/>
      <c r="KR419" s="209"/>
      <c r="KS419" s="209"/>
      <c r="KT419" s="209"/>
      <c r="KU419" s="209"/>
      <c r="KV419" s="209"/>
      <c r="KW419" s="209"/>
      <c r="KX419" s="209"/>
      <c r="KY419" s="209"/>
      <c r="KZ419" s="209"/>
      <c r="LA419" s="209"/>
      <c r="LB419" s="209"/>
      <c r="LC419" s="209"/>
      <c r="LD419" s="209"/>
      <c r="LE419" s="209"/>
      <c r="LF419" s="209"/>
      <c r="LG419" s="209"/>
      <c r="LH419" s="209"/>
      <c r="LI419" s="209"/>
      <c r="LJ419" s="209"/>
      <c r="LK419" s="209"/>
      <c r="LL419" s="209"/>
      <c r="LM419" s="209"/>
      <c r="LN419" s="209"/>
      <c r="LO419" s="209"/>
      <c r="LP419" s="209"/>
      <c r="LQ419" s="209"/>
      <c r="LR419" s="209"/>
      <c r="LS419" s="209"/>
      <c r="LT419" s="209"/>
      <c r="LU419" s="209"/>
      <c r="LV419" s="209"/>
      <c r="LW419" s="209"/>
      <c r="LX419" s="209"/>
      <c r="LY419" s="209"/>
      <c r="LZ419" s="209"/>
      <c r="MA419" s="209"/>
      <c r="MB419" s="209"/>
      <c r="MC419" s="209"/>
      <c r="MD419" s="209"/>
      <c r="ME419" s="209"/>
      <c r="MF419" s="209"/>
      <c r="MG419" s="209"/>
      <c r="MH419" s="209"/>
      <c r="MI419" s="209"/>
      <c r="MJ419" s="209"/>
      <c r="MK419" s="209"/>
      <c r="ML419" s="209"/>
      <c r="MM419" s="209"/>
      <c r="MN419" s="209"/>
      <c r="MO419" s="209"/>
      <c r="MP419" s="209"/>
      <c r="MQ419" s="209"/>
      <c r="MR419" s="209"/>
      <c r="MS419" s="209"/>
      <c r="MT419" s="209"/>
      <c r="MU419" s="209"/>
      <c r="MV419" s="209"/>
      <c r="MW419" s="209"/>
      <c r="MX419" s="209"/>
      <c r="MY419" s="209"/>
      <c r="MZ419" s="209"/>
      <c r="NA419" s="209"/>
      <c r="NB419" s="209"/>
      <c r="NC419" s="209"/>
      <c r="ND419" s="209"/>
      <c r="NE419" s="209"/>
      <c r="NF419" s="209"/>
      <c r="NG419" s="209"/>
      <c r="NH419" s="209"/>
      <c r="NI419" s="209"/>
      <c r="NJ419" s="209"/>
      <c r="NK419" s="209"/>
      <c r="NL419" s="209"/>
      <c r="NM419" s="209"/>
      <c r="NN419" s="209"/>
      <c r="NO419" s="209"/>
      <c r="NP419" s="209"/>
      <c r="NQ419" s="209"/>
      <c r="NR419" s="209"/>
      <c r="NS419" s="209"/>
      <c r="NT419" s="209"/>
      <c r="NU419" s="209"/>
      <c r="NV419" s="209"/>
      <c r="NW419" s="209"/>
      <c r="NX419" s="209"/>
      <c r="NY419" s="209"/>
      <c r="NZ419" s="209"/>
      <c r="OA419" s="209"/>
      <c r="OB419" s="209"/>
      <c r="OC419" s="209"/>
      <c r="OD419" s="209"/>
      <c r="OE419" s="209"/>
      <c r="OF419" s="209"/>
      <c r="OG419" s="209"/>
      <c r="OH419" s="209"/>
      <c r="OI419" s="209"/>
      <c r="OJ419" s="209"/>
      <c r="OK419" s="209"/>
      <c r="OL419" s="209"/>
      <c r="OM419" s="209"/>
      <c r="ON419" s="209"/>
      <c r="OO419" s="209"/>
      <c r="OP419" s="209"/>
      <c r="OQ419" s="209"/>
      <c r="OR419" s="209"/>
      <c r="OS419" s="209"/>
      <c r="OT419" s="209"/>
      <c r="OU419" s="209"/>
      <c r="OV419" s="209"/>
      <c r="OW419" s="209"/>
      <c r="OX419" s="209"/>
      <c r="OY419" s="209"/>
      <c r="OZ419" s="209"/>
      <c r="PA419" s="209"/>
      <c r="PB419" s="209"/>
      <c r="PC419" s="209"/>
      <c r="PD419" s="209"/>
      <c r="PE419" s="209"/>
      <c r="PF419" s="209"/>
      <c r="PG419" s="209"/>
      <c r="PH419" s="209"/>
      <c r="PI419" s="209"/>
      <c r="PJ419" s="209"/>
      <c r="PK419" s="209"/>
      <c r="PL419" s="209"/>
      <c r="PM419" s="209"/>
      <c r="PN419" s="209"/>
      <c r="PO419" s="209"/>
      <c r="PP419" s="209"/>
      <c r="PQ419" s="209"/>
      <c r="PR419" s="209"/>
      <c r="PS419" s="209"/>
      <c r="PT419" s="209"/>
      <c r="PU419" s="209"/>
      <c r="PV419" s="209"/>
      <c r="PW419" s="209"/>
      <c r="PX419" s="209"/>
      <c r="PY419" s="209"/>
      <c r="PZ419" s="209"/>
      <c r="QA419" s="209"/>
      <c r="QB419" s="209"/>
      <c r="QC419" s="209"/>
      <c r="QD419" s="209"/>
      <c r="QE419" s="209"/>
      <c r="QF419" s="209"/>
      <c r="QG419" s="209"/>
      <c r="QH419" s="209"/>
      <c r="QI419" s="209"/>
      <c r="QJ419" s="209"/>
      <c r="QK419" s="209"/>
      <c r="QL419" s="209"/>
      <c r="QM419" s="209"/>
      <c r="QN419" s="209"/>
      <c r="QO419" s="209"/>
      <c r="QP419" s="209"/>
      <c r="QQ419" s="209"/>
      <c r="QR419" s="209"/>
      <c r="QS419" s="209"/>
      <c r="QT419" s="209"/>
      <c r="QU419" s="209"/>
      <c r="QV419" s="209"/>
      <c r="QW419" s="209"/>
      <c r="QX419" s="209"/>
      <c r="QY419" s="209"/>
      <c r="QZ419" s="209"/>
      <c r="RA419" s="209"/>
      <c r="RB419" s="209"/>
      <c r="RC419" s="209"/>
      <c r="RD419" s="209"/>
      <c r="RE419" s="209"/>
      <c r="RF419" s="209"/>
      <c r="RG419" s="209"/>
      <c r="RH419" s="209"/>
      <c r="RI419" s="209"/>
      <c r="RJ419" s="209"/>
      <c r="RK419" s="209"/>
      <c r="RL419" s="209"/>
      <c r="RM419" s="209"/>
      <c r="RN419" s="209"/>
      <c r="RO419" s="209"/>
      <c r="RP419" s="209"/>
      <c r="RQ419" s="209"/>
      <c r="RR419" s="209"/>
      <c r="RS419" s="209"/>
      <c r="RT419" s="209"/>
      <c r="RU419" s="209"/>
      <c r="RV419" s="209"/>
      <c r="RW419" s="209"/>
      <c r="RX419" s="209"/>
      <c r="RY419" s="209"/>
      <c r="RZ419" s="209"/>
      <c r="SA419" s="209"/>
      <c r="SB419" s="209"/>
      <c r="SC419" s="209"/>
      <c r="SD419" s="209"/>
      <c r="SE419" s="209"/>
      <c r="SF419" s="209"/>
      <c r="SG419" s="209"/>
      <c r="SH419" s="209"/>
      <c r="SI419" s="209"/>
      <c r="SJ419" s="209"/>
      <c r="SK419" s="209"/>
      <c r="SL419" s="209"/>
      <c r="SM419" s="209"/>
      <c r="SN419" s="209"/>
      <c r="SO419" s="209"/>
      <c r="SP419" s="209"/>
      <c r="SQ419" s="209"/>
      <c r="SR419" s="209"/>
      <c r="SS419" s="209"/>
      <c r="ST419" s="209"/>
      <c r="SU419" s="209"/>
      <c r="SV419" s="209"/>
      <c r="SW419" s="209"/>
      <c r="SX419" s="209"/>
      <c r="SY419" s="209"/>
      <c r="SZ419" s="209"/>
      <c r="TA419" s="209"/>
      <c r="TB419" s="209"/>
      <c r="TC419" s="209"/>
      <c r="TD419" s="209"/>
      <c r="TE419" s="209"/>
      <c r="TF419" s="209"/>
      <c r="TG419" s="209"/>
      <c r="TH419" s="209"/>
      <c r="TI419" s="209"/>
      <c r="TJ419" s="209"/>
      <c r="TK419" s="209"/>
      <c r="TL419" s="209"/>
      <c r="TM419" s="209"/>
      <c r="TN419" s="209"/>
      <c r="TO419" s="209"/>
      <c r="TP419" s="209"/>
      <c r="TQ419" s="209"/>
      <c r="TR419" s="209"/>
      <c r="TS419" s="209"/>
      <c r="TT419" s="209"/>
      <c r="TU419" s="209"/>
      <c r="TV419" s="209"/>
      <c r="TW419" s="209"/>
      <c r="TX419" s="209"/>
      <c r="TY419" s="209"/>
      <c r="TZ419" s="209"/>
      <c r="UA419" s="209"/>
      <c r="UB419" s="209"/>
      <c r="UC419" s="209"/>
      <c r="UD419" s="209"/>
      <c r="UE419" s="209"/>
      <c r="UF419" s="209"/>
      <c r="UG419" s="209"/>
      <c r="UH419" s="209"/>
      <c r="UI419" s="209"/>
      <c r="UJ419" s="209"/>
      <c r="UK419" s="209"/>
      <c r="UL419" s="209"/>
      <c r="UM419" s="209"/>
      <c r="UN419" s="209"/>
      <c r="UO419" s="209"/>
      <c r="UP419" s="209"/>
      <c r="UQ419" s="209"/>
      <c r="UR419" s="209"/>
      <c r="US419" s="209"/>
      <c r="UT419" s="209"/>
      <c r="UU419" s="209"/>
      <c r="UV419" s="209"/>
      <c r="UW419" s="209"/>
      <c r="UX419" s="209"/>
      <c r="UY419" s="209"/>
      <c r="UZ419" s="209"/>
      <c r="VA419" s="209"/>
      <c r="VB419" s="209"/>
      <c r="VC419" s="209"/>
      <c r="VD419" s="209"/>
      <c r="VE419" s="209"/>
      <c r="VF419" s="209"/>
      <c r="VG419" s="209"/>
      <c r="VH419" s="209"/>
      <c r="VI419" s="209"/>
      <c r="VJ419" s="209"/>
      <c r="VK419" s="209"/>
      <c r="VL419" s="209"/>
      <c r="VM419" s="209"/>
      <c r="VN419" s="209"/>
      <c r="VO419" s="209"/>
      <c r="VP419" s="209"/>
      <c r="VQ419" s="209"/>
      <c r="VR419" s="209"/>
      <c r="VS419" s="209"/>
      <c r="VT419" s="209"/>
      <c r="VU419" s="209"/>
      <c r="VV419" s="209"/>
      <c r="VW419" s="209"/>
      <c r="VX419" s="209"/>
      <c r="VY419" s="209"/>
      <c r="VZ419" s="209"/>
      <c r="WA419" s="209"/>
      <c r="WB419" s="209"/>
      <c r="WC419" s="209"/>
      <c r="WD419" s="209"/>
      <c r="WE419" s="209"/>
      <c r="WF419" s="209"/>
      <c r="WG419" s="209"/>
      <c r="WH419" s="209"/>
      <c r="WI419" s="209"/>
      <c r="WJ419" s="209"/>
      <c r="WK419" s="209"/>
      <c r="WL419" s="209"/>
      <c r="WM419" s="209"/>
      <c r="WN419" s="209"/>
      <c r="WO419" s="209"/>
      <c r="WP419" s="209"/>
      <c r="WQ419" s="209"/>
      <c r="WR419" s="209"/>
      <c r="WS419" s="209"/>
      <c r="WT419" s="209"/>
      <c r="WU419" s="209"/>
      <c r="WV419" s="209"/>
      <c r="WW419" s="209"/>
      <c r="WX419" s="209"/>
      <c r="WY419" s="209"/>
      <c r="WZ419" s="209"/>
      <c r="XA419" s="209"/>
      <c r="XB419" s="209"/>
      <c r="XC419" s="209"/>
      <c r="XD419" s="209"/>
      <c r="XE419" s="209"/>
      <c r="XF419" s="209"/>
      <c r="XG419" s="209"/>
      <c r="XH419" s="209"/>
      <c r="XI419" s="209"/>
      <c r="XJ419" s="209"/>
      <c r="XK419" s="209"/>
      <c r="XL419" s="209"/>
      <c r="XM419" s="209"/>
      <c r="XN419" s="209"/>
      <c r="XO419" s="209"/>
      <c r="XP419" s="209"/>
      <c r="XQ419" s="209"/>
      <c r="XR419" s="209"/>
      <c r="XS419" s="209"/>
      <c r="XT419" s="209"/>
      <c r="XU419" s="209"/>
      <c r="XV419" s="209"/>
      <c r="XW419" s="209"/>
      <c r="XX419" s="209"/>
      <c r="XY419" s="209"/>
      <c r="XZ419" s="209"/>
      <c r="YA419" s="209"/>
      <c r="YB419" s="209"/>
      <c r="YC419" s="209"/>
      <c r="YD419" s="209"/>
      <c r="YE419" s="209"/>
      <c r="YF419" s="209"/>
      <c r="YG419" s="209"/>
      <c r="YH419" s="209"/>
      <c r="YI419" s="209"/>
      <c r="YJ419" s="209"/>
      <c r="YK419" s="209"/>
      <c r="YL419" s="209"/>
      <c r="YM419" s="209"/>
      <c r="YN419" s="209"/>
      <c r="YO419" s="209"/>
      <c r="YP419" s="209"/>
      <c r="YQ419" s="209"/>
      <c r="YR419" s="209"/>
      <c r="YS419" s="209"/>
      <c r="YT419" s="209"/>
      <c r="YU419" s="209"/>
      <c r="YV419" s="209"/>
      <c r="YW419" s="209"/>
      <c r="YX419" s="209"/>
      <c r="YY419" s="209"/>
      <c r="YZ419" s="209"/>
      <c r="ZA419" s="209"/>
      <c r="ZB419" s="209"/>
      <c r="ZC419" s="209"/>
      <c r="ZD419" s="209"/>
      <c r="ZE419" s="209"/>
      <c r="ZF419" s="209"/>
      <c r="ZG419" s="209"/>
      <c r="ZH419" s="209"/>
      <c r="ZI419" s="209"/>
      <c r="ZJ419" s="209"/>
      <c r="ZK419" s="209"/>
      <c r="ZL419" s="209"/>
      <c r="ZM419" s="209"/>
      <c r="ZN419" s="209"/>
      <c r="ZO419" s="209"/>
      <c r="ZP419" s="209"/>
      <c r="ZQ419" s="209"/>
      <c r="ZR419" s="209"/>
      <c r="ZS419" s="209"/>
      <c r="ZT419" s="209"/>
      <c r="ZU419" s="209"/>
      <c r="ZV419" s="209"/>
      <c r="ZW419" s="209"/>
      <c r="ZX419" s="209"/>
      <c r="ZY419" s="209"/>
      <c r="ZZ419" s="209"/>
      <c r="AAA419" s="209"/>
      <c r="AAB419" s="209"/>
      <c r="AAC419" s="209"/>
      <c r="AAD419" s="209"/>
      <c r="AAE419" s="209"/>
      <c r="AAF419" s="209"/>
      <c r="AAG419" s="209"/>
      <c r="AAH419" s="209"/>
      <c r="AAI419" s="209"/>
      <c r="AAJ419" s="209"/>
      <c r="AAK419" s="209"/>
      <c r="AAL419" s="209"/>
      <c r="AAM419" s="209"/>
      <c r="AAN419" s="209"/>
      <c r="AAO419" s="209"/>
      <c r="AAP419" s="209"/>
      <c r="AAQ419" s="209"/>
      <c r="AAR419" s="209"/>
      <c r="AAS419" s="209"/>
      <c r="AAT419" s="209"/>
      <c r="AAU419" s="209"/>
      <c r="AAV419" s="209"/>
      <c r="AAW419" s="209"/>
      <c r="AAX419" s="209"/>
      <c r="AAY419" s="209"/>
      <c r="AAZ419" s="209"/>
      <c r="ABA419" s="209"/>
      <c r="ABB419" s="209"/>
      <c r="ABC419" s="209"/>
      <c r="ABD419" s="209"/>
      <c r="ABE419" s="209"/>
      <c r="ABF419" s="209"/>
      <c r="ABG419" s="209"/>
      <c r="ABH419" s="209"/>
      <c r="ABI419" s="209"/>
      <c r="ABJ419" s="209"/>
      <c r="ABK419" s="209"/>
      <c r="ABL419" s="209"/>
      <c r="ABM419" s="209"/>
      <c r="ABN419" s="209"/>
      <c r="ABO419" s="209"/>
      <c r="ABP419" s="209"/>
      <c r="ABQ419" s="209"/>
      <c r="ABR419" s="209"/>
      <c r="ABS419" s="209"/>
      <c r="ABT419" s="209"/>
      <c r="ABU419" s="209"/>
      <c r="ABV419" s="209"/>
      <c r="ABW419" s="209"/>
      <c r="ABX419" s="209"/>
      <c r="ABY419" s="209"/>
      <c r="ABZ419" s="209"/>
      <c r="ACA419" s="209"/>
      <c r="ACB419" s="209"/>
      <c r="ACC419" s="209"/>
      <c r="ACD419" s="209"/>
      <c r="ACE419" s="209"/>
      <c r="ACF419" s="209"/>
      <c r="ACG419" s="209"/>
      <c r="ACH419" s="209"/>
      <c r="ACI419" s="209"/>
      <c r="ACJ419" s="209"/>
      <c r="ACK419" s="209"/>
      <c r="ACL419" s="209"/>
      <c r="ACM419" s="209"/>
      <c r="ACN419" s="209"/>
      <c r="ACO419" s="209"/>
      <c r="ACP419" s="209"/>
      <c r="ACQ419" s="209"/>
      <c r="ACR419" s="209"/>
      <c r="ACS419" s="209"/>
      <c r="ACT419" s="209"/>
      <c r="ACU419" s="209"/>
      <c r="ACV419" s="209"/>
      <c r="ACW419" s="209"/>
      <c r="ACX419" s="209"/>
      <c r="ACY419" s="209"/>
      <c r="ACZ419" s="209"/>
      <c r="ADA419" s="209"/>
      <c r="ADB419" s="209"/>
      <c r="ADC419" s="209"/>
      <c r="ADD419" s="209"/>
      <c r="ADE419" s="209"/>
      <c r="ADF419" s="209"/>
      <c r="ADG419" s="209"/>
      <c r="ADH419" s="209"/>
      <c r="ADI419" s="209"/>
      <c r="ADJ419" s="209"/>
      <c r="ADK419" s="209"/>
      <c r="ADL419" s="209"/>
      <c r="ADM419" s="209"/>
      <c r="ADN419" s="209"/>
      <c r="ADO419" s="209"/>
      <c r="ADP419" s="209"/>
      <c r="ADQ419" s="209"/>
      <c r="ADR419" s="209"/>
      <c r="ADS419" s="209"/>
      <c r="ADT419" s="209"/>
      <c r="ADU419" s="209"/>
      <c r="ADV419" s="209"/>
      <c r="ADW419" s="209"/>
      <c r="ADX419" s="209"/>
      <c r="ADY419" s="209"/>
      <c r="ADZ419" s="209"/>
      <c r="AEA419" s="209"/>
      <c r="AEB419" s="209"/>
      <c r="AEC419" s="209"/>
      <c r="AED419" s="209"/>
      <c r="AEE419" s="209"/>
      <c r="AEF419" s="209"/>
      <c r="AEG419" s="209"/>
      <c r="AEH419" s="209"/>
      <c r="AEI419" s="209"/>
      <c r="AEJ419" s="209"/>
      <c r="AEK419" s="209"/>
      <c r="AEL419" s="209"/>
      <c r="AEM419" s="209"/>
      <c r="AEN419" s="209"/>
      <c r="AEO419" s="209"/>
      <c r="AEP419" s="209"/>
      <c r="AEQ419" s="209"/>
      <c r="AER419" s="209"/>
      <c r="AES419" s="209"/>
      <c r="AET419" s="209"/>
      <c r="AEU419" s="209"/>
      <c r="AEV419" s="209"/>
      <c r="AEW419" s="209"/>
      <c r="AEX419" s="209"/>
      <c r="AEY419" s="209"/>
      <c r="AEZ419" s="209"/>
      <c r="AFA419" s="209"/>
      <c r="AFB419" s="209"/>
      <c r="AFC419" s="209"/>
      <c r="AFD419" s="209"/>
      <c r="AFE419" s="209"/>
      <c r="AFF419" s="209"/>
      <c r="AFG419" s="209"/>
      <c r="AFH419" s="209"/>
      <c r="AFI419" s="209"/>
      <c r="AFJ419" s="209"/>
      <c r="AFK419" s="209"/>
      <c r="AFL419" s="209"/>
      <c r="AFM419" s="209"/>
      <c r="AFN419" s="209"/>
      <c r="AFO419" s="209"/>
      <c r="AFP419" s="209"/>
      <c r="AFQ419" s="209"/>
      <c r="AFR419" s="209"/>
      <c r="AFS419" s="209"/>
      <c r="AFT419" s="209"/>
      <c r="AFU419" s="209"/>
      <c r="AFV419" s="209"/>
      <c r="AFW419" s="209"/>
      <c r="AFX419" s="209"/>
      <c r="AFY419" s="209"/>
      <c r="AFZ419" s="209"/>
      <c r="AGA419" s="209"/>
      <c r="AGB419" s="209"/>
      <c r="AGC419" s="209"/>
      <c r="AGD419" s="209"/>
      <c r="AGE419" s="209"/>
      <c r="AGF419" s="209"/>
      <c r="AGG419" s="209"/>
      <c r="AGH419" s="209"/>
      <c r="AGI419" s="209"/>
      <c r="AGJ419" s="209"/>
      <c r="AGK419" s="209"/>
      <c r="AGL419" s="209"/>
      <c r="AGM419" s="209"/>
      <c r="AGN419" s="209"/>
      <c r="AGO419" s="209"/>
      <c r="AGP419" s="209"/>
      <c r="AGQ419" s="209"/>
      <c r="AGR419" s="209"/>
      <c r="AGS419" s="209"/>
      <c r="AGT419" s="209"/>
      <c r="AGU419" s="209"/>
      <c r="AGV419" s="209"/>
      <c r="AGW419" s="209"/>
      <c r="AGX419" s="209"/>
      <c r="AGY419" s="209"/>
      <c r="AGZ419" s="209"/>
      <c r="AHA419" s="209"/>
      <c r="AHB419" s="209"/>
      <c r="AHC419" s="209"/>
      <c r="AHD419" s="209"/>
      <c r="AHE419" s="209"/>
      <c r="AHF419" s="209"/>
      <c r="AHG419" s="209"/>
      <c r="AHH419" s="209"/>
      <c r="AHI419" s="209"/>
      <c r="AHJ419" s="209"/>
      <c r="AHK419" s="209"/>
      <c r="AHL419" s="209"/>
      <c r="AHM419" s="209"/>
      <c r="AHN419" s="209"/>
      <c r="AHO419" s="209"/>
      <c r="AHP419" s="209"/>
      <c r="AHQ419" s="209"/>
      <c r="AHR419" s="209"/>
      <c r="AHS419" s="209"/>
      <c r="AHT419" s="209"/>
      <c r="AHU419" s="209"/>
      <c r="AHV419" s="209"/>
      <c r="AHW419" s="209"/>
      <c r="AHX419" s="209"/>
      <c r="AHY419" s="209"/>
      <c r="AHZ419" s="209"/>
      <c r="AIA419" s="209"/>
      <c r="AIB419" s="209"/>
      <c r="AIC419" s="209"/>
      <c r="AID419" s="209"/>
      <c r="AIE419" s="209"/>
      <c r="AIF419" s="209"/>
      <c r="AIG419" s="209"/>
      <c r="AIH419" s="209"/>
      <c r="AII419" s="209"/>
      <c r="AIJ419" s="209"/>
      <c r="AIK419" s="209"/>
      <c r="AIL419" s="209"/>
      <c r="AIM419" s="209"/>
      <c r="AIN419" s="209"/>
      <c r="AIO419" s="209"/>
      <c r="AIP419" s="209"/>
      <c r="AIQ419" s="209"/>
      <c r="AIR419" s="209"/>
      <c r="AIS419" s="209"/>
      <c r="AIT419" s="209"/>
      <c r="AIU419" s="209"/>
      <c r="AIV419" s="209"/>
      <c r="AIW419" s="209"/>
      <c r="AIX419" s="209"/>
      <c r="AIY419" s="209"/>
      <c r="AIZ419" s="209"/>
      <c r="AJA419" s="209"/>
      <c r="AJB419" s="209"/>
      <c r="AJC419" s="209"/>
      <c r="AJD419" s="209"/>
      <c r="AJE419" s="209"/>
      <c r="AJF419" s="209"/>
      <c r="AJG419" s="209"/>
      <c r="AJH419" s="209"/>
      <c r="AJI419" s="209"/>
      <c r="AJJ419" s="209"/>
      <c r="AJK419" s="209"/>
      <c r="AJL419" s="209"/>
      <c r="AJM419" s="209"/>
      <c r="AJN419" s="209"/>
      <c r="AJO419" s="209"/>
      <c r="AJP419" s="209"/>
      <c r="AJQ419" s="209"/>
      <c r="AJR419" s="209"/>
      <c r="AJS419" s="209"/>
      <c r="AJT419" s="209"/>
      <c r="AJU419" s="209"/>
      <c r="AJV419" s="209"/>
      <c r="AJW419" s="209"/>
      <c r="AJX419" s="209"/>
      <c r="AJY419" s="209"/>
      <c r="AJZ419" s="209"/>
      <c r="AKA419" s="209"/>
      <c r="AKB419" s="209"/>
      <c r="AKC419" s="209"/>
      <c r="AKD419" s="209"/>
      <c r="AKE419" s="209"/>
      <c r="AKF419" s="209"/>
      <c r="AKG419" s="209"/>
      <c r="AKH419" s="209"/>
      <c r="AKI419" s="209"/>
      <c r="AKJ419" s="209"/>
      <c r="AKK419" s="209"/>
      <c r="AKL419" s="209"/>
      <c r="AKM419" s="209"/>
      <c r="AKN419" s="209"/>
      <c r="AKO419" s="209"/>
      <c r="AKP419" s="209"/>
      <c r="AKQ419" s="209"/>
      <c r="AKR419" s="209"/>
      <c r="AKS419" s="209"/>
      <c r="AKT419" s="209"/>
      <c r="AKU419" s="209"/>
      <c r="AKV419" s="209"/>
      <c r="AKW419" s="209"/>
      <c r="AKX419" s="209"/>
      <c r="AKY419" s="209"/>
      <c r="AKZ419" s="209"/>
      <c r="ALA419" s="209"/>
      <c r="ALB419" s="209"/>
      <c r="ALC419" s="209"/>
      <c r="ALD419" s="209"/>
      <c r="ALE419" s="209"/>
      <c r="ALF419" s="209"/>
      <c r="ALG419" s="209"/>
      <c r="ALH419" s="209"/>
      <c r="ALI419" s="209"/>
      <c r="ALJ419" s="209"/>
      <c r="ALK419" s="209"/>
      <c r="ALL419" s="209"/>
      <c r="ALM419" s="209"/>
      <c r="ALN419" s="209"/>
      <c r="ALO419" s="209"/>
      <c r="ALP419" s="209"/>
      <c r="ALQ419" s="209"/>
      <c r="ALR419" s="209"/>
      <c r="ALS419" s="209"/>
      <c r="ALT419" s="209"/>
      <c r="ALU419" s="209"/>
      <c r="ALV419" s="209"/>
      <c r="ALW419" s="209"/>
      <c r="ALX419" s="209"/>
      <c r="ALY419" s="209"/>
      <c r="ALZ419" s="209"/>
      <c r="AMA419" s="209"/>
      <c r="AMB419" s="209"/>
      <c r="AMC419" s="209"/>
      <c r="AMD419" s="209"/>
      <c r="AME419" s="209"/>
      <c r="AMF419" s="209"/>
      <c r="AMG419" s="209"/>
      <c r="AMH419" s="209"/>
      <c r="AMI419" s="209"/>
      <c r="AMJ419" s="209"/>
      <c r="AMK419" s="209"/>
      <c r="AML419" s="209"/>
      <c r="AMM419" s="209"/>
      <c r="AMN419" s="209"/>
      <c r="AMO419" s="209"/>
      <c r="AMP419" s="209"/>
      <c r="AMQ419" s="209"/>
      <c r="AMR419" s="209"/>
      <c r="AMS419" s="209"/>
      <c r="AMT419" s="209"/>
      <c r="AMU419" s="209"/>
      <c r="AMV419" s="209"/>
      <c r="AMW419" s="209"/>
      <c r="AMX419" s="209"/>
      <c r="AMY419" s="209"/>
      <c r="AMZ419" s="209"/>
      <c r="ANA419" s="209"/>
      <c r="ANB419" s="209"/>
      <c r="ANC419" s="209"/>
      <c r="AND419" s="209"/>
      <c r="ANE419" s="209"/>
      <c r="ANF419" s="209"/>
      <c r="ANG419" s="209"/>
      <c r="ANH419" s="209"/>
      <c r="ANI419" s="209"/>
      <c r="ANJ419" s="209"/>
      <c r="ANK419" s="209"/>
      <c r="ANL419" s="209"/>
      <c r="ANM419" s="209"/>
      <c r="ANN419" s="209"/>
      <c r="ANO419" s="209"/>
      <c r="ANP419" s="209"/>
      <c r="ANQ419" s="209"/>
      <c r="ANR419" s="209"/>
      <c r="ANS419" s="209"/>
      <c r="ANT419" s="209"/>
      <c r="ANU419" s="209"/>
      <c r="ANV419" s="209"/>
      <c r="ANW419" s="209"/>
      <c r="ANX419" s="209"/>
      <c r="ANY419" s="209"/>
      <c r="ANZ419" s="209"/>
      <c r="AOA419" s="209"/>
      <c r="AOB419" s="209"/>
      <c r="AOC419" s="209"/>
      <c r="AOD419" s="209"/>
      <c r="AOE419" s="209"/>
      <c r="AOF419" s="209"/>
      <c r="AOG419" s="209"/>
      <c r="AOH419" s="209"/>
      <c r="AOI419" s="209"/>
      <c r="AOJ419" s="209"/>
      <c r="AOK419" s="209"/>
      <c r="AOL419" s="209"/>
      <c r="AOM419" s="209"/>
      <c r="AON419" s="209"/>
      <c r="AOO419" s="209"/>
      <c r="AOP419" s="209"/>
      <c r="AOQ419" s="209"/>
      <c r="AOR419" s="209"/>
      <c r="AOS419" s="209"/>
      <c r="AOT419" s="209"/>
      <c r="AOU419" s="209"/>
      <c r="AOV419" s="209"/>
      <c r="AOW419" s="209"/>
      <c r="AOX419" s="209"/>
      <c r="AOY419" s="209"/>
      <c r="AOZ419" s="209"/>
      <c r="APA419" s="209"/>
      <c r="APB419" s="209"/>
      <c r="APC419" s="209"/>
      <c r="APD419" s="209"/>
      <c r="APE419" s="209"/>
      <c r="APF419" s="209"/>
      <c r="APG419" s="209"/>
      <c r="APH419" s="209"/>
      <c r="API419" s="209"/>
      <c r="APJ419" s="209"/>
      <c r="APK419" s="209"/>
      <c r="APL419" s="209"/>
      <c r="APM419" s="209"/>
      <c r="APN419" s="209"/>
      <c r="APO419" s="209"/>
      <c r="APP419" s="209"/>
      <c r="APQ419" s="209"/>
      <c r="APR419" s="209"/>
      <c r="APS419" s="209"/>
      <c r="APT419" s="209"/>
      <c r="APU419" s="209"/>
      <c r="APV419" s="209"/>
      <c r="APW419" s="209"/>
      <c r="APX419" s="209"/>
      <c r="APY419" s="209"/>
      <c r="APZ419" s="209"/>
      <c r="AQA419" s="209"/>
      <c r="AQB419" s="209"/>
      <c r="AQC419" s="209"/>
      <c r="AQD419" s="209"/>
      <c r="AQE419" s="209"/>
      <c r="AQF419" s="209"/>
      <c r="AQG419" s="209"/>
      <c r="AQH419" s="209"/>
      <c r="AQI419" s="209"/>
      <c r="AQJ419" s="209"/>
      <c r="AQK419" s="209"/>
      <c r="AQL419" s="209"/>
      <c r="AQM419" s="209"/>
      <c r="AQN419" s="209"/>
      <c r="AQO419" s="209"/>
      <c r="AQP419" s="209"/>
      <c r="AQQ419" s="209"/>
      <c r="AQR419" s="209"/>
      <c r="AQS419" s="209"/>
      <c r="AQT419" s="209"/>
      <c r="AQU419" s="209"/>
      <c r="AQV419" s="209"/>
      <c r="AQW419" s="209"/>
      <c r="AQX419" s="209"/>
      <c r="AQY419" s="209"/>
      <c r="AQZ419" s="209"/>
      <c r="ARA419" s="209"/>
      <c r="ARB419" s="209"/>
      <c r="ARC419" s="209"/>
      <c r="ARD419" s="209"/>
      <c r="ARE419" s="209"/>
      <c r="ARF419" s="209"/>
      <c r="ARG419" s="209"/>
      <c r="ARH419" s="209"/>
      <c r="ARI419" s="209"/>
      <c r="ARJ419" s="209"/>
      <c r="ARK419" s="209"/>
      <c r="ARL419" s="209"/>
      <c r="ARM419" s="209"/>
      <c r="ARN419" s="209"/>
      <c r="ARO419" s="209"/>
      <c r="ARP419" s="209"/>
      <c r="ARQ419" s="209"/>
      <c r="ARR419" s="209"/>
      <c r="ARS419" s="209"/>
      <c r="ART419" s="209"/>
      <c r="ARU419" s="209"/>
      <c r="ARV419" s="209"/>
      <c r="ARW419" s="209"/>
      <c r="ARX419" s="209"/>
      <c r="ARY419" s="209"/>
      <c r="ARZ419" s="209"/>
      <c r="ASA419" s="209"/>
      <c r="ASB419" s="209"/>
      <c r="ASC419" s="209"/>
      <c r="ASD419" s="209"/>
      <c r="ASE419" s="209"/>
      <c r="ASF419" s="209"/>
      <c r="ASG419" s="209"/>
      <c r="ASH419" s="209"/>
      <c r="ASI419" s="209"/>
      <c r="ASJ419" s="209"/>
      <c r="ASK419" s="209"/>
      <c r="ASL419" s="209"/>
      <c r="ASM419" s="209"/>
      <c r="ASN419" s="209"/>
      <c r="ASO419" s="209"/>
      <c r="ASP419" s="209"/>
      <c r="ASQ419" s="209"/>
      <c r="ASR419" s="209"/>
      <c r="ASS419" s="209"/>
      <c r="AST419" s="209"/>
      <c r="ASU419" s="209"/>
      <c r="ASV419" s="209"/>
      <c r="ASW419" s="209"/>
      <c r="ASX419" s="209"/>
      <c r="ASY419" s="209"/>
      <c r="ASZ419" s="209"/>
      <c r="ATA419" s="209"/>
      <c r="ATB419" s="209"/>
      <c r="ATC419" s="209"/>
      <c r="ATD419" s="209"/>
      <c r="ATE419" s="209"/>
      <c r="ATF419" s="209"/>
      <c r="ATG419" s="209"/>
      <c r="ATH419" s="209"/>
      <c r="ATI419" s="209"/>
      <c r="ATJ419" s="209"/>
      <c r="ATK419" s="209"/>
      <c r="ATL419" s="209"/>
      <c r="ATM419" s="209"/>
      <c r="ATN419" s="209"/>
      <c r="ATO419" s="209"/>
      <c r="ATP419" s="209"/>
      <c r="ATQ419" s="209"/>
      <c r="ATR419" s="209"/>
      <c r="ATS419" s="209"/>
      <c r="ATT419" s="209"/>
      <c r="ATU419" s="209"/>
      <c r="ATV419" s="209"/>
      <c r="ATW419" s="209"/>
      <c r="ATX419" s="209"/>
      <c r="ATY419" s="209"/>
      <c r="ATZ419" s="209"/>
      <c r="AUA419" s="209"/>
      <c r="AUB419" s="209"/>
      <c r="AUC419" s="209"/>
      <c r="AUD419" s="209"/>
      <c r="AUE419" s="209"/>
      <c r="AUF419" s="209"/>
      <c r="AUG419" s="209"/>
      <c r="AUH419" s="209"/>
      <c r="AUI419" s="209"/>
      <c r="AUJ419" s="209"/>
      <c r="AUK419" s="209"/>
      <c r="AUL419" s="209"/>
      <c r="AUM419" s="209"/>
      <c r="AUN419" s="209"/>
      <c r="AUO419" s="209"/>
      <c r="AUP419" s="209"/>
      <c r="AUQ419" s="209"/>
      <c r="AUR419" s="209"/>
      <c r="AUS419" s="209"/>
      <c r="AUT419" s="209"/>
      <c r="AUU419" s="209"/>
      <c r="AUV419" s="209"/>
      <c r="AUW419" s="209"/>
      <c r="AUX419" s="209"/>
      <c r="AUY419" s="209"/>
      <c r="AUZ419" s="209"/>
      <c r="AVA419" s="209"/>
      <c r="AVB419" s="209"/>
      <c r="AVC419" s="209"/>
      <c r="AVD419" s="209"/>
      <c r="AVE419" s="209"/>
      <c r="AVF419" s="209"/>
      <c r="AVG419" s="209"/>
      <c r="AVH419" s="209"/>
      <c r="AVI419" s="209"/>
      <c r="AVJ419" s="209"/>
      <c r="AVK419" s="209"/>
      <c r="AVL419" s="209"/>
      <c r="AVM419" s="209"/>
      <c r="AVN419" s="209"/>
      <c r="AVO419" s="209"/>
      <c r="AVP419" s="209"/>
      <c r="AVQ419" s="209"/>
      <c r="AVR419" s="209"/>
      <c r="AVS419" s="209"/>
      <c r="AVT419" s="209"/>
      <c r="AVU419" s="209"/>
      <c r="AVV419" s="209"/>
      <c r="AVW419" s="209"/>
      <c r="AVX419" s="209"/>
      <c r="AVY419" s="209"/>
      <c r="AVZ419" s="209"/>
      <c r="AWA419" s="209"/>
      <c r="AWB419" s="209"/>
      <c r="AWC419" s="209"/>
      <c r="AWD419" s="209"/>
      <c r="AWE419" s="209"/>
      <c r="AWF419" s="209"/>
      <c r="AWG419" s="209"/>
      <c r="AWH419" s="209"/>
      <c r="AWI419" s="209"/>
      <c r="AWJ419" s="209"/>
      <c r="AWK419" s="209"/>
      <c r="AWL419" s="209"/>
      <c r="AWM419" s="209"/>
      <c r="AWN419" s="209"/>
      <c r="AWO419" s="209"/>
      <c r="AWP419" s="209"/>
      <c r="AWQ419" s="209"/>
      <c r="AWR419" s="209"/>
      <c r="AWS419" s="209"/>
      <c r="AWT419" s="209"/>
      <c r="AWU419" s="209"/>
      <c r="AWV419" s="209"/>
      <c r="AWW419" s="209"/>
      <c r="AWX419" s="209"/>
      <c r="AWY419" s="209"/>
      <c r="AWZ419" s="209"/>
      <c r="AXA419" s="209"/>
      <c r="AXB419" s="209"/>
      <c r="AXC419" s="209"/>
      <c r="AXD419" s="209"/>
      <c r="AXE419" s="209"/>
      <c r="AXF419" s="209"/>
      <c r="AXG419" s="209"/>
      <c r="AXH419" s="209"/>
      <c r="AXI419" s="209"/>
      <c r="AXJ419" s="209"/>
      <c r="AXK419" s="209"/>
      <c r="AXL419" s="209"/>
      <c r="AXM419" s="209"/>
      <c r="AXN419" s="209"/>
      <c r="AXO419" s="209"/>
      <c r="AXP419" s="209"/>
      <c r="AXQ419" s="209"/>
      <c r="AXR419" s="209"/>
      <c r="AXS419" s="209"/>
      <c r="AXT419" s="209"/>
      <c r="AXU419" s="209"/>
      <c r="AXV419" s="209"/>
      <c r="AXW419" s="209"/>
      <c r="AXX419" s="209"/>
      <c r="AXY419" s="209"/>
      <c r="AXZ419" s="209"/>
      <c r="AYA419" s="209"/>
      <c r="AYB419" s="209"/>
      <c r="AYC419" s="209"/>
      <c r="AYD419" s="209"/>
      <c r="AYE419" s="209"/>
      <c r="AYF419" s="209"/>
      <c r="AYG419" s="209"/>
      <c r="AYH419" s="209"/>
      <c r="AYI419" s="209"/>
      <c r="AYJ419" s="209"/>
      <c r="AYK419" s="209"/>
      <c r="AYL419" s="209"/>
      <c r="AYM419" s="209"/>
      <c r="AYN419" s="209"/>
      <c r="AYO419" s="209"/>
      <c r="AYP419" s="209"/>
      <c r="AYQ419" s="209"/>
      <c r="AYR419" s="209"/>
      <c r="AYS419" s="209"/>
      <c r="AYT419" s="209"/>
      <c r="AYU419" s="209"/>
      <c r="AYV419" s="209"/>
      <c r="AYW419" s="209"/>
      <c r="AYX419" s="209"/>
      <c r="AYY419" s="209"/>
      <c r="AYZ419" s="209"/>
      <c r="AZA419" s="209"/>
      <c r="AZB419" s="209"/>
      <c r="AZC419" s="209"/>
      <c r="AZD419" s="209"/>
      <c r="AZE419" s="209"/>
      <c r="AZF419" s="209"/>
      <c r="AZG419" s="209"/>
      <c r="AZH419" s="209"/>
      <c r="AZI419" s="209"/>
      <c r="AZJ419" s="209"/>
      <c r="AZK419" s="209"/>
      <c r="AZL419" s="209"/>
      <c r="AZM419" s="209"/>
      <c r="AZN419" s="209"/>
      <c r="AZO419" s="209"/>
      <c r="AZP419" s="209"/>
      <c r="AZQ419" s="209"/>
      <c r="AZR419" s="209"/>
      <c r="AZS419" s="209"/>
      <c r="AZT419" s="209"/>
      <c r="AZU419" s="209"/>
      <c r="AZV419" s="209"/>
      <c r="AZW419" s="209"/>
      <c r="AZX419" s="209"/>
      <c r="AZY419" s="209"/>
      <c r="AZZ419" s="209"/>
      <c r="BAA419" s="209"/>
      <c r="BAB419" s="209"/>
      <c r="BAC419" s="209"/>
      <c r="BAD419" s="209"/>
      <c r="BAE419" s="209"/>
      <c r="BAF419" s="209"/>
      <c r="BAG419" s="209"/>
      <c r="BAH419" s="209"/>
      <c r="BAI419" s="209"/>
      <c r="BAJ419" s="209"/>
      <c r="BAK419" s="209"/>
      <c r="BAL419" s="209"/>
      <c r="BAM419" s="209"/>
      <c r="BAN419" s="209"/>
      <c r="BAO419" s="209"/>
      <c r="BAP419" s="209"/>
      <c r="BAQ419" s="209"/>
      <c r="BAR419" s="209"/>
      <c r="BAS419" s="209"/>
      <c r="BAT419" s="209"/>
      <c r="BAU419" s="209"/>
      <c r="BAV419" s="209"/>
      <c r="BAW419" s="209"/>
      <c r="BAX419" s="209"/>
      <c r="BAY419" s="209"/>
      <c r="BAZ419" s="209"/>
      <c r="BBA419" s="209"/>
      <c r="BBB419" s="209"/>
      <c r="BBC419" s="209"/>
      <c r="BBD419" s="209"/>
      <c r="BBE419" s="209"/>
      <c r="BBF419" s="209"/>
      <c r="BBG419" s="209"/>
      <c r="BBH419" s="209"/>
      <c r="BBI419" s="209"/>
      <c r="BBJ419" s="209"/>
      <c r="BBK419" s="209"/>
      <c r="BBL419" s="209"/>
      <c r="BBM419" s="209"/>
      <c r="BBN419" s="209"/>
      <c r="BBO419" s="209"/>
      <c r="BBP419" s="209"/>
      <c r="BBQ419" s="209"/>
      <c r="BBR419" s="209"/>
      <c r="BBS419" s="209"/>
      <c r="BBT419" s="209"/>
      <c r="BBU419" s="209"/>
      <c r="BBV419" s="209"/>
      <c r="BBW419" s="209"/>
      <c r="BBX419" s="209"/>
      <c r="BBY419" s="209"/>
      <c r="BBZ419" s="209"/>
      <c r="BCA419" s="209"/>
      <c r="BCB419" s="209"/>
      <c r="BCC419" s="209"/>
      <c r="BCD419" s="209"/>
      <c r="BCE419" s="209"/>
      <c r="BCF419" s="209"/>
      <c r="BCG419" s="209"/>
      <c r="BCH419" s="209"/>
      <c r="BCI419" s="209"/>
      <c r="BCJ419" s="209"/>
      <c r="BCK419" s="209"/>
      <c r="BCL419" s="209"/>
      <c r="BCM419" s="209"/>
      <c r="BCN419" s="209"/>
      <c r="BCO419" s="209"/>
      <c r="BCP419" s="209"/>
      <c r="BCQ419" s="209"/>
      <c r="BCR419" s="209"/>
      <c r="BCS419" s="209"/>
      <c r="BCT419" s="209"/>
      <c r="BCU419" s="209"/>
      <c r="BCV419" s="209"/>
      <c r="BCW419" s="209"/>
      <c r="BCX419" s="209"/>
      <c r="BCY419" s="209"/>
      <c r="BCZ419" s="209"/>
      <c r="BDA419" s="209"/>
      <c r="BDB419" s="209"/>
      <c r="BDC419" s="209"/>
      <c r="BDD419" s="209"/>
      <c r="BDE419" s="209"/>
      <c r="BDF419" s="209"/>
      <c r="BDG419" s="209"/>
      <c r="BDH419" s="209"/>
      <c r="BDI419" s="209"/>
      <c r="BDJ419" s="209"/>
      <c r="BDK419" s="209"/>
      <c r="BDL419" s="209"/>
      <c r="BDM419" s="209"/>
      <c r="BDN419" s="209"/>
      <c r="BDO419" s="209"/>
      <c r="BDP419" s="209"/>
      <c r="BDQ419" s="209"/>
      <c r="BDR419" s="209"/>
      <c r="BDS419" s="209"/>
      <c r="BDT419" s="209"/>
      <c r="BDU419" s="209"/>
      <c r="BDV419" s="209"/>
      <c r="BDW419" s="209"/>
      <c r="BDX419" s="209"/>
      <c r="BDY419" s="209"/>
      <c r="BDZ419" s="209"/>
      <c r="BEA419" s="209"/>
      <c r="BEB419" s="209"/>
      <c r="BEC419" s="209"/>
      <c r="BED419" s="209"/>
      <c r="BEE419" s="209"/>
      <c r="BEF419" s="209"/>
      <c r="BEG419" s="209"/>
      <c r="BEH419" s="209"/>
      <c r="BEI419" s="209"/>
      <c r="BEJ419" s="209"/>
      <c r="BEK419" s="209"/>
      <c r="BEL419" s="209"/>
      <c r="BEM419" s="209"/>
      <c r="BEN419" s="209"/>
      <c r="BEO419" s="209"/>
      <c r="BEP419" s="209"/>
      <c r="BEQ419" s="209"/>
      <c r="BER419" s="209"/>
      <c r="BES419" s="209"/>
      <c r="BET419" s="209"/>
      <c r="BEU419" s="209"/>
      <c r="BEV419" s="209"/>
      <c r="BEW419" s="209"/>
      <c r="BEX419" s="209"/>
      <c r="BEY419" s="209"/>
      <c r="BEZ419" s="209"/>
      <c r="BFA419" s="209"/>
      <c r="BFB419" s="209"/>
      <c r="BFC419" s="209"/>
      <c r="BFD419" s="209"/>
      <c r="BFE419" s="209"/>
      <c r="BFF419" s="209"/>
      <c r="BFG419" s="209"/>
      <c r="BFH419" s="209"/>
      <c r="BFI419" s="209"/>
      <c r="BFJ419" s="209"/>
      <c r="BFK419" s="209"/>
      <c r="BFL419" s="209"/>
      <c r="BFM419" s="209"/>
      <c r="BFN419" s="209"/>
      <c r="BFO419" s="209"/>
      <c r="BFP419" s="209"/>
      <c r="BFQ419" s="209"/>
      <c r="BFR419" s="209"/>
      <c r="BFS419" s="209"/>
      <c r="BFT419" s="209"/>
      <c r="BFU419" s="209"/>
      <c r="BFV419" s="209"/>
      <c r="BFW419" s="209"/>
      <c r="BFX419" s="209"/>
      <c r="BFY419" s="209"/>
      <c r="BFZ419" s="209"/>
      <c r="BGA419" s="209"/>
      <c r="BGB419" s="209"/>
      <c r="BGC419" s="209"/>
      <c r="BGD419" s="209"/>
      <c r="BGE419" s="209"/>
      <c r="BGF419" s="209"/>
      <c r="BGG419" s="209"/>
      <c r="BGH419" s="209"/>
      <c r="BGI419" s="209"/>
      <c r="BGJ419" s="209"/>
      <c r="BGK419" s="209"/>
      <c r="BGL419" s="209"/>
      <c r="BGM419" s="209"/>
      <c r="BGN419" s="209"/>
      <c r="BGO419" s="209"/>
      <c r="BGP419" s="209"/>
      <c r="BGQ419" s="209"/>
      <c r="BGR419" s="209"/>
      <c r="BGS419" s="209"/>
      <c r="BGT419" s="209"/>
      <c r="BGU419" s="209"/>
      <c r="BGV419" s="209"/>
      <c r="BGW419" s="209"/>
      <c r="BGX419" s="209"/>
      <c r="BGY419" s="209"/>
      <c r="BGZ419" s="209"/>
      <c r="BHA419" s="209"/>
      <c r="BHB419" s="209"/>
      <c r="BHC419" s="209"/>
      <c r="BHD419" s="209"/>
      <c r="BHE419" s="209"/>
      <c r="BHF419" s="209"/>
      <c r="BHG419" s="209"/>
      <c r="BHH419" s="209"/>
      <c r="BHI419" s="209"/>
      <c r="BHJ419" s="209"/>
      <c r="BHK419" s="209"/>
      <c r="BHL419" s="209"/>
      <c r="BHM419" s="209"/>
      <c r="BHN419" s="209"/>
      <c r="BHO419" s="209"/>
      <c r="BHP419" s="209"/>
      <c r="BHQ419" s="209"/>
      <c r="BHR419" s="209"/>
      <c r="BHS419" s="209"/>
      <c r="BHT419" s="209"/>
      <c r="BHU419" s="209"/>
      <c r="BHV419" s="209"/>
      <c r="BHW419" s="209"/>
      <c r="BHX419" s="209"/>
      <c r="BHY419" s="209"/>
      <c r="BHZ419" s="209"/>
      <c r="BIA419" s="209"/>
      <c r="BIB419" s="209"/>
      <c r="BIC419" s="209"/>
      <c r="BID419" s="209"/>
      <c r="BIE419" s="209"/>
      <c r="BIF419" s="209"/>
      <c r="BIG419" s="209"/>
      <c r="BIH419" s="209"/>
      <c r="BII419" s="209"/>
      <c r="BIJ419" s="209"/>
      <c r="BIK419" s="209"/>
      <c r="BIL419" s="209"/>
      <c r="BIM419" s="209"/>
      <c r="BIN419" s="209"/>
      <c r="BIO419" s="209"/>
      <c r="BIP419" s="209"/>
      <c r="BIQ419" s="209"/>
      <c r="BIR419" s="209"/>
      <c r="BIS419" s="209"/>
      <c r="BIT419" s="209"/>
      <c r="BIU419" s="209"/>
      <c r="BIV419" s="209"/>
      <c r="BIW419" s="209"/>
      <c r="BIX419" s="209"/>
      <c r="BIY419" s="209"/>
      <c r="BIZ419" s="209"/>
      <c r="BJA419" s="209"/>
      <c r="BJB419" s="209"/>
      <c r="BJC419" s="209"/>
      <c r="BJD419" s="209"/>
      <c r="BJE419" s="209"/>
      <c r="BJF419" s="209"/>
      <c r="BJG419" s="209"/>
      <c r="BJH419" s="209"/>
      <c r="BJI419" s="209"/>
      <c r="BJJ419" s="209"/>
      <c r="BJK419" s="209"/>
      <c r="BJL419" s="209"/>
      <c r="BJM419" s="209"/>
      <c r="BJN419" s="209"/>
      <c r="BJO419" s="209"/>
      <c r="BJP419" s="209"/>
      <c r="BJQ419" s="209"/>
      <c r="BJR419" s="209"/>
      <c r="BJS419" s="209"/>
      <c r="BJT419" s="209"/>
      <c r="BJU419" s="209"/>
      <c r="BJV419" s="209"/>
      <c r="BJW419" s="209"/>
      <c r="BJX419" s="209"/>
      <c r="BJY419" s="209"/>
      <c r="BJZ419" s="209"/>
      <c r="BKA419" s="209"/>
      <c r="BKB419" s="209"/>
      <c r="BKC419" s="209"/>
      <c r="BKD419" s="209"/>
      <c r="BKE419" s="209"/>
      <c r="BKF419" s="209"/>
      <c r="BKG419" s="209"/>
      <c r="BKH419" s="209"/>
      <c r="BKI419" s="209"/>
      <c r="BKJ419" s="209"/>
      <c r="BKK419" s="209"/>
      <c r="BKL419" s="209"/>
      <c r="BKM419" s="209"/>
      <c r="BKN419" s="209"/>
      <c r="BKO419" s="209"/>
      <c r="BKP419" s="209"/>
      <c r="BKQ419" s="209"/>
      <c r="BKR419" s="209"/>
      <c r="BKS419" s="209"/>
      <c r="BKT419" s="209"/>
      <c r="BKU419" s="209"/>
      <c r="BKV419" s="209"/>
      <c r="BKW419" s="209"/>
      <c r="BKX419" s="209"/>
      <c r="BKY419" s="209"/>
      <c r="BKZ419" s="209"/>
      <c r="BLA419" s="209"/>
      <c r="BLB419" s="209"/>
      <c r="BLC419" s="209"/>
      <c r="BLD419" s="209"/>
      <c r="BLE419" s="209"/>
      <c r="BLF419" s="209"/>
      <c r="BLG419" s="209"/>
      <c r="BLH419" s="209"/>
      <c r="BLI419" s="209"/>
      <c r="BLJ419" s="209"/>
      <c r="BLK419" s="209"/>
      <c r="BLL419" s="209"/>
      <c r="BLM419" s="209"/>
      <c r="BLN419" s="209"/>
      <c r="BLO419" s="209"/>
      <c r="BLP419" s="209"/>
      <c r="BLQ419" s="209"/>
      <c r="BLR419" s="209"/>
      <c r="BLS419" s="209"/>
      <c r="BLT419" s="209"/>
      <c r="BLU419" s="209"/>
      <c r="BLV419" s="209"/>
      <c r="BLW419" s="209"/>
      <c r="BLX419" s="209"/>
      <c r="BLY419" s="209"/>
      <c r="BLZ419" s="209"/>
      <c r="BMA419" s="209"/>
      <c r="BMB419" s="209"/>
      <c r="BMC419" s="209"/>
      <c r="BMD419" s="209"/>
      <c r="BME419" s="209"/>
      <c r="BMF419" s="209"/>
      <c r="BMG419" s="209"/>
      <c r="BMH419" s="209"/>
      <c r="BMI419" s="209"/>
      <c r="BMJ419" s="209"/>
      <c r="BMK419" s="209"/>
      <c r="BML419" s="209"/>
      <c r="BMM419" s="209"/>
      <c r="BMN419" s="209"/>
      <c r="BMO419" s="209"/>
      <c r="BMP419" s="209"/>
      <c r="BMQ419" s="209"/>
      <c r="BMR419" s="209"/>
      <c r="BMS419" s="209"/>
      <c r="BMT419" s="209"/>
      <c r="BMU419" s="209"/>
      <c r="BMV419" s="209"/>
      <c r="BMW419" s="209"/>
      <c r="BMX419" s="209"/>
      <c r="BMY419" s="209"/>
      <c r="BMZ419" s="209"/>
      <c r="BNA419" s="209"/>
      <c r="BNB419" s="209"/>
      <c r="BNC419" s="209"/>
      <c r="BND419" s="209"/>
      <c r="BNE419" s="209"/>
      <c r="BNF419" s="209"/>
      <c r="BNG419" s="209"/>
      <c r="BNH419" s="209"/>
      <c r="BNI419" s="209"/>
      <c r="BNJ419" s="209"/>
      <c r="BNK419" s="209"/>
      <c r="BNL419" s="209"/>
      <c r="BNM419" s="209"/>
      <c r="BNN419" s="209"/>
      <c r="BNO419" s="209"/>
      <c r="BNP419" s="209"/>
      <c r="BNQ419" s="209"/>
      <c r="BNR419" s="209"/>
      <c r="BNS419" s="209"/>
      <c r="BNT419" s="209"/>
      <c r="BNU419" s="209"/>
      <c r="BNV419" s="209"/>
      <c r="BNW419" s="209"/>
      <c r="BNX419" s="209"/>
      <c r="BNY419" s="209"/>
      <c r="BNZ419" s="209"/>
      <c r="BOA419" s="209"/>
      <c r="BOB419" s="209"/>
      <c r="BOC419" s="209"/>
      <c r="BOD419" s="209"/>
      <c r="BOE419" s="209"/>
      <c r="BOF419" s="209"/>
      <c r="BOG419" s="209"/>
      <c r="BOH419" s="209"/>
      <c r="BOI419" s="209"/>
      <c r="BOJ419" s="209"/>
      <c r="BOK419" s="209"/>
      <c r="BOL419" s="209"/>
      <c r="BOM419" s="209"/>
      <c r="BON419" s="209"/>
      <c r="BOO419" s="209"/>
      <c r="BOP419" s="209"/>
      <c r="BOQ419" s="209"/>
      <c r="BOR419" s="209"/>
      <c r="BOS419" s="209"/>
      <c r="BOT419" s="209"/>
      <c r="BOU419" s="209"/>
      <c r="BOV419" s="209"/>
      <c r="BOW419" s="209"/>
      <c r="BOX419" s="209"/>
      <c r="BOY419" s="209"/>
      <c r="BOZ419" s="209"/>
      <c r="BPA419" s="209"/>
      <c r="BPB419" s="209"/>
      <c r="BPC419" s="209"/>
      <c r="BPD419" s="209"/>
      <c r="BPE419" s="209"/>
      <c r="BPF419" s="209"/>
      <c r="BPG419" s="209"/>
      <c r="BPH419" s="209"/>
      <c r="BPI419" s="209"/>
      <c r="BPJ419" s="209"/>
      <c r="BPK419" s="209"/>
      <c r="BPL419" s="209"/>
      <c r="BPM419" s="209"/>
      <c r="BPN419" s="209"/>
      <c r="BPO419" s="209"/>
      <c r="BPP419" s="209"/>
      <c r="BPQ419" s="209"/>
      <c r="BPR419" s="209"/>
      <c r="BPS419" s="209"/>
      <c r="BPT419" s="209"/>
      <c r="BPU419" s="209"/>
      <c r="BPV419" s="209"/>
      <c r="BPW419" s="209"/>
      <c r="BPX419" s="209"/>
      <c r="BPY419" s="209"/>
      <c r="BPZ419" s="209"/>
      <c r="BQA419" s="209"/>
      <c r="BQB419" s="209"/>
      <c r="BQC419" s="209"/>
      <c r="BQD419" s="209"/>
      <c r="BQE419" s="209"/>
      <c r="BQF419" s="209"/>
      <c r="BQG419" s="209"/>
      <c r="BQH419" s="209"/>
      <c r="BQI419" s="209"/>
      <c r="BQJ419" s="209"/>
      <c r="BQK419" s="209"/>
      <c r="BQL419" s="209"/>
      <c r="BQM419" s="209"/>
      <c r="BQN419" s="209"/>
      <c r="BQO419" s="209"/>
      <c r="BQP419" s="209"/>
      <c r="BQQ419" s="209"/>
      <c r="BQR419" s="209"/>
      <c r="BQS419" s="209"/>
      <c r="BQT419" s="209"/>
      <c r="BQU419" s="209"/>
      <c r="BQV419" s="209"/>
      <c r="BQW419" s="209"/>
      <c r="BQX419" s="209"/>
      <c r="BQY419" s="209"/>
      <c r="BQZ419" s="209"/>
      <c r="BRA419" s="209"/>
      <c r="BRB419" s="209"/>
      <c r="BRC419" s="209"/>
      <c r="BRD419" s="209"/>
      <c r="BRE419" s="209"/>
      <c r="BRF419" s="209"/>
      <c r="BRG419" s="209"/>
      <c r="BRH419" s="209"/>
      <c r="BRI419" s="209"/>
      <c r="BRJ419" s="209"/>
      <c r="BRK419" s="209"/>
      <c r="BRL419" s="209"/>
      <c r="BRM419" s="209"/>
      <c r="BRN419" s="209"/>
      <c r="BRO419" s="209"/>
      <c r="BRP419" s="209"/>
      <c r="BRQ419" s="209"/>
      <c r="BRR419" s="209"/>
      <c r="BRS419" s="209"/>
      <c r="BRT419" s="209"/>
      <c r="BRU419" s="209"/>
      <c r="BRV419" s="209"/>
      <c r="BRW419" s="209"/>
      <c r="BRX419" s="209"/>
      <c r="BRY419" s="209"/>
      <c r="BRZ419" s="209"/>
      <c r="BSA419" s="209"/>
      <c r="BSB419" s="209"/>
      <c r="BSC419" s="209"/>
      <c r="BSD419" s="209"/>
      <c r="BSE419" s="209"/>
      <c r="BSF419" s="209"/>
      <c r="BSG419" s="209"/>
      <c r="BSH419" s="209"/>
      <c r="BSI419" s="209"/>
      <c r="BSJ419" s="209"/>
      <c r="BSK419" s="209"/>
      <c r="BSL419" s="209"/>
      <c r="BSM419" s="209"/>
      <c r="BSN419" s="209"/>
      <c r="BSO419" s="209"/>
      <c r="BSP419" s="209"/>
      <c r="BSQ419" s="209"/>
      <c r="BSR419" s="209"/>
      <c r="BSS419" s="209"/>
      <c r="BST419" s="209"/>
      <c r="BSU419" s="209"/>
      <c r="BSV419" s="209"/>
      <c r="BSW419" s="209"/>
      <c r="BSX419" s="209"/>
      <c r="BSY419" s="209"/>
      <c r="BSZ419" s="209"/>
      <c r="BTA419" s="209"/>
      <c r="BTB419" s="209"/>
      <c r="BTC419" s="209"/>
      <c r="BTD419" s="209"/>
      <c r="BTE419" s="209"/>
      <c r="BTF419" s="209"/>
      <c r="BTG419" s="209"/>
      <c r="BTH419" s="209"/>
      <c r="BTI419" s="209"/>
      <c r="BTJ419" s="209"/>
      <c r="BTK419" s="209"/>
      <c r="BTL419" s="209"/>
      <c r="BTM419" s="209"/>
      <c r="BTN419" s="209"/>
      <c r="BTO419" s="209"/>
      <c r="BTP419" s="209"/>
      <c r="BTQ419" s="209"/>
      <c r="BTR419" s="209"/>
      <c r="BTS419" s="209"/>
      <c r="BTT419" s="209"/>
      <c r="BTU419" s="209"/>
      <c r="BTV419" s="209"/>
      <c r="BTW419" s="209"/>
      <c r="BTX419" s="209"/>
      <c r="BTY419" s="209"/>
      <c r="BTZ419" s="209"/>
      <c r="BUA419" s="209"/>
      <c r="BUB419" s="209"/>
      <c r="BUC419" s="209"/>
      <c r="BUD419" s="209"/>
      <c r="BUE419" s="209"/>
      <c r="BUF419" s="209"/>
      <c r="BUG419" s="209"/>
      <c r="BUH419" s="209"/>
      <c r="BUI419" s="209"/>
      <c r="BUJ419" s="209"/>
      <c r="BUK419" s="209"/>
      <c r="BUL419" s="209"/>
      <c r="BUM419" s="209"/>
      <c r="BUN419" s="209"/>
      <c r="BUO419" s="209"/>
      <c r="BUP419" s="209"/>
      <c r="BUQ419" s="209"/>
      <c r="BUR419" s="209"/>
      <c r="BUS419" s="209"/>
      <c r="BUT419" s="209"/>
      <c r="BUU419" s="209"/>
      <c r="BUV419" s="209"/>
      <c r="BUW419" s="209"/>
      <c r="BUX419" s="209"/>
      <c r="BUY419" s="209"/>
      <c r="BUZ419" s="209"/>
      <c r="BVA419" s="209"/>
      <c r="BVB419" s="209"/>
      <c r="BVC419" s="209"/>
      <c r="BVD419" s="209"/>
      <c r="BVE419" s="209"/>
      <c r="BVF419" s="209"/>
      <c r="BVG419" s="209"/>
      <c r="BVH419" s="209"/>
      <c r="BVI419" s="209"/>
      <c r="BVJ419" s="209"/>
      <c r="BVK419" s="209"/>
      <c r="BVL419" s="209"/>
      <c r="BVM419" s="209"/>
      <c r="BVN419" s="209"/>
      <c r="BVO419" s="209"/>
      <c r="BVP419" s="209"/>
      <c r="BVQ419" s="209"/>
      <c r="BVR419" s="209"/>
      <c r="BVS419" s="209"/>
      <c r="BVT419" s="209"/>
      <c r="BVU419" s="209"/>
      <c r="BVV419" s="209"/>
      <c r="BVW419" s="209"/>
      <c r="BVX419" s="209"/>
      <c r="BVY419" s="209"/>
      <c r="BVZ419" s="209"/>
      <c r="BWA419" s="209"/>
      <c r="BWB419" s="209"/>
      <c r="BWC419" s="209"/>
      <c r="BWD419" s="209"/>
      <c r="BWE419" s="209"/>
      <c r="BWF419" s="209"/>
      <c r="BWG419" s="209"/>
      <c r="BWH419" s="209"/>
      <c r="BWI419" s="209"/>
      <c r="BWJ419" s="209"/>
      <c r="BWK419" s="209"/>
      <c r="BWL419" s="209"/>
      <c r="BWM419" s="209"/>
      <c r="BWN419" s="209"/>
      <c r="BWO419" s="209"/>
      <c r="BWP419" s="209"/>
      <c r="BWQ419" s="209"/>
      <c r="BWR419" s="209"/>
      <c r="BWS419" s="209"/>
      <c r="BWT419" s="209"/>
      <c r="BWU419" s="209"/>
      <c r="BWV419" s="209"/>
      <c r="BWW419" s="209"/>
      <c r="BWX419" s="209"/>
      <c r="BWY419" s="209"/>
      <c r="BWZ419" s="209"/>
      <c r="BXA419" s="209"/>
      <c r="BXB419" s="209"/>
      <c r="BXC419" s="209"/>
      <c r="BXD419" s="209"/>
      <c r="BXE419" s="209"/>
      <c r="BXF419" s="209"/>
      <c r="BXG419" s="209"/>
      <c r="BXH419" s="209"/>
      <c r="BXI419" s="209"/>
      <c r="BXJ419" s="209"/>
      <c r="BXK419" s="209"/>
      <c r="BXL419" s="209"/>
      <c r="BXM419" s="209"/>
      <c r="BXN419" s="209"/>
      <c r="BXO419" s="209"/>
      <c r="BXP419" s="209"/>
      <c r="BXQ419" s="209"/>
      <c r="BXR419" s="209"/>
      <c r="BXS419" s="209"/>
      <c r="BXT419" s="209"/>
      <c r="BXU419" s="209"/>
      <c r="BXV419" s="209"/>
      <c r="BXW419" s="209"/>
      <c r="BXX419" s="209"/>
      <c r="BXY419" s="209"/>
      <c r="BXZ419" s="209"/>
      <c r="BYA419" s="209"/>
      <c r="BYB419" s="209"/>
      <c r="BYC419" s="209"/>
      <c r="BYD419" s="209"/>
      <c r="BYE419" s="209"/>
      <c r="BYF419" s="209"/>
      <c r="BYG419" s="209"/>
      <c r="BYH419" s="209"/>
      <c r="BYI419" s="209"/>
      <c r="BYJ419" s="209"/>
      <c r="BYK419" s="209"/>
      <c r="BYL419" s="209"/>
      <c r="BYM419" s="209"/>
      <c r="BYN419" s="209"/>
      <c r="BYO419" s="209"/>
      <c r="BYP419" s="209"/>
      <c r="BYQ419" s="209"/>
      <c r="BYR419" s="209"/>
      <c r="BYS419" s="209"/>
      <c r="BYT419" s="209"/>
      <c r="BYU419" s="209"/>
      <c r="BYV419" s="209"/>
      <c r="BYW419" s="209"/>
      <c r="BYX419" s="209"/>
      <c r="BYY419" s="209"/>
      <c r="BYZ419" s="209"/>
      <c r="BZA419" s="209"/>
      <c r="BZB419" s="209"/>
      <c r="BZC419" s="209"/>
      <c r="BZD419" s="209"/>
      <c r="BZE419" s="209"/>
      <c r="BZF419" s="209"/>
      <c r="BZG419" s="209"/>
      <c r="BZH419" s="209"/>
      <c r="BZI419" s="209"/>
      <c r="BZJ419" s="209"/>
      <c r="BZK419" s="209"/>
      <c r="BZL419" s="209"/>
      <c r="BZM419" s="209"/>
      <c r="BZN419" s="209"/>
      <c r="BZO419" s="209"/>
      <c r="BZP419" s="209"/>
      <c r="BZQ419" s="209"/>
      <c r="BZR419" s="209"/>
      <c r="BZS419" s="209"/>
      <c r="BZT419" s="209"/>
      <c r="BZU419" s="209"/>
      <c r="BZV419" s="209"/>
      <c r="BZW419" s="209"/>
      <c r="BZX419" s="209"/>
      <c r="BZY419" s="209"/>
      <c r="BZZ419" s="209"/>
      <c r="CAA419" s="209"/>
      <c r="CAB419" s="209"/>
      <c r="CAC419" s="209"/>
      <c r="CAD419" s="209"/>
      <c r="CAE419" s="209"/>
      <c r="CAF419" s="209"/>
      <c r="CAG419" s="209"/>
      <c r="CAH419" s="209"/>
      <c r="CAI419" s="209"/>
      <c r="CAJ419" s="209"/>
      <c r="CAK419" s="209"/>
      <c r="CAL419" s="209"/>
      <c r="CAM419" s="209"/>
      <c r="CAN419" s="209"/>
      <c r="CAO419" s="209"/>
      <c r="CAP419" s="209"/>
      <c r="CAQ419" s="209"/>
      <c r="CAR419" s="209"/>
      <c r="CAS419" s="209"/>
      <c r="CAT419" s="209"/>
      <c r="CAU419" s="209"/>
      <c r="CAV419" s="209"/>
      <c r="CAW419" s="209"/>
      <c r="CAX419" s="209"/>
      <c r="CAY419" s="209"/>
      <c r="CAZ419" s="209"/>
      <c r="CBA419" s="209"/>
      <c r="CBB419" s="209"/>
      <c r="CBC419" s="209"/>
      <c r="CBD419" s="209"/>
      <c r="CBE419" s="209"/>
      <c r="CBF419" s="209"/>
      <c r="CBG419" s="209"/>
      <c r="CBH419" s="209"/>
      <c r="CBI419" s="209"/>
      <c r="CBJ419" s="209"/>
      <c r="CBK419" s="209"/>
      <c r="CBL419" s="209"/>
      <c r="CBM419" s="209"/>
      <c r="CBN419" s="209"/>
      <c r="CBO419" s="209"/>
      <c r="CBP419" s="209"/>
      <c r="CBQ419" s="209"/>
      <c r="CBR419" s="209"/>
      <c r="CBS419" s="209"/>
      <c r="CBT419" s="209"/>
      <c r="CBU419" s="209"/>
      <c r="CBV419" s="209"/>
      <c r="CBW419" s="209"/>
      <c r="CBX419" s="209"/>
      <c r="CBY419" s="209"/>
      <c r="CBZ419" s="209"/>
      <c r="CCA419" s="209"/>
      <c r="CCB419" s="209"/>
      <c r="CCC419" s="209"/>
      <c r="CCD419" s="209"/>
      <c r="CCE419" s="209"/>
      <c r="CCF419" s="209"/>
      <c r="CCG419" s="209"/>
      <c r="CCH419" s="209"/>
      <c r="CCI419" s="209"/>
      <c r="CCJ419" s="209"/>
      <c r="CCK419" s="209"/>
      <c r="CCL419" s="209"/>
      <c r="CCM419" s="209"/>
      <c r="CCN419" s="209"/>
      <c r="CCO419" s="209"/>
      <c r="CCP419" s="209"/>
      <c r="CCQ419" s="209"/>
      <c r="CCR419" s="209"/>
      <c r="CCS419" s="209"/>
      <c r="CCT419" s="209"/>
      <c r="CCU419" s="209"/>
      <c r="CCV419" s="209"/>
      <c r="CCW419" s="209"/>
      <c r="CCX419" s="209"/>
      <c r="CCY419" s="209"/>
      <c r="CCZ419" s="209"/>
      <c r="CDA419" s="209"/>
      <c r="CDB419" s="209"/>
      <c r="CDC419" s="209"/>
      <c r="CDD419" s="209"/>
      <c r="CDE419" s="209"/>
      <c r="CDF419" s="209"/>
      <c r="CDG419" s="209"/>
      <c r="CDH419" s="209"/>
      <c r="CDI419" s="209"/>
      <c r="CDJ419" s="209"/>
      <c r="CDK419" s="209"/>
      <c r="CDL419" s="209"/>
      <c r="CDM419" s="209"/>
      <c r="CDN419" s="209"/>
      <c r="CDO419" s="209"/>
      <c r="CDP419" s="209"/>
      <c r="CDQ419" s="209"/>
      <c r="CDR419" s="209"/>
      <c r="CDS419" s="209"/>
      <c r="CDT419" s="209"/>
      <c r="CDU419" s="209"/>
      <c r="CDV419" s="209"/>
      <c r="CDW419" s="209"/>
      <c r="CDX419" s="209"/>
      <c r="CDY419" s="209"/>
      <c r="CDZ419" s="209"/>
      <c r="CEA419" s="209"/>
      <c r="CEB419" s="209"/>
      <c r="CEC419" s="209"/>
      <c r="CED419" s="209"/>
      <c r="CEE419" s="209"/>
      <c r="CEF419" s="209"/>
      <c r="CEG419" s="209"/>
      <c r="CEH419" s="209"/>
      <c r="CEI419" s="209"/>
      <c r="CEJ419" s="209"/>
      <c r="CEK419" s="209"/>
      <c r="CEL419" s="209"/>
      <c r="CEM419" s="209"/>
      <c r="CEN419" s="209"/>
      <c r="CEO419" s="209"/>
      <c r="CEP419" s="209"/>
      <c r="CEQ419" s="209"/>
      <c r="CER419" s="209"/>
      <c r="CES419" s="209"/>
      <c r="CET419" s="209"/>
      <c r="CEU419" s="209"/>
      <c r="CEV419" s="209"/>
      <c r="CEW419" s="209"/>
      <c r="CEX419" s="209"/>
      <c r="CEY419" s="209"/>
      <c r="CEZ419" s="209"/>
      <c r="CFA419" s="209"/>
      <c r="CFB419" s="209"/>
      <c r="CFC419" s="209"/>
      <c r="CFD419" s="209"/>
      <c r="CFE419" s="209"/>
      <c r="CFF419" s="209"/>
      <c r="CFG419" s="209"/>
      <c r="CFH419" s="209"/>
      <c r="CFI419" s="209"/>
      <c r="CFJ419" s="209"/>
      <c r="CFK419" s="209"/>
      <c r="CFL419" s="209"/>
      <c r="CFM419" s="209"/>
      <c r="CFN419" s="209"/>
      <c r="CFO419" s="209"/>
      <c r="CFP419" s="209"/>
      <c r="CFQ419" s="209"/>
      <c r="CFR419" s="209"/>
      <c r="CFS419" s="209"/>
      <c r="CFT419" s="209"/>
      <c r="CFU419" s="209"/>
      <c r="CFV419" s="209"/>
      <c r="CFW419" s="209"/>
      <c r="CFX419" s="209"/>
      <c r="CFY419" s="209"/>
      <c r="CFZ419" s="209"/>
      <c r="CGA419" s="209"/>
      <c r="CGB419" s="209"/>
      <c r="CGC419" s="209"/>
      <c r="CGD419" s="209"/>
      <c r="CGE419" s="209"/>
      <c r="CGF419" s="209"/>
      <c r="CGG419" s="209"/>
      <c r="CGH419" s="209"/>
      <c r="CGI419" s="209"/>
      <c r="CGJ419" s="209"/>
      <c r="CGK419" s="209"/>
      <c r="CGL419" s="209"/>
      <c r="CGM419" s="209"/>
      <c r="CGN419" s="209"/>
      <c r="CGO419" s="209"/>
      <c r="CGP419" s="209"/>
      <c r="CGQ419" s="209"/>
      <c r="CGR419" s="209"/>
      <c r="CGS419" s="209"/>
      <c r="CGT419" s="209"/>
      <c r="CGU419" s="209"/>
      <c r="CGV419" s="209"/>
      <c r="CGW419" s="209"/>
      <c r="CGX419" s="209"/>
      <c r="CGY419" s="209"/>
      <c r="CGZ419" s="209"/>
      <c r="CHA419" s="209"/>
      <c r="CHB419" s="209"/>
      <c r="CHC419" s="209"/>
      <c r="CHD419" s="209"/>
      <c r="CHE419" s="209"/>
      <c r="CHF419" s="209"/>
      <c r="CHG419" s="209"/>
      <c r="CHH419" s="209"/>
      <c r="CHI419" s="209"/>
      <c r="CHJ419" s="209"/>
      <c r="CHK419" s="209"/>
      <c r="CHL419" s="209"/>
      <c r="CHM419" s="209"/>
      <c r="CHN419" s="209"/>
      <c r="CHO419" s="209"/>
      <c r="CHP419" s="209"/>
      <c r="CHQ419" s="209"/>
      <c r="CHR419" s="209"/>
      <c r="CHS419" s="209"/>
      <c r="CHT419" s="209"/>
      <c r="CHU419" s="209"/>
      <c r="CHV419" s="209"/>
      <c r="CHW419" s="209"/>
      <c r="CHX419" s="209"/>
      <c r="CHY419" s="209"/>
      <c r="CHZ419" s="209"/>
      <c r="CIA419" s="209"/>
      <c r="CIB419" s="209"/>
      <c r="CIC419" s="209"/>
      <c r="CID419" s="209"/>
      <c r="CIE419" s="209"/>
      <c r="CIF419" s="209"/>
      <c r="CIG419" s="209"/>
      <c r="CIH419" s="209"/>
      <c r="CII419" s="209"/>
      <c r="CIJ419" s="209"/>
      <c r="CIK419" s="209"/>
      <c r="CIL419" s="209"/>
      <c r="CIM419" s="209"/>
      <c r="CIN419" s="209"/>
      <c r="CIO419" s="209"/>
      <c r="CIP419" s="209"/>
      <c r="CIQ419" s="209"/>
      <c r="CIR419" s="209"/>
      <c r="CIS419" s="209"/>
      <c r="CIT419" s="209"/>
      <c r="CIU419" s="209"/>
      <c r="CIV419" s="209"/>
      <c r="CIW419" s="209"/>
      <c r="CIX419" s="209"/>
      <c r="CIY419" s="209"/>
      <c r="CIZ419" s="209"/>
      <c r="CJA419" s="209"/>
      <c r="CJB419" s="209"/>
      <c r="CJC419" s="209"/>
      <c r="CJD419" s="209"/>
      <c r="CJE419" s="209"/>
      <c r="CJF419" s="209"/>
      <c r="CJG419" s="209"/>
      <c r="CJH419" s="209"/>
      <c r="CJI419" s="209"/>
      <c r="CJJ419" s="209"/>
      <c r="CJK419" s="209"/>
      <c r="CJL419" s="209"/>
      <c r="CJM419" s="209"/>
      <c r="CJN419" s="209"/>
      <c r="CJO419" s="209"/>
      <c r="CJP419" s="209"/>
      <c r="CJQ419" s="209"/>
      <c r="CJR419" s="209"/>
      <c r="CJS419" s="209"/>
      <c r="CJT419" s="209"/>
      <c r="CJU419" s="209"/>
      <c r="CJV419" s="209"/>
      <c r="CJW419" s="209"/>
      <c r="CJX419" s="209"/>
      <c r="CJY419" s="209"/>
      <c r="CJZ419" s="209"/>
      <c r="CKA419" s="209"/>
      <c r="CKB419" s="209"/>
      <c r="CKC419" s="209"/>
      <c r="CKD419" s="209"/>
      <c r="CKE419" s="209"/>
      <c r="CKF419" s="209"/>
      <c r="CKG419" s="209"/>
      <c r="CKH419" s="209"/>
      <c r="CKI419" s="209"/>
      <c r="CKJ419" s="209"/>
      <c r="CKK419" s="209"/>
      <c r="CKL419" s="209"/>
      <c r="CKM419" s="209"/>
      <c r="CKN419" s="209"/>
      <c r="CKO419" s="209"/>
      <c r="CKP419" s="209"/>
      <c r="CKQ419" s="209"/>
      <c r="CKR419" s="209"/>
      <c r="CKS419" s="209"/>
      <c r="CKT419" s="209"/>
      <c r="CKU419" s="209"/>
      <c r="CKV419" s="209"/>
      <c r="CKW419" s="209"/>
      <c r="CKX419" s="209"/>
      <c r="CKY419" s="209"/>
      <c r="CKZ419" s="209"/>
      <c r="CLA419" s="209"/>
      <c r="CLB419" s="209"/>
      <c r="CLC419" s="209"/>
      <c r="CLD419" s="209"/>
      <c r="CLE419" s="209"/>
      <c r="CLF419" s="209"/>
      <c r="CLG419" s="209"/>
      <c r="CLH419" s="209"/>
      <c r="CLI419" s="209"/>
      <c r="CLJ419" s="209"/>
      <c r="CLK419" s="209"/>
      <c r="CLL419" s="209"/>
      <c r="CLM419" s="209"/>
      <c r="CLN419" s="209"/>
      <c r="CLO419" s="209"/>
      <c r="CLP419" s="209"/>
      <c r="CLQ419" s="209"/>
      <c r="CLR419" s="209"/>
      <c r="CLS419" s="209"/>
      <c r="CLT419" s="209"/>
      <c r="CLU419" s="209"/>
      <c r="CLV419" s="209"/>
      <c r="CLW419" s="209"/>
      <c r="CLX419" s="209"/>
      <c r="CLY419" s="209"/>
      <c r="CLZ419" s="209"/>
      <c r="CMA419" s="209"/>
      <c r="CMB419" s="209"/>
      <c r="CMC419" s="209"/>
      <c r="CMD419" s="209"/>
      <c r="CME419" s="209"/>
      <c r="CMF419" s="209"/>
      <c r="CMG419" s="209"/>
      <c r="CMH419" s="209"/>
      <c r="CMI419" s="209"/>
      <c r="CMJ419" s="209"/>
      <c r="CMK419" s="209"/>
      <c r="CML419" s="209"/>
      <c r="CMM419" s="209"/>
      <c r="CMN419" s="209"/>
      <c r="CMO419" s="209"/>
      <c r="CMP419" s="209"/>
      <c r="CMQ419" s="209"/>
      <c r="CMR419" s="209"/>
      <c r="CMS419" s="209"/>
      <c r="CMT419" s="209"/>
      <c r="CMU419" s="209"/>
      <c r="CMV419" s="209"/>
      <c r="CMW419" s="209"/>
      <c r="CMX419" s="209"/>
      <c r="CMY419" s="209"/>
      <c r="CMZ419" s="209"/>
      <c r="CNA419" s="209"/>
      <c r="CNB419" s="209"/>
      <c r="CNC419" s="209"/>
      <c r="CND419" s="209"/>
      <c r="CNE419" s="209"/>
      <c r="CNF419" s="209"/>
      <c r="CNG419" s="209"/>
      <c r="CNH419" s="209"/>
      <c r="CNI419" s="209"/>
      <c r="CNJ419" s="209"/>
      <c r="CNK419" s="209"/>
      <c r="CNL419" s="209"/>
      <c r="CNM419" s="209"/>
      <c r="CNN419" s="209"/>
      <c r="CNO419" s="209"/>
      <c r="CNP419" s="209"/>
      <c r="CNQ419" s="209"/>
      <c r="CNR419" s="209"/>
      <c r="CNS419" s="209"/>
      <c r="CNT419" s="209"/>
      <c r="CNU419" s="209"/>
      <c r="CNV419" s="209"/>
      <c r="CNW419" s="209"/>
      <c r="CNX419" s="209"/>
      <c r="CNY419" s="209"/>
      <c r="CNZ419" s="209"/>
      <c r="COA419" s="209"/>
      <c r="COB419" s="209"/>
      <c r="COC419" s="209"/>
      <c r="COD419" s="209"/>
      <c r="COE419" s="209"/>
      <c r="COF419" s="209"/>
      <c r="COG419" s="209"/>
      <c r="COH419" s="209"/>
      <c r="COI419" s="209"/>
      <c r="COJ419" s="209"/>
      <c r="COK419" s="209"/>
      <c r="COL419" s="209"/>
      <c r="COM419" s="209"/>
      <c r="CON419" s="209"/>
      <c r="COO419" s="209"/>
      <c r="COP419" s="209"/>
      <c r="COQ419" s="209"/>
      <c r="COR419" s="209"/>
      <c r="COS419" s="209"/>
      <c r="COT419" s="209"/>
      <c r="COU419" s="209"/>
      <c r="COV419" s="209"/>
      <c r="COW419" s="209"/>
      <c r="COX419" s="209"/>
      <c r="COY419" s="209"/>
      <c r="COZ419" s="209"/>
      <c r="CPA419" s="209"/>
      <c r="CPB419" s="209"/>
      <c r="CPC419" s="209"/>
      <c r="CPD419" s="209"/>
      <c r="CPE419" s="209"/>
      <c r="CPF419" s="209"/>
      <c r="CPG419" s="209"/>
      <c r="CPH419" s="209"/>
      <c r="CPI419" s="209"/>
      <c r="CPJ419" s="209"/>
      <c r="CPK419" s="209"/>
      <c r="CPL419" s="209"/>
      <c r="CPM419" s="209"/>
      <c r="CPN419" s="209"/>
      <c r="CPO419" s="209"/>
      <c r="CPP419" s="209"/>
      <c r="CPQ419" s="209"/>
      <c r="CPR419" s="209"/>
      <c r="CPS419" s="209"/>
      <c r="CPT419" s="209"/>
      <c r="CPU419" s="209"/>
      <c r="CPV419" s="209"/>
      <c r="CPW419" s="209"/>
      <c r="CPX419" s="209"/>
      <c r="CPY419" s="209"/>
      <c r="CPZ419" s="209"/>
      <c r="CQA419" s="209"/>
      <c r="CQB419" s="209"/>
      <c r="CQC419" s="209"/>
      <c r="CQD419" s="209"/>
      <c r="CQE419" s="209"/>
      <c r="CQF419" s="209"/>
      <c r="CQG419" s="209"/>
      <c r="CQH419" s="209"/>
      <c r="CQI419" s="209"/>
      <c r="CQJ419" s="209"/>
      <c r="CQK419" s="209"/>
      <c r="CQL419" s="209"/>
      <c r="CQM419" s="209"/>
      <c r="CQN419" s="209"/>
      <c r="CQO419" s="209"/>
      <c r="CQP419" s="209"/>
      <c r="CQQ419" s="209"/>
      <c r="CQR419" s="209"/>
      <c r="CQS419" s="209"/>
      <c r="CQT419" s="209"/>
      <c r="CQU419" s="209"/>
      <c r="CQV419" s="209"/>
      <c r="CQW419" s="209"/>
      <c r="CQX419" s="209"/>
      <c r="CQY419" s="209"/>
      <c r="CQZ419" s="209"/>
      <c r="CRA419" s="209"/>
      <c r="CRB419" s="209"/>
      <c r="CRC419" s="209"/>
      <c r="CRD419" s="209"/>
      <c r="CRE419" s="209"/>
      <c r="CRF419" s="209"/>
      <c r="CRG419" s="209"/>
      <c r="CRH419" s="209"/>
      <c r="CRI419" s="209"/>
      <c r="CRJ419" s="209"/>
      <c r="CRK419" s="209"/>
      <c r="CRL419" s="209"/>
      <c r="CRM419" s="209"/>
      <c r="CRN419" s="209"/>
      <c r="CRO419" s="209"/>
      <c r="CRP419" s="209"/>
      <c r="CRQ419" s="209"/>
      <c r="CRR419" s="209"/>
      <c r="CRS419" s="209"/>
      <c r="CRT419" s="209"/>
      <c r="CRU419" s="209"/>
      <c r="CRV419" s="209"/>
      <c r="CRW419" s="209"/>
      <c r="CRX419" s="209"/>
      <c r="CRY419" s="209"/>
      <c r="CRZ419" s="209"/>
      <c r="CSA419" s="209"/>
      <c r="CSB419" s="209"/>
      <c r="CSC419" s="209"/>
      <c r="CSD419" s="209"/>
      <c r="CSE419" s="209"/>
      <c r="CSF419" s="209"/>
      <c r="CSG419" s="209"/>
      <c r="CSH419" s="209"/>
      <c r="CSI419" s="209"/>
      <c r="CSJ419" s="209"/>
      <c r="CSK419" s="209"/>
      <c r="CSL419" s="209"/>
      <c r="CSM419" s="209"/>
      <c r="CSN419" s="209"/>
      <c r="CSO419" s="209"/>
      <c r="CSP419" s="209"/>
      <c r="CSQ419" s="209"/>
      <c r="CSR419" s="209"/>
      <c r="CSS419" s="209"/>
      <c r="CST419" s="209"/>
      <c r="CSU419" s="209"/>
      <c r="CSV419" s="209"/>
      <c r="CSW419" s="209"/>
      <c r="CSX419" s="209"/>
      <c r="CSY419" s="209"/>
      <c r="CSZ419" s="209"/>
      <c r="CTA419" s="209"/>
      <c r="CTB419" s="209"/>
      <c r="CTC419" s="209"/>
      <c r="CTD419" s="209"/>
      <c r="CTE419" s="209"/>
      <c r="CTF419" s="209"/>
      <c r="CTG419" s="209"/>
      <c r="CTH419" s="209"/>
      <c r="CTI419" s="209"/>
      <c r="CTJ419" s="209"/>
      <c r="CTK419" s="209"/>
      <c r="CTL419" s="209"/>
      <c r="CTM419" s="209"/>
      <c r="CTN419" s="209"/>
      <c r="CTO419" s="209"/>
      <c r="CTP419" s="209"/>
      <c r="CTQ419" s="209"/>
      <c r="CTR419" s="209"/>
      <c r="CTS419" s="209"/>
      <c r="CTT419" s="209"/>
      <c r="CTU419" s="209"/>
      <c r="CTV419" s="209"/>
      <c r="CTW419" s="209"/>
      <c r="CTX419" s="209"/>
      <c r="CTY419" s="209"/>
      <c r="CTZ419" s="209"/>
      <c r="CUA419" s="209"/>
      <c r="CUB419" s="209"/>
      <c r="CUC419" s="209"/>
      <c r="CUD419" s="209"/>
      <c r="CUE419" s="209"/>
      <c r="CUF419" s="209"/>
      <c r="CUG419" s="209"/>
      <c r="CUH419" s="209"/>
      <c r="CUI419" s="209"/>
      <c r="CUJ419" s="209"/>
      <c r="CUK419" s="209"/>
      <c r="CUL419" s="209"/>
      <c r="CUM419" s="209"/>
      <c r="CUN419" s="209"/>
      <c r="CUO419" s="209"/>
      <c r="CUP419" s="209"/>
      <c r="CUQ419" s="209"/>
      <c r="CUR419" s="209"/>
      <c r="CUS419" s="209"/>
      <c r="CUT419" s="209"/>
      <c r="CUU419" s="209"/>
      <c r="CUV419" s="209"/>
      <c r="CUW419" s="209"/>
      <c r="CUX419" s="209"/>
      <c r="CUY419" s="209"/>
      <c r="CUZ419" s="209"/>
      <c r="CVA419" s="209"/>
      <c r="CVB419" s="209"/>
      <c r="CVC419" s="209"/>
      <c r="CVD419" s="209"/>
      <c r="CVE419" s="209"/>
      <c r="CVF419" s="209"/>
      <c r="CVG419" s="209"/>
      <c r="CVH419" s="209"/>
      <c r="CVI419" s="209"/>
      <c r="CVJ419" s="209"/>
      <c r="CVK419" s="209"/>
      <c r="CVL419" s="209"/>
      <c r="CVM419" s="209"/>
      <c r="CVN419" s="209"/>
      <c r="CVO419" s="209"/>
      <c r="CVP419" s="209"/>
      <c r="CVQ419" s="209"/>
      <c r="CVR419" s="209"/>
      <c r="CVS419" s="209"/>
      <c r="CVT419" s="209"/>
      <c r="CVU419" s="209"/>
      <c r="CVV419" s="209"/>
      <c r="CVW419" s="209"/>
      <c r="CVX419" s="209"/>
      <c r="CVY419" s="209"/>
      <c r="CVZ419" s="209"/>
      <c r="CWA419" s="209"/>
      <c r="CWB419" s="209"/>
      <c r="CWC419" s="209"/>
      <c r="CWD419" s="209"/>
      <c r="CWE419" s="209"/>
      <c r="CWF419" s="209"/>
      <c r="CWG419" s="209"/>
      <c r="CWH419" s="209"/>
      <c r="CWI419" s="209"/>
      <c r="CWJ419" s="209"/>
      <c r="CWK419" s="209"/>
      <c r="CWL419" s="209"/>
      <c r="CWM419" s="209"/>
      <c r="CWN419" s="209"/>
      <c r="CWO419" s="209"/>
      <c r="CWP419" s="209"/>
      <c r="CWQ419" s="209"/>
      <c r="CWR419" s="209"/>
      <c r="CWS419" s="209"/>
      <c r="CWT419" s="209"/>
      <c r="CWU419" s="209"/>
      <c r="CWV419" s="209"/>
      <c r="CWW419" s="209"/>
      <c r="CWX419" s="209"/>
      <c r="CWY419" s="209"/>
      <c r="CWZ419" s="209"/>
      <c r="CXA419" s="209"/>
      <c r="CXB419" s="209"/>
      <c r="CXC419" s="209"/>
      <c r="CXD419" s="209"/>
      <c r="CXE419" s="209"/>
      <c r="CXF419" s="209"/>
      <c r="CXG419" s="209"/>
      <c r="CXH419" s="209"/>
      <c r="CXI419" s="209"/>
      <c r="CXJ419" s="209"/>
      <c r="CXK419" s="209"/>
      <c r="CXL419" s="209"/>
      <c r="CXM419" s="209"/>
      <c r="CXN419" s="209"/>
      <c r="CXO419" s="209"/>
      <c r="CXP419" s="209"/>
      <c r="CXQ419" s="209"/>
      <c r="CXR419" s="209"/>
      <c r="CXS419" s="209"/>
      <c r="CXT419" s="209"/>
      <c r="CXU419" s="209"/>
      <c r="CXV419" s="209"/>
      <c r="CXW419" s="209"/>
      <c r="CXX419" s="209"/>
      <c r="CXY419" s="209"/>
      <c r="CXZ419" s="209"/>
      <c r="CYA419" s="209"/>
      <c r="CYB419" s="209"/>
      <c r="CYC419" s="209"/>
      <c r="CYD419" s="209"/>
      <c r="CYE419" s="209"/>
      <c r="CYF419" s="209"/>
      <c r="CYG419" s="209"/>
      <c r="CYH419" s="209"/>
      <c r="CYI419" s="209"/>
      <c r="CYJ419" s="209"/>
      <c r="CYK419" s="209"/>
      <c r="CYL419" s="209"/>
      <c r="CYM419" s="209"/>
      <c r="CYN419" s="209"/>
      <c r="CYO419" s="209"/>
      <c r="CYP419" s="209"/>
      <c r="CYQ419" s="209"/>
      <c r="CYR419" s="209"/>
      <c r="CYS419" s="209"/>
      <c r="CYT419" s="209"/>
      <c r="CYU419" s="209"/>
      <c r="CYV419" s="209"/>
      <c r="CYW419" s="209"/>
      <c r="CYX419" s="209"/>
      <c r="CYY419" s="209"/>
      <c r="CYZ419" s="209"/>
      <c r="CZA419" s="209"/>
      <c r="CZB419" s="209"/>
      <c r="CZC419" s="209"/>
      <c r="CZD419" s="209"/>
      <c r="CZE419" s="209"/>
      <c r="CZF419" s="209"/>
      <c r="CZG419" s="209"/>
      <c r="CZH419" s="209"/>
      <c r="CZI419" s="209"/>
      <c r="CZJ419" s="209"/>
      <c r="CZK419" s="209"/>
      <c r="CZL419" s="209"/>
      <c r="CZM419" s="209"/>
      <c r="CZN419" s="209"/>
      <c r="CZO419" s="209"/>
      <c r="CZP419" s="209"/>
      <c r="CZQ419" s="209"/>
      <c r="CZR419" s="209"/>
      <c r="CZS419" s="209"/>
      <c r="CZT419" s="209"/>
      <c r="CZU419" s="209"/>
      <c r="CZV419" s="209"/>
      <c r="CZW419" s="209"/>
      <c r="CZX419" s="209"/>
      <c r="CZY419" s="209"/>
      <c r="CZZ419" s="209"/>
      <c r="DAA419" s="209"/>
      <c r="DAB419" s="209"/>
      <c r="DAC419" s="209"/>
      <c r="DAD419" s="209"/>
      <c r="DAE419" s="209"/>
      <c r="DAF419" s="209"/>
      <c r="DAG419" s="209"/>
      <c r="DAH419" s="209"/>
      <c r="DAI419" s="209"/>
      <c r="DAJ419" s="209"/>
      <c r="DAK419" s="209"/>
      <c r="DAL419" s="209"/>
      <c r="DAM419" s="209"/>
      <c r="DAN419" s="209"/>
      <c r="DAO419" s="209"/>
      <c r="DAP419" s="209"/>
      <c r="DAQ419" s="209"/>
      <c r="DAR419" s="209"/>
      <c r="DAS419" s="209"/>
      <c r="DAT419" s="209"/>
      <c r="DAU419" s="209"/>
      <c r="DAV419" s="209"/>
      <c r="DAW419" s="209"/>
      <c r="DAX419" s="209"/>
      <c r="DAY419" s="209"/>
      <c r="DAZ419" s="209"/>
      <c r="DBA419" s="209"/>
      <c r="DBB419" s="209"/>
      <c r="DBC419" s="209"/>
      <c r="DBD419" s="209"/>
      <c r="DBE419" s="209"/>
      <c r="DBF419" s="209"/>
      <c r="DBG419" s="209"/>
      <c r="DBH419" s="209"/>
      <c r="DBI419" s="209"/>
      <c r="DBJ419" s="209"/>
      <c r="DBK419" s="209"/>
      <c r="DBL419" s="209"/>
      <c r="DBM419" s="209"/>
      <c r="DBN419" s="209"/>
      <c r="DBO419" s="209"/>
      <c r="DBP419" s="209"/>
      <c r="DBQ419" s="209"/>
      <c r="DBR419" s="209"/>
      <c r="DBS419" s="209"/>
      <c r="DBT419" s="209"/>
      <c r="DBU419" s="209"/>
      <c r="DBV419" s="209"/>
      <c r="DBW419" s="209"/>
      <c r="DBX419" s="209"/>
      <c r="DBY419" s="209"/>
      <c r="DBZ419" s="209"/>
      <c r="DCA419" s="209"/>
      <c r="DCB419" s="209"/>
      <c r="DCC419" s="209"/>
      <c r="DCD419" s="209"/>
      <c r="DCE419" s="209"/>
      <c r="DCF419" s="209"/>
      <c r="DCG419" s="209"/>
      <c r="DCH419" s="209"/>
      <c r="DCI419" s="209"/>
      <c r="DCJ419" s="209"/>
      <c r="DCK419" s="209"/>
      <c r="DCL419" s="209"/>
      <c r="DCM419" s="209"/>
      <c r="DCN419" s="209"/>
      <c r="DCO419" s="209"/>
      <c r="DCP419" s="209"/>
      <c r="DCQ419" s="209"/>
      <c r="DCR419" s="209"/>
      <c r="DCS419" s="209"/>
      <c r="DCT419" s="209"/>
      <c r="DCU419" s="209"/>
      <c r="DCV419" s="209"/>
      <c r="DCW419" s="209"/>
      <c r="DCX419" s="209"/>
      <c r="DCY419" s="209"/>
      <c r="DCZ419" s="209"/>
      <c r="DDA419" s="209"/>
      <c r="DDB419" s="209"/>
      <c r="DDC419" s="209"/>
      <c r="DDD419" s="209"/>
      <c r="DDE419" s="209"/>
      <c r="DDF419" s="209"/>
      <c r="DDG419" s="209"/>
      <c r="DDH419" s="209"/>
      <c r="DDI419" s="209"/>
      <c r="DDJ419" s="209"/>
      <c r="DDK419" s="209"/>
      <c r="DDL419" s="209"/>
      <c r="DDM419" s="209"/>
      <c r="DDN419" s="209"/>
      <c r="DDO419" s="209"/>
      <c r="DDP419" s="209"/>
      <c r="DDQ419" s="209"/>
      <c r="DDR419" s="209"/>
      <c r="DDS419" s="209"/>
      <c r="DDT419" s="209"/>
      <c r="DDU419" s="209"/>
      <c r="DDV419" s="209"/>
      <c r="DDW419" s="209"/>
      <c r="DDX419" s="209"/>
      <c r="DDY419" s="209"/>
      <c r="DDZ419" s="209"/>
      <c r="DEA419" s="209"/>
      <c r="DEB419" s="209"/>
      <c r="DEC419" s="209"/>
      <c r="DED419" s="209"/>
      <c r="DEE419" s="209"/>
      <c r="DEF419" s="209"/>
      <c r="DEG419" s="209"/>
      <c r="DEH419" s="209"/>
      <c r="DEI419" s="209"/>
      <c r="DEJ419" s="209"/>
      <c r="DEK419" s="209"/>
      <c r="DEL419" s="209"/>
      <c r="DEM419" s="209"/>
      <c r="DEN419" s="209"/>
      <c r="DEO419" s="209"/>
      <c r="DEP419" s="209"/>
      <c r="DEQ419" s="209"/>
      <c r="DER419" s="209"/>
      <c r="DES419" s="209"/>
      <c r="DET419" s="209"/>
      <c r="DEU419" s="209"/>
      <c r="DEV419" s="209"/>
      <c r="DEW419" s="209"/>
      <c r="DEX419" s="209"/>
      <c r="DEY419" s="209"/>
      <c r="DEZ419" s="209"/>
      <c r="DFA419" s="209"/>
      <c r="DFB419" s="209"/>
      <c r="DFC419" s="209"/>
      <c r="DFD419" s="209"/>
      <c r="DFE419" s="209"/>
      <c r="DFF419" s="209"/>
      <c r="DFG419" s="209"/>
      <c r="DFH419" s="209"/>
      <c r="DFI419" s="209"/>
      <c r="DFJ419" s="209"/>
      <c r="DFK419" s="209"/>
      <c r="DFL419" s="209"/>
      <c r="DFM419" s="209"/>
      <c r="DFN419" s="209"/>
      <c r="DFO419" s="209"/>
      <c r="DFP419" s="209"/>
      <c r="DFQ419" s="209"/>
      <c r="DFR419" s="209"/>
      <c r="DFS419" s="209"/>
      <c r="DFT419" s="209"/>
      <c r="DFU419" s="209"/>
      <c r="DFV419" s="209"/>
      <c r="DFW419" s="209"/>
      <c r="DFX419" s="209"/>
      <c r="DFY419" s="209"/>
      <c r="DFZ419" s="209"/>
      <c r="DGA419" s="209"/>
      <c r="DGB419" s="209"/>
      <c r="DGC419" s="209"/>
      <c r="DGD419" s="209"/>
      <c r="DGE419" s="209"/>
      <c r="DGF419" s="209"/>
      <c r="DGG419" s="209"/>
      <c r="DGH419" s="209"/>
      <c r="DGI419" s="209"/>
      <c r="DGJ419" s="209"/>
      <c r="DGK419" s="209"/>
      <c r="DGL419" s="209"/>
      <c r="DGM419" s="209"/>
      <c r="DGN419" s="209"/>
      <c r="DGO419" s="209"/>
      <c r="DGP419" s="209"/>
      <c r="DGQ419" s="209"/>
      <c r="DGR419" s="209"/>
      <c r="DGS419" s="209"/>
      <c r="DGT419" s="209"/>
      <c r="DGU419" s="209"/>
      <c r="DGV419" s="209"/>
      <c r="DGW419" s="209"/>
      <c r="DGX419" s="209"/>
      <c r="DGY419" s="209"/>
      <c r="DGZ419" s="209"/>
      <c r="DHA419" s="209"/>
      <c r="DHB419" s="209"/>
      <c r="DHC419" s="209"/>
      <c r="DHD419" s="209"/>
      <c r="DHE419" s="209"/>
      <c r="DHF419" s="209"/>
      <c r="DHG419" s="209"/>
      <c r="DHH419" s="209"/>
      <c r="DHI419" s="209"/>
      <c r="DHJ419" s="209"/>
      <c r="DHK419" s="209"/>
      <c r="DHL419" s="209"/>
      <c r="DHM419" s="209"/>
      <c r="DHN419" s="209"/>
      <c r="DHO419" s="209"/>
      <c r="DHP419" s="209"/>
      <c r="DHQ419" s="209"/>
      <c r="DHR419" s="209"/>
      <c r="DHS419" s="209"/>
      <c r="DHT419" s="209"/>
      <c r="DHU419" s="209"/>
      <c r="DHV419" s="209"/>
      <c r="DHW419" s="209"/>
      <c r="DHX419" s="209"/>
      <c r="DHY419" s="209"/>
      <c r="DHZ419" s="209"/>
      <c r="DIA419" s="209"/>
      <c r="DIB419" s="209"/>
      <c r="DIC419" s="209"/>
      <c r="DID419" s="209"/>
      <c r="DIE419" s="209"/>
      <c r="DIF419" s="209"/>
      <c r="DIG419" s="209"/>
      <c r="DIH419" s="209"/>
      <c r="DII419" s="209"/>
      <c r="DIJ419" s="209"/>
      <c r="DIK419" s="209"/>
      <c r="DIL419" s="209"/>
      <c r="DIM419" s="209"/>
      <c r="DIN419" s="209"/>
      <c r="DIO419" s="209"/>
      <c r="DIP419" s="209"/>
      <c r="DIQ419" s="209"/>
      <c r="DIR419" s="209"/>
      <c r="DIS419" s="209"/>
      <c r="DIT419" s="209"/>
      <c r="DIU419" s="209"/>
      <c r="DIV419" s="209"/>
      <c r="DIW419" s="209"/>
      <c r="DIX419" s="209"/>
      <c r="DIY419" s="209"/>
      <c r="DIZ419" s="209"/>
      <c r="DJA419" s="209"/>
      <c r="DJB419" s="209"/>
      <c r="DJC419" s="209"/>
      <c r="DJD419" s="209"/>
      <c r="DJE419" s="209"/>
      <c r="DJF419" s="209"/>
      <c r="DJG419" s="209"/>
      <c r="DJH419" s="209"/>
      <c r="DJI419" s="209"/>
      <c r="DJJ419" s="209"/>
      <c r="DJK419" s="209"/>
      <c r="DJL419" s="209"/>
      <c r="DJM419" s="209"/>
      <c r="DJN419" s="209"/>
      <c r="DJO419" s="209"/>
      <c r="DJP419" s="209"/>
      <c r="DJQ419" s="209"/>
      <c r="DJR419" s="209"/>
      <c r="DJS419" s="209"/>
      <c r="DJT419" s="209"/>
      <c r="DJU419" s="209"/>
      <c r="DJV419" s="209"/>
      <c r="DJW419" s="209"/>
      <c r="DJX419" s="209"/>
      <c r="DJY419" s="209"/>
      <c r="DJZ419" s="209"/>
      <c r="DKA419" s="209"/>
      <c r="DKB419" s="209"/>
      <c r="DKC419" s="209"/>
      <c r="DKD419" s="209"/>
      <c r="DKE419" s="209"/>
      <c r="DKF419" s="209"/>
      <c r="DKG419" s="209"/>
      <c r="DKH419" s="209"/>
      <c r="DKI419" s="209"/>
      <c r="DKJ419" s="209"/>
      <c r="DKK419" s="209"/>
      <c r="DKL419" s="209"/>
      <c r="DKM419" s="209"/>
      <c r="DKN419" s="209"/>
      <c r="DKO419" s="209"/>
      <c r="DKP419" s="209"/>
      <c r="DKQ419" s="209"/>
      <c r="DKR419" s="209"/>
      <c r="DKS419" s="209"/>
      <c r="DKT419" s="209"/>
      <c r="DKU419" s="209"/>
      <c r="DKV419" s="209"/>
      <c r="DKW419" s="209"/>
      <c r="DKX419" s="209"/>
      <c r="DKY419" s="209"/>
      <c r="DKZ419" s="209"/>
      <c r="DLA419" s="209"/>
      <c r="DLB419" s="209"/>
      <c r="DLC419" s="209"/>
      <c r="DLD419" s="209"/>
      <c r="DLE419" s="209"/>
      <c r="DLF419" s="209"/>
      <c r="DLG419" s="209"/>
      <c r="DLH419" s="209"/>
      <c r="DLI419" s="209"/>
      <c r="DLJ419" s="209"/>
      <c r="DLK419" s="209"/>
      <c r="DLL419" s="209"/>
      <c r="DLM419" s="209"/>
      <c r="DLN419" s="209"/>
      <c r="DLO419" s="209"/>
      <c r="DLP419" s="209"/>
      <c r="DLQ419" s="209"/>
      <c r="DLR419" s="209"/>
      <c r="DLS419" s="209"/>
      <c r="DLT419" s="209"/>
      <c r="DLU419" s="209"/>
      <c r="DLV419" s="209"/>
      <c r="DLW419" s="209"/>
      <c r="DLX419" s="209"/>
      <c r="DLY419" s="209"/>
      <c r="DLZ419" s="209"/>
      <c r="DMA419" s="209"/>
      <c r="DMB419" s="209"/>
      <c r="DMC419" s="209"/>
      <c r="DMD419" s="209"/>
      <c r="DME419" s="209"/>
      <c r="DMF419" s="209"/>
      <c r="DMG419" s="209"/>
      <c r="DMH419" s="209"/>
      <c r="DMI419" s="209"/>
      <c r="DMJ419" s="209"/>
      <c r="DMK419" s="209"/>
      <c r="DML419" s="209"/>
      <c r="DMM419" s="209"/>
      <c r="DMN419" s="209"/>
      <c r="DMO419" s="209"/>
      <c r="DMP419" s="209"/>
      <c r="DMQ419" s="209"/>
      <c r="DMR419" s="209"/>
      <c r="DMS419" s="209"/>
      <c r="DMT419" s="209"/>
      <c r="DMU419" s="209"/>
      <c r="DMV419" s="209"/>
      <c r="DMW419" s="209"/>
      <c r="DMX419" s="209"/>
      <c r="DMY419" s="209"/>
      <c r="DMZ419" s="209"/>
      <c r="DNA419" s="209"/>
      <c r="DNB419" s="209"/>
      <c r="DNC419" s="209"/>
      <c r="DND419" s="209"/>
      <c r="DNE419" s="209"/>
      <c r="DNF419" s="209"/>
      <c r="DNG419" s="209"/>
      <c r="DNH419" s="209"/>
      <c r="DNI419" s="209"/>
      <c r="DNJ419" s="209"/>
      <c r="DNK419" s="209"/>
      <c r="DNL419" s="209"/>
      <c r="DNM419" s="209"/>
      <c r="DNN419" s="209"/>
      <c r="DNO419" s="209"/>
      <c r="DNP419" s="209"/>
      <c r="DNQ419" s="209"/>
      <c r="DNR419" s="209"/>
      <c r="DNS419" s="209"/>
      <c r="DNT419" s="209"/>
      <c r="DNU419" s="209"/>
      <c r="DNV419" s="209"/>
      <c r="DNW419" s="209"/>
      <c r="DNX419" s="209"/>
      <c r="DNY419" s="209"/>
      <c r="DNZ419" s="209"/>
      <c r="DOA419" s="209"/>
      <c r="DOB419" s="209"/>
      <c r="DOC419" s="209"/>
      <c r="DOD419" s="209"/>
      <c r="DOE419" s="209"/>
      <c r="DOF419" s="209"/>
      <c r="DOG419" s="209"/>
      <c r="DOH419" s="209"/>
      <c r="DOI419" s="209"/>
      <c r="DOJ419" s="209"/>
      <c r="DOK419" s="209"/>
      <c r="DOL419" s="209"/>
      <c r="DOM419" s="209"/>
      <c r="DON419" s="209"/>
      <c r="DOO419" s="209"/>
      <c r="DOP419" s="209"/>
      <c r="DOQ419" s="209"/>
      <c r="DOR419" s="209"/>
      <c r="DOS419" s="209"/>
      <c r="DOT419" s="209"/>
      <c r="DOU419" s="209"/>
      <c r="DOV419" s="209"/>
      <c r="DOW419" s="209"/>
      <c r="DOX419" s="209"/>
      <c r="DOY419" s="209"/>
      <c r="DOZ419" s="209"/>
      <c r="DPA419" s="209"/>
      <c r="DPB419" s="209"/>
      <c r="DPC419" s="209"/>
      <c r="DPD419" s="209"/>
      <c r="DPE419" s="209"/>
      <c r="DPF419" s="209"/>
      <c r="DPG419" s="209"/>
      <c r="DPH419" s="209"/>
      <c r="DPI419" s="209"/>
      <c r="DPJ419" s="209"/>
      <c r="DPK419" s="209"/>
      <c r="DPL419" s="209"/>
      <c r="DPM419" s="209"/>
      <c r="DPN419" s="209"/>
      <c r="DPO419" s="209"/>
      <c r="DPP419" s="209"/>
      <c r="DPQ419" s="209"/>
      <c r="DPR419" s="209"/>
      <c r="DPS419" s="209"/>
      <c r="DPT419" s="209"/>
      <c r="DPU419" s="209"/>
      <c r="DPV419" s="209"/>
      <c r="DPW419" s="209"/>
      <c r="DPX419" s="209"/>
      <c r="DPY419" s="209"/>
      <c r="DPZ419" s="209"/>
      <c r="DQA419" s="209"/>
      <c r="DQB419" s="209"/>
      <c r="DQC419" s="209"/>
      <c r="DQD419" s="209"/>
      <c r="DQE419" s="209"/>
      <c r="DQF419" s="209"/>
      <c r="DQG419" s="209"/>
      <c r="DQH419" s="209"/>
      <c r="DQI419" s="209"/>
      <c r="DQJ419" s="209"/>
      <c r="DQK419" s="209"/>
      <c r="DQL419" s="209"/>
      <c r="DQM419" s="209"/>
      <c r="DQN419" s="209"/>
      <c r="DQO419" s="209"/>
      <c r="DQP419" s="209"/>
      <c r="DQQ419" s="209"/>
      <c r="DQR419" s="209"/>
      <c r="DQS419" s="209"/>
      <c r="DQT419" s="209"/>
      <c r="DQU419" s="209"/>
      <c r="DQV419" s="209"/>
      <c r="DQW419" s="209"/>
      <c r="DQX419" s="209"/>
      <c r="DQY419" s="209"/>
      <c r="DQZ419" s="209"/>
      <c r="DRA419" s="209"/>
      <c r="DRB419" s="209"/>
      <c r="DRC419" s="209"/>
      <c r="DRD419" s="209"/>
      <c r="DRE419" s="209"/>
      <c r="DRF419" s="209"/>
      <c r="DRG419" s="209"/>
      <c r="DRH419" s="209"/>
      <c r="DRI419" s="209"/>
      <c r="DRJ419" s="209"/>
      <c r="DRK419" s="209"/>
      <c r="DRL419" s="209"/>
      <c r="DRM419" s="209"/>
      <c r="DRN419" s="209"/>
      <c r="DRO419" s="209"/>
      <c r="DRP419" s="209"/>
      <c r="DRQ419" s="209"/>
      <c r="DRR419" s="209"/>
      <c r="DRS419" s="209"/>
      <c r="DRT419" s="209"/>
      <c r="DRU419" s="209"/>
      <c r="DRV419" s="209"/>
      <c r="DRW419" s="209"/>
      <c r="DRX419" s="209"/>
      <c r="DRY419" s="209"/>
      <c r="DRZ419" s="209"/>
      <c r="DSA419" s="209"/>
      <c r="DSB419" s="209"/>
      <c r="DSC419" s="209"/>
      <c r="DSD419" s="209"/>
      <c r="DSE419" s="209"/>
      <c r="DSF419" s="209"/>
      <c r="DSG419" s="209"/>
      <c r="DSH419" s="209"/>
      <c r="DSI419" s="209"/>
      <c r="DSJ419" s="209"/>
      <c r="DSK419" s="209"/>
      <c r="DSL419" s="209"/>
      <c r="DSM419" s="209"/>
      <c r="DSN419" s="209"/>
      <c r="DSO419" s="209"/>
      <c r="DSP419" s="209"/>
      <c r="DSQ419" s="209"/>
      <c r="DSR419" s="209"/>
      <c r="DSS419" s="209"/>
      <c r="DST419" s="209"/>
      <c r="DSU419" s="209"/>
      <c r="DSV419" s="209"/>
      <c r="DSW419" s="209"/>
      <c r="DSX419" s="209"/>
      <c r="DSY419" s="209"/>
      <c r="DSZ419" s="209"/>
      <c r="DTA419" s="209"/>
      <c r="DTB419" s="209"/>
      <c r="DTC419" s="209"/>
      <c r="DTD419" s="209"/>
      <c r="DTE419" s="209"/>
      <c r="DTF419" s="209"/>
      <c r="DTG419" s="209"/>
      <c r="DTH419" s="209"/>
      <c r="DTI419" s="209"/>
      <c r="DTJ419" s="209"/>
      <c r="DTK419" s="209"/>
      <c r="DTL419" s="209"/>
      <c r="DTM419" s="209"/>
      <c r="DTN419" s="209"/>
      <c r="DTO419" s="209"/>
      <c r="DTP419" s="209"/>
      <c r="DTQ419" s="209"/>
      <c r="DTR419" s="209"/>
      <c r="DTS419" s="209"/>
      <c r="DTT419" s="209"/>
      <c r="DTU419" s="209"/>
      <c r="DTV419" s="209"/>
      <c r="DTW419" s="209"/>
      <c r="DTX419" s="209"/>
      <c r="DTY419" s="209"/>
      <c r="DTZ419" s="209"/>
      <c r="DUA419" s="209"/>
      <c r="DUB419" s="209"/>
      <c r="DUC419" s="209"/>
      <c r="DUD419" s="209"/>
      <c r="DUE419" s="209"/>
      <c r="DUF419" s="209"/>
      <c r="DUG419" s="209"/>
      <c r="DUH419" s="209"/>
      <c r="DUI419" s="209"/>
      <c r="DUJ419" s="209"/>
      <c r="DUK419" s="209"/>
      <c r="DUL419" s="209"/>
      <c r="DUM419" s="209"/>
      <c r="DUN419" s="209"/>
      <c r="DUO419" s="209"/>
      <c r="DUP419" s="209"/>
      <c r="DUQ419" s="209"/>
      <c r="DUR419" s="209"/>
      <c r="DUS419" s="209"/>
      <c r="DUT419" s="209"/>
      <c r="DUU419" s="209"/>
      <c r="DUV419" s="209"/>
      <c r="DUW419" s="209"/>
      <c r="DUX419" s="209"/>
      <c r="DUY419" s="209"/>
      <c r="DUZ419" s="209"/>
      <c r="DVA419" s="209"/>
      <c r="DVB419" s="209"/>
      <c r="DVC419" s="209"/>
      <c r="DVD419" s="209"/>
      <c r="DVE419" s="209"/>
      <c r="DVF419" s="209"/>
      <c r="DVG419" s="209"/>
      <c r="DVH419" s="209"/>
      <c r="DVI419" s="209"/>
      <c r="DVJ419" s="209"/>
      <c r="DVK419" s="209"/>
      <c r="DVL419" s="209"/>
      <c r="DVM419" s="209"/>
      <c r="DVN419" s="209"/>
      <c r="DVO419" s="209"/>
      <c r="DVP419" s="209"/>
      <c r="DVQ419" s="209"/>
      <c r="DVR419" s="209"/>
      <c r="DVS419" s="209"/>
      <c r="DVT419" s="209"/>
      <c r="DVU419" s="209"/>
      <c r="DVV419" s="209"/>
      <c r="DVW419" s="209"/>
      <c r="DVX419" s="209"/>
      <c r="DVY419" s="209"/>
      <c r="DVZ419" s="209"/>
      <c r="DWA419" s="209"/>
      <c r="DWB419" s="209"/>
      <c r="DWC419" s="209"/>
      <c r="DWD419" s="209"/>
      <c r="DWE419" s="209"/>
      <c r="DWF419" s="209"/>
      <c r="DWG419" s="209"/>
      <c r="DWH419" s="209"/>
      <c r="DWI419" s="209"/>
      <c r="DWJ419" s="209"/>
      <c r="DWK419" s="209"/>
      <c r="DWL419" s="209"/>
      <c r="DWM419" s="209"/>
      <c r="DWN419" s="209"/>
      <c r="DWO419" s="209"/>
      <c r="DWP419" s="209"/>
      <c r="DWQ419" s="209"/>
      <c r="DWR419" s="209"/>
      <c r="DWS419" s="209"/>
      <c r="DWT419" s="209"/>
      <c r="DWU419" s="209"/>
      <c r="DWV419" s="209"/>
      <c r="DWW419" s="209"/>
      <c r="DWX419" s="209"/>
      <c r="DWY419" s="209"/>
      <c r="DWZ419" s="209"/>
      <c r="DXA419" s="209"/>
      <c r="DXB419" s="209"/>
      <c r="DXC419" s="209"/>
      <c r="DXD419" s="209"/>
      <c r="DXE419" s="209"/>
      <c r="DXF419" s="209"/>
      <c r="DXG419" s="209"/>
      <c r="DXH419" s="209"/>
      <c r="DXI419" s="209"/>
      <c r="DXJ419" s="209"/>
      <c r="DXK419" s="209"/>
      <c r="DXL419" s="209"/>
      <c r="DXM419" s="209"/>
      <c r="DXN419" s="209"/>
      <c r="DXO419" s="209"/>
      <c r="DXP419" s="209"/>
      <c r="DXQ419" s="209"/>
      <c r="DXR419" s="209"/>
      <c r="DXS419" s="209"/>
      <c r="DXT419" s="209"/>
      <c r="DXU419" s="209"/>
      <c r="DXV419" s="209"/>
      <c r="DXW419" s="209"/>
      <c r="DXX419" s="209"/>
      <c r="DXY419" s="209"/>
      <c r="DXZ419" s="209"/>
      <c r="DYA419" s="209"/>
      <c r="DYB419" s="209"/>
      <c r="DYC419" s="209"/>
      <c r="DYD419" s="209"/>
      <c r="DYE419" s="209"/>
      <c r="DYF419" s="209"/>
      <c r="DYG419" s="209"/>
      <c r="DYH419" s="209"/>
      <c r="DYI419" s="209"/>
      <c r="DYJ419" s="209"/>
      <c r="DYK419" s="209"/>
      <c r="DYL419" s="209"/>
      <c r="DYM419" s="209"/>
      <c r="DYN419" s="209"/>
      <c r="DYO419" s="209"/>
      <c r="DYP419" s="209"/>
      <c r="DYQ419" s="209"/>
      <c r="DYR419" s="209"/>
      <c r="DYS419" s="209"/>
      <c r="DYT419" s="209"/>
      <c r="DYU419" s="209"/>
      <c r="DYV419" s="209"/>
      <c r="DYW419" s="209"/>
      <c r="DYX419" s="209"/>
      <c r="DYY419" s="209"/>
      <c r="DYZ419" s="209"/>
      <c r="DZA419" s="209"/>
      <c r="DZB419" s="209"/>
      <c r="DZC419" s="209"/>
      <c r="DZD419" s="209"/>
      <c r="DZE419" s="209"/>
      <c r="DZF419" s="209"/>
      <c r="DZG419" s="209"/>
      <c r="DZH419" s="209"/>
      <c r="DZI419" s="209"/>
      <c r="DZJ419" s="209"/>
      <c r="DZK419" s="209"/>
      <c r="DZL419" s="209"/>
      <c r="DZM419" s="209"/>
      <c r="DZN419" s="209"/>
      <c r="DZO419" s="209"/>
      <c r="DZP419" s="209"/>
      <c r="DZQ419" s="209"/>
      <c r="DZR419" s="209"/>
      <c r="DZS419" s="209"/>
      <c r="DZT419" s="209"/>
      <c r="DZU419" s="209"/>
      <c r="DZV419" s="209"/>
      <c r="DZW419" s="209"/>
      <c r="DZX419" s="209"/>
      <c r="DZY419" s="209"/>
      <c r="DZZ419" s="209"/>
      <c r="EAA419" s="209"/>
      <c r="EAB419" s="209"/>
      <c r="EAC419" s="209"/>
      <c r="EAD419" s="209"/>
      <c r="EAE419" s="209"/>
      <c r="EAF419" s="209"/>
      <c r="EAG419" s="209"/>
      <c r="EAH419" s="209"/>
      <c r="EAI419" s="209"/>
      <c r="EAJ419" s="209"/>
      <c r="EAK419" s="209"/>
      <c r="EAL419" s="209"/>
      <c r="EAM419" s="209"/>
      <c r="EAN419" s="209"/>
      <c r="EAO419" s="209"/>
      <c r="EAP419" s="209"/>
      <c r="EAQ419" s="209"/>
      <c r="EAR419" s="209"/>
      <c r="EAS419" s="209"/>
      <c r="EAT419" s="209"/>
      <c r="EAU419" s="209"/>
      <c r="EAV419" s="209"/>
      <c r="EAW419" s="209"/>
      <c r="EAX419" s="209"/>
      <c r="EAY419" s="209"/>
      <c r="EAZ419" s="209"/>
      <c r="EBA419" s="209"/>
      <c r="EBB419" s="209"/>
      <c r="EBC419" s="209"/>
      <c r="EBD419" s="209"/>
      <c r="EBE419" s="209"/>
      <c r="EBF419" s="209"/>
      <c r="EBG419" s="209"/>
      <c r="EBH419" s="209"/>
      <c r="EBI419" s="209"/>
      <c r="EBJ419" s="209"/>
      <c r="EBK419" s="209"/>
      <c r="EBL419" s="209"/>
      <c r="EBM419" s="209"/>
      <c r="EBN419" s="209"/>
      <c r="EBO419" s="209"/>
      <c r="EBP419" s="209"/>
      <c r="EBQ419" s="209"/>
      <c r="EBR419" s="209"/>
      <c r="EBS419" s="209"/>
      <c r="EBT419" s="209"/>
      <c r="EBU419" s="209"/>
      <c r="EBV419" s="209"/>
      <c r="EBW419" s="209"/>
      <c r="EBX419" s="209"/>
      <c r="EBY419" s="209"/>
      <c r="EBZ419" s="209"/>
      <c r="ECA419" s="209"/>
      <c r="ECB419" s="209"/>
      <c r="ECC419" s="209"/>
      <c r="ECD419" s="209"/>
      <c r="ECE419" s="209"/>
      <c r="ECF419" s="209"/>
      <c r="ECG419" s="209"/>
      <c r="ECH419" s="209"/>
      <c r="ECI419" s="209"/>
      <c r="ECJ419" s="209"/>
      <c r="ECK419" s="209"/>
      <c r="ECL419" s="209"/>
      <c r="ECM419" s="209"/>
      <c r="ECN419" s="209"/>
      <c r="ECO419" s="209"/>
      <c r="ECP419" s="209"/>
      <c r="ECQ419" s="209"/>
      <c r="ECR419" s="209"/>
      <c r="ECS419" s="209"/>
      <c r="ECT419" s="209"/>
      <c r="ECU419" s="209"/>
      <c r="ECV419" s="209"/>
      <c r="ECW419" s="209"/>
      <c r="ECX419" s="209"/>
      <c r="ECY419" s="209"/>
      <c r="ECZ419" s="209"/>
      <c r="EDA419" s="209"/>
      <c r="EDB419" s="209"/>
      <c r="EDC419" s="209"/>
      <c r="EDD419" s="209"/>
      <c r="EDE419" s="209"/>
      <c r="EDF419" s="209"/>
      <c r="EDG419" s="209"/>
      <c r="EDH419" s="209"/>
      <c r="EDI419" s="209"/>
      <c r="EDJ419" s="209"/>
      <c r="EDK419" s="209"/>
      <c r="EDL419" s="209"/>
      <c r="EDM419" s="209"/>
      <c r="EDN419" s="209"/>
      <c r="EDO419" s="209"/>
      <c r="EDP419" s="209"/>
      <c r="EDQ419" s="209"/>
      <c r="EDR419" s="209"/>
      <c r="EDS419" s="209"/>
      <c r="EDT419" s="209"/>
      <c r="EDU419" s="209"/>
      <c r="EDV419" s="209"/>
      <c r="EDW419" s="209"/>
      <c r="EDX419" s="209"/>
      <c r="EDY419" s="209"/>
      <c r="EDZ419" s="209"/>
      <c r="EEA419" s="209"/>
      <c r="EEB419" s="209"/>
      <c r="EEC419" s="209"/>
      <c r="EED419" s="209"/>
      <c r="EEE419" s="209"/>
      <c r="EEF419" s="209"/>
      <c r="EEG419" s="209"/>
      <c r="EEH419" s="209"/>
      <c r="EEI419" s="209"/>
      <c r="EEJ419" s="209"/>
      <c r="EEK419" s="209"/>
      <c r="EEL419" s="209"/>
      <c r="EEM419" s="209"/>
      <c r="EEN419" s="209"/>
      <c r="EEO419" s="209"/>
      <c r="EEP419" s="209"/>
      <c r="EEQ419" s="209"/>
      <c r="EER419" s="209"/>
      <c r="EES419" s="209"/>
      <c r="EET419" s="209"/>
      <c r="EEU419" s="209"/>
      <c r="EEV419" s="209"/>
      <c r="EEW419" s="209"/>
      <c r="EEX419" s="209"/>
      <c r="EEY419" s="209"/>
      <c r="EEZ419" s="209"/>
      <c r="EFA419" s="209"/>
      <c r="EFB419" s="209"/>
      <c r="EFC419" s="209"/>
      <c r="EFD419" s="209"/>
      <c r="EFE419" s="209"/>
      <c r="EFF419" s="209"/>
      <c r="EFG419" s="209"/>
      <c r="EFH419" s="209"/>
      <c r="EFI419" s="209"/>
      <c r="EFJ419" s="209"/>
      <c r="EFK419" s="209"/>
      <c r="EFL419" s="209"/>
      <c r="EFM419" s="209"/>
      <c r="EFN419" s="209"/>
      <c r="EFO419" s="209"/>
      <c r="EFP419" s="209"/>
      <c r="EFQ419" s="209"/>
      <c r="EFR419" s="209"/>
      <c r="EFS419" s="209"/>
      <c r="EFT419" s="209"/>
      <c r="EFU419" s="209"/>
      <c r="EFV419" s="209"/>
      <c r="EFW419" s="209"/>
      <c r="EFX419" s="209"/>
      <c r="EFY419" s="209"/>
      <c r="EFZ419" s="209"/>
      <c r="EGA419" s="209"/>
      <c r="EGB419" s="209"/>
      <c r="EGC419" s="209"/>
      <c r="EGD419" s="209"/>
      <c r="EGE419" s="209"/>
      <c r="EGF419" s="209"/>
      <c r="EGG419" s="209"/>
      <c r="EGH419" s="209"/>
      <c r="EGI419" s="209"/>
      <c r="EGJ419" s="209"/>
      <c r="EGK419" s="209"/>
      <c r="EGL419" s="209"/>
      <c r="EGM419" s="209"/>
      <c r="EGN419" s="209"/>
      <c r="EGO419" s="209"/>
      <c r="EGP419" s="209"/>
      <c r="EGQ419" s="209"/>
      <c r="EGR419" s="209"/>
      <c r="EGS419" s="209"/>
      <c r="EGT419" s="209"/>
      <c r="EGU419" s="209"/>
      <c r="EGV419" s="209"/>
      <c r="EGW419" s="209"/>
      <c r="EGX419" s="209"/>
      <c r="EGY419" s="209"/>
      <c r="EGZ419" s="209"/>
      <c r="EHA419" s="209"/>
      <c r="EHB419" s="209"/>
      <c r="EHC419" s="209"/>
      <c r="EHD419" s="209"/>
      <c r="EHE419" s="209"/>
      <c r="EHF419" s="209"/>
      <c r="EHG419" s="209"/>
      <c r="EHH419" s="209"/>
      <c r="EHI419" s="209"/>
      <c r="EHJ419" s="209"/>
      <c r="EHK419" s="209"/>
      <c r="EHL419" s="209"/>
      <c r="EHM419" s="209"/>
      <c r="EHN419" s="209"/>
      <c r="EHO419" s="209"/>
      <c r="EHP419" s="209"/>
      <c r="EHQ419" s="209"/>
      <c r="EHR419" s="209"/>
      <c r="EHS419" s="209"/>
      <c r="EHT419" s="209"/>
      <c r="EHU419" s="209"/>
      <c r="EHV419" s="209"/>
      <c r="EHW419" s="209"/>
      <c r="EHX419" s="209"/>
      <c r="EHY419" s="209"/>
      <c r="EHZ419" s="209"/>
      <c r="EIA419" s="209"/>
      <c r="EIB419" s="209"/>
      <c r="EIC419" s="209"/>
      <c r="EID419" s="209"/>
      <c r="EIE419" s="209"/>
      <c r="EIF419" s="209"/>
      <c r="EIG419" s="209"/>
      <c r="EIH419" s="209"/>
      <c r="EII419" s="209"/>
      <c r="EIJ419" s="209"/>
      <c r="EIK419" s="209"/>
      <c r="EIL419" s="209"/>
      <c r="EIM419" s="209"/>
      <c r="EIN419" s="209"/>
      <c r="EIO419" s="209"/>
      <c r="EIP419" s="209"/>
      <c r="EIQ419" s="209"/>
      <c r="EIR419" s="209"/>
      <c r="EIS419" s="209"/>
      <c r="EIT419" s="209"/>
      <c r="EIU419" s="209"/>
      <c r="EIV419" s="209"/>
      <c r="EIW419" s="209"/>
      <c r="EIX419" s="209"/>
      <c r="EIY419" s="209"/>
      <c r="EIZ419" s="209"/>
      <c r="EJA419" s="209"/>
      <c r="EJB419" s="209"/>
      <c r="EJC419" s="209"/>
      <c r="EJD419" s="209"/>
      <c r="EJE419" s="209"/>
      <c r="EJF419" s="209"/>
      <c r="EJG419" s="209"/>
      <c r="EJH419" s="209"/>
      <c r="EJI419" s="209"/>
      <c r="EJJ419" s="209"/>
      <c r="EJK419" s="209"/>
      <c r="EJL419" s="209"/>
      <c r="EJM419" s="209"/>
      <c r="EJN419" s="209"/>
      <c r="EJO419" s="209"/>
      <c r="EJP419" s="209"/>
      <c r="EJQ419" s="209"/>
      <c r="EJR419" s="209"/>
      <c r="EJS419" s="209"/>
      <c r="EJT419" s="209"/>
      <c r="EJU419" s="209"/>
      <c r="EJV419" s="209"/>
      <c r="EJW419" s="209"/>
      <c r="EJX419" s="209"/>
      <c r="EJY419" s="209"/>
      <c r="EJZ419" s="209"/>
      <c r="EKA419" s="209"/>
      <c r="EKB419" s="209"/>
      <c r="EKC419" s="209"/>
      <c r="EKD419" s="209"/>
      <c r="EKE419" s="209"/>
      <c r="EKF419" s="209"/>
      <c r="EKG419" s="209"/>
      <c r="EKH419" s="209"/>
      <c r="EKI419" s="209"/>
      <c r="EKJ419" s="209"/>
      <c r="EKK419" s="209"/>
      <c r="EKL419" s="209"/>
      <c r="EKM419" s="209"/>
      <c r="EKN419" s="209"/>
      <c r="EKO419" s="209"/>
      <c r="EKP419" s="209"/>
      <c r="EKQ419" s="209"/>
      <c r="EKR419" s="209"/>
      <c r="EKS419" s="209"/>
      <c r="EKT419" s="209"/>
      <c r="EKU419" s="209"/>
      <c r="EKV419" s="209"/>
      <c r="EKW419" s="209"/>
      <c r="EKX419" s="209"/>
      <c r="EKY419" s="209"/>
      <c r="EKZ419" s="209"/>
      <c r="ELA419" s="209"/>
      <c r="ELB419" s="209"/>
      <c r="ELC419" s="209"/>
      <c r="ELD419" s="209"/>
      <c r="ELE419" s="209"/>
      <c r="ELF419" s="209"/>
      <c r="ELG419" s="209"/>
      <c r="ELH419" s="209"/>
      <c r="ELI419" s="209"/>
      <c r="ELJ419" s="209"/>
      <c r="ELK419" s="209"/>
      <c r="ELL419" s="209"/>
      <c r="ELM419" s="209"/>
      <c r="ELN419" s="209"/>
      <c r="ELO419" s="209"/>
      <c r="ELP419" s="209"/>
      <c r="ELQ419" s="209"/>
      <c r="ELR419" s="209"/>
      <c r="ELS419" s="209"/>
      <c r="ELT419" s="209"/>
      <c r="ELU419" s="209"/>
      <c r="ELV419" s="209"/>
      <c r="ELW419" s="209"/>
      <c r="ELX419" s="209"/>
      <c r="ELY419" s="209"/>
      <c r="ELZ419" s="209"/>
      <c r="EMA419" s="209"/>
      <c r="EMB419" s="209"/>
      <c r="EMC419" s="209"/>
      <c r="EMD419" s="209"/>
      <c r="EME419" s="209"/>
      <c r="EMF419" s="209"/>
      <c r="EMG419" s="209"/>
      <c r="EMH419" s="209"/>
      <c r="EMI419" s="209"/>
      <c r="EMJ419" s="209"/>
      <c r="EMK419" s="209"/>
      <c r="EML419" s="209"/>
      <c r="EMM419" s="209"/>
      <c r="EMN419" s="209"/>
      <c r="EMO419" s="209"/>
      <c r="EMP419" s="209"/>
      <c r="EMQ419" s="209"/>
      <c r="EMR419" s="209"/>
      <c r="EMS419" s="209"/>
      <c r="EMT419" s="209"/>
      <c r="EMU419" s="209"/>
      <c r="EMV419" s="209"/>
      <c r="EMW419" s="209"/>
      <c r="EMX419" s="209"/>
      <c r="EMY419" s="209"/>
      <c r="EMZ419" s="209"/>
      <c r="ENA419" s="209"/>
      <c r="ENB419" s="209"/>
      <c r="ENC419" s="209"/>
      <c r="END419" s="209"/>
      <c r="ENE419" s="209"/>
      <c r="ENF419" s="209"/>
      <c r="ENG419" s="209"/>
      <c r="ENH419" s="209"/>
      <c r="ENI419" s="209"/>
      <c r="ENJ419" s="209"/>
      <c r="ENK419" s="209"/>
      <c r="ENL419" s="209"/>
      <c r="ENM419" s="209"/>
      <c r="ENN419" s="209"/>
      <c r="ENO419" s="209"/>
      <c r="ENP419" s="209"/>
      <c r="ENQ419" s="209"/>
      <c r="ENR419" s="209"/>
      <c r="ENS419" s="209"/>
      <c r="ENT419" s="209"/>
      <c r="ENU419" s="209"/>
      <c r="ENV419" s="209"/>
      <c r="ENW419" s="209"/>
      <c r="ENX419" s="209"/>
      <c r="ENY419" s="209"/>
      <c r="ENZ419" s="209"/>
      <c r="EOA419" s="209"/>
      <c r="EOB419" s="209"/>
      <c r="EOC419" s="209"/>
      <c r="EOD419" s="209"/>
      <c r="EOE419" s="209"/>
      <c r="EOF419" s="209"/>
      <c r="EOG419" s="209"/>
      <c r="EOH419" s="209"/>
      <c r="EOI419" s="209"/>
      <c r="EOJ419" s="209"/>
      <c r="EOK419" s="209"/>
      <c r="EOL419" s="209"/>
      <c r="EOM419" s="209"/>
      <c r="EON419" s="209"/>
      <c r="EOO419" s="209"/>
      <c r="EOP419" s="209"/>
      <c r="EOQ419" s="209"/>
      <c r="EOR419" s="209"/>
      <c r="EOS419" s="209"/>
      <c r="EOT419" s="209"/>
      <c r="EOU419" s="209"/>
      <c r="EOV419" s="209"/>
      <c r="EOW419" s="209"/>
      <c r="EOX419" s="209"/>
      <c r="EOY419" s="209"/>
      <c r="EOZ419" s="209"/>
      <c r="EPA419" s="209"/>
      <c r="EPB419" s="209"/>
      <c r="EPC419" s="209"/>
      <c r="EPD419" s="209"/>
      <c r="EPE419" s="209"/>
      <c r="EPF419" s="209"/>
      <c r="EPG419" s="209"/>
      <c r="EPH419" s="209"/>
      <c r="EPI419" s="209"/>
      <c r="EPJ419" s="209"/>
      <c r="EPK419" s="209"/>
      <c r="EPL419" s="209"/>
      <c r="EPM419" s="209"/>
      <c r="EPN419" s="209"/>
      <c r="EPO419" s="209"/>
      <c r="EPP419" s="209"/>
      <c r="EPQ419" s="209"/>
      <c r="EPR419" s="209"/>
      <c r="EPS419" s="209"/>
      <c r="EPT419" s="209"/>
      <c r="EPU419" s="209"/>
      <c r="EPV419" s="209"/>
      <c r="EPW419" s="209"/>
      <c r="EPX419" s="209"/>
      <c r="EPY419" s="209"/>
      <c r="EPZ419" s="209"/>
      <c r="EQA419" s="209"/>
      <c r="EQB419" s="209"/>
      <c r="EQC419" s="209"/>
      <c r="EQD419" s="209"/>
      <c r="EQE419" s="209"/>
      <c r="EQF419" s="209"/>
      <c r="EQG419" s="209"/>
      <c r="EQH419" s="209"/>
      <c r="EQI419" s="209"/>
      <c r="EQJ419" s="209"/>
      <c r="EQK419" s="209"/>
      <c r="EQL419" s="209"/>
      <c r="EQM419" s="209"/>
      <c r="EQN419" s="209"/>
      <c r="EQO419" s="209"/>
      <c r="EQP419" s="209"/>
      <c r="EQQ419" s="209"/>
      <c r="EQR419" s="209"/>
      <c r="EQS419" s="209"/>
      <c r="EQT419" s="209"/>
      <c r="EQU419" s="209"/>
      <c r="EQV419" s="209"/>
      <c r="EQW419" s="209"/>
      <c r="EQX419" s="209"/>
      <c r="EQY419" s="209"/>
      <c r="EQZ419" s="209"/>
      <c r="ERA419" s="209"/>
      <c r="ERB419" s="209"/>
      <c r="ERC419" s="209"/>
      <c r="ERD419" s="209"/>
      <c r="ERE419" s="209"/>
      <c r="ERF419" s="209"/>
      <c r="ERG419" s="209"/>
      <c r="ERH419" s="209"/>
      <c r="ERI419" s="209"/>
      <c r="ERJ419" s="209"/>
      <c r="ERK419" s="209"/>
      <c r="ERL419" s="209"/>
      <c r="ERM419" s="209"/>
      <c r="ERN419" s="209"/>
      <c r="ERO419" s="209"/>
      <c r="ERP419" s="209"/>
      <c r="ERQ419" s="209"/>
      <c r="ERR419" s="209"/>
      <c r="ERS419" s="209"/>
      <c r="ERT419" s="209"/>
      <c r="ERU419" s="209"/>
      <c r="ERV419" s="209"/>
      <c r="ERW419" s="209"/>
      <c r="ERX419" s="209"/>
      <c r="ERY419" s="209"/>
      <c r="ERZ419" s="209"/>
      <c r="ESA419" s="209"/>
      <c r="ESB419" s="209"/>
      <c r="ESC419" s="209"/>
      <c r="ESD419" s="209"/>
      <c r="ESE419" s="209"/>
      <c r="ESF419" s="209"/>
      <c r="ESG419" s="209"/>
      <c r="ESH419" s="209"/>
      <c r="ESI419" s="209"/>
      <c r="ESJ419" s="209"/>
      <c r="ESK419" s="209"/>
      <c r="ESL419" s="209"/>
      <c r="ESM419" s="209"/>
      <c r="ESN419" s="209"/>
      <c r="ESO419" s="209"/>
      <c r="ESP419" s="209"/>
      <c r="ESQ419" s="209"/>
      <c r="ESR419" s="209"/>
      <c r="ESS419" s="209"/>
      <c r="EST419" s="209"/>
      <c r="ESU419" s="209"/>
      <c r="ESV419" s="209"/>
      <c r="ESW419" s="209"/>
      <c r="ESX419" s="209"/>
      <c r="ESY419" s="209"/>
      <c r="ESZ419" s="209"/>
      <c r="ETA419" s="209"/>
      <c r="ETB419" s="209"/>
      <c r="ETC419" s="209"/>
      <c r="ETD419" s="209"/>
      <c r="ETE419" s="209"/>
      <c r="ETF419" s="209"/>
      <c r="ETG419" s="209"/>
      <c r="ETH419" s="209"/>
      <c r="ETI419" s="209"/>
      <c r="ETJ419" s="209"/>
      <c r="ETK419" s="209"/>
      <c r="ETL419" s="209"/>
      <c r="ETM419" s="209"/>
      <c r="ETN419" s="209"/>
      <c r="ETO419" s="209"/>
      <c r="ETP419" s="209"/>
      <c r="ETQ419" s="209"/>
      <c r="ETR419" s="209"/>
      <c r="ETS419" s="209"/>
      <c r="ETT419" s="209"/>
      <c r="ETU419" s="209"/>
      <c r="ETV419" s="209"/>
      <c r="ETW419" s="209"/>
      <c r="ETX419" s="209"/>
      <c r="ETY419" s="209"/>
      <c r="ETZ419" s="209"/>
      <c r="EUA419" s="209"/>
      <c r="EUB419" s="209"/>
      <c r="EUC419" s="209"/>
      <c r="EUD419" s="209"/>
      <c r="EUE419" s="209"/>
      <c r="EUF419" s="209"/>
      <c r="EUG419" s="209"/>
      <c r="EUH419" s="209"/>
      <c r="EUI419" s="209"/>
      <c r="EUJ419" s="209"/>
      <c r="EUK419" s="209"/>
      <c r="EUL419" s="209"/>
      <c r="EUM419" s="209"/>
      <c r="EUN419" s="209"/>
      <c r="EUO419" s="209"/>
      <c r="EUP419" s="209"/>
      <c r="EUQ419" s="209"/>
      <c r="EUR419" s="209"/>
      <c r="EUS419" s="209"/>
      <c r="EUT419" s="209"/>
      <c r="EUU419" s="209"/>
      <c r="EUV419" s="209"/>
      <c r="EUW419" s="209"/>
      <c r="EUX419" s="209"/>
      <c r="EUY419" s="209"/>
      <c r="EUZ419" s="209"/>
      <c r="EVA419" s="209"/>
      <c r="EVB419" s="209"/>
      <c r="EVC419" s="209"/>
      <c r="EVD419" s="209"/>
      <c r="EVE419" s="209"/>
      <c r="EVF419" s="209"/>
      <c r="EVG419" s="209"/>
      <c r="EVH419" s="209"/>
      <c r="EVI419" s="209"/>
      <c r="EVJ419" s="209"/>
      <c r="EVK419" s="209"/>
      <c r="EVL419" s="209"/>
      <c r="EVM419" s="209"/>
      <c r="EVN419" s="209"/>
      <c r="EVO419" s="209"/>
      <c r="EVP419" s="209"/>
      <c r="EVQ419" s="209"/>
      <c r="EVR419" s="209"/>
      <c r="EVS419" s="209"/>
      <c r="EVT419" s="209"/>
      <c r="EVU419" s="209"/>
      <c r="EVV419" s="209"/>
      <c r="EVW419" s="209"/>
      <c r="EVX419" s="209"/>
      <c r="EVY419" s="209"/>
      <c r="EVZ419" s="209"/>
      <c r="EWA419" s="209"/>
      <c r="EWB419" s="209"/>
      <c r="EWC419" s="209"/>
      <c r="EWD419" s="209"/>
      <c r="EWE419" s="209"/>
      <c r="EWF419" s="209"/>
      <c r="EWG419" s="209"/>
      <c r="EWH419" s="209"/>
      <c r="EWI419" s="209"/>
      <c r="EWJ419" s="209"/>
      <c r="EWK419" s="209"/>
      <c r="EWL419" s="209"/>
      <c r="EWM419" s="209"/>
      <c r="EWN419" s="209"/>
      <c r="EWO419" s="209"/>
      <c r="EWP419" s="209"/>
      <c r="EWQ419" s="209"/>
      <c r="EWR419" s="209"/>
      <c r="EWS419" s="209"/>
      <c r="EWT419" s="209"/>
      <c r="EWU419" s="209"/>
      <c r="EWV419" s="209"/>
      <c r="EWW419" s="209"/>
      <c r="EWX419" s="209"/>
      <c r="EWY419" s="209"/>
      <c r="EWZ419" s="209"/>
      <c r="EXA419" s="209"/>
      <c r="EXB419" s="209"/>
      <c r="EXC419" s="209"/>
      <c r="EXD419" s="209"/>
      <c r="EXE419" s="209"/>
      <c r="EXF419" s="209"/>
      <c r="EXG419" s="209"/>
      <c r="EXH419" s="209"/>
      <c r="EXI419" s="209"/>
      <c r="EXJ419" s="209"/>
      <c r="EXK419" s="209"/>
      <c r="EXL419" s="209"/>
      <c r="EXM419" s="209"/>
      <c r="EXN419" s="209"/>
      <c r="EXO419" s="209"/>
      <c r="EXP419" s="209"/>
      <c r="EXQ419" s="209"/>
      <c r="EXR419" s="209"/>
      <c r="EXS419" s="209"/>
      <c r="EXT419" s="209"/>
      <c r="EXU419" s="209"/>
      <c r="EXV419" s="209"/>
      <c r="EXW419" s="209"/>
      <c r="EXX419" s="209"/>
      <c r="EXY419" s="209"/>
      <c r="EXZ419" s="209"/>
      <c r="EYA419" s="209"/>
      <c r="EYB419" s="209"/>
      <c r="EYC419" s="209"/>
      <c r="EYD419" s="209"/>
      <c r="EYE419" s="209"/>
      <c r="EYF419" s="209"/>
      <c r="EYG419" s="209"/>
      <c r="EYH419" s="209"/>
      <c r="EYI419" s="209"/>
      <c r="EYJ419" s="209"/>
      <c r="EYK419" s="209"/>
      <c r="EYL419" s="209"/>
      <c r="EYM419" s="209"/>
      <c r="EYN419" s="209"/>
      <c r="EYO419" s="209"/>
      <c r="EYP419" s="209"/>
      <c r="EYQ419" s="209"/>
      <c r="EYR419" s="209"/>
      <c r="EYS419" s="209"/>
      <c r="EYT419" s="209"/>
      <c r="EYU419" s="209"/>
      <c r="EYV419" s="209"/>
      <c r="EYW419" s="209"/>
      <c r="EYX419" s="209"/>
      <c r="EYY419" s="209"/>
      <c r="EYZ419" s="209"/>
      <c r="EZA419" s="209"/>
      <c r="EZB419" s="209"/>
      <c r="EZC419" s="209"/>
      <c r="EZD419" s="209"/>
      <c r="EZE419" s="209"/>
      <c r="EZF419" s="209"/>
      <c r="EZG419" s="209"/>
      <c r="EZH419" s="209"/>
      <c r="EZI419" s="209"/>
      <c r="EZJ419" s="209"/>
      <c r="EZK419" s="209"/>
      <c r="EZL419" s="209"/>
      <c r="EZM419" s="209"/>
      <c r="EZN419" s="209"/>
      <c r="EZO419" s="209"/>
      <c r="EZP419" s="209"/>
      <c r="EZQ419" s="209"/>
      <c r="EZR419" s="209"/>
      <c r="EZS419" s="209"/>
      <c r="EZT419" s="209"/>
      <c r="EZU419" s="209"/>
      <c r="EZV419" s="209"/>
      <c r="EZW419" s="209"/>
      <c r="EZX419" s="209"/>
      <c r="EZY419" s="209"/>
      <c r="EZZ419" s="209"/>
      <c r="FAA419" s="209"/>
      <c r="FAB419" s="209"/>
      <c r="FAC419" s="209"/>
      <c r="FAD419" s="209"/>
      <c r="FAE419" s="209"/>
      <c r="FAF419" s="209"/>
      <c r="FAG419" s="209"/>
      <c r="FAH419" s="209"/>
      <c r="FAI419" s="209"/>
      <c r="FAJ419" s="209"/>
      <c r="FAK419" s="209"/>
      <c r="FAL419" s="209"/>
      <c r="FAM419" s="209"/>
      <c r="FAN419" s="209"/>
      <c r="FAO419" s="209"/>
      <c r="FAP419" s="209"/>
      <c r="FAQ419" s="209"/>
      <c r="FAR419" s="209"/>
      <c r="FAS419" s="209"/>
      <c r="FAT419" s="209"/>
      <c r="FAU419" s="209"/>
      <c r="FAV419" s="209"/>
      <c r="FAW419" s="209"/>
      <c r="FAX419" s="209"/>
      <c r="FAY419" s="209"/>
      <c r="FAZ419" s="209"/>
      <c r="FBA419" s="209"/>
      <c r="FBB419" s="209"/>
      <c r="FBC419" s="209"/>
      <c r="FBD419" s="209"/>
      <c r="FBE419" s="209"/>
      <c r="FBF419" s="209"/>
      <c r="FBG419" s="209"/>
      <c r="FBH419" s="209"/>
      <c r="FBI419" s="209"/>
      <c r="FBJ419" s="209"/>
      <c r="FBK419" s="209"/>
      <c r="FBL419" s="209"/>
      <c r="FBM419" s="209"/>
      <c r="FBN419" s="209"/>
      <c r="FBO419" s="209"/>
      <c r="FBP419" s="209"/>
      <c r="FBQ419" s="209"/>
      <c r="FBR419" s="209"/>
      <c r="FBS419" s="209"/>
      <c r="FBT419" s="209"/>
      <c r="FBU419" s="209"/>
      <c r="FBV419" s="209"/>
      <c r="FBW419" s="209"/>
      <c r="FBX419" s="209"/>
      <c r="FBY419" s="209"/>
      <c r="FBZ419" s="209"/>
      <c r="FCA419" s="209"/>
      <c r="FCB419" s="209"/>
      <c r="FCC419" s="209"/>
      <c r="FCD419" s="209"/>
      <c r="FCE419" s="209"/>
      <c r="FCF419" s="209"/>
      <c r="FCG419" s="209"/>
      <c r="FCH419" s="209"/>
      <c r="FCI419" s="209"/>
      <c r="FCJ419" s="209"/>
      <c r="FCK419" s="209"/>
      <c r="FCL419" s="209"/>
      <c r="FCM419" s="209"/>
      <c r="FCN419" s="209"/>
      <c r="FCO419" s="209"/>
      <c r="FCP419" s="209"/>
      <c r="FCQ419" s="209"/>
      <c r="FCR419" s="209"/>
      <c r="FCS419" s="209"/>
      <c r="FCT419" s="209"/>
      <c r="FCU419" s="209"/>
      <c r="FCV419" s="209"/>
      <c r="FCW419" s="209"/>
      <c r="FCX419" s="209"/>
      <c r="FCY419" s="209"/>
      <c r="FCZ419" s="209"/>
      <c r="FDA419" s="209"/>
      <c r="FDB419" s="209"/>
      <c r="FDC419" s="209"/>
      <c r="FDD419" s="209"/>
      <c r="FDE419" s="209"/>
      <c r="FDF419" s="209"/>
      <c r="FDG419" s="209"/>
      <c r="FDH419" s="209"/>
      <c r="FDI419" s="209"/>
      <c r="FDJ419" s="209"/>
      <c r="FDK419" s="209"/>
      <c r="FDL419" s="209"/>
      <c r="FDM419" s="209"/>
      <c r="FDN419" s="209"/>
      <c r="FDO419" s="209"/>
      <c r="FDP419" s="209"/>
      <c r="FDQ419" s="209"/>
      <c r="FDR419" s="209"/>
      <c r="FDS419" s="209"/>
      <c r="FDT419" s="209"/>
      <c r="FDU419" s="209"/>
      <c r="FDV419" s="209"/>
      <c r="FDW419" s="209"/>
      <c r="FDX419" s="209"/>
      <c r="FDY419" s="209"/>
      <c r="FDZ419" s="209"/>
      <c r="FEA419" s="209"/>
      <c r="FEB419" s="209"/>
      <c r="FEC419" s="209"/>
      <c r="FED419" s="209"/>
      <c r="FEE419" s="209"/>
      <c r="FEF419" s="209"/>
      <c r="FEG419" s="209"/>
      <c r="FEH419" s="209"/>
      <c r="FEI419" s="209"/>
      <c r="FEJ419" s="209"/>
      <c r="FEK419" s="209"/>
      <c r="FEL419" s="209"/>
      <c r="FEM419" s="209"/>
      <c r="FEN419" s="209"/>
      <c r="FEO419" s="209"/>
      <c r="FEP419" s="209"/>
      <c r="FEQ419" s="209"/>
      <c r="FER419" s="209"/>
      <c r="FES419" s="209"/>
      <c r="FET419" s="209"/>
      <c r="FEU419" s="209"/>
      <c r="FEV419" s="209"/>
      <c r="FEW419" s="209"/>
      <c r="FEX419" s="209"/>
      <c r="FEY419" s="209"/>
      <c r="FEZ419" s="209"/>
      <c r="FFA419" s="209"/>
      <c r="FFB419" s="209"/>
      <c r="FFC419" s="209"/>
      <c r="FFD419" s="209"/>
      <c r="FFE419" s="209"/>
      <c r="FFF419" s="209"/>
      <c r="FFG419" s="209"/>
      <c r="FFH419" s="209"/>
      <c r="FFI419" s="209"/>
      <c r="FFJ419" s="209"/>
      <c r="FFK419" s="209"/>
      <c r="FFL419" s="209"/>
      <c r="FFM419" s="209"/>
      <c r="FFN419" s="209"/>
      <c r="FFO419" s="209"/>
      <c r="FFP419" s="209"/>
      <c r="FFQ419" s="209"/>
      <c r="FFR419" s="209"/>
      <c r="FFS419" s="209"/>
      <c r="FFT419" s="209"/>
      <c r="FFU419" s="209"/>
      <c r="FFV419" s="209"/>
      <c r="FFW419" s="209"/>
      <c r="FFX419" s="209"/>
      <c r="FFY419" s="209"/>
      <c r="FFZ419" s="209"/>
      <c r="FGA419" s="209"/>
      <c r="FGB419" s="209"/>
      <c r="FGC419" s="209"/>
      <c r="FGD419" s="209"/>
      <c r="FGE419" s="209"/>
      <c r="FGF419" s="209"/>
      <c r="FGG419" s="209"/>
      <c r="FGH419" s="209"/>
      <c r="FGI419" s="209"/>
      <c r="FGJ419" s="209"/>
      <c r="FGK419" s="209"/>
      <c r="FGL419" s="209"/>
      <c r="FGM419" s="209"/>
      <c r="FGN419" s="209"/>
      <c r="FGO419" s="209"/>
      <c r="FGP419" s="209"/>
      <c r="FGQ419" s="209"/>
      <c r="FGR419" s="209"/>
      <c r="FGS419" s="209"/>
      <c r="FGT419" s="209"/>
      <c r="FGU419" s="209"/>
      <c r="FGV419" s="209"/>
      <c r="FGW419" s="209"/>
      <c r="FGX419" s="209"/>
      <c r="FGY419" s="209"/>
      <c r="FGZ419" s="209"/>
      <c r="FHA419" s="209"/>
      <c r="FHB419" s="209"/>
      <c r="FHC419" s="209"/>
      <c r="FHD419" s="209"/>
      <c r="FHE419" s="209"/>
      <c r="FHF419" s="209"/>
      <c r="FHG419" s="209"/>
      <c r="FHH419" s="209"/>
      <c r="FHI419" s="209"/>
      <c r="FHJ419" s="209"/>
      <c r="FHK419" s="209"/>
      <c r="FHL419" s="209"/>
      <c r="FHM419" s="209"/>
      <c r="FHN419" s="209"/>
      <c r="FHO419" s="209"/>
      <c r="FHP419" s="209"/>
      <c r="FHQ419" s="209"/>
      <c r="FHR419" s="209"/>
      <c r="FHS419" s="209"/>
      <c r="FHT419" s="209"/>
      <c r="FHU419" s="209"/>
      <c r="FHV419" s="209"/>
      <c r="FHW419" s="209"/>
      <c r="FHX419" s="209"/>
      <c r="FHY419" s="209"/>
      <c r="FHZ419" s="209"/>
      <c r="FIA419" s="209"/>
      <c r="FIB419" s="209"/>
      <c r="FIC419" s="209"/>
      <c r="FID419" s="209"/>
      <c r="FIE419" s="209"/>
      <c r="FIF419" s="209"/>
      <c r="FIG419" s="209"/>
      <c r="FIH419" s="209"/>
      <c r="FII419" s="209"/>
      <c r="FIJ419" s="209"/>
      <c r="FIK419" s="209"/>
      <c r="FIL419" s="209"/>
      <c r="FIM419" s="209"/>
      <c r="FIN419" s="209"/>
      <c r="FIO419" s="209"/>
      <c r="FIP419" s="209"/>
      <c r="FIQ419" s="209"/>
      <c r="FIR419" s="209"/>
      <c r="FIS419" s="209"/>
      <c r="FIT419" s="209"/>
      <c r="FIU419" s="209"/>
      <c r="FIV419" s="209"/>
      <c r="FIW419" s="209"/>
      <c r="FIX419" s="209"/>
      <c r="FIY419" s="209"/>
      <c r="FIZ419" s="209"/>
      <c r="FJA419" s="209"/>
      <c r="FJB419" s="209"/>
      <c r="FJC419" s="209"/>
      <c r="FJD419" s="209"/>
      <c r="FJE419" s="209"/>
      <c r="FJF419" s="209"/>
      <c r="FJG419" s="209"/>
      <c r="FJH419" s="209"/>
      <c r="FJI419" s="209"/>
      <c r="FJJ419" s="209"/>
      <c r="FJK419" s="209"/>
      <c r="FJL419" s="209"/>
      <c r="FJM419" s="209"/>
      <c r="FJN419" s="209"/>
      <c r="FJO419" s="209"/>
      <c r="FJP419" s="209"/>
      <c r="FJQ419" s="209"/>
      <c r="FJR419" s="209"/>
      <c r="FJS419" s="209"/>
      <c r="FJT419" s="209"/>
      <c r="FJU419" s="209"/>
      <c r="FJV419" s="209"/>
      <c r="FJW419" s="209"/>
      <c r="FJX419" s="209"/>
      <c r="FJY419" s="209"/>
      <c r="FJZ419" s="209"/>
      <c r="FKA419" s="209"/>
      <c r="FKB419" s="209"/>
      <c r="FKC419" s="209"/>
      <c r="FKD419" s="209"/>
      <c r="FKE419" s="209"/>
      <c r="FKF419" s="209"/>
      <c r="FKG419" s="209"/>
      <c r="FKH419" s="209"/>
      <c r="FKI419" s="209"/>
      <c r="FKJ419" s="209"/>
      <c r="FKK419" s="209"/>
      <c r="FKL419" s="209"/>
      <c r="FKM419" s="209"/>
      <c r="FKN419" s="209"/>
      <c r="FKO419" s="209"/>
      <c r="FKP419" s="209"/>
      <c r="FKQ419" s="209"/>
      <c r="FKR419" s="209"/>
      <c r="FKS419" s="209"/>
      <c r="FKT419" s="209"/>
      <c r="FKU419" s="209"/>
      <c r="FKV419" s="209"/>
      <c r="FKW419" s="209"/>
      <c r="FKX419" s="209"/>
      <c r="FKY419" s="209"/>
      <c r="FKZ419" s="209"/>
      <c r="FLA419" s="209"/>
      <c r="FLB419" s="209"/>
      <c r="FLC419" s="209"/>
      <c r="FLD419" s="209"/>
      <c r="FLE419" s="209"/>
      <c r="FLF419" s="209"/>
      <c r="FLG419" s="209"/>
      <c r="FLH419" s="209"/>
      <c r="FLI419" s="209"/>
      <c r="FLJ419" s="209"/>
      <c r="FLK419" s="209"/>
      <c r="FLL419" s="209"/>
      <c r="FLM419" s="209"/>
      <c r="FLN419" s="209"/>
      <c r="FLO419" s="209"/>
      <c r="FLP419" s="209"/>
      <c r="FLQ419" s="209"/>
      <c r="FLR419" s="209"/>
      <c r="FLS419" s="209"/>
      <c r="FLT419" s="209"/>
      <c r="FLU419" s="209"/>
      <c r="FLV419" s="209"/>
      <c r="FLW419" s="209"/>
      <c r="FLX419" s="209"/>
      <c r="FLY419" s="209"/>
      <c r="FLZ419" s="209"/>
      <c r="FMA419" s="209"/>
      <c r="FMB419" s="209"/>
      <c r="FMC419" s="209"/>
      <c r="FMD419" s="209"/>
      <c r="FME419" s="209"/>
      <c r="FMF419" s="209"/>
      <c r="FMG419" s="209"/>
      <c r="FMH419" s="209"/>
      <c r="FMI419" s="209"/>
      <c r="FMJ419" s="209"/>
      <c r="FMK419" s="209"/>
      <c r="FML419" s="209"/>
      <c r="FMM419" s="209"/>
      <c r="FMN419" s="209"/>
      <c r="FMO419" s="209"/>
      <c r="FMP419" s="209"/>
      <c r="FMQ419" s="209"/>
      <c r="FMR419" s="209"/>
      <c r="FMS419" s="209"/>
      <c r="FMT419" s="209"/>
      <c r="FMU419" s="209"/>
      <c r="FMV419" s="209"/>
      <c r="FMW419" s="209"/>
      <c r="FMX419" s="209"/>
      <c r="FMY419" s="209"/>
      <c r="FMZ419" s="209"/>
      <c r="FNA419" s="209"/>
      <c r="FNB419" s="209"/>
      <c r="FNC419" s="209"/>
      <c r="FND419" s="209"/>
      <c r="FNE419" s="209"/>
      <c r="FNF419" s="209"/>
      <c r="FNG419" s="209"/>
      <c r="FNH419" s="209"/>
      <c r="FNI419" s="209"/>
      <c r="FNJ419" s="209"/>
      <c r="FNK419" s="209"/>
      <c r="FNL419" s="209"/>
      <c r="FNM419" s="209"/>
      <c r="FNN419" s="209"/>
      <c r="FNO419" s="209"/>
      <c r="FNP419" s="209"/>
      <c r="FNQ419" s="209"/>
      <c r="FNR419" s="209"/>
      <c r="FNS419" s="209"/>
      <c r="FNT419" s="209"/>
      <c r="FNU419" s="209"/>
      <c r="FNV419" s="209"/>
      <c r="FNW419" s="209"/>
      <c r="FNX419" s="209"/>
      <c r="FNY419" s="209"/>
      <c r="FNZ419" s="209"/>
      <c r="FOA419" s="209"/>
      <c r="FOB419" s="209"/>
      <c r="FOC419" s="209"/>
      <c r="FOD419" s="209"/>
      <c r="FOE419" s="209"/>
      <c r="FOF419" s="209"/>
      <c r="FOG419" s="209"/>
      <c r="FOH419" s="209"/>
      <c r="FOI419" s="209"/>
      <c r="FOJ419" s="209"/>
      <c r="FOK419" s="209"/>
      <c r="FOL419" s="209"/>
      <c r="FOM419" s="209"/>
      <c r="FON419" s="209"/>
      <c r="FOO419" s="209"/>
      <c r="FOP419" s="209"/>
      <c r="FOQ419" s="209"/>
      <c r="FOR419" s="209"/>
      <c r="FOS419" s="209"/>
      <c r="FOT419" s="209"/>
      <c r="FOU419" s="209"/>
      <c r="FOV419" s="209"/>
      <c r="FOW419" s="209"/>
      <c r="FOX419" s="209"/>
      <c r="FOY419" s="209"/>
      <c r="FOZ419" s="209"/>
      <c r="FPA419" s="209"/>
      <c r="FPB419" s="209"/>
      <c r="FPC419" s="209"/>
      <c r="FPD419" s="209"/>
      <c r="FPE419" s="209"/>
      <c r="FPF419" s="209"/>
      <c r="FPG419" s="209"/>
      <c r="FPH419" s="209"/>
      <c r="FPI419" s="209"/>
      <c r="FPJ419" s="209"/>
      <c r="FPK419" s="209"/>
      <c r="FPL419" s="209"/>
      <c r="FPM419" s="209"/>
      <c r="FPN419" s="209"/>
      <c r="FPO419" s="209"/>
      <c r="FPP419" s="209"/>
      <c r="FPQ419" s="209"/>
      <c r="FPR419" s="209"/>
      <c r="FPS419" s="209"/>
      <c r="FPT419" s="209"/>
      <c r="FPU419" s="209"/>
      <c r="FPV419" s="209"/>
      <c r="FPW419" s="209"/>
      <c r="FPX419" s="209"/>
      <c r="FPY419" s="209"/>
      <c r="FPZ419" s="209"/>
      <c r="FQA419" s="209"/>
      <c r="FQB419" s="209"/>
      <c r="FQC419" s="209"/>
      <c r="FQD419" s="209"/>
      <c r="FQE419" s="209"/>
      <c r="FQF419" s="209"/>
      <c r="FQG419" s="209"/>
      <c r="FQH419" s="209"/>
      <c r="FQI419" s="209"/>
      <c r="FQJ419" s="209"/>
      <c r="FQK419" s="209"/>
      <c r="FQL419" s="209"/>
      <c r="FQM419" s="209"/>
      <c r="FQN419" s="209"/>
      <c r="FQO419" s="209"/>
      <c r="FQP419" s="209"/>
      <c r="FQQ419" s="209"/>
      <c r="FQR419" s="209"/>
      <c r="FQS419" s="209"/>
      <c r="FQT419" s="209"/>
      <c r="FQU419" s="209"/>
      <c r="FQV419" s="209"/>
      <c r="FQW419" s="209"/>
      <c r="FQX419" s="209"/>
      <c r="FQY419" s="209"/>
      <c r="FQZ419" s="209"/>
      <c r="FRA419" s="209"/>
      <c r="FRB419" s="209"/>
      <c r="FRC419" s="209"/>
      <c r="FRD419" s="209"/>
      <c r="FRE419" s="209"/>
      <c r="FRF419" s="209"/>
      <c r="FRG419" s="209"/>
      <c r="FRH419" s="209"/>
      <c r="FRI419" s="209"/>
      <c r="FRJ419" s="209"/>
      <c r="FRK419" s="209"/>
      <c r="FRL419" s="209"/>
      <c r="FRM419" s="209"/>
      <c r="FRN419" s="209"/>
      <c r="FRO419" s="209"/>
      <c r="FRP419" s="209"/>
      <c r="FRQ419" s="209"/>
      <c r="FRR419" s="209"/>
      <c r="FRS419" s="209"/>
      <c r="FRT419" s="209"/>
      <c r="FRU419" s="209"/>
      <c r="FRV419" s="209"/>
      <c r="FRW419" s="209"/>
      <c r="FRX419" s="209"/>
      <c r="FRY419" s="209"/>
      <c r="FRZ419" s="209"/>
      <c r="FSA419" s="209"/>
      <c r="FSB419" s="209"/>
      <c r="FSC419" s="209"/>
      <c r="FSD419" s="209"/>
      <c r="FSE419" s="209"/>
      <c r="FSF419" s="209"/>
      <c r="FSG419" s="209"/>
      <c r="FSH419" s="209"/>
      <c r="FSI419" s="209"/>
      <c r="FSJ419" s="209"/>
      <c r="FSK419" s="209"/>
      <c r="FSL419" s="209"/>
      <c r="FSM419" s="209"/>
      <c r="FSN419" s="209"/>
      <c r="FSO419" s="209"/>
      <c r="FSP419" s="209"/>
      <c r="FSQ419" s="209"/>
      <c r="FSR419" s="209"/>
      <c r="FSS419" s="209"/>
      <c r="FST419" s="209"/>
      <c r="FSU419" s="209"/>
      <c r="FSV419" s="209"/>
      <c r="FSW419" s="209"/>
      <c r="FSX419" s="209"/>
      <c r="FSY419" s="209"/>
      <c r="FSZ419" s="209"/>
      <c r="FTA419" s="209"/>
      <c r="FTB419" s="209"/>
      <c r="FTC419" s="209"/>
      <c r="FTD419" s="209"/>
      <c r="FTE419" s="209"/>
      <c r="FTF419" s="209"/>
      <c r="FTG419" s="209"/>
      <c r="FTH419" s="209"/>
      <c r="FTI419" s="209"/>
      <c r="FTJ419" s="209"/>
      <c r="FTK419" s="209"/>
      <c r="FTL419" s="209"/>
      <c r="FTM419" s="209"/>
      <c r="FTN419" s="209"/>
      <c r="FTO419" s="209"/>
      <c r="FTP419" s="209"/>
      <c r="FTQ419" s="209"/>
      <c r="FTR419" s="209"/>
      <c r="FTS419" s="209"/>
      <c r="FTT419" s="209"/>
      <c r="FTU419" s="209"/>
      <c r="FTV419" s="209"/>
      <c r="FTW419" s="209"/>
      <c r="FTX419" s="209"/>
      <c r="FTY419" s="209"/>
      <c r="FTZ419" s="209"/>
      <c r="FUA419" s="209"/>
      <c r="FUB419" s="209"/>
      <c r="FUC419" s="209"/>
      <c r="FUD419" s="209"/>
      <c r="FUE419" s="209"/>
      <c r="FUF419" s="209"/>
      <c r="FUG419" s="209"/>
      <c r="FUH419" s="209"/>
      <c r="FUI419" s="209"/>
      <c r="FUJ419" s="209"/>
      <c r="FUK419" s="209"/>
      <c r="FUL419" s="209"/>
      <c r="FUM419" s="209"/>
      <c r="FUN419" s="209"/>
      <c r="FUO419" s="209"/>
      <c r="FUP419" s="209"/>
      <c r="FUQ419" s="209"/>
      <c r="FUR419" s="209"/>
      <c r="FUS419" s="209"/>
      <c r="FUT419" s="209"/>
      <c r="FUU419" s="209"/>
      <c r="FUV419" s="209"/>
      <c r="FUW419" s="209"/>
      <c r="FUX419" s="209"/>
      <c r="FUY419" s="209"/>
      <c r="FUZ419" s="209"/>
      <c r="FVA419" s="209"/>
      <c r="FVB419" s="209"/>
      <c r="FVC419" s="209"/>
      <c r="FVD419" s="209"/>
      <c r="FVE419" s="209"/>
      <c r="FVF419" s="209"/>
      <c r="FVG419" s="209"/>
      <c r="FVH419" s="209"/>
      <c r="FVI419" s="209"/>
      <c r="FVJ419" s="209"/>
      <c r="FVK419" s="209"/>
      <c r="FVL419" s="209"/>
      <c r="FVM419" s="209"/>
      <c r="FVN419" s="209"/>
      <c r="FVO419" s="209"/>
      <c r="FVP419" s="209"/>
      <c r="FVQ419" s="209"/>
      <c r="FVR419" s="209"/>
      <c r="FVS419" s="209"/>
      <c r="FVT419" s="209"/>
      <c r="FVU419" s="209"/>
      <c r="FVV419" s="209"/>
      <c r="FVW419" s="209"/>
      <c r="FVX419" s="209"/>
      <c r="FVY419" s="209"/>
      <c r="FVZ419" s="209"/>
      <c r="FWA419" s="209"/>
      <c r="FWB419" s="209"/>
      <c r="FWC419" s="209"/>
      <c r="FWD419" s="209"/>
      <c r="FWE419" s="209"/>
      <c r="FWF419" s="209"/>
      <c r="FWG419" s="209"/>
      <c r="FWH419" s="209"/>
      <c r="FWI419" s="209"/>
      <c r="FWJ419" s="209"/>
      <c r="FWK419" s="209"/>
      <c r="FWL419" s="209"/>
      <c r="FWM419" s="209"/>
      <c r="FWN419" s="209"/>
      <c r="FWO419" s="209"/>
      <c r="FWP419" s="209"/>
      <c r="FWQ419" s="209"/>
      <c r="FWR419" s="209"/>
      <c r="FWS419" s="209"/>
      <c r="FWT419" s="209"/>
      <c r="FWU419" s="209"/>
      <c r="FWV419" s="209"/>
      <c r="FWW419" s="209"/>
      <c r="FWX419" s="209"/>
      <c r="FWY419" s="209"/>
      <c r="FWZ419" s="209"/>
      <c r="FXA419" s="209"/>
      <c r="FXB419" s="209"/>
      <c r="FXC419" s="209"/>
      <c r="FXD419" s="209"/>
      <c r="FXE419" s="209"/>
      <c r="FXF419" s="209"/>
      <c r="FXG419" s="209"/>
      <c r="FXH419" s="209"/>
      <c r="FXI419" s="209"/>
      <c r="FXJ419" s="209"/>
      <c r="FXK419" s="209"/>
      <c r="FXL419" s="209"/>
      <c r="FXM419" s="209"/>
      <c r="FXN419" s="209"/>
      <c r="FXO419" s="209"/>
      <c r="FXP419" s="209"/>
      <c r="FXQ419" s="209"/>
      <c r="FXR419" s="209"/>
      <c r="FXS419" s="209"/>
      <c r="FXT419" s="209"/>
      <c r="FXU419" s="209"/>
      <c r="FXV419" s="209"/>
      <c r="FXW419" s="209"/>
      <c r="FXX419" s="209"/>
      <c r="FXY419" s="209"/>
      <c r="FXZ419" s="209"/>
      <c r="FYA419" s="209"/>
      <c r="FYB419" s="209"/>
      <c r="FYC419" s="209"/>
      <c r="FYD419" s="209"/>
      <c r="FYE419" s="209"/>
      <c r="FYF419" s="209"/>
      <c r="FYG419" s="209"/>
      <c r="FYH419" s="209"/>
      <c r="FYI419" s="209"/>
      <c r="FYJ419" s="209"/>
      <c r="FYK419" s="209"/>
      <c r="FYL419" s="209"/>
      <c r="FYM419" s="209"/>
      <c r="FYN419" s="209"/>
      <c r="FYO419" s="209"/>
      <c r="FYP419" s="209"/>
      <c r="FYQ419" s="209"/>
      <c r="FYR419" s="209"/>
      <c r="FYS419" s="209"/>
      <c r="FYT419" s="209"/>
      <c r="FYU419" s="209"/>
      <c r="FYV419" s="209"/>
      <c r="FYW419" s="209"/>
      <c r="FYX419" s="209"/>
      <c r="FYY419" s="209"/>
      <c r="FYZ419" s="209"/>
      <c r="FZA419" s="209"/>
      <c r="FZB419" s="209"/>
      <c r="FZC419" s="209"/>
      <c r="FZD419" s="209"/>
      <c r="FZE419" s="209"/>
      <c r="FZF419" s="209"/>
      <c r="FZG419" s="209"/>
      <c r="FZH419" s="209"/>
      <c r="FZI419" s="209"/>
      <c r="FZJ419" s="209"/>
      <c r="FZK419" s="209"/>
      <c r="FZL419" s="209"/>
      <c r="FZM419" s="209"/>
      <c r="FZN419" s="209"/>
      <c r="FZO419" s="209"/>
      <c r="FZP419" s="209"/>
      <c r="FZQ419" s="209"/>
      <c r="FZR419" s="209"/>
      <c r="FZS419" s="209"/>
      <c r="FZT419" s="209"/>
      <c r="FZU419" s="209"/>
      <c r="FZV419" s="209"/>
      <c r="FZW419" s="209"/>
      <c r="FZX419" s="209"/>
      <c r="FZY419" s="209"/>
      <c r="FZZ419" s="209"/>
      <c r="GAA419" s="209"/>
      <c r="GAB419" s="209"/>
      <c r="GAC419" s="209"/>
      <c r="GAD419" s="209"/>
      <c r="GAE419" s="209"/>
      <c r="GAF419" s="209"/>
      <c r="GAG419" s="209"/>
      <c r="GAH419" s="209"/>
      <c r="GAI419" s="209"/>
      <c r="GAJ419" s="209"/>
      <c r="GAK419" s="209"/>
      <c r="GAL419" s="209"/>
      <c r="GAM419" s="209"/>
      <c r="GAN419" s="209"/>
      <c r="GAO419" s="209"/>
      <c r="GAP419" s="209"/>
      <c r="GAQ419" s="209"/>
      <c r="GAR419" s="209"/>
      <c r="GAS419" s="209"/>
      <c r="GAT419" s="209"/>
      <c r="GAU419" s="209"/>
      <c r="GAV419" s="209"/>
      <c r="GAW419" s="209"/>
      <c r="GAX419" s="209"/>
      <c r="GAY419" s="209"/>
      <c r="GAZ419" s="209"/>
      <c r="GBA419" s="209"/>
      <c r="GBB419" s="209"/>
      <c r="GBC419" s="209"/>
      <c r="GBD419" s="209"/>
      <c r="GBE419" s="209"/>
      <c r="GBF419" s="209"/>
      <c r="GBG419" s="209"/>
      <c r="GBH419" s="209"/>
      <c r="GBI419" s="209"/>
      <c r="GBJ419" s="209"/>
      <c r="GBK419" s="209"/>
      <c r="GBL419" s="209"/>
      <c r="GBM419" s="209"/>
      <c r="GBN419" s="209"/>
      <c r="GBO419" s="209"/>
      <c r="GBP419" s="209"/>
      <c r="GBQ419" s="209"/>
      <c r="GBR419" s="209"/>
      <c r="GBS419" s="209"/>
      <c r="GBT419" s="209"/>
      <c r="GBU419" s="209"/>
      <c r="GBV419" s="209"/>
      <c r="GBW419" s="209"/>
      <c r="GBX419" s="209"/>
      <c r="GBY419" s="209"/>
      <c r="GBZ419" s="209"/>
      <c r="GCA419" s="209"/>
      <c r="GCB419" s="209"/>
      <c r="GCC419" s="209"/>
      <c r="GCD419" s="209"/>
      <c r="GCE419" s="209"/>
      <c r="GCF419" s="209"/>
      <c r="GCG419" s="209"/>
      <c r="GCH419" s="209"/>
      <c r="GCI419" s="209"/>
      <c r="GCJ419" s="209"/>
      <c r="GCK419" s="209"/>
      <c r="GCL419" s="209"/>
      <c r="GCM419" s="209"/>
      <c r="GCN419" s="209"/>
      <c r="GCO419" s="209"/>
      <c r="GCP419" s="209"/>
      <c r="GCQ419" s="209"/>
      <c r="GCR419" s="209"/>
      <c r="GCS419" s="209"/>
      <c r="GCT419" s="209"/>
      <c r="GCU419" s="209"/>
      <c r="GCV419" s="209"/>
      <c r="GCW419" s="209"/>
      <c r="GCX419" s="209"/>
      <c r="GCY419" s="209"/>
      <c r="GCZ419" s="209"/>
      <c r="GDA419" s="209"/>
      <c r="GDB419" s="209"/>
      <c r="GDC419" s="209"/>
      <c r="GDD419" s="209"/>
      <c r="GDE419" s="209"/>
      <c r="GDF419" s="209"/>
      <c r="GDG419" s="209"/>
      <c r="GDH419" s="209"/>
      <c r="GDI419" s="209"/>
      <c r="GDJ419" s="209"/>
      <c r="GDK419" s="209"/>
      <c r="GDL419" s="209"/>
      <c r="GDM419" s="209"/>
      <c r="GDN419" s="209"/>
      <c r="GDO419" s="209"/>
      <c r="GDP419" s="209"/>
      <c r="GDQ419" s="209"/>
      <c r="GDR419" s="209"/>
      <c r="GDS419" s="209"/>
      <c r="GDT419" s="209"/>
      <c r="GDU419" s="209"/>
      <c r="GDV419" s="209"/>
      <c r="GDW419" s="209"/>
      <c r="GDX419" s="209"/>
      <c r="GDY419" s="209"/>
      <c r="GDZ419" s="209"/>
      <c r="GEA419" s="209"/>
      <c r="GEB419" s="209"/>
      <c r="GEC419" s="209"/>
      <c r="GED419" s="209"/>
      <c r="GEE419" s="209"/>
      <c r="GEF419" s="209"/>
      <c r="GEG419" s="209"/>
      <c r="GEH419" s="209"/>
      <c r="GEI419" s="209"/>
      <c r="GEJ419" s="209"/>
      <c r="GEK419" s="209"/>
      <c r="GEL419" s="209"/>
      <c r="GEM419" s="209"/>
      <c r="GEN419" s="209"/>
      <c r="GEO419" s="209"/>
      <c r="GEP419" s="209"/>
      <c r="GEQ419" s="209"/>
      <c r="GER419" s="209"/>
      <c r="GES419" s="209"/>
      <c r="GET419" s="209"/>
      <c r="GEU419" s="209"/>
      <c r="GEV419" s="209"/>
      <c r="GEW419" s="209"/>
      <c r="GEX419" s="209"/>
      <c r="GEY419" s="209"/>
      <c r="GEZ419" s="209"/>
      <c r="GFA419" s="209"/>
      <c r="GFB419" s="209"/>
      <c r="GFC419" s="209"/>
      <c r="GFD419" s="209"/>
      <c r="GFE419" s="209"/>
      <c r="GFF419" s="209"/>
      <c r="GFG419" s="209"/>
      <c r="GFH419" s="209"/>
      <c r="GFI419" s="209"/>
      <c r="GFJ419" s="209"/>
      <c r="GFK419" s="209"/>
      <c r="GFL419" s="209"/>
      <c r="GFM419" s="209"/>
      <c r="GFN419" s="209"/>
      <c r="GFO419" s="209"/>
      <c r="GFP419" s="209"/>
      <c r="GFQ419" s="209"/>
      <c r="GFR419" s="209"/>
      <c r="GFS419" s="209"/>
      <c r="GFT419" s="209"/>
      <c r="GFU419" s="209"/>
      <c r="GFV419" s="209"/>
      <c r="GFW419" s="209"/>
      <c r="GFX419" s="209"/>
      <c r="GFY419" s="209"/>
      <c r="GFZ419" s="209"/>
      <c r="GGA419" s="209"/>
      <c r="GGB419" s="209"/>
      <c r="GGC419" s="209"/>
      <c r="GGD419" s="209"/>
      <c r="GGE419" s="209"/>
      <c r="GGF419" s="209"/>
      <c r="GGG419" s="209"/>
      <c r="GGH419" s="209"/>
      <c r="GGI419" s="209"/>
      <c r="GGJ419" s="209"/>
      <c r="GGK419" s="209"/>
      <c r="GGL419" s="209"/>
      <c r="GGM419" s="209"/>
      <c r="GGN419" s="209"/>
      <c r="GGO419" s="209"/>
      <c r="GGP419" s="209"/>
      <c r="GGQ419" s="209"/>
      <c r="GGR419" s="209"/>
      <c r="GGS419" s="209"/>
      <c r="GGT419" s="209"/>
      <c r="GGU419" s="209"/>
      <c r="GGV419" s="209"/>
      <c r="GGW419" s="209"/>
      <c r="GGX419" s="209"/>
      <c r="GGY419" s="209"/>
      <c r="GGZ419" s="209"/>
      <c r="GHA419" s="209"/>
      <c r="GHB419" s="209"/>
      <c r="GHC419" s="209"/>
      <c r="GHD419" s="209"/>
      <c r="GHE419" s="209"/>
      <c r="GHF419" s="209"/>
      <c r="GHG419" s="209"/>
      <c r="GHH419" s="209"/>
      <c r="GHI419" s="209"/>
      <c r="GHJ419" s="209"/>
      <c r="GHK419" s="209"/>
      <c r="GHL419" s="209"/>
      <c r="GHM419" s="209"/>
      <c r="GHN419" s="209"/>
      <c r="GHO419" s="209"/>
      <c r="GHP419" s="209"/>
      <c r="GHQ419" s="209"/>
      <c r="GHR419" s="209"/>
      <c r="GHS419" s="209"/>
      <c r="GHT419" s="209"/>
      <c r="GHU419" s="209"/>
      <c r="GHV419" s="209"/>
      <c r="GHW419" s="209"/>
      <c r="GHX419" s="209"/>
      <c r="GHY419" s="209"/>
      <c r="GHZ419" s="209"/>
      <c r="GIA419" s="209"/>
      <c r="GIB419" s="209"/>
      <c r="GIC419" s="209"/>
      <c r="GID419" s="209"/>
      <c r="GIE419" s="209"/>
      <c r="GIF419" s="209"/>
      <c r="GIG419" s="209"/>
      <c r="GIH419" s="209"/>
      <c r="GII419" s="209"/>
      <c r="GIJ419" s="209"/>
      <c r="GIK419" s="209"/>
      <c r="GIL419" s="209"/>
      <c r="GIM419" s="209"/>
      <c r="GIN419" s="209"/>
      <c r="GIO419" s="209"/>
      <c r="GIP419" s="209"/>
      <c r="GIQ419" s="209"/>
      <c r="GIR419" s="209"/>
      <c r="GIS419" s="209"/>
      <c r="GIT419" s="209"/>
      <c r="GIU419" s="209"/>
      <c r="GIV419" s="209"/>
      <c r="GIW419" s="209"/>
      <c r="GIX419" s="209"/>
      <c r="GIY419" s="209"/>
      <c r="GIZ419" s="209"/>
      <c r="GJA419" s="209"/>
      <c r="GJB419" s="209"/>
      <c r="GJC419" s="209"/>
      <c r="GJD419" s="209"/>
      <c r="GJE419" s="209"/>
      <c r="GJF419" s="209"/>
      <c r="GJG419" s="209"/>
      <c r="GJH419" s="209"/>
      <c r="GJI419" s="209"/>
      <c r="GJJ419" s="209"/>
      <c r="GJK419" s="209"/>
      <c r="GJL419" s="209"/>
      <c r="GJM419" s="209"/>
      <c r="GJN419" s="209"/>
      <c r="GJO419" s="209"/>
      <c r="GJP419" s="209"/>
      <c r="GJQ419" s="209"/>
      <c r="GJR419" s="209"/>
      <c r="GJS419" s="209"/>
      <c r="GJT419" s="209"/>
      <c r="GJU419" s="209"/>
      <c r="GJV419" s="209"/>
      <c r="GJW419" s="209"/>
      <c r="GJX419" s="209"/>
      <c r="GJY419" s="209"/>
      <c r="GJZ419" s="209"/>
      <c r="GKA419" s="209"/>
      <c r="GKB419" s="209"/>
      <c r="GKC419" s="209"/>
      <c r="GKD419" s="209"/>
      <c r="GKE419" s="209"/>
      <c r="GKF419" s="209"/>
      <c r="GKG419" s="209"/>
      <c r="GKH419" s="209"/>
      <c r="GKI419" s="209"/>
      <c r="GKJ419" s="209"/>
      <c r="GKK419" s="209"/>
      <c r="GKL419" s="209"/>
      <c r="GKM419" s="209"/>
      <c r="GKN419" s="209"/>
      <c r="GKO419" s="209"/>
      <c r="GKP419" s="209"/>
      <c r="GKQ419" s="209"/>
      <c r="GKR419" s="209"/>
      <c r="GKS419" s="209"/>
      <c r="GKT419" s="209"/>
      <c r="GKU419" s="209"/>
      <c r="GKV419" s="209"/>
      <c r="GKW419" s="209"/>
      <c r="GKX419" s="209"/>
      <c r="GKY419" s="209"/>
      <c r="GKZ419" s="209"/>
      <c r="GLA419" s="209"/>
      <c r="GLB419" s="209"/>
      <c r="GLC419" s="209"/>
      <c r="GLD419" s="209"/>
      <c r="GLE419" s="209"/>
      <c r="GLF419" s="209"/>
      <c r="GLG419" s="209"/>
      <c r="GLH419" s="209"/>
      <c r="GLI419" s="209"/>
      <c r="GLJ419" s="209"/>
      <c r="GLK419" s="209"/>
      <c r="GLL419" s="209"/>
      <c r="GLM419" s="209"/>
      <c r="GLN419" s="209"/>
      <c r="GLO419" s="209"/>
      <c r="GLP419" s="209"/>
      <c r="GLQ419" s="209"/>
      <c r="GLR419" s="209"/>
      <c r="GLS419" s="209"/>
      <c r="GLT419" s="209"/>
      <c r="GLU419" s="209"/>
      <c r="GLV419" s="209"/>
      <c r="GLW419" s="209"/>
      <c r="GLX419" s="209"/>
      <c r="GLY419" s="209"/>
      <c r="GLZ419" s="209"/>
      <c r="GMA419" s="209"/>
      <c r="GMB419" s="209"/>
      <c r="GMC419" s="209"/>
      <c r="GMD419" s="209"/>
      <c r="GME419" s="209"/>
      <c r="GMF419" s="209"/>
      <c r="GMG419" s="209"/>
      <c r="GMH419" s="209"/>
      <c r="GMI419" s="209"/>
      <c r="GMJ419" s="209"/>
      <c r="GMK419" s="209"/>
      <c r="GML419" s="209"/>
      <c r="GMM419" s="209"/>
      <c r="GMN419" s="209"/>
      <c r="GMO419" s="209"/>
      <c r="GMP419" s="209"/>
      <c r="GMQ419" s="209"/>
      <c r="GMR419" s="209"/>
      <c r="GMS419" s="209"/>
      <c r="GMT419" s="209"/>
      <c r="GMU419" s="209"/>
      <c r="GMV419" s="209"/>
      <c r="GMW419" s="209"/>
      <c r="GMX419" s="209"/>
      <c r="GMY419" s="209"/>
      <c r="GMZ419" s="209"/>
      <c r="GNA419" s="209"/>
      <c r="GNB419" s="209"/>
      <c r="GNC419" s="209"/>
      <c r="GND419" s="209"/>
      <c r="GNE419" s="209"/>
      <c r="GNF419" s="209"/>
      <c r="GNG419" s="209"/>
      <c r="GNH419" s="209"/>
      <c r="GNI419" s="209"/>
      <c r="GNJ419" s="209"/>
      <c r="GNK419" s="209"/>
      <c r="GNL419" s="209"/>
      <c r="GNM419" s="209"/>
      <c r="GNN419" s="209"/>
      <c r="GNO419" s="209"/>
      <c r="GNP419" s="209"/>
      <c r="GNQ419" s="209"/>
      <c r="GNR419" s="209"/>
      <c r="GNS419" s="209"/>
      <c r="GNT419" s="209"/>
      <c r="GNU419" s="209"/>
      <c r="GNV419" s="209"/>
      <c r="GNW419" s="209"/>
      <c r="GNX419" s="209"/>
      <c r="GNY419" s="209"/>
      <c r="GNZ419" s="209"/>
      <c r="GOA419" s="209"/>
      <c r="GOB419" s="209"/>
      <c r="GOC419" s="209"/>
      <c r="GOD419" s="209"/>
      <c r="GOE419" s="209"/>
      <c r="GOF419" s="209"/>
      <c r="GOG419" s="209"/>
      <c r="GOH419" s="209"/>
      <c r="GOI419" s="209"/>
      <c r="GOJ419" s="209"/>
      <c r="GOK419" s="209"/>
      <c r="GOL419" s="209"/>
      <c r="GOM419" s="209"/>
      <c r="GON419" s="209"/>
      <c r="GOO419" s="209"/>
      <c r="GOP419" s="209"/>
      <c r="GOQ419" s="209"/>
      <c r="GOR419" s="209"/>
      <c r="GOS419" s="209"/>
      <c r="GOT419" s="209"/>
      <c r="GOU419" s="209"/>
      <c r="GOV419" s="209"/>
      <c r="GOW419" s="209"/>
      <c r="GOX419" s="209"/>
      <c r="GOY419" s="209"/>
      <c r="GOZ419" s="209"/>
      <c r="GPA419" s="209"/>
      <c r="GPB419" s="209"/>
      <c r="GPC419" s="209"/>
      <c r="GPD419" s="209"/>
      <c r="GPE419" s="209"/>
      <c r="GPF419" s="209"/>
      <c r="GPG419" s="209"/>
      <c r="GPH419" s="209"/>
      <c r="GPI419" s="209"/>
      <c r="GPJ419" s="209"/>
      <c r="GPK419" s="209"/>
      <c r="GPL419" s="209"/>
      <c r="GPM419" s="209"/>
      <c r="GPN419" s="209"/>
      <c r="GPO419" s="209"/>
      <c r="GPP419" s="209"/>
      <c r="GPQ419" s="209"/>
      <c r="GPR419" s="209"/>
      <c r="GPS419" s="209"/>
      <c r="GPT419" s="209"/>
      <c r="GPU419" s="209"/>
      <c r="GPV419" s="209"/>
      <c r="GPW419" s="209"/>
      <c r="GPX419" s="209"/>
      <c r="GPY419" s="209"/>
      <c r="GPZ419" s="209"/>
      <c r="GQA419" s="209"/>
      <c r="GQB419" s="209"/>
      <c r="GQC419" s="209"/>
      <c r="GQD419" s="209"/>
      <c r="GQE419" s="209"/>
      <c r="GQF419" s="209"/>
      <c r="GQG419" s="209"/>
      <c r="GQH419" s="209"/>
      <c r="GQI419" s="209"/>
      <c r="GQJ419" s="209"/>
      <c r="GQK419" s="209"/>
      <c r="GQL419" s="209"/>
      <c r="GQM419" s="209"/>
      <c r="GQN419" s="209"/>
      <c r="GQO419" s="209"/>
      <c r="GQP419" s="209"/>
      <c r="GQQ419" s="209"/>
      <c r="GQR419" s="209"/>
      <c r="GQS419" s="209"/>
      <c r="GQT419" s="209"/>
      <c r="GQU419" s="209"/>
      <c r="GQV419" s="209"/>
      <c r="GQW419" s="209"/>
      <c r="GQX419" s="209"/>
      <c r="GQY419" s="209"/>
      <c r="GQZ419" s="209"/>
      <c r="GRA419" s="209"/>
      <c r="GRB419" s="209"/>
      <c r="GRC419" s="209"/>
      <c r="GRD419" s="209"/>
      <c r="GRE419" s="209"/>
      <c r="GRF419" s="209"/>
      <c r="GRG419" s="209"/>
      <c r="GRH419" s="209"/>
      <c r="GRI419" s="209"/>
      <c r="GRJ419" s="209"/>
      <c r="GRK419" s="209"/>
      <c r="GRL419" s="209"/>
      <c r="GRM419" s="209"/>
      <c r="GRN419" s="209"/>
      <c r="GRO419" s="209"/>
      <c r="GRP419" s="209"/>
      <c r="GRQ419" s="209"/>
      <c r="GRR419" s="209"/>
      <c r="GRS419" s="209"/>
      <c r="GRT419" s="209"/>
      <c r="GRU419" s="209"/>
      <c r="GRV419" s="209"/>
      <c r="GRW419" s="209"/>
      <c r="GRX419" s="209"/>
      <c r="GRY419" s="209"/>
      <c r="GRZ419" s="209"/>
      <c r="GSA419" s="209"/>
      <c r="GSB419" s="209"/>
      <c r="GSC419" s="209"/>
      <c r="GSD419" s="209"/>
      <c r="GSE419" s="209"/>
      <c r="GSF419" s="209"/>
      <c r="GSG419" s="209"/>
      <c r="GSH419" s="209"/>
      <c r="GSI419" s="209"/>
      <c r="GSJ419" s="209"/>
      <c r="GSK419" s="209"/>
      <c r="GSL419" s="209"/>
      <c r="GSM419" s="209"/>
      <c r="GSN419" s="209"/>
      <c r="GSO419" s="209"/>
      <c r="GSP419" s="209"/>
      <c r="GSQ419" s="209"/>
      <c r="GSR419" s="209"/>
      <c r="GSS419" s="209"/>
      <c r="GST419" s="209"/>
      <c r="GSU419" s="209"/>
      <c r="GSV419" s="209"/>
      <c r="GSW419" s="209"/>
      <c r="GSX419" s="209"/>
      <c r="GSY419" s="209"/>
      <c r="GSZ419" s="209"/>
      <c r="GTA419" s="209"/>
      <c r="GTB419" s="209"/>
      <c r="GTC419" s="209"/>
      <c r="GTD419" s="209"/>
      <c r="GTE419" s="209"/>
      <c r="GTF419" s="209"/>
      <c r="GTG419" s="209"/>
      <c r="GTH419" s="209"/>
      <c r="GTI419" s="209"/>
      <c r="GTJ419" s="209"/>
      <c r="GTK419" s="209"/>
      <c r="GTL419" s="209"/>
      <c r="GTM419" s="209"/>
      <c r="GTN419" s="209"/>
      <c r="GTO419" s="209"/>
      <c r="GTP419" s="209"/>
      <c r="GTQ419" s="209"/>
      <c r="GTR419" s="209"/>
      <c r="GTS419" s="209"/>
      <c r="GTT419" s="209"/>
      <c r="GTU419" s="209"/>
      <c r="GTV419" s="209"/>
      <c r="GTW419" s="209"/>
      <c r="GTX419" s="209"/>
      <c r="GTY419" s="209"/>
      <c r="GTZ419" s="209"/>
      <c r="GUA419" s="209"/>
      <c r="GUB419" s="209"/>
      <c r="GUC419" s="209"/>
      <c r="GUD419" s="209"/>
      <c r="GUE419" s="209"/>
      <c r="GUF419" s="209"/>
      <c r="GUG419" s="209"/>
      <c r="GUH419" s="209"/>
      <c r="GUI419" s="209"/>
      <c r="GUJ419" s="209"/>
      <c r="GUK419" s="209"/>
      <c r="GUL419" s="209"/>
      <c r="GUM419" s="209"/>
      <c r="GUN419" s="209"/>
      <c r="GUO419" s="209"/>
      <c r="GUP419" s="209"/>
      <c r="GUQ419" s="209"/>
      <c r="GUR419" s="209"/>
      <c r="GUS419" s="209"/>
      <c r="GUT419" s="209"/>
      <c r="GUU419" s="209"/>
      <c r="GUV419" s="209"/>
      <c r="GUW419" s="209"/>
      <c r="GUX419" s="209"/>
      <c r="GUY419" s="209"/>
      <c r="GUZ419" s="209"/>
      <c r="GVA419" s="209"/>
      <c r="GVB419" s="209"/>
      <c r="GVC419" s="209"/>
      <c r="GVD419" s="209"/>
      <c r="GVE419" s="209"/>
      <c r="GVF419" s="209"/>
      <c r="GVG419" s="209"/>
      <c r="GVH419" s="209"/>
      <c r="GVI419" s="209"/>
      <c r="GVJ419" s="209"/>
      <c r="GVK419" s="209"/>
      <c r="GVL419" s="209"/>
      <c r="GVM419" s="209"/>
      <c r="GVN419" s="209"/>
      <c r="GVO419" s="209"/>
      <c r="GVP419" s="209"/>
      <c r="GVQ419" s="209"/>
      <c r="GVR419" s="209"/>
      <c r="GVS419" s="209"/>
      <c r="GVT419" s="209"/>
      <c r="GVU419" s="209"/>
      <c r="GVV419" s="209"/>
      <c r="GVW419" s="209"/>
      <c r="GVX419" s="209"/>
      <c r="GVY419" s="209"/>
      <c r="GVZ419" s="209"/>
      <c r="GWA419" s="209"/>
      <c r="GWB419" s="209"/>
      <c r="GWC419" s="209"/>
      <c r="GWD419" s="209"/>
      <c r="GWE419" s="209"/>
      <c r="GWF419" s="209"/>
      <c r="GWG419" s="209"/>
      <c r="GWH419" s="209"/>
      <c r="GWI419" s="209"/>
      <c r="GWJ419" s="209"/>
      <c r="GWK419" s="209"/>
      <c r="GWL419" s="209"/>
      <c r="GWM419" s="209"/>
      <c r="GWN419" s="209"/>
      <c r="GWO419" s="209"/>
      <c r="GWP419" s="209"/>
      <c r="GWQ419" s="209"/>
      <c r="GWR419" s="209"/>
      <c r="GWS419" s="209"/>
      <c r="GWT419" s="209"/>
      <c r="GWU419" s="209"/>
      <c r="GWV419" s="209"/>
      <c r="GWW419" s="209"/>
      <c r="GWX419" s="209"/>
      <c r="GWY419" s="209"/>
      <c r="GWZ419" s="209"/>
      <c r="GXA419" s="209"/>
      <c r="GXB419" s="209"/>
      <c r="GXC419" s="209"/>
      <c r="GXD419" s="209"/>
      <c r="GXE419" s="209"/>
      <c r="GXF419" s="209"/>
      <c r="GXG419" s="209"/>
      <c r="GXH419" s="209"/>
      <c r="GXI419" s="209"/>
      <c r="GXJ419" s="209"/>
      <c r="GXK419" s="209"/>
      <c r="GXL419" s="209"/>
      <c r="GXM419" s="209"/>
      <c r="GXN419" s="209"/>
      <c r="GXO419" s="209"/>
      <c r="GXP419" s="209"/>
      <c r="GXQ419" s="209"/>
      <c r="GXR419" s="209"/>
      <c r="GXS419" s="209"/>
      <c r="GXT419" s="209"/>
      <c r="GXU419" s="209"/>
      <c r="GXV419" s="209"/>
      <c r="GXW419" s="209"/>
      <c r="GXX419" s="209"/>
      <c r="GXY419" s="209"/>
      <c r="GXZ419" s="209"/>
      <c r="GYA419" s="209"/>
      <c r="GYB419" s="209"/>
      <c r="GYC419" s="209"/>
      <c r="GYD419" s="209"/>
      <c r="GYE419" s="209"/>
      <c r="GYF419" s="209"/>
      <c r="GYG419" s="209"/>
      <c r="GYH419" s="209"/>
      <c r="GYI419" s="209"/>
      <c r="GYJ419" s="209"/>
      <c r="GYK419" s="209"/>
      <c r="GYL419" s="209"/>
      <c r="GYM419" s="209"/>
      <c r="GYN419" s="209"/>
      <c r="GYO419" s="209"/>
      <c r="GYP419" s="209"/>
      <c r="GYQ419" s="209"/>
      <c r="GYR419" s="209"/>
      <c r="GYS419" s="209"/>
      <c r="GYT419" s="209"/>
      <c r="GYU419" s="209"/>
      <c r="GYV419" s="209"/>
      <c r="GYW419" s="209"/>
      <c r="GYX419" s="209"/>
      <c r="GYY419" s="209"/>
      <c r="GYZ419" s="209"/>
      <c r="GZA419" s="209"/>
      <c r="GZB419" s="209"/>
      <c r="GZC419" s="209"/>
      <c r="GZD419" s="209"/>
      <c r="GZE419" s="209"/>
      <c r="GZF419" s="209"/>
      <c r="GZG419" s="209"/>
      <c r="GZH419" s="209"/>
      <c r="GZI419" s="209"/>
      <c r="GZJ419" s="209"/>
      <c r="GZK419" s="209"/>
      <c r="GZL419" s="209"/>
      <c r="GZM419" s="209"/>
      <c r="GZN419" s="209"/>
      <c r="GZO419" s="209"/>
      <c r="GZP419" s="209"/>
      <c r="GZQ419" s="209"/>
      <c r="GZR419" s="209"/>
      <c r="GZS419" s="209"/>
      <c r="GZT419" s="209"/>
      <c r="GZU419" s="209"/>
      <c r="GZV419" s="209"/>
      <c r="GZW419" s="209"/>
      <c r="GZX419" s="209"/>
      <c r="GZY419" s="209"/>
      <c r="GZZ419" s="209"/>
      <c r="HAA419" s="209"/>
      <c r="HAB419" s="209"/>
      <c r="HAC419" s="209"/>
      <c r="HAD419" s="209"/>
      <c r="HAE419" s="209"/>
      <c r="HAF419" s="209"/>
      <c r="HAG419" s="209"/>
      <c r="HAH419" s="209"/>
      <c r="HAI419" s="209"/>
      <c r="HAJ419" s="209"/>
      <c r="HAK419" s="209"/>
      <c r="HAL419" s="209"/>
      <c r="HAM419" s="209"/>
      <c r="HAN419" s="209"/>
      <c r="HAO419" s="209"/>
      <c r="HAP419" s="209"/>
      <c r="HAQ419" s="209"/>
      <c r="HAR419" s="209"/>
      <c r="HAS419" s="209"/>
      <c r="HAT419" s="209"/>
      <c r="HAU419" s="209"/>
      <c r="HAV419" s="209"/>
      <c r="HAW419" s="209"/>
      <c r="HAX419" s="209"/>
      <c r="HAY419" s="209"/>
      <c r="HAZ419" s="209"/>
      <c r="HBA419" s="209"/>
      <c r="HBB419" s="209"/>
      <c r="HBC419" s="209"/>
      <c r="HBD419" s="209"/>
      <c r="HBE419" s="209"/>
      <c r="HBF419" s="209"/>
      <c r="HBG419" s="209"/>
      <c r="HBH419" s="209"/>
      <c r="HBI419" s="209"/>
      <c r="HBJ419" s="209"/>
      <c r="HBK419" s="209"/>
      <c r="HBL419" s="209"/>
      <c r="HBM419" s="209"/>
      <c r="HBN419" s="209"/>
      <c r="HBO419" s="209"/>
      <c r="HBP419" s="209"/>
      <c r="HBQ419" s="209"/>
      <c r="HBR419" s="209"/>
      <c r="HBS419" s="209"/>
      <c r="HBT419" s="209"/>
      <c r="HBU419" s="209"/>
      <c r="HBV419" s="209"/>
      <c r="HBW419" s="209"/>
      <c r="HBX419" s="209"/>
      <c r="HBY419" s="209"/>
      <c r="HBZ419" s="209"/>
      <c r="HCA419" s="209"/>
      <c r="HCB419" s="209"/>
      <c r="HCC419" s="209"/>
      <c r="HCD419" s="209"/>
      <c r="HCE419" s="209"/>
      <c r="HCF419" s="209"/>
      <c r="HCG419" s="209"/>
      <c r="HCH419" s="209"/>
      <c r="HCI419" s="209"/>
      <c r="HCJ419" s="209"/>
      <c r="HCK419" s="209"/>
      <c r="HCL419" s="209"/>
      <c r="HCM419" s="209"/>
      <c r="HCN419" s="209"/>
      <c r="HCO419" s="209"/>
      <c r="HCP419" s="209"/>
      <c r="HCQ419" s="209"/>
      <c r="HCR419" s="209"/>
      <c r="HCS419" s="209"/>
      <c r="HCT419" s="209"/>
      <c r="HCU419" s="209"/>
      <c r="HCV419" s="209"/>
      <c r="HCW419" s="209"/>
      <c r="HCX419" s="209"/>
      <c r="HCY419" s="209"/>
      <c r="HCZ419" s="209"/>
      <c r="HDA419" s="209"/>
      <c r="HDB419" s="209"/>
      <c r="HDC419" s="209"/>
      <c r="HDD419" s="209"/>
      <c r="HDE419" s="209"/>
      <c r="HDF419" s="209"/>
      <c r="HDG419" s="209"/>
      <c r="HDH419" s="209"/>
      <c r="HDI419" s="209"/>
      <c r="HDJ419" s="209"/>
      <c r="HDK419" s="209"/>
      <c r="HDL419" s="209"/>
      <c r="HDM419" s="209"/>
      <c r="HDN419" s="209"/>
      <c r="HDO419" s="209"/>
      <c r="HDP419" s="209"/>
      <c r="HDQ419" s="209"/>
      <c r="HDR419" s="209"/>
      <c r="HDS419" s="209"/>
      <c r="HDT419" s="209"/>
      <c r="HDU419" s="209"/>
      <c r="HDV419" s="209"/>
      <c r="HDW419" s="209"/>
      <c r="HDX419" s="209"/>
      <c r="HDY419" s="209"/>
      <c r="HDZ419" s="209"/>
      <c r="HEA419" s="209"/>
      <c r="HEB419" s="209"/>
      <c r="HEC419" s="209"/>
      <c r="HED419" s="209"/>
      <c r="HEE419" s="209"/>
      <c r="HEF419" s="209"/>
      <c r="HEG419" s="209"/>
      <c r="HEH419" s="209"/>
      <c r="HEI419" s="209"/>
      <c r="HEJ419" s="209"/>
      <c r="HEK419" s="209"/>
      <c r="HEL419" s="209"/>
      <c r="HEM419" s="209"/>
      <c r="HEN419" s="209"/>
      <c r="HEO419" s="209"/>
      <c r="HEP419" s="209"/>
      <c r="HEQ419" s="209"/>
      <c r="HER419" s="209"/>
      <c r="HES419" s="209"/>
      <c r="HET419" s="209"/>
      <c r="HEU419" s="209"/>
      <c r="HEV419" s="209"/>
      <c r="HEW419" s="209"/>
      <c r="HEX419" s="209"/>
      <c r="HEY419" s="209"/>
      <c r="HEZ419" s="209"/>
      <c r="HFA419" s="209"/>
      <c r="HFB419" s="209"/>
      <c r="HFC419" s="209"/>
      <c r="HFD419" s="209"/>
      <c r="HFE419" s="209"/>
      <c r="HFF419" s="209"/>
      <c r="HFG419" s="209"/>
      <c r="HFH419" s="209"/>
      <c r="HFI419" s="209"/>
      <c r="HFJ419" s="209"/>
      <c r="HFK419" s="209"/>
      <c r="HFL419" s="209"/>
      <c r="HFM419" s="209"/>
      <c r="HFN419" s="209"/>
      <c r="HFO419" s="209"/>
      <c r="HFP419" s="209"/>
      <c r="HFQ419" s="209"/>
      <c r="HFR419" s="209"/>
      <c r="HFS419" s="209"/>
      <c r="HFT419" s="209"/>
      <c r="HFU419" s="209"/>
      <c r="HFV419" s="209"/>
      <c r="HFW419" s="209"/>
      <c r="HFX419" s="209"/>
      <c r="HFY419" s="209"/>
      <c r="HFZ419" s="209"/>
      <c r="HGA419" s="209"/>
      <c r="HGB419" s="209"/>
      <c r="HGC419" s="209"/>
      <c r="HGD419" s="209"/>
      <c r="HGE419" s="209"/>
      <c r="HGF419" s="209"/>
      <c r="HGG419" s="209"/>
      <c r="HGH419" s="209"/>
      <c r="HGI419" s="209"/>
      <c r="HGJ419" s="209"/>
      <c r="HGK419" s="209"/>
      <c r="HGL419" s="209"/>
      <c r="HGM419" s="209"/>
      <c r="HGN419" s="209"/>
      <c r="HGO419" s="209"/>
      <c r="HGP419" s="209"/>
      <c r="HGQ419" s="209"/>
      <c r="HGR419" s="209"/>
      <c r="HGS419" s="209"/>
      <c r="HGT419" s="209"/>
      <c r="HGU419" s="209"/>
      <c r="HGV419" s="209"/>
      <c r="HGW419" s="209"/>
      <c r="HGX419" s="209"/>
      <c r="HGY419" s="209"/>
      <c r="HGZ419" s="209"/>
      <c r="HHA419" s="209"/>
      <c r="HHB419" s="209"/>
      <c r="HHC419" s="209"/>
      <c r="HHD419" s="209"/>
      <c r="HHE419" s="209"/>
      <c r="HHF419" s="209"/>
      <c r="HHG419" s="209"/>
      <c r="HHH419" s="209"/>
      <c r="HHI419" s="209"/>
      <c r="HHJ419" s="209"/>
      <c r="HHK419" s="209"/>
      <c r="HHL419" s="209"/>
      <c r="HHM419" s="209"/>
      <c r="HHN419" s="209"/>
      <c r="HHO419" s="209"/>
      <c r="HHP419" s="209"/>
      <c r="HHQ419" s="209"/>
      <c r="HHR419" s="209"/>
      <c r="HHS419" s="209"/>
      <c r="HHT419" s="209"/>
      <c r="HHU419" s="209"/>
      <c r="HHV419" s="209"/>
      <c r="HHW419" s="209"/>
      <c r="HHX419" s="209"/>
      <c r="HHY419" s="209"/>
      <c r="HHZ419" s="209"/>
      <c r="HIA419" s="209"/>
      <c r="HIB419" s="209"/>
      <c r="HIC419" s="209"/>
      <c r="HID419" s="209"/>
      <c r="HIE419" s="209"/>
      <c r="HIF419" s="209"/>
      <c r="HIG419" s="209"/>
      <c r="HIH419" s="209"/>
      <c r="HII419" s="209"/>
      <c r="HIJ419" s="209"/>
      <c r="HIK419" s="209"/>
      <c r="HIL419" s="209"/>
      <c r="HIM419" s="209"/>
      <c r="HIN419" s="209"/>
      <c r="HIO419" s="209"/>
      <c r="HIP419" s="209"/>
      <c r="HIQ419" s="209"/>
      <c r="HIR419" s="209"/>
      <c r="HIS419" s="209"/>
      <c r="HIT419" s="209"/>
      <c r="HIU419" s="209"/>
      <c r="HIV419" s="209"/>
      <c r="HIW419" s="209"/>
      <c r="HIX419" s="209"/>
      <c r="HIY419" s="209"/>
      <c r="HIZ419" s="209"/>
      <c r="HJA419" s="209"/>
      <c r="HJB419" s="209"/>
      <c r="HJC419" s="209"/>
      <c r="HJD419" s="209"/>
      <c r="HJE419" s="209"/>
      <c r="HJF419" s="209"/>
      <c r="HJG419" s="209"/>
      <c r="HJH419" s="209"/>
      <c r="HJI419" s="209"/>
      <c r="HJJ419" s="209"/>
      <c r="HJK419" s="209"/>
      <c r="HJL419" s="209"/>
      <c r="HJM419" s="209"/>
      <c r="HJN419" s="209"/>
      <c r="HJO419" s="209"/>
      <c r="HJP419" s="209"/>
      <c r="HJQ419" s="209"/>
      <c r="HJR419" s="209"/>
      <c r="HJS419" s="209"/>
      <c r="HJT419" s="209"/>
      <c r="HJU419" s="209"/>
      <c r="HJV419" s="209"/>
      <c r="HJW419" s="209"/>
      <c r="HJX419" s="209"/>
      <c r="HJY419" s="209"/>
      <c r="HJZ419" s="209"/>
      <c r="HKA419" s="209"/>
      <c r="HKB419" s="209"/>
      <c r="HKC419" s="209"/>
      <c r="HKD419" s="209"/>
      <c r="HKE419" s="209"/>
      <c r="HKF419" s="209"/>
      <c r="HKG419" s="209"/>
      <c r="HKH419" s="209"/>
      <c r="HKI419" s="209"/>
      <c r="HKJ419" s="209"/>
      <c r="HKK419" s="209"/>
      <c r="HKL419" s="209"/>
      <c r="HKM419" s="209"/>
      <c r="HKN419" s="209"/>
      <c r="HKO419" s="209"/>
      <c r="HKP419" s="209"/>
      <c r="HKQ419" s="209"/>
      <c r="HKR419" s="209"/>
      <c r="HKS419" s="209"/>
      <c r="HKT419" s="209"/>
      <c r="HKU419" s="209"/>
      <c r="HKV419" s="209"/>
      <c r="HKW419" s="209"/>
      <c r="HKX419" s="209"/>
      <c r="HKY419" s="209"/>
      <c r="HKZ419" s="209"/>
      <c r="HLA419" s="209"/>
      <c r="HLB419" s="209"/>
      <c r="HLC419" s="209"/>
      <c r="HLD419" s="209"/>
      <c r="HLE419" s="209"/>
      <c r="HLF419" s="209"/>
      <c r="HLG419" s="209"/>
      <c r="HLH419" s="209"/>
      <c r="HLI419" s="209"/>
      <c r="HLJ419" s="209"/>
      <c r="HLK419" s="209"/>
      <c r="HLL419" s="209"/>
      <c r="HLM419" s="209"/>
      <c r="HLN419" s="209"/>
      <c r="HLO419" s="209"/>
      <c r="HLP419" s="209"/>
      <c r="HLQ419" s="209"/>
      <c r="HLR419" s="209"/>
      <c r="HLS419" s="209"/>
      <c r="HLT419" s="209"/>
      <c r="HLU419" s="209"/>
      <c r="HLV419" s="209"/>
      <c r="HLW419" s="209"/>
      <c r="HLX419" s="209"/>
      <c r="HLY419" s="209"/>
      <c r="HLZ419" s="209"/>
      <c r="HMA419" s="209"/>
      <c r="HMB419" s="209"/>
      <c r="HMC419" s="209"/>
      <c r="HMD419" s="209"/>
      <c r="HME419" s="209"/>
      <c r="HMF419" s="209"/>
      <c r="HMG419" s="209"/>
      <c r="HMH419" s="209"/>
      <c r="HMI419" s="209"/>
      <c r="HMJ419" s="209"/>
      <c r="HMK419" s="209"/>
      <c r="HML419" s="209"/>
      <c r="HMM419" s="209"/>
      <c r="HMN419" s="209"/>
      <c r="HMO419" s="209"/>
      <c r="HMP419" s="209"/>
      <c r="HMQ419" s="209"/>
      <c r="HMR419" s="209"/>
      <c r="HMS419" s="209"/>
      <c r="HMT419" s="209"/>
      <c r="HMU419" s="209"/>
      <c r="HMV419" s="209"/>
      <c r="HMW419" s="209"/>
      <c r="HMX419" s="209"/>
      <c r="HMY419" s="209"/>
      <c r="HMZ419" s="209"/>
      <c r="HNA419" s="209"/>
      <c r="HNB419" s="209"/>
      <c r="HNC419" s="209"/>
      <c r="HND419" s="209"/>
      <c r="HNE419" s="209"/>
      <c r="HNF419" s="209"/>
      <c r="HNG419" s="209"/>
      <c r="HNH419" s="209"/>
      <c r="HNI419" s="209"/>
      <c r="HNJ419" s="209"/>
      <c r="HNK419" s="209"/>
      <c r="HNL419" s="209"/>
      <c r="HNM419" s="209"/>
      <c r="HNN419" s="209"/>
      <c r="HNO419" s="209"/>
      <c r="HNP419" s="209"/>
      <c r="HNQ419" s="209"/>
      <c r="HNR419" s="209"/>
      <c r="HNS419" s="209"/>
      <c r="HNT419" s="209"/>
      <c r="HNU419" s="209"/>
      <c r="HNV419" s="209"/>
      <c r="HNW419" s="209"/>
      <c r="HNX419" s="209"/>
      <c r="HNY419" s="209"/>
      <c r="HNZ419" s="209"/>
      <c r="HOA419" s="209"/>
      <c r="HOB419" s="209"/>
      <c r="HOC419" s="209"/>
      <c r="HOD419" s="209"/>
      <c r="HOE419" s="209"/>
      <c r="HOF419" s="209"/>
      <c r="HOG419" s="209"/>
      <c r="HOH419" s="209"/>
      <c r="HOI419" s="209"/>
      <c r="HOJ419" s="209"/>
      <c r="HOK419" s="209"/>
      <c r="HOL419" s="209"/>
      <c r="HOM419" s="209"/>
      <c r="HON419" s="209"/>
      <c r="HOO419" s="209"/>
      <c r="HOP419" s="209"/>
      <c r="HOQ419" s="209"/>
      <c r="HOR419" s="209"/>
      <c r="HOS419" s="209"/>
      <c r="HOT419" s="209"/>
      <c r="HOU419" s="209"/>
      <c r="HOV419" s="209"/>
      <c r="HOW419" s="209"/>
      <c r="HOX419" s="209"/>
      <c r="HOY419" s="209"/>
      <c r="HOZ419" s="209"/>
      <c r="HPA419" s="209"/>
      <c r="HPB419" s="209"/>
      <c r="HPC419" s="209"/>
      <c r="HPD419" s="209"/>
      <c r="HPE419" s="209"/>
      <c r="HPF419" s="209"/>
      <c r="HPG419" s="209"/>
      <c r="HPH419" s="209"/>
      <c r="HPI419" s="209"/>
      <c r="HPJ419" s="209"/>
      <c r="HPK419" s="209"/>
      <c r="HPL419" s="209"/>
      <c r="HPM419" s="209"/>
      <c r="HPN419" s="209"/>
      <c r="HPO419" s="209"/>
      <c r="HPP419" s="209"/>
      <c r="HPQ419" s="209"/>
      <c r="HPR419" s="209"/>
      <c r="HPS419" s="209"/>
      <c r="HPT419" s="209"/>
      <c r="HPU419" s="209"/>
      <c r="HPV419" s="209"/>
      <c r="HPW419" s="209"/>
      <c r="HPX419" s="209"/>
      <c r="HPY419" s="209"/>
      <c r="HPZ419" s="209"/>
      <c r="HQA419" s="209"/>
      <c r="HQB419" s="209"/>
      <c r="HQC419" s="209"/>
      <c r="HQD419" s="209"/>
      <c r="HQE419" s="209"/>
      <c r="HQF419" s="209"/>
      <c r="HQG419" s="209"/>
      <c r="HQH419" s="209"/>
      <c r="HQI419" s="209"/>
      <c r="HQJ419" s="209"/>
      <c r="HQK419" s="209"/>
      <c r="HQL419" s="209"/>
      <c r="HQM419" s="209"/>
      <c r="HQN419" s="209"/>
      <c r="HQO419" s="209"/>
      <c r="HQP419" s="209"/>
      <c r="HQQ419" s="209"/>
      <c r="HQR419" s="209"/>
      <c r="HQS419" s="209"/>
      <c r="HQT419" s="209"/>
      <c r="HQU419" s="209"/>
      <c r="HQV419" s="209"/>
      <c r="HQW419" s="209"/>
      <c r="HQX419" s="209"/>
      <c r="HQY419" s="209"/>
      <c r="HQZ419" s="209"/>
      <c r="HRA419" s="209"/>
      <c r="HRB419" s="209"/>
      <c r="HRC419" s="209"/>
      <c r="HRD419" s="209"/>
      <c r="HRE419" s="209"/>
      <c r="HRF419" s="209"/>
      <c r="HRG419" s="209"/>
      <c r="HRH419" s="209"/>
      <c r="HRI419" s="209"/>
      <c r="HRJ419" s="209"/>
      <c r="HRK419" s="209"/>
      <c r="HRL419" s="209"/>
      <c r="HRM419" s="209"/>
      <c r="HRN419" s="209"/>
      <c r="HRO419" s="209"/>
      <c r="HRP419" s="209"/>
      <c r="HRQ419" s="209"/>
      <c r="HRR419" s="209"/>
      <c r="HRS419" s="209"/>
      <c r="HRT419" s="209"/>
      <c r="HRU419" s="209"/>
      <c r="HRV419" s="209"/>
      <c r="HRW419" s="209"/>
      <c r="HRX419" s="209"/>
      <c r="HRY419" s="209"/>
      <c r="HRZ419" s="209"/>
      <c r="HSA419" s="209"/>
      <c r="HSB419" s="209"/>
      <c r="HSC419" s="209"/>
      <c r="HSD419" s="209"/>
      <c r="HSE419" s="209"/>
      <c r="HSF419" s="209"/>
      <c r="HSG419" s="209"/>
      <c r="HSH419" s="209"/>
      <c r="HSI419" s="209"/>
      <c r="HSJ419" s="209"/>
      <c r="HSK419" s="209"/>
      <c r="HSL419" s="209"/>
      <c r="HSM419" s="209"/>
      <c r="HSN419" s="209"/>
      <c r="HSO419" s="209"/>
      <c r="HSP419" s="209"/>
      <c r="HSQ419" s="209"/>
      <c r="HSR419" s="209"/>
      <c r="HSS419" s="209"/>
      <c r="HST419" s="209"/>
      <c r="HSU419" s="209"/>
      <c r="HSV419" s="209"/>
      <c r="HSW419" s="209"/>
      <c r="HSX419" s="209"/>
      <c r="HSY419" s="209"/>
      <c r="HSZ419" s="209"/>
      <c r="HTA419" s="209"/>
      <c r="HTB419" s="209"/>
      <c r="HTC419" s="209"/>
      <c r="HTD419" s="209"/>
      <c r="HTE419" s="209"/>
      <c r="HTF419" s="209"/>
      <c r="HTG419" s="209"/>
      <c r="HTH419" s="209"/>
      <c r="HTI419" s="209"/>
      <c r="HTJ419" s="209"/>
      <c r="HTK419" s="209"/>
      <c r="HTL419" s="209"/>
      <c r="HTM419" s="209"/>
      <c r="HTN419" s="209"/>
      <c r="HTO419" s="209"/>
      <c r="HTP419" s="209"/>
      <c r="HTQ419" s="209"/>
      <c r="HTR419" s="209"/>
      <c r="HTS419" s="209"/>
      <c r="HTT419" s="209"/>
      <c r="HTU419" s="209"/>
      <c r="HTV419" s="209"/>
      <c r="HTW419" s="209"/>
      <c r="HTX419" s="209"/>
      <c r="HTY419" s="209"/>
      <c r="HTZ419" s="209"/>
      <c r="HUA419" s="209"/>
      <c r="HUB419" s="209"/>
      <c r="HUC419" s="209"/>
      <c r="HUD419" s="209"/>
      <c r="HUE419" s="209"/>
      <c r="HUF419" s="209"/>
      <c r="HUG419" s="209"/>
      <c r="HUH419" s="209"/>
      <c r="HUI419" s="209"/>
      <c r="HUJ419" s="209"/>
      <c r="HUK419" s="209"/>
      <c r="HUL419" s="209"/>
      <c r="HUM419" s="209"/>
      <c r="HUN419" s="209"/>
      <c r="HUO419" s="209"/>
      <c r="HUP419" s="209"/>
      <c r="HUQ419" s="209"/>
      <c r="HUR419" s="209"/>
      <c r="HUS419" s="209"/>
      <c r="HUT419" s="209"/>
      <c r="HUU419" s="209"/>
      <c r="HUV419" s="209"/>
      <c r="HUW419" s="209"/>
      <c r="HUX419" s="209"/>
      <c r="HUY419" s="209"/>
      <c r="HUZ419" s="209"/>
      <c r="HVA419" s="209"/>
      <c r="HVB419" s="209"/>
      <c r="HVC419" s="209"/>
      <c r="HVD419" s="209"/>
      <c r="HVE419" s="209"/>
      <c r="HVF419" s="209"/>
      <c r="HVG419" s="209"/>
      <c r="HVH419" s="209"/>
      <c r="HVI419" s="209"/>
      <c r="HVJ419" s="209"/>
      <c r="HVK419" s="209"/>
      <c r="HVL419" s="209"/>
      <c r="HVM419" s="209"/>
      <c r="HVN419" s="209"/>
      <c r="HVO419" s="209"/>
      <c r="HVP419" s="209"/>
      <c r="HVQ419" s="209"/>
      <c r="HVR419" s="209"/>
      <c r="HVS419" s="209"/>
      <c r="HVT419" s="209"/>
      <c r="HVU419" s="209"/>
      <c r="HVV419" s="209"/>
      <c r="HVW419" s="209"/>
      <c r="HVX419" s="209"/>
      <c r="HVY419" s="209"/>
      <c r="HVZ419" s="209"/>
      <c r="HWA419" s="209"/>
      <c r="HWB419" s="209"/>
      <c r="HWC419" s="209"/>
      <c r="HWD419" s="209"/>
      <c r="HWE419" s="209"/>
      <c r="HWF419" s="209"/>
      <c r="HWG419" s="209"/>
      <c r="HWH419" s="209"/>
      <c r="HWI419" s="209"/>
      <c r="HWJ419" s="209"/>
      <c r="HWK419" s="209"/>
      <c r="HWL419" s="209"/>
      <c r="HWM419" s="209"/>
      <c r="HWN419" s="209"/>
      <c r="HWO419" s="209"/>
      <c r="HWP419" s="209"/>
      <c r="HWQ419" s="209"/>
      <c r="HWR419" s="209"/>
      <c r="HWS419" s="209"/>
      <c r="HWT419" s="209"/>
      <c r="HWU419" s="209"/>
      <c r="HWV419" s="209"/>
      <c r="HWW419" s="209"/>
      <c r="HWX419" s="209"/>
      <c r="HWY419" s="209"/>
      <c r="HWZ419" s="209"/>
      <c r="HXA419" s="209"/>
      <c r="HXB419" s="209"/>
      <c r="HXC419" s="209"/>
      <c r="HXD419" s="209"/>
      <c r="HXE419" s="209"/>
      <c r="HXF419" s="209"/>
      <c r="HXG419" s="209"/>
      <c r="HXH419" s="209"/>
      <c r="HXI419" s="209"/>
      <c r="HXJ419" s="209"/>
      <c r="HXK419" s="209"/>
      <c r="HXL419" s="209"/>
      <c r="HXM419" s="209"/>
      <c r="HXN419" s="209"/>
      <c r="HXO419" s="209"/>
      <c r="HXP419" s="209"/>
      <c r="HXQ419" s="209"/>
      <c r="HXR419" s="209"/>
      <c r="HXS419" s="209"/>
      <c r="HXT419" s="209"/>
      <c r="HXU419" s="209"/>
      <c r="HXV419" s="209"/>
      <c r="HXW419" s="209"/>
      <c r="HXX419" s="209"/>
      <c r="HXY419" s="209"/>
      <c r="HXZ419" s="209"/>
      <c r="HYA419" s="209"/>
      <c r="HYB419" s="209"/>
      <c r="HYC419" s="209"/>
      <c r="HYD419" s="209"/>
      <c r="HYE419" s="209"/>
      <c r="HYF419" s="209"/>
      <c r="HYG419" s="209"/>
      <c r="HYH419" s="209"/>
      <c r="HYI419" s="209"/>
      <c r="HYJ419" s="209"/>
      <c r="HYK419" s="209"/>
      <c r="HYL419" s="209"/>
      <c r="HYM419" s="209"/>
      <c r="HYN419" s="209"/>
      <c r="HYO419" s="209"/>
      <c r="HYP419" s="209"/>
      <c r="HYQ419" s="209"/>
      <c r="HYR419" s="209"/>
      <c r="HYS419" s="209"/>
      <c r="HYT419" s="209"/>
      <c r="HYU419" s="209"/>
      <c r="HYV419" s="209"/>
      <c r="HYW419" s="209"/>
      <c r="HYX419" s="209"/>
      <c r="HYY419" s="209"/>
      <c r="HYZ419" s="209"/>
      <c r="HZA419" s="209"/>
      <c r="HZB419" s="209"/>
      <c r="HZC419" s="209"/>
      <c r="HZD419" s="209"/>
      <c r="HZE419" s="209"/>
      <c r="HZF419" s="209"/>
      <c r="HZG419" s="209"/>
      <c r="HZH419" s="209"/>
      <c r="HZI419" s="209"/>
      <c r="HZJ419" s="209"/>
      <c r="HZK419" s="209"/>
      <c r="HZL419" s="209"/>
      <c r="HZM419" s="209"/>
      <c r="HZN419" s="209"/>
      <c r="HZO419" s="209"/>
      <c r="HZP419" s="209"/>
      <c r="HZQ419" s="209"/>
      <c r="HZR419" s="209"/>
      <c r="HZS419" s="209"/>
      <c r="HZT419" s="209"/>
      <c r="HZU419" s="209"/>
      <c r="HZV419" s="209"/>
      <c r="HZW419" s="209"/>
      <c r="HZX419" s="209"/>
      <c r="HZY419" s="209"/>
      <c r="HZZ419" s="209"/>
      <c r="IAA419" s="209"/>
      <c r="IAB419" s="209"/>
      <c r="IAC419" s="209"/>
      <c r="IAD419" s="209"/>
      <c r="IAE419" s="209"/>
      <c r="IAF419" s="209"/>
      <c r="IAG419" s="209"/>
      <c r="IAH419" s="209"/>
      <c r="IAI419" s="209"/>
      <c r="IAJ419" s="209"/>
      <c r="IAK419" s="209"/>
      <c r="IAL419" s="209"/>
      <c r="IAM419" s="209"/>
      <c r="IAN419" s="209"/>
      <c r="IAO419" s="209"/>
      <c r="IAP419" s="209"/>
      <c r="IAQ419" s="209"/>
      <c r="IAR419" s="209"/>
      <c r="IAS419" s="209"/>
      <c r="IAT419" s="209"/>
      <c r="IAU419" s="209"/>
      <c r="IAV419" s="209"/>
      <c r="IAW419" s="209"/>
      <c r="IAX419" s="209"/>
      <c r="IAY419" s="209"/>
      <c r="IAZ419" s="209"/>
      <c r="IBA419" s="209"/>
      <c r="IBB419" s="209"/>
      <c r="IBC419" s="209"/>
      <c r="IBD419" s="209"/>
      <c r="IBE419" s="209"/>
      <c r="IBF419" s="209"/>
      <c r="IBG419" s="209"/>
      <c r="IBH419" s="209"/>
      <c r="IBI419" s="209"/>
      <c r="IBJ419" s="209"/>
      <c r="IBK419" s="209"/>
      <c r="IBL419" s="209"/>
      <c r="IBM419" s="209"/>
      <c r="IBN419" s="209"/>
      <c r="IBO419" s="209"/>
      <c r="IBP419" s="209"/>
      <c r="IBQ419" s="209"/>
      <c r="IBR419" s="209"/>
      <c r="IBS419" s="209"/>
      <c r="IBT419" s="209"/>
      <c r="IBU419" s="209"/>
      <c r="IBV419" s="209"/>
      <c r="IBW419" s="209"/>
      <c r="IBX419" s="209"/>
      <c r="IBY419" s="209"/>
      <c r="IBZ419" s="209"/>
      <c r="ICA419" s="209"/>
      <c r="ICB419" s="209"/>
      <c r="ICC419" s="209"/>
      <c r="ICD419" s="209"/>
      <c r="ICE419" s="209"/>
      <c r="ICF419" s="209"/>
      <c r="ICG419" s="209"/>
      <c r="ICH419" s="209"/>
      <c r="ICI419" s="209"/>
      <c r="ICJ419" s="209"/>
      <c r="ICK419" s="209"/>
      <c r="ICL419" s="209"/>
      <c r="ICM419" s="209"/>
      <c r="ICN419" s="209"/>
      <c r="ICO419" s="209"/>
      <c r="ICP419" s="209"/>
      <c r="ICQ419" s="209"/>
      <c r="ICR419" s="209"/>
      <c r="ICS419" s="209"/>
      <c r="ICT419" s="209"/>
      <c r="ICU419" s="209"/>
      <c r="ICV419" s="209"/>
      <c r="ICW419" s="209"/>
      <c r="ICX419" s="209"/>
      <c r="ICY419" s="209"/>
      <c r="ICZ419" s="209"/>
      <c r="IDA419" s="209"/>
      <c r="IDB419" s="209"/>
      <c r="IDC419" s="209"/>
      <c r="IDD419" s="209"/>
      <c r="IDE419" s="209"/>
      <c r="IDF419" s="209"/>
      <c r="IDG419" s="209"/>
      <c r="IDH419" s="209"/>
      <c r="IDI419" s="209"/>
      <c r="IDJ419" s="209"/>
      <c r="IDK419" s="209"/>
      <c r="IDL419" s="209"/>
      <c r="IDM419" s="209"/>
      <c r="IDN419" s="209"/>
      <c r="IDO419" s="209"/>
      <c r="IDP419" s="209"/>
      <c r="IDQ419" s="209"/>
      <c r="IDR419" s="209"/>
      <c r="IDS419" s="209"/>
      <c r="IDT419" s="209"/>
      <c r="IDU419" s="209"/>
      <c r="IDV419" s="209"/>
      <c r="IDW419" s="209"/>
      <c r="IDX419" s="209"/>
      <c r="IDY419" s="209"/>
      <c r="IDZ419" s="209"/>
      <c r="IEA419" s="209"/>
      <c r="IEB419" s="209"/>
      <c r="IEC419" s="209"/>
      <c r="IED419" s="209"/>
      <c r="IEE419" s="209"/>
      <c r="IEF419" s="209"/>
      <c r="IEG419" s="209"/>
      <c r="IEH419" s="209"/>
      <c r="IEI419" s="209"/>
      <c r="IEJ419" s="209"/>
      <c r="IEK419" s="209"/>
      <c r="IEL419" s="209"/>
      <c r="IEM419" s="209"/>
      <c r="IEN419" s="209"/>
      <c r="IEO419" s="209"/>
      <c r="IEP419" s="209"/>
      <c r="IEQ419" s="209"/>
      <c r="IER419" s="209"/>
      <c r="IES419" s="209"/>
      <c r="IET419" s="209"/>
      <c r="IEU419" s="209"/>
      <c r="IEV419" s="209"/>
      <c r="IEW419" s="209"/>
      <c r="IEX419" s="209"/>
      <c r="IEY419" s="209"/>
      <c r="IEZ419" s="209"/>
      <c r="IFA419" s="209"/>
      <c r="IFB419" s="209"/>
      <c r="IFC419" s="209"/>
      <c r="IFD419" s="209"/>
      <c r="IFE419" s="209"/>
      <c r="IFF419" s="209"/>
      <c r="IFG419" s="209"/>
      <c r="IFH419" s="209"/>
      <c r="IFI419" s="209"/>
      <c r="IFJ419" s="209"/>
      <c r="IFK419" s="209"/>
      <c r="IFL419" s="209"/>
      <c r="IFM419" s="209"/>
      <c r="IFN419" s="209"/>
      <c r="IFO419" s="209"/>
      <c r="IFP419" s="209"/>
      <c r="IFQ419" s="209"/>
      <c r="IFR419" s="209"/>
      <c r="IFS419" s="209"/>
      <c r="IFT419" s="209"/>
      <c r="IFU419" s="209"/>
      <c r="IFV419" s="209"/>
      <c r="IFW419" s="209"/>
      <c r="IFX419" s="209"/>
      <c r="IFY419" s="209"/>
      <c r="IFZ419" s="209"/>
      <c r="IGA419" s="209"/>
      <c r="IGB419" s="209"/>
      <c r="IGC419" s="209"/>
      <c r="IGD419" s="209"/>
      <c r="IGE419" s="209"/>
      <c r="IGF419" s="209"/>
      <c r="IGG419" s="209"/>
      <c r="IGH419" s="209"/>
      <c r="IGI419" s="209"/>
      <c r="IGJ419" s="209"/>
      <c r="IGK419" s="209"/>
      <c r="IGL419" s="209"/>
      <c r="IGM419" s="209"/>
      <c r="IGN419" s="209"/>
      <c r="IGO419" s="209"/>
      <c r="IGP419" s="209"/>
      <c r="IGQ419" s="209"/>
      <c r="IGR419" s="209"/>
      <c r="IGS419" s="209"/>
      <c r="IGT419" s="209"/>
      <c r="IGU419" s="209"/>
      <c r="IGV419" s="209"/>
      <c r="IGW419" s="209"/>
      <c r="IGX419" s="209"/>
      <c r="IGY419" s="209"/>
      <c r="IGZ419" s="209"/>
      <c r="IHA419" s="209"/>
      <c r="IHB419" s="209"/>
      <c r="IHC419" s="209"/>
      <c r="IHD419" s="209"/>
      <c r="IHE419" s="209"/>
      <c r="IHF419" s="209"/>
      <c r="IHG419" s="209"/>
      <c r="IHH419" s="209"/>
      <c r="IHI419" s="209"/>
      <c r="IHJ419" s="209"/>
      <c r="IHK419" s="209"/>
      <c r="IHL419" s="209"/>
      <c r="IHM419" s="209"/>
      <c r="IHN419" s="209"/>
      <c r="IHO419" s="209"/>
      <c r="IHP419" s="209"/>
      <c r="IHQ419" s="209"/>
      <c r="IHR419" s="209"/>
      <c r="IHS419" s="209"/>
      <c r="IHT419" s="209"/>
      <c r="IHU419" s="209"/>
      <c r="IHV419" s="209"/>
      <c r="IHW419" s="209"/>
      <c r="IHX419" s="209"/>
      <c r="IHY419" s="209"/>
      <c r="IHZ419" s="209"/>
      <c r="IIA419" s="209"/>
      <c r="IIB419" s="209"/>
      <c r="IIC419" s="209"/>
      <c r="IID419" s="209"/>
      <c r="IIE419" s="209"/>
      <c r="IIF419" s="209"/>
      <c r="IIG419" s="209"/>
      <c r="IIH419" s="209"/>
      <c r="III419" s="209"/>
      <c r="IIJ419" s="209"/>
      <c r="IIK419" s="209"/>
      <c r="IIL419" s="209"/>
      <c r="IIM419" s="209"/>
      <c r="IIN419" s="209"/>
      <c r="IIO419" s="209"/>
      <c r="IIP419" s="209"/>
      <c r="IIQ419" s="209"/>
      <c r="IIR419" s="209"/>
      <c r="IIS419" s="209"/>
      <c r="IIT419" s="209"/>
      <c r="IIU419" s="209"/>
      <c r="IIV419" s="209"/>
      <c r="IIW419" s="209"/>
      <c r="IIX419" s="209"/>
      <c r="IIY419" s="209"/>
      <c r="IIZ419" s="209"/>
      <c r="IJA419" s="209"/>
      <c r="IJB419" s="209"/>
      <c r="IJC419" s="209"/>
      <c r="IJD419" s="209"/>
      <c r="IJE419" s="209"/>
      <c r="IJF419" s="209"/>
      <c r="IJG419" s="209"/>
      <c r="IJH419" s="209"/>
      <c r="IJI419" s="209"/>
      <c r="IJJ419" s="209"/>
      <c r="IJK419" s="209"/>
      <c r="IJL419" s="209"/>
      <c r="IJM419" s="209"/>
      <c r="IJN419" s="209"/>
      <c r="IJO419" s="209"/>
      <c r="IJP419" s="209"/>
      <c r="IJQ419" s="209"/>
      <c r="IJR419" s="209"/>
      <c r="IJS419" s="209"/>
      <c r="IJT419" s="209"/>
      <c r="IJU419" s="209"/>
      <c r="IJV419" s="209"/>
      <c r="IJW419" s="209"/>
      <c r="IJX419" s="209"/>
      <c r="IJY419" s="209"/>
      <c r="IJZ419" s="209"/>
      <c r="IKA419" s="209"/>
      <c r="IKB419" s="209"/>
      <c r="IKC419" s="209"/>
      <c r="IKD419" s="209"/>
      <c r="IKE419" s="209"/>
      <c r="IKF419" s="209"/>
      <c r="IKG419" s="209"/>
      <c r="IKH419" s="209"/>
      <c r="IKI419" s="209"/>
      <c r="IKJ419" s="209"/>
      <c r="IKK419" s="209"/>
      <c r="IKL419" s="209"/>
      <c r="IKM419" s="209"/>
      <c r="IKN419" s="209"/>
      <c r="IKO419" s="209"/>
      <c r="IKP419" s="209"/>
      <c r="IKQ419" s="209"/>
      <c r="IKR419" s="209"/>
      <c r="IKS419" s="209"/>
      <c r="IKT419" s="209"/>
      <c r="IKU419" s="209"/>
      <c r="IKV419" s="209"/>
      <c r="IKW419" s="209"/>
      <c r="IKX419" s="209"/>
      <c r="IKY419" s="209"/>
      <c r="IKZ419" s="209"/>
      <c r="ILA419" s="209"/>
      <c r="ILB419" s="209"/>
      <c r="ILC419" s="209"/>
      <c r="ILD419" s="209"/>
      <c r="ILE419" s="209"/>
      <c r="ILF419" s="209"/>
      <c r="ILG419" s="209"/>
      <c r="ILH419" s="209"/>
      <c r="ILI419" s="209"/>
      <c r="ILJ419" s="209"/>
      <c r="ILK419" s="209"/>
      <c r="ILL419" s="209"/>
      <c r="ILM419" s="209"/>
      <c r="ILN419" s="209"/>
      <c r="ILO419" s="209"/>
      <c r="ILP419" s="209"/>
      <c r="ILQ419" s="209"/>
      <c r="ILR419" s="209"/>
      <c r="ILS419" s="209"/>
      <c r="ILT419" s="209"/>
      <c r="ILU419" s="209"/>
      <c r="ILV419" s="209"/>
      <c r="ILW419" s="209"/>
      <c r="ILX419" s="209"/>
      <c r="ILY419" s="209"/>
      <c r="ILZ419" s="209"/>
      <c r="IMA419" s="209"/>
      <c r="IMB419" s="209"/>
      <c r="IMC419" s="209"/>
      <c r="IMD419" s="209"/>
      <c r="IME419" s="209"/>
      <c r="IMF419" s="209"/>
      <c r="IMG419" s="209"/>
      <c r="IMH419" s="209"/>
      <c r="IMI419" s="209"/>
      <c r="IMJ419" s="209"/>
      <c r="IMK419" s="209"/>
      <c r="IML419" s="209"/>
      <c r="IMM419" s="209"/>
      <c r="IMN419" s="209"/>
      <c r="IMO419" s="209"/>
      <c r="IMP419" s="209"/>
      <c r="IMQ419" s="209"/>
      <c r="IMR419" s="209"/>
      <c r="IMS419" s="209"/>
      <c r="IMT419" s="209"/>
      <c r="IMU419" s="209"/>
      <c r="IMV419" s="209"/>
      <c r="IMW419" s="209"/>
      <c r="IMX419" s="209"/>
      <c r="IMY419" s="209"/>
      <c r="IMZ419" s="209"/>
      <c r="INA419" s="209"/>
      <c r="INB419" s="209"/>
      <c r="INC419" s="209"/>
      <c r="IND419" s="209"/>
      <c r="INE419" s="209"/>
      <c r="INF419" s="209"/>
      <c r="ING419" s="209"/>
      <c r="INH419" s="209"/>
      <c r="INI419" s="209"/>
      <c r="INJ419" s="209"/>
      <c r="INK419" s="209"/>
      <c r="INL419" s="209"/>
      <c r="INM419" s="209"/>
      <c r="INN419" s="209"/>
      <c r="INO419" s="209"/>
      <c r="INP419" s="209"/>
      <c r="INQ419" s="209"/>
      <c r="INR419" s="209"/>
      <c r="INS419" s="209"/>
      <c r="INT419" s="209"/>
      <c r="INU419" s="209"/>
      <c r="INV419" s="209"/>
      <c r="INW419" s="209"/>
      <c r="INX419" s="209"/>
      <c r="INY419" s="209"/>
      <c r="INZ419" s="209"/>
      <c r="IOA419" s="209"/>
      <c r="IOB419" s="209"/>
      <c r="IOC419" s="209"/>
      <c r="IOD419" s="209"/>
      <c r="IOE419" s="209"/>
      <c r="IOF419" s="209"/>
      <c r="IOG419" s="209"/>
      <c r="IOH419" s="209"/>
      <c r="IOI419" s="209"/>
      <c r="IOJ419" s="209"/>
      <c r="IOK419" s="209"/>
      <c r="IOL419" s="209"/>
      <c r="IOM419" s="209"/>
      <c r="ION419" s="209"/>
      <c r="IOO419" s="209"/>
      <c r="IOP419" s="209"/>
      <c r="IOQ419" s="209"/>
      <c r="IOR419" s="209"/>
      <c r="IOS419" s="209"/>
      <c r="IOT419" s="209"/>
      <c r="IOU419" s="209"/>
      <c r="IOV419" s="209"/>
      <c r="IOW419" s="209"/>
      <c r="IOX419" s="209"/>
      <c r="IOY419" s="209"/>
      <c r="IOZ419" s="209"/>
      <c r="IPA419" s="209"/>
      <c r="IPB419" s="209"/>
      <c r="IPC419" s="209"/>
      <c r="IPD419" s="209"/>
      <c r="IPE419" s="209"/>
      <c r="IPF419" s="209"/>
      <c r="IPG419" s="209"/>
      <c r="IPH419" s="209"/>
      <c r="IPI419" s="209"/>
      <c r="IPJ419" s="209"/>
      <c r="IPK419" s="209"/>
      <c r="IPL419" s="209"/>
      <c r="IPM419" s="209"/>
      <c r="IPN419" s="209"/>
      <c r="IPO419" s="209"/>
      <c r="IPP419" s="209"/>
      <c r="IPQ419" s="209"/>
      <c r="IPR419" s="209"/>
      <c r="IPS419" s="209"/>
      <c r="IPT419" s="209"/>
      <c r="IPU419" s="209"/>
      <c r="IPV419" s="209"/>
      <c r="IPW419" s="209"/>
      <c r="IPX419" s="209"/>
      <c r="IPY419" s="209"/>
      <c r="IPZ419" s="209"/>
      <c r="IQA419" s="209"/>
      <c r="IQB419" s="209"/>
      <c r="IQC419" s="209"/>
      <c r="IQD419" s="209"/>
      <c r="IQE419" s="209"/>
      <c r="IQF419" s="209"/>
      <c r="IQG419" s="209"/>
      <c r="IQH419" s="209"/>
      <c r="IQI419" s="209"/>
      <c r="IQJ419" s="209"/>
      <c r="IQK419" s="209"/>
      <c r="IQL419" s="209"/>
      <c r="IQM419" s="209"/>
      <c r="IQN419" s="209"/>
      <c r="IQO419" s="209"/>
      <c r="IQP419" s="209"/>
      <c r="IQQ419" s="209"/>
      <c r="IQR419" s="209"/>
      <c r="IQS419" s="209"/>
      <c r="IQT419" s="209"/>
      <c r="IQU419" s="209"/>
      <c r="IQV419" s="209"/>
      <c r="IQW419" s="209"/>
      <c r="IQX419" s="209"/>
      <c r="IQY419" s="209"/>
      <c r="IQZ419" s="209"/>
      <c r="IRA419" s="209"/>
      <c r="IRB419" s="209"/>
      <c r="IRC419" s="209"/>
      <c r="IRD419" s="209"/>
      <c r="IRE419" s="209"/>
      <c r="IRF419" s="209"/>
      <c r="IRG419" s="209"/>
      <c r="IRH419" s="209"/>
      <c r="IRI419" s="209"/>
      <c r="IRJ419" s="209"/>
      <c r="IRK419" s="209"/>
      <c r="IRL419" s="209"/>
      <c r="IRM419" s="209"/>
      <c r="IRN419" s="209"/>
      <c r="IRO419" s="209"/>
      <c r="IRP419" s="209"/>
      <c r="IRQ419" s="209"/>
      <c r="IRR419" s="209"/>
      <c r="IRS419" s="209"/>
      <c r="IRT419" s="209"/>
      <c r="IRU419" s="209"/>
      <c r="IRV419" s="209"/>
      <c r="IRW419" s="209"/>
      <c r="IRX419" s="209"/>
      <c r="IRY419" s="209"/>
      <c r="IRZ419" s="209"/>
      <c r="ISA419" s="209"/>
      <c r="ISB419" s="209"/>
      <c r="ISC419" s="209"/>
      <c r="ISD419" s="209"/>
      <c r="ISE419" s="209"/>
      <c r="ISF419" s="209"/>
      <c r="ISG419" s="209"/>
      <c r="ISH419" s="209"/>
      <c r="ISI419" s="209"/>
      <c r="ISJ419" s="209"/>
      <c r="ISK419" s="209"/>
      <c r="ISL419" s="209"/>
      <c r="ISM419" s="209"/>
      <c r="ISN419" s="209"/>
      <c r="ISO419" s="209"/>
      <c r="ISP419" s="209"/>
      <c r="ISQ419" s="209"/>
      <c r="ISR419" s="209"/>
      <c r="ISS419" s="209"/>
      <c r="IST419" s="209"/>
      <c r="ISU419" s="209"/>
      <c r="ISV419" s="209"/>
      <c r="ISW419" s="209"/>
      <c r="ISX419" s="209"/>
      <c r="ISY419" s="209"/>
      <c r="ISZ419" s="209"/>
      <c r="ITA419" s="209"/>
      <c r="ITB419" s="209"/>
      <c r="ITC419" s="209"/>
      <c r="ITD419" s="209"/>
      <c r="ITE419" s="209"/>
      <c r="ITF419" s="209"/>
      <c r="ITG419" s="209"/>
      <c r="ITH419" s="209"/>
      <c r="ITI419" s="209"/>
      <c r="ITJ419" s="209"/>
      <c r="ITK419" s="209"/>
      <c r="ITL419" s="209"/>
      <c r="ITM419" s="209"/>
      <c r="ITN419" s="209"/>
      <c r="ITO419" s="209"/>
      <c r="ITP419" s="209"/>
      <c r="ITQ419" s="209"/>
      <c r="ITR419" s="209"/>
      <c r="ITS419" s="209"/>
      <c r="ITT419" s="209"/>
      <c r="ITU419" s="209"/>
      <c r="ITV419" s="209"/>
      <c r="ITW419" s="209"/>
      <c r="ITX419" s="209"/>
      <c r="ITY419" s="209"/>
      <c r="ITZ419" s="209"/>
      <c r="IUA419" s="209"/>
      <c r="IUB419" s="209"/>
      <c r="IUC419" s="209"/>
      <c r="IUD419" s="209"/>
      <c r="IUE419" s="209"/>
      <c r="IUF419" s="209"/>
      <c r="IUG419" s="209"/>
      <c r="IUH419" s="209"/>
      <c r="IUI419" s="209"/>
      <c r="IUJ419" s="209"/>
      <c r="IUK419" s="209"/>
      <c r="IUL419" s="209"/>
      <c r="IUM419" s="209"/>
      <c r="IUN419" s="209"/>
      <c r="IUO419" s="209"/>
      <c r="IUP419" s="209"/>
      <c r="IUQ419" s="209"/>
      <c r="IUR419" s="209"/>
      <c r="IUS419" s="209"/>
      <c r="IUT419" s="209"/>
      <c r="IUU419" s="209"/>
      <c r="IUV419" s="209"/>
      <c r="IUW419" s="209"/>
      <c r="IUX419" s="209"/>
      <c r="IUY419" s="209"/>
      <c r="IUZ419" s="209"/>
      <c r="IVA419" s="209"/>
      <c r="IVB419" s="209"/>
      <c r="IVC419" s="209"/>
      <c r="IVD419" s="209"/>
      <c r="IVE419" s="209"/>
      <c r="IVF419" s="209"/>
      <c r="IVG419" s="209"/>
      <c r="IVH419" s="209"/>
      <c r="IVI419" s="209"/>
      <c r="IVJ419" s="209"/>
      <c r="IVK419" s="209"/>
      <c r="IVL419" s="209"/>
      <c r="IVM419" s="209"/>
      <c r="IVN419" s="209"/>
      <c r="IVO419" s="209"/>
      <c r="IVP419" s="209"/>
      <c r="IVQ419" s="209"/>
      <c r="IVR419" s="209"/>
      <c r="IVS419" s="209"/>
      <c r="IVT419" s="209"/>
      <c r="IVU419" s="209"/>
      <c r="IVV419" s="209"/>
      <c r="IVW419" s="209"/>
      <c r="IVX419" s="209"/>
      <c r="IVY419" s="209"/>
      <c r="IVZ419" s="209"/>
      <c r="IWA419" s="209"/>
      <c r="IWB419" s="209"/>
      <c r="IWC419" s="209"/>
      <c r="IWD419" s="209"/>
      <c r="IWE419" s="209"/>
      <c r="IWF419" s="209"/>
      <c r="IWG419" s="209"/>
      <c r="IWH419" s="209"/>
      <c r="IWI419" s="209"/>
      <c r="IWJ419" s="209"/>
      <c r="IWK419" s="209"/>
      <c r="IWL419" s="209"/>
      <c r="IWM419" s="209"/>
      <c r="IWN419" s="209"/>
      <c r="IWO419" s="209"/>
      <c r="IWP419" s="209"/>
      <c r="IWQ419" s="209"/>
      <c r="IWR419" s="209"/>
      <c r="IWS419" s="209"/>
      <c r="IWT419" s="209"/>
      <c r="IWU419" s="209"/>
      <c r="IWV419" s="209"/>
      <c r="IWW419" s="209"/>
      <c r="IWX419" s="209"/>
      <c r="IWY419" s="209"/>
      <c r="IWZ419" s="209"/>
      <c r="IXA419" s="209"/>
      <c r="IXB419" s="209"/>
      <c r="IXC419" s="209"/>
      <c r="IXD419" s="209"/>
      <c r="IXE419" s="209"/>
      <c r="IXF419" s="209"/>
      <c r="IXG419" s="209"/>
      <c r="IXH419" s="209"/>
      <c r="IXI419" s="209"/>
      <c r="IXJ419" s="209"/>
      <c r="IXK419" s="209"/>
      <c r="IXL419" s="209"/>
      <c r="IXM419" s="209"/>
      <c r="IXN419" s="209"/>
      <c r="IXO419" s="209"/>
      <c r="IXP419" s="209"/>
      <c r="IXQ419" s="209"/>
      <c r="IXR419" s="209"/>
      <c r="IXS419" s="209"/>
      <c r="IXT419" s="209"/>
      <c r="IXU419" s="209"/>
      <c r="IXV419" s="209"/>
      <c r="IXW419" s="209"/>
      <c r="IXX419" s="209"/>
      <c r="IXY419" s="209"/>
      <c r="IXZ419" s="209"/>
      <c r="IYA419" s="209"/>
      <c r="IYB419" s="209"/>
      <c r="IYC419" s="209"/>
      <c r="IYD419" s="209"/>
      <c r="IYE419" s="209"/>
      <c r="IYF419" s="209"/>
      <c r="IYG419" s="209"/>
      <c r="IYH419" s="209"/>
      <c r="IYI419" s="209"/>
      <c r="IYJ419" s="209"/>
      <c r="IYK419" s="209"/>
      <c r="IYL419" s="209"/>
      <c r="IYM419" s="209"/>
      <c r="IYN419" s="209"/>
      <c r="IYO419" s="209"/>
      <c r="IYP419" s="209"/>
      <c r="IYQ419" s="209"/>
      <c r="IYR419" s="209"/>
      <c r="IYS419" s="209"/>
      <c r="IYT419" s="209"/>
      <c r="IYU419" s="209"/>
      <c r="IYV419" s="209"/>
      <c r="IYW419" s="209"/>
      <c r="IYX419" s="209"/>
      <c r="IYY419" s="209"/>
      <c r="IYZ419" s="209"/>
      <c r="IZA419" s="209"/>
      <c r="IZB419" s="209"/>
      <c r="IZC419" s="209"/>
      <c r="IZD419" s="209"/>
      <c r="IZE419" s="209"/>
      <c r="IZF419" s="209"/>
      <c r="IZG419" s="209"/>
      <c r="IZH419" s="209"/>
      <c r="IZI419" s="209"/>
      <c r="IZJ419" s="209"/>
      <c r="IZK419" s="209"/>
      <c r="IZL419" s="209"/>
      <c r="IZM419" s="209"/>
      <c r="IZN419" s="209"/>
      <c r="IZO419" s="209"/>
      <c r="IZP419" s="209"/>
      <c r="IZQ419" s="209"/>
      <c r="IZR419" s="209"/>
      <c r="IZS419" s="209"/>
      <c r="IZT419" s="209"/>
      <c r="IZU419" s="209"/>
      <c r="IZV419" s="209"/>
      <c r="IZW419" s="209"/>
      <c r="IZX419" s="209"/>
      <c r="IZY419" s="209"/>
      <c r="IZZ419" s="209"/>
      <c r="JAA419" s="209"/>
      <c r="JAB419" s="209"/>
      <c r="JAC419" s="209"/>
      <c r="JAD419" s="209"/>
      <c r="JAE419" s="209"/>
      <c r="JAF419" s="209"/>
      <c r="JAG419" s="209"/>
      <c r="JAH419" s="209"/>
      <c r="JAI419" s="209"/>
      <c r="JAJ419" s="209"/>
      <c r="JAK419" s="209"/>
      <c r="JAL419" s="209"/>
      <c r="JAM419" s="209"/>
      <c r="JAN419" s="209"/>
      <c r="JAO419" s="209"/>
      <c r="JAP419" s="209"/>
      <c r="JAQ419" s="209"/>
      <c r="JAR419" s="209"/>
      <c r="JAS419" s="209"/>
      <c r="JAT419" s="209"/>
      <c r="JAU419" s="209"/>
      <c r="JAV419" s="209"/>
      <c r="JAW419" s="209"/>
      <c r="JAX419" s="209"/>
      <c r="JAY419" s="209"/>
      <c r="JAZ419" s="209"/>
      <c r="JBA419" s="209"/>
      <c r="JBB419" s="209"/>
      <c r="JBC419" s="209"/>
      <c r="JBD419" s="209"/>
      <c r="JBE419" s="209"/>
      <c r="JBF419" s="209"/>
      <c r="JBG419" s="209"/>
      <c r="JBH419" s="209"/>
      <c r="JBI419" s="209"/>
      <c r="JBJ419" s="209"/>
      <c r="JBK419" s="209"/>
      <c r="JBL419" s="209"/>
      <c r="JBM419" s="209"/>
      <c r="JBN419" s="209"/>
      <c r="JBO419" s="209"/>
      <c r="JBP419" s="209"/>
      <c r="JBQ419" s="209"/>
      <c r="JBR419" s="209"/>
      <c r="JBS419" s="209"/>
      <c r="JBT419" s="209"/>
      <c r="JBU419" s="209"/>
      <c r="JBV419" s="209"/>
      <c r="JBW419" s="209"/>
      <c r="JBX419" s="209"/>
      <c r="JBY419" s="209"/>
      <c r="JBZ419" s="209"/>
      <c r="JCA419" s="209"/>
      <c r="JCB419" s="209"/>
      <c r="JCC419" s="209"/>
      <c r="JCD419" s="209"/>
      <c r="JCE419" s="209"/>
      <c r="JCF419" s="209"/>
      <c r="JCG419" s="209"/>
      <c r="JCH419" s="209"/>
      <c r="JCI419" s="209"/>
      <c r="JCJ419" s="209"/>
      <c r="JCK419" s="209"/>
      <c r="JCL419" s="209"/>
      <c r="JCM419" s="209"/>
      <c r="JCN419" s="209"/>
      <c r="JCO419" s="209"/>
      <c r="JCP419" s="209"/>
      <c r="JCQ419" s="209"/>
      <c r="JCR419" s="209"/>
      <c r="JCS419" s="209"/>
      <c r="JCT419" s="209"/>
      <c r="JCU419" s="209"/>
      <c r="JCV419" s="209"/>
      <c r="JCW419" s="209"/>
      <c r="JCX419" s="209"/>
      <c r="JCY419" s="209"/>
      <c r="JCZ419" s="209"/>
      <c r="JDA419" s="209"/>
      <c r="JDB419" s="209"/>
      <c r="JDC419" s="209"/>
      <c r="JDD419" s="209"/>
      <c r="JDE419" s="209"/>
      <c r="JDF419" s="209"/>
      <c r="JDG419" s="209"/>
      <c r="JDH419" s="209"/>
      <c r="JDI419" s="209"/>
      <c r="JDJ419" s="209"/>
      <c r="JDK419" s="209"/>
      <c r="JDL419" s="209"/>
      <c r="JDM419" s="209"/>
      <c r="JDN419" s="209"/>
      <c r="JDO419" s="209"/>
      <c r="JDP419" s="209"/>
      <c r="JDQ419" s="209"/>
      <c r="JDR419" s="209"/>
      <c r="JDS419" s="209"/>
      <c r="JDT419" s="209"/>
      <c r="JDU419" s="209"/>
      <c r="JDV419" s="209"/>
      <c r="JDW419" s="209"/>
      <c r="JDX419" s="209"/>
      <c r="JDY419" s="209"/>
      <c r="JDZ419" s="209"/>
      <c r="JEA419" s="209"/>
      <c r="JEB419" s="209"/>
      <c r="JEC419" s="209"/>
      <c r="JED419" s="209"/>
      <c r="JEE419" s="209"/>
      <c r="JEF419" s="209"/>
      <c r="JEG419" s="209"/>
      <c r="JEH419" s="209"/>
      <c r="JEI419" s="209"/>
      <c r="JEJ419" s="209"/>
      <c r="JEK419" s="209"/>
      <c r="JEL419" s="209"/>
      <c r="JEM419" s="209"/>
      <c r="JEN419" s="209"/>
      <c r="JEO419" s="209"/>
      <c r="JEP419" s="209"/>
      <c r="JEQ419" s="209"/>
      <c r="JER419" s="209"/>
      <c r="JES419" s="209"/>
      <c r="JET419" s="209"/>
      <c r="JEU419" s="209"/>
      <c r="JEV419" s="209"/>
      <c r="JEW419" s="209"/>
      <c r="JEX419" s="209"/>
      <c r="JEY419" s="209"/>
      <c r="JEZ419" s="209"/>
      <c r="JFA419" s="209"/>
      <c r="JFB419" s="209"/>
      <c r="JFC419" s="209"/>
      <c r="JFD419" s="209"/>
      <c r="JFE419" s="209"/>
      <c r="JFF419" s="209"/>
      <c r="JFG419" s="209"/>
      <c r="JFH419" s="209"/>
      <c r="JFI419" s="209"/>
      <c r="JFJ419" s="209"/>
      <c r="JFK419" s="209"/>
      <c r="JFL419" s="209"/>
      <c r="JFM419" s="209"/>
      <c r="JFN419" s="209"/>
      <c r="JFO419" s="209"/>
      <c r="JFP419" s="209"/>
      <c r="JFQ419" s="209"/>
      <c r="JFR419" s="209"/>
      <c r="JFS419" s="209"/>
      <c r="JFT419" s="209"/>
      <c r="JFU419" s="209"/>
      <c r="JFV419" s="209"/>
      <c r="JFW419" s="209"/>
      <c r="JFX419" s="209"/>
      <c r="JFY419" s="209"/>
      <c r="JFZ419" s="209"/>
      <c r="JGA419" s="209"/>
      <c r="JGB419" s="209"/>
      <c r="JGC419" s="209"/>
      <c r="JGD419" s="209"/>
      <c r="JGE419" s="209"/>
      <c r="JGF419" s="209"/>
      <c r="JGG419" s="209"/>
      <c r="JGH419" s="209"/>
      <c r="JGI419" s="209"/>
      <c r="JGJ419" s="209"/>
      <c r="JGK419" s="209"/>
      <c r="JGL419" s="209"/>
      <c r="JGM419" s="209"/>
      <c r="JGN419" s="209"/>
      <c r="JGO419" s="209"/>
      <c r="JGP419" s="209"/>
      <c r="JGQ419" s="209"/>
      <c r="JGR419" s="209"/>
      <c r="JGS419" s="209"/>
      <c r="JGT419" s="209"/>
      <c r="JGU419" s="209"/>
      <c r="JGV419" s="209"/>
      <c r="JGW419" s="209"/>
      <c r="JGX419" s="209"/>
      <c r="JGY419" s="209"/>
      <c r="JGZ419" s="209"/>
      <c r="JHA419" s="209"/>
      <c r="JHB419" s="209"/>
      <c r="JHC419" s="209"/>
      <c r="JHD419" s="209"/>
      <c r="JHE419" s="209"/>
      <c r="JHF419" s="209"/>
      <c r="JHG419" s="209"/>
      <c r="JHH419" s="209"/>
      <c r="JHI419" s="209"/>
      <c r="JHJ419" s="209"/>
      <c r="JHK419" s="209"/>
      <c r="JHL419" s="209"/>
      <c r="JHM419" s="209"/>
      <c r="JHN419" s="209"/>
      <c r="JHO419" s="209"/>
      <c r="JHP419" s="209"/>
      <c r="JHQ419" s="209"/>
      <c r="JHR419" s="209"/>
      <c r="JHS419" s="209"/>
      <c r="JHT419" s="209"/>
      <c r="JHU419" s="209"/>
      <c r="JHV419" s="209"/>
      <c r="JHW419" s="209"/>
      <c r="JHX419" s="209"/>
      <c r="JHY419" s="209"/>
      <c r="JHZ419" s="209"/>
      <c r="JIA419" s="209"/>
      <c r="JIB419" s="209"/>
      <c r="JIC419" s="209"/>
      <c r="JID419" s="209"/>
      <c r="JIE419" s="209"/>
      <c r="JIF419" s="209"/>
      <c r="JIG419" s="209"/>
      <c r="JIH419" s="209"/>
      <c r="JII419" s="209"/>
      <c r="JIJ419" s="209"/>
      <c r="JIK419" s="209"/>
      <c r="JIL419" s="209"/>
      <c r="JIM419" s="209"/>
      <c r="JIN419" s="209"/>
      <c r="JIO419" s="209"/>
      <c r="JIP419" s="209"/>
      <c r="JIQ419" s="209"/>
      <c r="JIR419" s="209"/>
      <c r="JIS419" s="209"/>
      <c r="JIT419" s="209"/>
      <c r="JIU419" s="209"/>
      <c r="JIV419" s="209"/>
      <c r="JIW419" s="209"/>
      <c r="JIX419" s="209"/>
      <c r="JIY419" s="209"/>
      <c r="JIZ419" s="209"/>
      <c r="JJA419" s="209"/>
      <c r="JJB419" s="209"/>
      <c r="JJC419" s="209"/>
      <c r="JJD419" s="209"/>
      <c r="JJE419" s="209"/>
      <c r="JJF419" s="209"/>
      <c r="JJG419" s="209"/>
      <c r="JJH419" s="209"/>
      <c r="JJI419" s="209"/>
      <c r="JJJ419" s="209"/>
      <c r="JJK419" s="209"/>
      <c r="JJL419" s="209"/>
      <c r="JJM419" s="209"/>
      <c r="JJN419" s="209"/>
      <c r="JJO419" s="209"/>
      <c r="JJP419" s="209"/>
      <c r="JJQ419" s="209"/>
      <c r="JJR419" s="209"/>
      <c r="JJS419" s="209"/>
      <c r="JJT419" s="209"/>
      <c r="JJU419" s="209"/>
      <c r="JJV419" s="209"/>
      <c r="JJW419" s="209"/>
      <c r="JJX419" s="209"/>
      <c r="JJY419" s="209"/>
      <c r="JJZ419" s="209"/>
      <c r="JKA419" s="209"/>
      <c r="JKB419" s="209"/>
      <c r="JKC419" s="209"/>
      <c r="JKD419" s="209"/>
      <c r="JKE419" s="209"/>
      <c r="JKF419" s="209"/>
      <c r="JKG419" s="209"/>
      <c r="JKH419" s="209"/>
      <c r="JKI419" s="209"/>
      <c r="JKJ419" s="209"/>
      <c r="JKK419" s="209"/>
      <c r="JKL419" s="209"/>
      <c r="JKM419" s="209"/>
      <c r="JKN419" s="209"/>
      <c r="JKO419" s="209"/>
      <c r="JKP419" s="209"/>
      <c r="JKQ419" s="209"/>
      <c r="JKR419" s="209"/>
      <c r="JKS419" s="209"/>
      <c r="JKT419" s="209"/>
      <c r="JKU419" s="209"/>
      <c r="JKV419" s="209"/>
      <c r="JKW419" s="209"/>
      <c r="JKX419" s="209"/>
      <c r="JKY419" s="209"/>
      <c r="JKZ419" s="209"/>
      <c r="JLA419" s="209"/>
      <c r="JLB419" s="209"/>
      <c r="JLC419" s="209"/>
      <c r="JLD419" s="209"/>
      <c r="JLE419" s="209"/>
      <c r="JLF419" s="209"/>
      <c r="JLG419" s="209"/>
      <c r="JLH419" s="209"/>
      <c r="JLI419" s="209"/>
      <c r="JLJ419" s="209"/>
      <c r="JLK419" s="209"/>
      <c r="JLL419" s="209"/>
      <c r="JLM419" s="209"/>
      <c r="JLN419" s="209"/>
      <c r="JLO419" s="209"/>
      <c r="JLP419" s="209"/>
      <c r="JLQ419" s="209"/>
      <c r="JLR419" s="209"/>
      <c r="JLS419" s="209"/>
      <c r="JLT419" s="209"/>
      <c r="JLU419" s="209"/>
      <c r="JLV419" s="209"/>
      <c r="JLW419" s="209"/>
      <c r="JLX419" s="209"/>
      <c r="JLY419" s="209"/>
      <c r="JLZ419" s="209"/>
      <c r="JMA419" s="209"/>
      <c r="JMB419" s="209"/>
      <c r="JMC419" s="209"/>
      <c r="JMD419" s="209"/>
      <c r="JME419" s="209"/>
      <c r="JMF419" s="209"/>
      <c r="JMG419" s="209"/>
      <c r="JMH419" s="209"/>
      <c r="JMI419" s="209"/>
      <c r="JMJ419" s="209"/>
      <c r="JMK419" s="209"/>
      <c r="JML419" s="209"/>
      <c r="JMM419" s="209"/>
      <c r="JMN419" s="209"/>
      <c r="JMO419" s="209"/>
      <c r="JMP419" s="209"/>
      <c r="JMQ419" s="209"/>
      <c r="JMR419" s="209"/>
      <c r="JMS419" s="209"/>
      <c r="JMT419" s="209"/>
      <c r="JMU419" s="209"/>
      <c r="JMV419" s="209"/>
      <c r="JMW419" s="209"/>
      <c r="JMX419" s="209"/>
      <c r="JMY419" s="209"/>
      <c r="JMZ419" s="209"/>
      <c r="JNA419" s="209"/>
      <c r="JNB419" s="209"/>
      <c r="JNC419" s="209"/>
      <c r="JND419" s="209"/>
      <c r="JNE419" s="209"/>
      <c r="JNF419" s="209"/>
      <c r="JNG419" s="209"/>
      <c r="JNH419" s="209"/>
      <c r="JNI419" s="209"/>
      <c r="JNJ419" s="209"/>
      <c r="JNK419" s="209"/>
      <c r="JNL419" s="209"/>
      <c r="JNM419" s="209"/>
      <c r="JNN419" s="209"/>
      <c r="JNO419" s="209"/>
      <c r="JNP419" s="209"/>
      <c r="JNQ419" s="209"/>
      <c r="JNR419" s="209"/>
      <c r="JNS419" s="209"/>
      <c r="JNT419" s="209"/>
      <c r="JNU419" s="209"/>
      <c r="JNV419" s="209"/>
      <c r="JNW419" s="209"/>
      <c r="JNX419" s="209"/>
      <c r="JNY419" s="209"/>
      <c r="JNZ419" s="209"/>
      <c r="JOA419" s="209"/>
      <c r="JOB419" s="209"/>
      <c r="JOC419" s="209"/>
      <c r="JOD419" s="209"/>
      <c r="JOE419" s="209"/>
      <c r="JOF419" s="209"/>
      <c r="JOG419" s="209"/>
      <c r="JOH419" s="209"/>
      <c r="JOI419" s="209"/>
      <c r="JOJ419" s="209"/>
      <c r="JOK419" s="209"/>
      <c r="JOL419" s="209"/>
      <c r="JOM419" s="209"/>
      <c r="JON419" s="209"/>
      <c r="JOO419" s="209"/>
      <c r="JOP419" s="209"/>
      <c r="JOQ419" s="209"/>
      <c r="JOR419" s="209"/>
      <c r="JOS419" s="209"/>
      <c r="JOT419" s="209"/>
      <c r="JOU419" s="209"/>
      <c r="JOV419" s="209"/>
      <c r="JOW419" s="209"/>
      <c r="JOX419" s="209"/>
      <c r="JOY419" s="209"/>
      <c r="JOZ419" s="209"/>
      <c r="JPA419" s="209"/>
      <c r="JPB419" s="209"/>
      <c r="JPC419" s="209"/>
      <c r="JPD419" s="209"/>
      <c r="JPE419" s="209"/>
      <c r="JPF419" s="209"/>
      <c r="JPG419" s="209"/>
      <c r="JPH419" s="209"/>
      <c r="JPI419" s="209"/>
      <c r="JPJ419" s="209"/>
      <c r="JPK419" s="209"/>
      <c r="JPL419" s="209"/>
      <c r="JPM419" s="209"/>
      <c r="JPN419" s="209"/>
      <c r="JPO419" s="209"/>
      <c r="JPP419" s="209"/>
      <c r="JPQ419" s="209"/>
      <c r="JPR419" s="209"/>
      <c r="JPS419" s="209"/>
      <c r="JPT419" s="209"/>
      <c r="JPU419" s="209"/>
      <c r="JPV419" s="209"/>
      <c r="JPW419" s="209"/>
      <c r="JPX419" s="209"/>
      <c r="JPY419" s="209"/>
      <c r="JPZ419" s="209"/>
      <c r="JQA419" s="209"/>
      <c r="JQB419" s="209"/>
      <c r="JQC419" s="209"/>
      <c r="JQD419" s="209"/>
      <c r="JQE419" s="209"/>
      <c r="JQF419" s="209"/>
      <c r="JQG419" s="209"/>
      <c r="JQH419" s="209"/>
      <c r="JQI419" s="209"/>
      <c r="JQJ419" s="209"/>
      <c r="JQK419" s="209"/>
      <c r="JQL419" s="209"/>
      <c r="JQM419" s="209"/>
      <c r="JQN419" s="209"/>
      <c r="JQO419" s="209"/>
      <c r="JQP419" s="209"/>
      <c r="JQQ419" s="209"/>
      <c r="JQR419" s="209"/>
      <c r="JQS419" s="209"/>
      <c r="JQT419" s="209"/>
      <c r="JQU419" s="209"/>
      <c r="JQV419" s="209"/>
      <c r="JQW419" s="209"/>
      <c r="JQX419" s="209"/>
      <c r="JQY419" s="209"/>
      <c r="JQZ419" s="209"/>
      <c r="JRA419" s="209"/>
      <c r="JRB419" s="209"/>
      <c r="JRC419" s="209"/>
      <c r="JRD419" s="209"/>
      <c r="JRE419" s="209"/>
      <c r="JRF419" s="209"/>
      <c r="JRG419" s="209"/>
      <c r="JRH419" s="209"/>
      <c r="JRI419" s="209"/>
      <c r="JRJ419" s="209"/>
      <c r="JRK419" s="209"/>
      <c r="JRL419" s="209"/>
      <c r="JRM419" s="209"/>
      <c r="JRN419" s="209"/>
      <c r="JRO419" s="209"/>
      <c r="JRP419" s="209"/>
      <c r="JRQ419" s="209"/>
      <c r="JRR419" s="209"/>
      <c r="JRS419" s="209"/>
      <c r="JRT419" s="209"/>
      <c r="JRU419" s="209"/>
      <c r="JRV419" s="209"/>
      <c r="JRW419" s="209"/>
      <c r="JRX419" s="209"/>
      <c r="JRY419" s="209"/>
      <c r="JRZ419" s="209"/>
      <c r="JSA419" s="209"/>
      <c r="JSB419" s="209"/>
      <c r="JSC419" s="209"/>
      <c r="JSD419" s="209"/>
      <c r="JSE419" s="209"/>
      <c r="JSF419" s="209"/>
      <c r="JSG419" s="209"/>
      <c r="JSH419" s="209"/>
      <c r="JSI419" s="209"/>
      <c r="JSJ419" s="209"/>
      <c r="JSK419" s="209"/>
      <c r="JSL419" s="209"/>
      <c r="JSM419" s="209"/>
      <c r="JSN419" s="209"/>
      <c r="JSO419" s="209"/>
      <c r="JSP419" s="209"/>
      <c r="JSQ419" s="209"/>
      <c r="JSR419" s="209"/>
      <c r="JSS419" s="209"/>
      <c r="JST419" s="209"/>
      <c r="JSU419" s="209"/>
      <c r="JSV419" s="209"/>
      <c r="JSW419" s="209"/>
      <c r="JSX419" s="209"/>
      <c r="JSY419" s="209"/>
      <c r="JSZ419" s="209"/>
      <c r="JTA419" s="209"/>
      <c r="JTB419" s="209"/>
      <c r="JTC419" s="209"/>
      <c r="JTD419" s="209"/>
      <c r="JTE419" s="209"/>
      <c r="JTF419" s="209"/>
      <c r="JTG419" s="209"/>
      <c r="JTH419" s="209"/>
      <c r="JTI419" s="209"/>
      <c r="JTJ419" s="209"/>
      <c r="JTK419" s="209"/>
      <c r="JTL419" s="209"/>
      <c r="JTM419" s="209"/>
      <c r="JTN419" s="209"/>
      <c r="JTO419" s="209"/>
      <c r="JTP419" s="209"/>
      <c r="JTQ419" s="209"/>
      <c r="JTR419" s="209"/>
      <c r="JTS419" s="209"/>
      <c r="JTT419" s="209"/>
      <c r="JTU419" s="209"/>
      <c r="JTV419" s="209"/>
      <c r="JTW419" s="209"/>
      <c r="JTX419" s="209"/>
      <c r="JTY419" s="209"/>
      <c r="JTZ419" s="209"/>
      <c r="JUA419" s="209"/>
      <c r="JUB419" s="209"/>
      <c r="JUC419" s="209"/>
      <c r="JUD419" s="209"/>
      <c r="JUE419" s="209"/>
      <c r="JUF419" s="209"/>
      <c r="JUG419" s="209"/>
      <c r="JUH419" s="209"/>
      <c r="JUI419" s="209"/>
      <c r="JUJ419" s="209"/>
      <c r="JUK419" s="209"/>
      <c r="JUL419" s="209"/>
      <c r="JUM419" s="209"/>
      <c r="JUN419" s="209"/>
      <c r="JUO419" s="209"/>
      <c r="JUP419" s="209"/>
      <c r="JUQ419" s="209"/>
      <c r="JUR419" s="209"/>
      <c r="JUS419" s="209"/>
      <c r="JUT419" s="209"/>
      <c r="JUU419" s="209"/>
      <c r="JUV419" s="209"/>
      <c r="JUW419" s="209"/>
      <c r="JUX419" s="209"/>
      <c r="JUY419" s="209"/>
      <c r="JUZ419" s="209"/>
      <c r="JVA419" s="209"/>
      <c r="JVB419" s="209"/>
      <c r="JVC419" s="209"/>
      <c r="JVD419" s="209"/>
      <c r="JVE419" s="209"/>
      <c r="JVF419" s="209"/>
      <c r="JVG419" s="209"/>
      <c r="JVH419" s="209"/>
      <c r="JVI419" s="209"/>
      <c r="JVJ419" s="209"/>
      <c r="JVK419" s="209"/>
      <c r="JVL419" s="209"/>
      <c r="JVM419" s="209"/>
      <c r="JVN419" s="209"/>
      <c r="JVO419" s="209"/>
      <c r="JVP419" s="209"/>
      <c r="JVQ419" s="209"/>
      <c r="JVR419" s="209"/>
      <c r="JVS419" s="209"/>
      <c r="JVT419" s="209"/>
      <c r="JVU419" s="209"/>
      <c r="JVV419" s="209"/>
      <c r="JVW419" s="209"/>
      <c r="JVX419" s="209"/>
      <c r="JVY419" s="209"/>
      <c r="JVZ419" s="209"/>
      <c r="JWA419" s="209"/>
      <c r="JWB419" s="209"/>
      <c r="JWC419" s="209"/>
      <c r="JWD419" s="209"/>
      <c r="JWE419" s="209"/>
      <c r="JWF419" s="209"/>
      <c r="JWG419" s="209"/>
      <c r="JWH419" s="209"/>
      <c r="JWI419" s="209"/>
      <c r="JWJ419" s="209"/>
      <c r="JWK419" s="209"/>
      <c r="JWL419" s="209"/>
      <c r="JWM419" s="209"/>
      <c r="JWN419" s="209"/>
      <c r="JWO419" s="209"/>
      <c r="JWP419" s="209"/>
      <c r="JWQ419" s="209"/>
      <c r="JWR419" s="209"/>
      <c r="JWS419" s="209"/>
      <c r="JWT419" s="209"/>
      <c r="JWU419" s="209"/>
      <c r="JWV419" s="209"/>
      <c r="JWW419" s="209"/>
      <c r="JWX419" s="209"/>
      <c r="JWY419" s="209"/>
      <c r="JWZ419" s="209"/>
      <c r="JXA419" s="209"/>
      <c r="JXB419" s="209"/>
      <c r="JXC419" s="209"/>
      <c r="JXD419" s="209"/>
      <c r="JXE419" s="209"/>
      <c r="JXF419" s="209"/>
      <c r="JXG419" s="209"/>
      <c r="JXH419" s="209"/>
      <c r="JXI419" s="209"/>
      <c r="JXJ419" s="209"/>
      <c r="JXK419" s="209"/>
      <c r="JXL419" s="209"/>
      <c r="JXM419" s="209"/>
      <c r="JXN419" s="209"/>
      <c r="JXO419" s="209"/>
      <c r="JXP419" s="209"/>
      <c r="JXQ419" s="209"/>
      <c r="JXR419" s="209"/>
      <c r="JXS419" s="209"/>
      <c r="JXT419" s="209"/>
      <c r="JXU419" s="209"/>
      <c r="JXV419" s="209"/>
      <c r="JXW419" s="209"/>
      <c r="JXX419" s="209"/>
      <c r="JXY419" s="209"/>
      <c r="JXZ419" s="209"/>
      <c r="JYA419" s="209"/>
      <c r="JYB419" s="209"/>
      <c r="JYC419" s="209"/>
      <c r="JYD419" s="209"/>
      <c r="JYE419" s="209"/>
      <c r="JYF419" s="209"/>
      <c r="JYG419" s="209"/>
      <c r="JYH419" s="209"/>
      <c r="JYI419" s="209"/>
      <c r="JYJ419" s="209"/>
      <c r="JYK419" s="209"/>
      <c r="JYL419" s="209"/>
      <c r="JYM419" s="209"/>
      <c r="JYN419" s="209"/>
      <c r="JYO419" s="209"/>
      <c r="JYP419" s="209"/>
      <c r="JYQ419" s="209"/>
      <c r="JYR419" s="209"/>
      <c r="JYS419" s="209"/>
      <c r="JYT419" s="209"/>
      <c r="JYU419" s="209"/>
      <c r="JYV419" s="209"/>
      <c r="JYW419" s="209"/>
      <c r="JYX419" s="209"/>
      <c r="JYY419" s="209"/>
      <c r="JYZ419" s="209"/>
      <c r="JZA419" s="209"/>
      <c r="JZB419" s="209"/>
      <c r="JZC419" s="209"/>
      <c r="JZD419" s="209"/>
      <c r="JZE419" s="209"/>
      <c r="JZF419" s="209"/>
      <c r="JZG419" s="209"/>
      <c r="JZH419" s="209"/>
      <c r="JZI419" s="209"/>
      <c r="JZJ419" s="209"/>
      <c r="JZK419" s="209"/>
      <c r="JZL419" s="209"/>
      <c r="JZM419" s="209"/>
      <c r="JZN419" s="209"/>
      <c r="JZO419" s="209"/>
      <c r="JZP419" s="209"/>
      <c r="JZQ419" s="209"/>
      <c r="JZR419" s="209"/>
      <c r="JZS419" s="209"/>
      <c r="JZT419" s="209"/>
      <c r="JZU419" s="209"/>
      <c r="JZV419" s="209"/>
      <c r="JZW419" s="209"/>
      <c r="JZX419" s="209"/>
      <c r="JZY419" s="209"/>
      <c r="JZZ419" s="209"/>
      <c r="KAA419" s="209"/>
      <c r="KAB419" s="209"/>
      <c r="KAC419" s="209"/>
      <c r="KAD419" s="209"/>
      <c r="KAE419" s="209"/>
      <c r="KAF419" s="209"/>
      <c r="KAG419" s="209"/>
      <c r="KAH419" s="209"/>
      <c r="KAI419" s="209"/>
      <c r="KAJ419" s="209"/>
      <c r="KAK419" s="209"/>
      <c r="KAL419" s="209"/>
      <c r="KAM419" s="209"/>
      <c r="KAN419" s="209"/>
      <c r="KAO419" s="209"/>
      <c r="KAP419" s="209"/>
      <c r="KAQ419" s="209"/>
      <c r="KAR419" s="209"/>
      <c r="KAS419" s="209"/>
      <c r="KAT419" s="209"/>
      <c r="KAU419" s="209"/>
      <c r="KAV419" s="209"/>
      <c r="KAW419" s="209"/>
      <c r="KAX419" s="209"/>
      <c r="KAY419" s="209"/>
      <c r="KAZ419" s="209"/>
      <c r="KBA419" s="209"/>
      <c r="KBB419" s="209"/>
      <c r="KBC419" s="209"/>
      <c r="KBD419" s="209"/>
      <c r="KBE419" s="209"/>
      <c r="KBF419" s="209"/>
      <c r="KBG419" s="209"/>
      <c r="KBH419" s="209"/>
      <c r="KBI419" s="209"/>
      <c r="KBJ419" s="209"/>
      <c r="KBK419" s="209"/>
      <c r="KBL419" s="209"/>
      <c r="KBM419" s="209"/>
      <c r="KBN419" s="209"/>
      <c r="KBO419" s="209"/>
      <c r="KBP419" s="209"/>
      <c r="KBQ419" s="209"/>
      <c r="KBR419" s="209"/>
      <c r="KBS419" s="209"/>
      <c r="KBT419" s="209"/>
      <c r="KBU419" s="209"/>
      <c r="KBV419" s="209"/>
      <c r="KBW419" s="209"/>
      <c r="KBX419" s="209"/>
      <c r="KBY419" s="209"/>
      <c r="KBZ419" s="209"/>
      <c r="KCA419" s="209"/>
      <c r="KCB419" s="209"/>
      <c r="KCC419" s="209"/>
      <c r="KCD419" s="209"/>
      <c r="KCE419" s="209"/>
      <c r="KCF419" s="209"/>
      <c r="KCG419" s="209"/>
      <c r="KCH419" s="209"/>
      <c r="KCI419" s="209"/>
      <c r="KCJ419" s="209"/>
      <c r="KCK419" s="209"/>
      <c r="KCL419" s="209"/>
      <c r="KCM419" s="209"/>
      <c r="KCN419" s="209"/>
      <c r="KCO419" s="209"/>
      <c r="KCP419" s="209"/>
      <c r="KCQ419" s="209"/>
      <c r="KCR419" s="209"/>
      <c r="KCS419" s="209"/>
      <c r="KCT419" s="209"/>
      <c r="KCU419" s="209"/>
      <c r="KCV419" s="209"/>
      <c r="KCW419" s="209"/>
      <c r="KCX419" s="209"/>
      <c r="KCY419" s="209"/>
      <c r="KCZ419" s="209"/>
      <c r="KDA419" s="209"/>
      <c r="KDB419" s="209"/>
      <c r="KDC419" s="209"/>
      <c r="KDD419" s="209"/>
      <c r="KDE419" s="209"/>
      <c r="KDF419" s="209"/>
      <c r="KDG419" s="209"/>
      <c r="KDH419" s="209"/>
      <c r="KDI419" s="209"/>
      <c r="KDJ419" s="209"/>
      <c r="KDK419" s="209"/>
      <c r="KDL419" s="209"/>
      <c r="KDM419" s="209"/>
      <c r="KDN419" s="209"/>
      <c r="KDO419" s="209"/>
      <c r="KDP419" s="209"/>
      <c r="KDQ419" s="209"/>
      <c r="KDR419" s="209"/>
      <c r="KDS419" s="209"/>
      <c r="KDT419" s="209"/>
      <c r="KDU419" s="209"/>
      <c r="KDV419" s="209"/>
      <c r="KDW419" s="209"/>
      <c r="KDX419" s="209"/>
      <c r="KDY419" s="209"/>
      <c r="KDZ419" s="209"/>
      <c r="KEA419" s="209"/>
      <c r="KEB419" s="209"/>
      <c r="KEC419" s="209"/>
      <c r="KED419" s="209"/>
      <c r="KEE419" s="209"/>
      <c r="KEF419" s="209"/>
      <c r="KEG419" s="209"/>
      <c r="KEH419" s="209"/>
      <c r="KEI419" s="209"/>
      <c r="KEJ419" s="209"/>
      <c r="KEK419" s="209"/>
      <c r="KEL419" s="209"/>
      <c r="KEM419" s="209"/>
      <c r="KEN419" s="209"/>
      <c r="KEO419" s="209"/>
      <c r="KEP419" s="209"/>
      <c r="KEQ419" s="209"/>
      <c r="KER419" s="209"/>
      <c r="KES419" s="209"/>
      <c r="KET419" s="209"/>
      <c r="KEU419" s="209"/>
      <c r="KEV419" s="209"/>
      <c r="KEW419" s="209"/>
      <c r="KEX419" s="209"/>
      <c r="KEY419" s="209"/>
      <c r="KEZ419" s="209"/>
      <c r="KFA419" s="209"/>
      <c r="KFB419" s="209"/>
      <c r="KFC419" s="209"/>
      <c r="KFD419" s="209"/>
      <c r="KFE419" s="209"/>
      <c r="KFF419" s="209"/>
      <c r="KFG419" s="209"/>
      <c r="KFH419" s="209"/>
      <c r="KFI419" s="209"/>
      <c r="KFJ419" s="209"/>
      <c r="KFK419" s="209"/>
      <c r="KFL419" s="209"/>
      <c r="KFM419" s="209"/>
      <c r="KFN419" s="209"/>
      <c r="KFO419" s="209"/>
      <c r="KFP419" s="209"/>
      <c r="KFQ419" s="209"/>
      <c r="KFR419" s="209"/>
      <c r="KFS419" s="209"/>
      <c r="KFT419" s="209"/>
      <c r="KFU419" s="209"/>
      <c r="KFV419" s="209"/>
      <c r="KFW419" s="209"/>
      <c r="KFX419" s="209"/>
      <c r="KFY419" s="209"/>
      <c r="KFZ419" s="209"/>
      <c r="KGA419" s="209"/>
      <c r="KGB419" s="209"/>
      <c r="KGC419" s="209"/>
      <c r="KGD419" s="209"/>
      <c r="KGE419" s="209"/>
      <c r="KGF419" s="209"/>
      <c r="KGG419" s="209"/>
      <c r="KGH419" s="209"/>
      <c r="KGI419" s="209"/>
      <c r="KGJ419" s="209"/>
      <c r="KGK419" s="209"/>
      <c r="KGL419" s="209"/>
      <c r="KGM419" s="209"/>
      <c r="KGN419" s="209"/>
      <c r="KGO419" s="209"/>
      <c r="KGP419" s="209"/>
      <c r="KGQ419" s="209"/>
      <c r="KGR419" s="209"/>
      <c r="KGS419" s="209"/>
      <c r="KGT419" s="209"/>
      <c r="KGU419" s="209"/>
      <c r="KGV419" s="209"/>
      <c r="KGW419" s="209"/>
      <c r="KGX419" s="209"/>
      <c r="KGY419" s="209"/>
      <c r="KGZ419" s="209"/>
      <c r="KHA419" s="209"/>
      <c r="KHB419" s="209"/>
      <c r="KHC419" s="209"/>
      <c r="KHD419" s="209"/>
      <c r="KHE419" s="209"/>
      <c r="KHF419" s="209"/>
      <c r="KHG419" s="209"/>
      <c r="KHH419" s="209"/>
      <c r="KHI419" s="209"/>
      <c r="KHJ419" s="209"/>
      <c r="KHK419" s="209"/>
      <c r="KHL419" s="209"/>
      <c r="KHM419" s="209"/>
      <c r="KHN419" s="209"/>
      <c r="KHO419" s="209"/>
      <c r="KHP419" s="209"/>
      <c r="KHQ419" s="209"/>
      <c r="KHR419" s="209"/>
      <c r="KHS419" s="209"/>
      <c r="KHT419" s="209"/>
      <c r="KHU419" s="209"/>
      <c r="KHV419" s="209"/>
      <c r="KHW419" s="209"/>
      <c r="KHX419" s="209"/>
      <c r="KHY419" s="209"/>
      <c r="KHZ419" s="209"/>
      <c r="KIA419" s="209"/>
      <c r="KIB419" s="209"/>
      <c r="KIC419" s="209"/>
      <c r="KID419" s="209"/>
      <c r="KIE419" s="209"/>
      <c r="KIF419" s="209"/>
      <c r="KIG419" s="209"/>
      <c r="KIH419" s="209"/>
      <c r="KII419" s="209"/>
      <c r="KIJ419" s="209"/>
      <c r="KIK419" s="209"/>
      <c r="KIL419" s="209"/>
      <c r="KIM419" s="209"/>
      <c r="KIN419" s="209"/>
      <c r="KIO419" s="209"/>
      <c r="KIP419" s="209"/>
      <c r="KIQ419" s="209"/>
      <c r="KIR419" s="209"/>
      <c r="KIS419" s="209"/>
      <c r="KIT419" s="209"/>
      <c r="KIU419" s="209"/>
      <c r="KIV419" s="209"/>
      <c r="KIW419" s="209"/>
      <c r="KIX419" s="209"/>
      <c r="KIY419" s="209"/>
      <c r="KIZ419" s="209"/>
      <c r="KJA419" s="209"/>
      <c r="KJB419" s="209"/>
      <c r="KJC419" s="209"/>
      <c r="KJD419" s="209"/>
      <c r="KJE419" s="209"/>
      <c r="KJF419" s="209"/>
      <c r="KJG419" s="209"/>
      <c r="KJH419" s="209"/>
      <c r="KJI419" s="209"/>
      <c r="KJJ419" s="209"/>
      <c r="KJK419" s="209"/>
      <c r="KJL419" s="209"/>
      <c r="KJM419" s="209"/>
      <c r="KJN419" s="209"/>
      <c r="KJO419" s="209"/>
      <c r="KJP419" s="209"/>
      <c r="KJQ419" s="209"/>
      <c r="KJR419" s="209"/>
      <c r="KJS419" s="209"/>
      <c r="KJT419" s="209"/>
      <c r="KJU419" s="209"/>
      <c r="KJV419" s="209"/>
      <c r="KJW419" s="209"/>
      <c r="KJX419" s="209"/>
      <c r="KJY419" s="209"/>
      <c r="KJZ419" s="209"/>
      <c r="KKA419" s="209"/>
      <c r="KKB419" s="209"/>
      <c r="KKC419" s="209"/>
      <c r="KKD419" s="209"/>
      <c r="KKE419" s="209"/>
      <c r="KKF419" s="209"/>
      <c r="KKG419" s="209"/>
      <c r="KKH419" s="209"/>
      <c r="KKI419" s="209"/>
      <c r="KKJ419" s="209"/>
      <c r="KKK419" s="209"/>
      <c r="KKL419" s="209"/>
      <c r="KKM419" s="209"/>
      <c r="KKN419" s="209"/>
      <c r="KKO419" s="209"/>
      <c r="KKP419" s="209"/>
      <c r="KKQ419" s="209"/>
      <c r="KKR419" s="209"/>
      <c r="KKS419" s="209"/>
      <c r="KKT419" s="209"/>
      <c r="KKU419" s="209"/>
      <c r="KKV419" s="209"/>
      <c r="KKW419" s="209"/>
      <c r="KKX419" s="209"/>
      <c r="KKY419" s="209"/>
      <c r="KKZ419" s="209"/>
      <c r="KLA419" s="209"/>
      <c r="KLB419" s="209"/>
      <c r="KLC419" s="209"/>
      <c r="KLD419" s="209"/>
      <c r="KLE419" s="209"/>
      <c r="KLF419" s="209"/>
      <c r="KLG419" s="209"/>
      <c r="KLH419" s="209"/>
      <c r="KLI419" s="209"/>
      <c r="KLJ419" s="209"/>
      <c r="KLK419" s="209"/>
      <c r="KLL419" s="209"/>
      <c r="KLM419" s="209"/>
      <c r="KLN419" s="209"/>
      <c r="KLO419" s="209"/>
      <c r="KLP419" s="209"/>
      <c r="KLQ419" s="209"/>
      <c r="KLR419" s="209"/>
      <c r="KLS419" s="209"/>
      <c r="KLT419" s="209"/>
      <c r="KLU419" s="209"/>
      <c r="KLV419" s="209"/>
      <c r="KLW419" s="209"/>
      <c r="KLX419" s="209"/>
      <c r="KLY419" s="209"/>
      <c r="KLZ419" s="209"/>
      <c r="KMA419" s="209"/>
      <c r="KMB419" s="209"/>
      <c r="KMC419" s="209"/>
      <c r="KMD419" s="209"/>
      <c r="KME419" s="209"/>
      <c r="KMF419" s="209"/>
      <c r="KMG419" s="209"/>
      <c r="KMH419" s="209"/>
      <c r="KMI419" s="209"/>
      <c r="KMJ419" s="209"/>
      <c r="KMK419" s="209"/>
      <c r="KML419" s="209"/>
      <c r="KMM419" s="209"/>
      <c r="KMN419" s="209"/>
      <c r="KMO419" s="209"/>
      <c r="KMP419" s="209"/>
      <c r="KMQ419" s="209"/>
      <c r="KMR419" s="209"/>
      <c r="KMS419" s="209"/>
      <c r="KMT419" s="209"/>
      <c r="KMU419" s="209"/>
      <c r="KMV419" s="209"/>
      <c r="KMW419" s="209"/>
      <c r="KMX419" s="209"/>
      <c r="KMY419" s="209"/>
      <c r="KMZ419" s="209"/>
      <c r="KNA419" s="209"/>
      <c r="KNB419" s="209"/>
      <c r="KNC419" s="209"/>
      <c r="KND419" s="209"/>
      <c r="KNE419" s="209"/>
      <c r="KNF419" s="209"/>
      <c r="KNG419" s="209"/>
      <c r="KNH419" s="209"/>
      <c r="KNI419" s="209"/>
      <c r="KNJ419" s="209"/>
      <c r="KNK419" s="209"/>
      <c r="KNL419" s="209"/>
      <c r="KNM419" s="209"/>
      <c r="KNN419" s="209"/>
      <c r="KNO419" s="209"/>
      <c r="KNP419" s="209"/>
      <c r="KNQ419" s="209"/>
      <c r="KNR419" s="209"/>
      <c r="KNS419" s="209"/>
      <c r="KNT419" s="209"/>
      <c r="KNU419" s="209"/>
      <c r="KNV419" s="209"/>
      <c r="KNW419" s="209"/>
      <c r="KNX419" s="209"/>
      <c r="KNY419" s="209"/>
      <c r="KNZ419" s="209"/>
      <c r="KOA419" s="209"/>
      <c r="KOB419" s="209"/>
      <c r="KOC419" s="209"/>
      <c r="KOD419" s="209"/>
      <c r="KOE419" s="209"/>
      <c r="KOF419" s="209"/>
      <c r="KOG419" s="209"/>
      <c r="KOH419" s="209"/>
      <c r="KOI419" s="209"/>
      <c r="KOJ419" s="209"/>
      <c r="KOK419" s="209"/>
      <c r="KOL419" s="209"/>
      <c r="KOM419" s="209"/>
      <c r="KON419" s="209"/>
      <c r="KOO419" s="209"/>
      <c r="KOP419" s="209"/>
      <c r="KOQ419" s="209"/>
      <c r="KOR419" s="209"/>
      <c r="KOS419" s="209"/>
      <c r="KOT419" s="209"/>
      <c r="KOU419" s="209"/>
      <c r="KOV419" s="209"/>
      <c r="KOW419" s="209"/>
      <c r="KOX419" s="209"/>
      <c r="KOY419" s="209"/>
      <c r="KOZ419" s="209"/>
      <c r="KPA419" s="209"/>
      <c r="KPB419" s="209"/>
      <c r="KPC419" s="209"/>
      <c r="KPD419" s="209"/>
      <c r="KPE419" s="209"/>
      <c r="KPF419" s="209"/>
      <c r="KPG419" s="209"/>
      <c r="KPH419" s="209"/>
      <c r="KPI419" s="209"/>
      <c r="KPJ419" s="209"/>
      <c r="KPK419" s="209"/>
      <c r="KPL419" s="209"/>
      <c r="KPM419" s="209"/>
      <c r="KPN419" s="209"/>
      <c r="KPO419" s="209"/>
      <c r="KPP419" s="209"/>
      <c r="KPQ419" s="209"/>
      <c r="KPR419" s="209"/>
      <c r="KPS419" s="209"/>
      <c r="KPT419" s="209"/>
      <c r="KPU419" s="209"/>
      <c r="KPV419" s="209"/>
      <c r="KPW419" s="209"/>
      <c r="KPX419" s="209"/>
      <c r="KPY419" s="209"/>
      <c r="KPZ419" s="209"/>
      <c r="KQA419" s="209"/>
      <c r="KQB419" s="209"/>
      <c r="KQC419" s="209"/>
      <c r="KQD419" s="209"/>
      <c r="KQE419" s="209"/>
      <c r="KQF419" s="209"/>
      <c r="KQG419" s="209"/>
      <c r="KQH419" s="209"/>
      <c r="KQI419" s="209"/>
      <c r="KQJ419" s="209"/>
      <c r="KQK419" s="209"/>
      <c r="KQL419" s="209"/>
      <c r="KQM419" s="209"/>
      <c r="KQN419" s="209"/>
      <c r="KQO419" s="209"/>
      <c r="KQP419" s="209"/>
      <c r="KQQ419" s="209"/>
      <c r="KQR419" s="209"/>
      <c r="KQS419" s="209"/>
      <c r="KQT419" s="209"/>
      <c r="KQU419" s="209"/>
      <c r="KQV419" s="209"/>
      <c r="KQW419" s="209"/>
      <c r="KQX419" s="209"/>
      <c r="KQY419" s="209"/>
      <c r="KQZ419" s="209"/>
      <c r="KRA419" s="209"/>
      <c r="KRB419" s="209"/>
      <c r="KRC419" s="209"/>
      <c r="KRD419" s="209"/>
      <c r="KRE419" s="209"/>
      <c r="KRF419" s="209"/>
      <c r="KRG419" s="209"/>
      <c r="KRH419" s="209"/>
      <c r="KRI419" s="209"/>
      <c r="KRJ419" s="209"/>
      <c r="KRK419" s="209"/>
      <c r="KRL419" s="209"/>
      <c r="KRM419" s="209"/>
      <c r="KRN419" s="209"/>
      <c r="KRO419" s="209"/>
      <c r="KRP419" s="209"/>
      <c r="KRQ419" s="209"/>
      <c r="KRR419" s="209"/>
      <c r="KRS419" s="209"/>
      <c r="KRT419" s="209"/>
      <c r="KRU419" s="209"/>
      <c r="KRV419" s="209"/>
      <c r="KRW419" s="209"/>
      <c r="KRX419" s="209"/>
      <c r="KRY419" s="209"/>
      <c r="KRZ419" s="209"/>
      <c r="KSA419" s="209"/>
      <c r="KSB419" s="209"/>
      <c r="KSC419" s="209"/>
      <c r="KSD419" s="209"/>
      <c r="KSE419" s="209"/>
      <c r="KSF419" s="209"/>
      <c r="KSG419" s="209"/>
      <c r="KSH419" s="209"/>
      <c r="KSI419" s="209"/>
      <c r="KSJ419" s="209"/>
      <c r="KSK419" s="209"/>
      <c r="KSL419" s="209"/>
      <c r="KSM419" s="209"/>
      <c r="KSN419" s="209"/>
      <c r="KSO419" s="209"/>
      <c r="KSP419" s="209"/>
      <c r="KSQ419" s="209"/>
      <c r="KSR419" s="209"/>
      <c r="KSS419" s="209"/>
      <c r="KST419" s="209"/>
      <c r="KSU419" s="209"/>
      <c r="KSV419" s="209"/>
      <c r="KSW419" s="209"/>
      <c r="KSX419" s="209"/>
      <c r="KSY419" s="209"/>
      <c r="KSZ419" s="209"/>
      <c r="KTA419" s="209"/>
      <c r="KTB419" s="209"/>
      <c r="KTC419" s="209"/>
      <c r="KTD419" s="209"/>
      <c r="KTE419" s="209"/>
      <c r="KTF419" s="209"/>
      <c r="KTG419" s="209"/>
      <c r="KTH419" s="209"/>
      <c r="KTI419" s="209"/>
      <c r="KTJ419" s="209"/>
      <c r="KTK419" s="209"/>
      <c r="KTL419" s="209"/>
      <c r="KTM419" s="209"/>
      <c r="KTN419" s="209"/>
      <c r="KTO419" s="209"/>
      <c r="KTP419" s="209"/>
      <c r="KTQ419" s="209"/>
      <c r="KTR419" s="209"/>
      <c r="KTS419" s="209"/>
      <c r="KTT419" s="209"/>
      <c r="KTU419" s="209"/>
      <c r="KTV419" s="209"/>
      <c r="KTW419" s="209"/>
      <c r="KTX419" s="209"/>
      <c r="KTY419" s="209"/>
      <c r="KTZ419" s="209"/>
      <c r="KUA419" s="209"/>
      <c r="KUB419" s="209"/>
      <c r="KUC419" s="209"/>
      <c r="KUD419" s="209"/>
      <c r="KUE419" s="209"/>
      <c r="KUF419" s="209"/>
      <c r="KUG419" s="209"/>
      <c r="KUH419" s="209"/>
      <c r="KUI419" s="209"/>
      <c r="KUJ419" s="209"/>
      <c r="KUK419" s="209"/>
      <c r="KUL419" s="209"/>
      <c r="KUM419" s="209"/>
      <c r="KUN419" s="209"/>
      <c r="KUO419" s="209"/>
      <c r="KUP419" s="209"/>
      <c r="KUQ419" s="209"/>
      <c r="KUR419" s="209"/>
      <c r="KUS419" s="209"/>
      <c r="KUT419" s="209"/>
      <c r="KUU419" s="209"/>
      <c r="KUV419" s="209"/>
      <c r="KUW419" s="209"/>
      <c r="KUX419" s="209"/>
      <c r="KUY419" s="209"/>
      <c r="KUZ419" s="209"/>
      <c r="KVA419" s="209"/>
      <c r="KVB419" s="209"/>
      <c r="KVC419" s="209"/>
      <c r="KVD419" s="209"/>
      <c r="KVE419" s="209"/>
      <c r="KVF419" s="209"/>
      <c r="KVG419" s="209"/>
      <c r="KVH419" s="209"/>
      <c r="KVI419" s="209"/>
      <c r="KVJ419" s="209"/>
      <c r="KVK419" s="209"/>
      <c r="KVL419" s="209"/>
      <c r="KVM419" s="209"/>
      <c r="KVN419" s="209"/>
      <c r="KVO419" s="209"/>
      <c r="KVP419" s="209"/>
      <c r="KVQ419" s="209"/>
      <c r="KVR419" s="209"/>
      <c r="KVS419" s="209"/>
      <c r="KVT419" s="209"/>
      <c r="KVU419" s="209"/>
      <c r="KVV419" s="209"/>
      <c r="KVW419" s="209"/>
      <c r="KVX419" s="209"/>
      <c r="KVY419" s="209"/>
      <c r="KVZ419" s="209"/>
      <c r="KWA419" s="209"/>
      <c r="KWB419" s="209"/>
      <c r="KWC419" s="209"/>
      <c r="KWD419" s="209"/>
      <c r="KWE419" s="209"/>
      <c r="KWF419" s="209"/>
      <c r="KWG419" s="209"/>
      <c r="KWH419" s="209"/>
      <c r="KWI419" s="209"/>
      <c r="KWJ419" s="209"/>
      <c r="KWK419" s="209"/>
      <c r="KWL419" s="209"/>
      <c r="KWM419" s="209"/>
      <c r="KWN419" s="209"/>
      <c r="KWO419" s="209"/>
      <c r="KWP419" s="209"/>
      <c r="KWQ419" s="209"/>
      <c r="KWR419" s="209"/>
      <c r="KWS419" s="209"/>
      <c r="KWT419" s="209"/>
      <c r="KWU419" s="209"/>
      <c r="KWV419" s="209"/>
      <c r="KWW419" s="209"/>
      <c r="KWX419" s="209"/>
      <c r="KWY419" s="209"/>
      <c r="KWZ419" s="209"/>
      <c r="KXA419" s="209"/>
      <c r="KXB419" s="209"/>
      <c r="KXC419" s="209"/>
      <c r="KXD419" s="209"/>
      <c r="KXE419" s="209"/>
      <c r="KXF419" s="209"/>
      <c r="KXG419" s="209"/>
      <c r="KXH419" s="209"/>
      <c r="KXI419" s="209"/>
      <c r="KXJ419" s="209"/>
      <c r="KXK419" s="209"/>
      <c r="KXL419" s="209"/>
      <c r="KXM419" s="209"/>
      <c r="KXN419" s="209"/>
      <c r="KXO419" s="209"/>
      <c r="KXP419" s="209"/>
      <c r="KXQ419" s="209"/>
      <c r="KXR419" s="209"/>
      <c r="KXS419" s="209"/>
      <c r="KXT419" s="209"/>
      <c r="KXU419" s="209"/>
      <c r="KXV419" s="209"/>
      <c r="KXW419" s="209"/>
      <c r="KXX419" s="209"/>
      <c r="KXY419" s="209"/>
      <c r="KXZ419" s="209"/>
      <c r="KYA419" s="209"/>
      <c r="KYB419" s="209"/>
      <c r="KYC419" s="209"/>
      <c r="KYD419" s="209"/>
      <c r="KYE419" s="209"/>
      <c r="KYF419" s="209"/>
      <c r="KYG419" s="209"/>
      <c r="KYH419" s="209"/>
      <c r="KYI419" s="209"/>
      <c r="KYJ419" s="209"/>
      <c r="KYK419" s="209"/>
      <c r="KYL419" s="209"/>
      <c r="KYM419" s="209"/>
      <c r="KYN419" s="209"/>
      <c r="KYO419" s="209"/>
      <c r="KYP419" s="209"/>
      <c r="KYQ419" s="209"/>
      <c r="KYR419" s="209"/>
      <c r="KYS419" s="209"/>
      <c r="KYT419" s="209"/>
      <c r="KYU419" s="209"/>
      <c r="KYV419" s="209"/>
      <c r="KYW419" s="209"/>
      <c r="KYX419" s="209"/>
      <c r="KYY419" s="209"/>
      <c r="KYZ419" s="209"/>
      <c r="KZA419" s="209"/>
      <c r="KZB419" s="209"/>
      <c r="KZC419" s="209"/>
      <c r="KZD419" s="209"/>
      <c r="KZE419" s="209"/>
      <c r="KZF419" s="209"/>
      <c r="KZG419" s="209"/>
      <c r="KZH419" s="209"/>
      <c r="KZI419" s="209"/>
      <c r="KZJ419" s="209"/>
      <c r="KZK419" s="209"/>
      <c r="KZL419" s="209"/>
      <c r="KZM419" s="209"/>
      <c r="KZN419" s="209"/>
      <c r="KZO419" s="209"/>
      <c r="KZP419" s="209"/>
      <c r="KZQ419" s="209"/>
      <c r="KZR419" s="209"/>
      <c r="KZS419" s="209"/>
      <c r="KZT419" s="209"/>
      <c r="KZU419" s="209"/>
      <c r="KZV419" s="209"/>
      <c r="KZW419" s="209"/>
      <c r="KZX419" s="209"/>
      <c r="KZY419" s="209"/>
      <c r="KZZ419" s="209"/>
      <c r="LAA419" s="209"/>
      <c r="LAB419" s="209"/>
      <c r="LAC419" s="209"/>
      <c r="LAD419" s="209"/>
      <c r="LAE419" s="209"/>
      <c r="LAF419" s="209"/>
      <c r="LAG419" s="209"/>
      <c r="LAH419" s="209"/>
      <c r="LAI419" s="209"/>
      <c r="LAJ419" s="209"/>
      <c r="LAK419" s="209"/>
      <c r="LAL419" s="209"/>
      <c r="LAM419" s="209"/>
      <c r="LAN419" s="209"/>
      <c r="LAO419" s="209"/>
      <c r="LAP419" s="209"/>
      <c r="LAQ419" s="209"/>
      <c r="LAR419" s="209"/>
      <c r="LAS419" s="209"/>
      <c r="LAT419" s="209"/>
      <c r="LAU419" s="209"/>
      <c r="LAV419" s="209"/>
      <c r="LAW419" s="209"/>
      <c r="LAX419" s="209"/>
      <c r="LAY419" s="209"/>
      <c r="LAZ419" s="209"/>
      <c r="LBA419" s="209"/>
      <c r="LBB419" s="209"/>
      <c r="LBC419" s="209"/>
      <c r="LBD419" s="209"/>
      <c r="LBE419" s="209"/>
      <c r="LBF419" s="209"/>
      <c r="LBG419" s="209"/>
      <c r="LBH419" s="209"/>
      <c r="LBI419" s="209"/>
      <c r="LBJ419" s="209"/>
      <c r="LBK419" s="209"/>
      <c r="LBL419" s="209"/>
      <c r="LBM419" s="209"/>
      <c r="LBN419" s="209"/>
      <c r="LBO419" s="209"/>
      <c r="LBP419" s="209"/>
      <c r="LBQ419" s="209"/>
      <c r="LBR419" s="209"/>
      <c r="LBS419" s="209"/>
      <c r="LBT419" s="209"/>
      <c r="LBU419" s="209"/>
      <c r="LBV419" s="209"/>
      <c r="LBW419" s="209"/>
      <c r="LBX419" s="209"/>
      <c r="LBY419" s="209"/>
      <c r="LBZ419" s="209"/>
      <c r="LCA419" s="209"/>
      <c r="LCB419" s="209"/>
      <c r="LCC419" s="209"/>
      <c r="LCD419" s="209"/>
      <c r="LCE419" s="209"/>
      <c r="LCF419" s="209"/>
      <c r="LCG419" s="209"/>
      <c r="LCH419" s="209"/>
      <c r="LCI419" s="209"/>
      <c r="LCJ419" s="209"/>
      <c r="LCK419" s="209"/>
      <c r="LCL419" s="209"/>
      <c r="LCM419" s="209"/>
      <c r="LCN419" s="209"/>
      <c r="LCO419" s="209"/>
      <c r="LCP419" s="209"/>
      <c r="LCQ419" s="209"/>
      <c r="LCR419" s="209"/>
      <c r="LCS419" s="209"/>
      <c r="LCT419" s="209"/>
      <c r="LCU419" s="209"/>
      <c r="LCV419" s="209"/>
      <c r="LCW419" s="209"/>
      <c r="LCX419" s="209"/>
      <c r="LCY419" s="209"/>
      <c r="LCZ419" s="209"/>
      <c r="LDA419" s="209"/>
      <c r="LDB419" s="209"/>
      <c r="LDC419" s="209"/>
      <c r="LDD419" s="209"/>
      <c r="LDE419" s="209"/>
      <c r="LDF419" s="209"/>
      <c r="LDG419" s="209"/>
      <c r="LDH419" s="209"/>
      <c r="LDI419" s="209"/>
      <c r="LDJ419" s="209"/>
      <c r="LDK419" s="209"/>
      <c r="LDL419" s="209"/>
      <c r="LDM419" s="209"/>
      <c r="LDN419" s="209"/>
      <c r="LDO419" s="209"/>
      <c r="LDP419" s="209"/>
      <c r="LDQ419" s="209"/>
      <c r="LDR419" s="209"/>
      <c r="LDS419" s="209"/>
      <c r="LDT419" s="209"/>
      <c r="LDU419" s="209"/>
      <c r="LDV419" s="209"/>
      <c r="LDW419" s="209"/>
      <c r="LDX419" s="209"/>
      <c r="LDY419" s="209"/>
      <c r="LDZ419" s="209"/>
      <c r="LEA419" s="209"/>
      <c r="LEB419" s="209"/>
      <c r="LEC419" s="209"/>
      <c r="LED419" s="209"/>
      <c r="LEE419" s="209"/>
      <c r="LEF419" s="209"/>
      <c r="LEG419" s="209"/>
      <c r="LEH419" s="209"/>
      <c r="LEI419" s="209"/>
      <c r="LEJ419" s="209"/>
      <c r="LEK419" s="209"/>
      <c r="LEL419" s="209"/>
      <c r="LEM419" s="209"/>
      <c r="LEN419" s="209"/>
      <c r="LEO419" s="209"/>
      <c r="LEP419" s="209"/>
      <c r="LEQ419" s="209"/>
      <c r="LER419" s="209"/>
      <c r="LES419" s="209"/>
      <c r="LET419" s="209"/>
      <c r="LEU419" s="209"/>
      <c r="LEV419" s="209"/>
      <c r="LEW419" s="209"/>
      <c r="LEX419" s="209"/>
      <c r="LEY419" s="209"/>
      <c r="LEZ419" s="209"/>
      <c r="LFA419" s="209"/>
      <c r="LFB419" s="209"/>
      <c r="LFC419" s="209"/>
      <c r="LFD419" s="209"/>
      <c r="LFE419" s="209"/>
      <c r="LFF419" s="209"/>
      <c r="LFG419" s="209"/>
      <c r="LFH419" s="209"/>
      <c r="LFI419" s="209"/>
      <c r="LFJ419" s="209"/>
      <c r="LFK419" s="209"/>
      <c r="LFL419" s="209"/>
      <c r="LFM419" s="209"/>
      <c r="LFN419" s="209"/>
      <c r="LFO419" s="209"/>
      <c r="LFP419" s="209"/>
      <c r="LFQ419" s="209"/>
      <c r="LFR419" s="209"/>
      <c r="LFS419" s="209"/>
      <c r="LFT419" s="209"/>
      <c r="LFU419" s="209"/>
      <c r="LFV419" s="209"/>
      <c r="LFW419" s="209"/>
      <c r="LFX419" s="209"/>
      <c r="LFY419" s="209"/>
      <c r="LFZ419" s="209"/>
      <c r="LGA419" s="209"/>
      <c r="LGB419" s="209"/>
      <c r="LGC419" s="209"/>
      <c r="LGD419" s="209"/>
      <c r="LGE419" s="209"/>
      <c r="LGF419" s="209"/>
      <c r="LGG419" s="209"/>
      <c r="LGH419" s="209"/>
      <c r="LGI419" s="209"/>
      <c r="LGJ419" s="209"/>
      <c r="LGK419" s="209"/>
      <c r="LGL419" s="209"/>
      <c r="LGM419" s="209"/>
      <c r="LGN419" s="209"/>
      <c r="LGO419" s="209"/>
      <c r="LGP419" s="209"/>
      <c r="LGQ419" s="209"/>
      <c r="LGR419" s="209"/>
      <c r="LGS419" s="209"/>
      <c r="LGT419" s="209"/>
      <c r="LGU419" s="209"/>
      <c r="LGV419" s="209"/>
      <c r="LGW419" s="209"/>
      <c r="LGX419" s="209"/>
      <c r="LGY419" s="209"/>
      <c r="LGZ419" s="209"/>
      <c r="LHA419" s="209"/>
      <c r="LHB419" s="209"/>
      <c r="LHC419" s="209"/>
      <c r="LHD419" s="209"/>
      <c r="LHE419" s="209"/>
      <c r="LHF419" s="209"/>
      <c r="LHG419" s="209"/>
      <c r="LHH419" s="209"/>
      <c r="LHI419" s="209"/>
      <c r="LHJ419" s="209"/>
      <c r="LHK419" s="209"/>
      <c r="LHL419" s="209"/>
      <c r="LHM419" s="209"/>
      <c r="LHN419" s="209"/>
      <c r="LHO419" s="209"/>
      <c r="LHP419" s="209"/>
      <c r="LHQ419" s="209"/>
      <c r="LHR419" s="209"/>
      <c r="LHS419" s="209"/>
      <c r="LHT419" s="209"/>
      <c r="LHU419" s="209"/>
      <c r="LHV419" s="209"/>
      <c r="LHW419" s="209"/>
      <c r="LHX419" s="209"/>
      <c r="LHY419" s="209"/>
      <c r="LHZ419" s="209"/>
      <c r="LIA419" s="209"/>
      <c r="LIB419" s="209"/>
      <c r="LIC419" s="209"/>
      <c r="LID419" s="209"/>
      <c r="LIE419" s="209"/>
      <c r="LIF419" s="209"/>
      <c r="LIG419" s="209"/>
      <c r="LIH419" s="209"/>
      <c r="LII419" s="209"/>
      <c r="LIJ419" s="209"/>
      <c r="LIK419" s="209"/>
      <c r="LIL419" s="209"/>
      <c r="LIM419" s="209"/>
      <c r="LIN419" s="209"/>
      <c r="LIO419" s="209"/>
      <c r="LIP419" s="209"/>
      <c r="LIQ419" s="209"/>
      <c r="LIR419" s="209"/>
      <c r="LIS419" s="209"/>
      <c r="LIT419" s="209"/>
      <c r="LIU419" s="209"/>
      <c r="LIV419" s="209"/>
      <c r="LIW419" s="209"/>
      <c r="LIX419" s="209"/>
      <c r="LIY419" s="209"/>
      <c r="LIZ419" s="209"/>
      <c r="LJA419" s="209"/>
      <c r="LJB419" s="209"/>
      <c r="LJC419" s="209"/>
      <c r="LJD419" s="209"/>
      <c r="LJE419" s="209"/>
      <c r="LJF419" s="209"/>
      <c r="LJG419" s="209"/>
      <c r="LJH419" s="209"/>
      <c r="LJI419" s="209"/>
      <c r="LJJ419" s="209"/>
      <c r="LJK419" s="209"/>
      <c r="LJL419" s="209"/>
      <c r="LJM419" s="209"/>
      <c r="LJN419" s="209"/>
      <c r="LJO419" s="209"/>
      <c r="LJP419" s="209"/>
      <c r="LJQ419" s="209"/>
      <c r="LJR419" s="209"/>
      <c r="LJS419" s="209"/>
      <c r="LJT419" s="209"/>
      <c r="LJU419" s="209"/>
      <c r="LJV419" s="209"/>
      <c r="LJW419" s="209"/>
      <c r="LJX419" s="209"/>
      <c r="LJY419" s="209"/>
      <c r="LJZ419" s="209"/>
      <c r="LKA419" s="209"/>
      <c r="LKB419" s="209"/>
      <c r="LKC419" s="209"/>
      <c r="LKD419" s="209"/>
      <c r="LKE419" s="209"/>
      <c r="LKF419" s="209"/>
      <c r="LKG419" s="209"/>
      <c r="LKH419" s="209"/>
      <c r="LKI419" s="209"/>
      <c r="LKJ419" s="209"/>
      <c r="LKK419" s="209"/>
      <c r="LKL419" s="209"/>
      <c r="LKM419" s="209"/>
      <c r="LKN419" s="209"/>
      <c r="LKO419" s="209"/>
      <c r="LKP419" s="209"/>
      <c r="LKQ419" s="209"/>
      <c r="LKR419" s="209"/>
      <c r="LKS419" s="209"/>
      <c r="LKT419" s="209"/>
      <c r="LKU419" s="209"/>
      <c r="LKV419" s="209"/>
      <c r="LKW419" s="209"/>
      <c r="LKX419" s="209"/>
      <c r="LKY419" s="209"/>
      <c r="LKZ419" s="209"/>
      <c r="LLA419" s="209"/>
      <c r="LLB419" s="209"/>
      <c r="LLC419" s="209"/>
      <c r="LLD419" s="209"/>
      <c r="LLE419" s="209"/>
      <c r="LLF419" s="209"/>
      <c r="LLG419" s="209"/>
      <c r="LLH419" s="209"/>
      <c r="LLI419" s="209"/>
      <c r="LLJ419" s="209"/>
      <c r="LLK419" s="209"/>
      <c r="LLL419" s="209"/>
      <c r="LLM419" s="209"/>
      <c r="LLN419" s="209"/>
      <c r="LLO419" s="209"/>
      <c r="LLP419" s="209"/>
      <c r="LLQ419" s="209"/>
      <c r="LLR419" s="209"/>
      <c r="LLS419" s="209"/>
      <c r="LLT419" s="209"/>
      <c r="LLU419" s="209"/>
      <c r="LLV419" s="209"/>
      <c r="LLW419" s="209"/>
      <c r="LLX419" s="209"/>
      <c r="LLY419" s="209"/>
      <c r="LLZ419" s="209"/>
      <c r="LMA419" s="209"/>
      <c r="LMB419" s="209"/>
      <c r="LMC419" s="209"/>
      <c r="LMD419" s="209"/>
      <c r="LME419" s="209"/>
      <c r="LMF419" s="209"/>
      <c r="LMG419" s="209"/>
      <c r="LMH419" s="209"/>
      <c r="LMI419" s="209"/>
      <c r="LMJ419" s="209"/>
      <c r="LMK419" s="209"/>
      <c r="LML419" s="209"/>
      <c r="LMM419" s="209"/>
      <c r="LMN419" s="209"/>
      <c r="LMO419" s="209"/>
      <c r="LMP419" s="209"/>
      <c r="LMQ419" s="209"/>
      <c r="LMR419" s="209"/>
      <c r="LMS419" s="209"/>
      <c r="LMT419" s="209"/>
      <c r="LMU419" s="209"/>
      <c r="LMV419" s="209"/>
      <c r="LMW419" s="209"/>
      <c r="LMX419" s="209"/>
      <c r="LMY419" s="209"/>
      <c r="LMZ419" s="209"/>
      <c r="LNA419" s="209"/>
      <c r="LNB419" s="209"/>
      <c r="LNC419" s="209"/>
      <c r="LND419" s="209"/>
      <c r="LNE419" s="209"/>
      <c r="LNF419" s="209"/>
      <c r="LNG419" s="209"/>
      <c r="LNH419" s="209"/>
      <c r="LNI419" s="209"/>
      <c r="LNJ419" s="209"/>
      <c r="LNK419" s="209"/>
      <c r="LNL419" s="209"/>
      <c r="LNM419" s="209"/>
      <c r="LNN419" s="209"/>
      <c r="LNO419" s="209"/>
      <c r="LNP419" s="209"/>
      <c r="LNQ419" s="209"/>
      <c r="LNR419" s="209"/>
      <c r="LNS419" s="209"/>
      <c r="LNT419" s="209"/>
      <c r="LNU419" s="209"/>
      <c r="LNV419" s="209"/>
      <c r="LNW419" s="209"/>
      <c r="LNX419" s="209"/>
      <c r="LNY419" s="209"/>
      <c r="LNZ419" s="209"/>
      <c r="LOA419" s="209"/>
      <c r="LOB419" s="209"/>
      <c r="LOC419" s="209"/>
      <c r="LOD419" s="209"/>
      <c r="LOE419" s="209"/>
      <c r="LOF419" s="209"/>
      <c r="LOG419" s="209"/>
      <c r="LOH419" s="209"/>
      <c r="LOI419" s="209"/>
      <c r="LOJ419" s="209"/>
      <c r="LOK419" s="209"/>
      <c r="LOL419" s="209"/>
      <c r="LOM419" s="209"/>
      <c r="LON419" s="209"/>
      <c r="LOO419" s="209"/>
      <c r="LOP419" s="209"/>
      <c r="LOQ419" s="209"/>
      <c r="LOR419" s="209"/>
      <c r="LOS419" s="209"/>
      <c r="LOT419" s="209"/>
      <c r="LOU419" s="209"/>
      <c r="LOV419" s="209"/>
      <c r="LOW419" s="209"/>
      <c r="LOX419" s="209"/>
      <c r="LOY419" s="209"/>
      <c r="LOZ419" s="209"/>
      <c r="LPA419" s="209"/>
      <c r="LPB419" s="209"/>
      <c r="LPC419" s="209"/>
      <c r="LPD419" s="209"/>
      <c r="LPE419" s="209"/>
      <c r="LPF419" s="209"/>
      <c r="LPG419" s="209"/>
      <c r="LPH419" s="209"/>
      <c r="LPI419" s="209"/>
      <c r="LPJ419" s="209"/>
      <c r="LPK419" s="209"/>
      <c r="LPL419" s="209"/>
      <c r="LPM419" s="209"/>
      <c r="LPN419" s="209"/>
      <c r="LPO419" s="209"/>
      <c r="LPP419" s="209"/>
      <c r="LPQ419" s="209"/>
      <c r="LPR419" s="209"/>
      <c r="LPS419" s="209"/>
      <c r="LPT419" s="209"/>
      <c r="LPU419" s="209"/>
      <c r="LPV419" s="209"/>
      <c r="LPW419" s="209"/>
      <c r="LPX419" s="209"/>
      <c r="LPY419" s="209"/>
      <c r="LPZ419" s="209"/>
      <c r="LQA419" s="209"/>
      <c r="LQB419" s="209"/>
      <c r="LQC419" s="209"/>
      <c r="LQD419" s="209"/>
      <c r="LQE419" s="209"/>
      <c r="LQF419" s="209"/>
      <c r="LQG419" s="209"/>
      <c r="LQH419" s="209"/>
      <c r="LQI419" s="209"/>
      <c r="LQJ419" s="209"/>
      <c r="LQK419" s="209"/>
      <c r="LQL419" s="209"/>
      <c r="LQM419" s="209"/>
      <c r="LQN419" s="209"/>
      <c r="LQO419" s="209"/>
      <c r="LQP419" s="209"/>
      <c r="LQQ419" s="209"/>
      <c r="LQR419" s="209"/>
      <c r="LQS419" s="209"/>
      <c r="LQT419" s="209"/>
      <c r="LQU419" s="209"/>
      <c r="LQV419" s="209"/>
      <c r="LQW419" s="209"/>
      <c r="LQX419" s="209"/>
      <c r="LQY419" s="209"/>
      <c r="LQZ419" s="209"/>
      <c r="LRA419" s="209"/>
      <c r="LRB419" s="209"/>
      <c r="LRC419" s="209"/>
      <c r="LRD419" s="209"/>
      <c r="LRE419" s="209"/>
      <c r="LRF419" s="209"/>
      <c r="LRG419" s="209"/>
      <c r="LRH419" s="209"/>
      <c r="LRI419" s="209"/>
      <c r="LRJ419" s="209"/>
      <c r="LRK419" s="209"/>
      <c r="LRL419" s="209"/>
      <c r="LRM419" s="209"/>
      <c r="LRN419" s="209"/>
      <c r="LRO419" s="209"/>
      <c r="LRP419" s="209"/>
      <c r="LRQ419" s="209"/>
      <c r="LRR419" s="209"/>
      <c r="LRS419" s="209"/>
      <c r="LRT419" s="209"/>
      <c r="LRU419" s="209"/>
      <c r="LRV419" s="209"/>
      <c r="LRW419" s="209"/>
      <c r="LRX419" s="209"/>
      <c r="LRY419" s="209"/>
      <c r="LRZ419" s="209"/>
      <c r="LSA419" s="209"/>
      <c r="LSB419" s="209"/>
      <c r="LSC419" s="209"/>
      <c r="LSD419" s="209"/>
      <c r="LSE419" s="209"/>
      <c r="LSF419" s="209"/>
      <c r="LSG419" s="209"/>
      <c r="LSH419" s="209"/>
      <c r="LSI419" s="209"/>
      <c r="LSJ419" s="209"/>
      <c r="LSK419" s="209"/>
      <c r="LSL419" s="209"/>
      <c r="LSM419" s="209"/>
      <c r="LSN419" s="209"/>
      <c r="LSO419" s="209"/>
      <c r="LSP419" s="209"/>
      <c r="LSQ419" s="209"/>
      <c r="LSR419" s="209"/>
      <c r="LSS419" s="209"/>
      <c r="LST419" s="209"/>
      <c r="LSU419" s="209"/>
      <c r="LSV419" s="209"/>
      <c r="LSW419" s="209"/>
      <c r="LSX419" s="209"/>
      <c r="LSY419" s="209"/>
      <c r="LSZ419" s="209"/>
      <c r="LTA419" s="209"/>
      <c r="LTB419" s="209"/>
      <c r="LTC419" s="209"/>
      <c r="LTD419" s="209"/>
      <c r="LTE419" s="209"/>
      <c r="LTF419" s="209"/>
      <c r="LTG419" s="209"/>
      <c r="LTH419" s="209"/>
      <c r="LTI419" s="209"/>
      <c r="LTJ419" s="209"/>
      <c r="LTK419" s="209"/>
      <c r="LTL419" s="209"/>
      <c r="LTM419" s="209"/>
      <c r="LTN419" s="209"/>
      <c r="LTO419" s="209"/>
      <c r="LTP419" s="209"/>
      <c r="LTQ419" s="209"/>
      <c r="LTR419" s="209"/>
      <c r="LTS419" s="209"/>
      <c r="LTT419" s="209"/>
      <c r="LTU419" s="209"/>
      <c r="LTV419" s="209"/>
      <c r="LTW419" s="209"/>
      <c r="LTX419" s="209"/>
      <c r="LTY419" s="209"/>
      <c r="LTZ419" s="209"/>
      <c r="LUA419" s="209"/>
      <c r="LUB419" s="209"/>
      <c r="LUC419" s="209"/>
      <c r="LUD419" s="209"/>
      <c r="LUE419" s="209"/>
      <c r="LUF419" s="209"/>
      <c r="LUG419" s="209"/>
      <c r="LUH419" s="209"/>
      <c r="LUI419" s="209"/>
      <c r="LUJ419" s="209"/>
      <c r="LUK419" s="209"/>
      <c r="LUL419" s="209"/>
      <c r="LUM419" s="209"/>
      <c r="LUN419" s="209"/>
      <c r="LUO419" s="209"/>
      <c r="LUP419" s="209"/>
      <c r="LUQ419" s="209"/>
      <c r="LUR419" s="209"/>
      <c r="LUS419" s="209"/>
      <c r="LUT419" s="209"/>
      <c r="LUU419" s="209"/>
      <c r="LUV419" s="209"/>
      <c r="LUW419" s="209"/>
      <c r="LUX419" s="209"/>
      <c r="LUY419" s="209"/>
      <c r="LUZ419" s="209"/>
      <c r="LVA419" s="209"/>
      <c r="LVB419" s="209"/>
      <c r="LVC419" s="209"/>
      <c r="LVD419" s="209"/>
      <c r="LVE419" s="209"/>
      <c r="LVF419" s="209"/>
      <c r="LVG419" s="209"/>
      <c r="LVH419" s="209"/>
      <c r="LVI419" s="209"/>
      <c r="LVJ419" s="209"/>
      <c r="LVK419" s="209"/>
      <c r="LVL419" s="209"/>
      <c r="LVM419" s="209"/>
      <c r="LVN419" s="209"/>
      <c r="LVO419" s="209"/>
      <c r="LVP419" s="209"/>
      <c r="LVQ419" s="209"/>
      <c r="LVR419" s="209"/>
      <c r="LVS419" s="209"/>
      <c r="LVT419" s="209"/>
      <c r="LVU419" s="209"/>
      <c r="LVV419" s="209"/>
      <c r="LVW419" s="209"/>
      <c r="LVX419" s="209"/>
      <c r="LVY419" s="209"/>
      <c r="LVZ419" s="209"/>
      <c r="LWA419" s="209"/>
      <c r="LWB419" s="209"/>
      <c r="LWC419" s="209"/>
      <c r="LWD419" s="209"/>
      <c r="LWE419" s="209"/>
      <c r="LWF419" s="209"/>
      <c r="LWG419" s="209"/>
      <c r="LWH419" s="209"/>
      <c r="LWI419" s="209"/>
      <c r="LWJ419" s="209"/>
      <c r="LWK419" s="209"/>
      <c r="LWL419" s="209"/>
      <c r="LWM419" s="209"/>
      <c r="LWN419" s="209"/>
      <c r="LWO419" s="209"/>
      <c r="LWP419" s="209"/>
      <c r="LWQ419" s="209"/>
      <c r="LWR419" s="209"/>
      <c r="LWS419" s="209"/>
      <c r="LWT419" s="209"/>
      <c r="LWU419" s="209"/>
      <c r="LWV419" s="209"/>
      <c r="LWW419" s="209"/>
      <c r="LWX419" s="209"/>
      <c r="LWY419" s="209"/>
      <c r="LWZ419" s="209"/>
      <c r="LXA419" s="209"/>
      <c r="LXB419" s="209"/>
      <c r="LXC419" s="209"/>
      <c r="LXD419" s="209"/>
      <c r="LXE419" s="209"/>
      <c r="LXF419" s="209"/>
      <c r="LXG419" s="209"/>
      <c r="LXH419" s="209"/>
      <c r="LXI419" s="209"/>
      <c r="LXJ419" s="209"/>
      <c r="LXK419" s="209"/>
      <c r="LXL419" s="209"/>
      <c r="LXM419" s="209"/>
      <c r="LXN419" s="209"/>
      <c r="LXO419" s="209"/>
      <c r="LXP419" s="209"/>
      <c r="LXQ419" s="209"/>
      <c r="LXR419" s="209"/>
      <c r="LXS419" s="209"/>
      <c r="LXT419" s="209"/>
      <c r="LXU419" s="209"/>
      <c r="LXV419" s="209"/>
      <c r="LXW419" s="209"/>
      <c r="LXX419" s="209"/>
      <c r="LXY419" s="209"/>
      <c r="LXZ419" s="209"/>
      <c r="LYA419" s="209"/>
      <c r="LYB419" s="209"/>
      <c r="LYC419" s="209"/>
      <c r="LYD419" s="209"/>
      <c r="LYE419" s="209"/>
      <c r="LYF419" s="209"/>
      <c r="LYG419" s="209"/>
      <c r="LYH419" s="209"/>
      <c r="LYI419" s="209"/>
      <c r="LYJ419" s="209"/>
      <c r="LYK419" s="209"/>
      <c r="LYL419" s="209"/>
      <c r="LYM419" s="209"/>
      <c r="LYN419" s="209"/>
      <c r="LYO419" s="209"/>
      <c r="LYP419" s="209"/>
      <c r="LYQ419" s="209"/>
      <c r="LYR419" s="209"/>
      <c r="LYS419" s="209"/>
      <c r="LYT419" s="209"/>
      <c r="LYU419" s="209"/>
      <c r="LYV419" s="209"/>
      <c r="LYW419" s="209"/>
      <c r="LYX419" s="209"/>
      <c r="LYY419" s="209"/>
      <c r="LYZ419" s="209"/>
      <c r="LZA419" s="209"/>
      <c r="LZB419" s="209"/>
      <c r="LZC419" s="209"/>
      <c r="LZD419" s="209"/>
      <c r="LZE419" s="209"/>
      <c r="LZF419" s="209"/>
      <c r="LZG419" s="209"/>
      <c r="LZH419" s="209"/>
      <c r="LZI419" s="209"/>
      <c r="LZJ419" s="209"/>
      <c r="LZK419" s="209"/>
      <c r="LZL419" s="209"/>
      <c r="LZM419" s="209"/>
      <c r="LZN419" s="209"/>
      <c r="LZO419" s="209"/>
      <c r="LZP419" s="209"/>
      <c r="LZQ419" s="209"/>
      <c r="LZR419" s="209"/>
      <c r="LZS419" s="209"/>
      <c r="LZT419" s="209"/>
      <c r="LZU419" s="209"/>
      <c r="LZV419" s="209"/>
      <c r="LZW419" s="209"/>
      <c r="LZX419" s="209"/>
      <c r="LZY419" s="209"/>
      <c r="LZZ419" s="209"/>
      <c r="MAA419" s="209"/>
      <c r="MAB419" s="209"/>
      <c r="MAC419" s="209"/>
      <c r="MAD419" s="209"/>
      <c r="MAE419" s="209"/>
      <c r="MAF419" s="209"/>
      <c r="MAG419" s="209"/>
      <c r="MAH419" s="209"/>
      <c r="MAI419" s="209"/>
      <c r="MAJ419" s="209"/>
      <c r="MAK419" s="209"/>
      <c r="MAL419" s="209"/>
      <c r="MAM419" s="209"/>
      <c r="MAN419" s="209"/>
      <c r="MAO419" s="209"/>
      <c r="MAP419" s="209"/>
      <c r="MAQ419" s="209"/>
      <c r="MAR419" s="209"/>
      <c r="MAS419" s="209"/>
      <c r="MAT419" s="209"/>
      <c r="MAU419" s="209"/>
      <c r="MAV419" s="209"/>
      <c r="MAW419" s="209"/>
      <c r="MAX419" s="209"/>
      <c r="MAY419" s="209"/>
      <c r="MAZ419" s="209"/>
      <c r="MBA419" s="209"/>
      <c r="MBB419" s="209"/>
      <c r="MBC419" s="209"/>
      <c r="MBD419" s="209"/>
      <c r="MBE419" s="209"/>
      <c r="MBF419" s="209"/>
      <c r="MBG419" s="209"/>
      <c r="MBH419" s="209"/>
      <c r="MBI419" s="209"/>
      <c r="MBJ419" s="209"/>
      <c r="MBK419" s="209"/>
      <c r="MBL419" s="209"/>
      <c r="MBM419" s="209"/>
      <c r="MBN419" s="209"/>
      <c r="MBO419" s="209"/>
      <c r="MBP419" s="209"/>
      <c r="MBQ419" s="209"/>
      <c r="MBR419" s="209"/>
      <c r="MBS419" s="209"/>
      <c r="MBT419" s="209"/>
      <c r="MBU419" s="209"/>
      <c r="MBV419" s="209"/>
      <c r="MBW419" s="209"/>
      <c r="MBX419" s="209"/>
      <c r="MBY419" s="209"/>
      <c r="MBZ419" s="209"/>
      <c r="MCA419" s="209"/>
      <c r="MCB419" s="209"/>
      <c r="MCC419" s="209"/>
      <c r="MCD419" s="209"/>
      <c r="MCE419" s="209"/>
      <c r="MCF419" s="209"/>
      <c r="MCG419" s="209"/>
      <c r="MCH419" s="209"/>
      <c r="MCI419" s="209"/>
      <c r="MCJ419" s="209"/>
      <c r="MCK419" s="209"/>
      <c r="MCL419" s="209"/>
      <c r="MCM419" s="209"/>
      <c r="MCN419" s="209"/>
      <c r="MCO419" s="209"/>
      <c r="MCP419" s="209"/>
      <c r="MCQ419" s="209"/>
      <c r="MCR419" s="209"/>
      <c r="MCS419" s="209"/>
      <c r="MCT419" s="209"/>
      <c r="MCU419" s="209"/>
      <c r="MCV419" s="209"/>
      <c r="MCW419" s="209"/>
      <c r="MCX419" s="209"/>
      <c r="MCY419" s="209"/>
      <c r="MCZ419" s="209"/>
      <c r="MDA419" s="209"/>
      <c r="MDB419" s="209"/>
      <c r="MDC419" s="209"/>
      <c r="MDD419" s="209"/>
      <c r="MDE419" s="209"/>
      <c r="MDF419" s="209"/>
      <c r="MDG419" s="209"/>
      <c r="MDH419" s="209"/>
      <c r="MDI419" s="209"/>
      <c r="MDJ419" s="209"/>
      <c r="MDK419" s="209"/>
      <c r="MDL419" s="209"/>
      <c r="MDM419" s="209"/>
      <c r="MDN419" s="209"/>
      <c r="MDO419" s="209"/>
      <c r="MDP419" s="209"/>
      <c r="MDQ419" s="209"/>
      <c r="MDR419" s="209"/>
      <c r="MDS419" s="209"/>
      <c r="MDT419" s="209"/>
      <c r="MDU419" s="209"/>
      <c r="MDV419" s="209"/>
      <c r="MDW419" s="209"/>
      <c r="MDX419" s="209"/>
      <c r="MDY419" s="209"/>
      <c r="MDZ419" s="209"/>
      <c r="MEA419" s="209"/>
      <c r="MEB419" s="209"/>
      <c r="MEC419" s="209"/>
      <c r="MED419" s="209"/>
      <c r="MEE419" s="209"/>
      <c r="MEF419" s="209"/>
      <c r="MEG419" s="209"/>
      <c r="MEH419" s="209"/>
      <c r="MEI419" s="209"/>
      <c r="MEJ419" s="209"/>
      <c r="MEK419" s="209"/>
      <c r="MEL419" s="209"/>
      <c r="MEM419" s="209"/>
      <c r="MEN419" s="209"/>
      <c r="MEO419" s="209"/>
      <c r="MEP419" s="209"/>
      <c r="MEQ419" s="209"/>
      <c r="MER419" s="209"/>
      <c r="MES419" s="209"/>
      <c r="MET419" s="209"/>
      <c r="MEU419" s="209"/>
      <c r="MEV419" s="209"/>
      <c r="MEW419" s="209"/>
      <c r="MEX419" s="209"/>
      <c r="MEY419" s="209"/>
      <c r="MEZ419" s="209"/>
      <c r="MFA419" s="209"/>
      <c r="MFB419" s="209"/>
      <c r="MFC419" s="209"/>
      <c r="MFD419" s="209"/>
      <c r="MFE419" s="209"/>
      <c r="MFF419" s="209"/>
      <c r="MFG419" s="209"/>
      <c r="MFH419" s="209"/>
      <c r="MFI419" s="209"/>
      <c r="MFJ419" s="209"/>
      <c r="MFK419" s="209"/>
      <c r="MFL419" s="209"/>
      <c r="MFM419" s="209"/>
      <c r="MFN419" s="209"/>
      <c r="MFO419" s="209"/>
      <c r="MFP419" s="209"/>
      <c r="MFQ419" s="209"/>
      <c r="MFR419" s="209"/>
      <c r="MFS419" s="209"/>
      <c r="MFT419" s="209"/>
      <c r="MFU419" s="209"/>
      <c r="MFV419" s="209"/>
      <c r="MFW419" s="209"/>
      <c r="MFX419" s="209"/>
      <c r="MFY419" s="209"/>
      <c r="MFZ419" s="209"/>
      <c r="MGA419" s="209"/>
      <c r="MGB419" s="209"/>
      <c r="MGC419" s="209"/>
      <c r="MGD419" s="209"/>
      <c r="MGE419" s="209"/>
      <c r="MGF419" s="209"/>
      <c r="MGG419" s="209"/>
      <c r="MGH419" s="209"/>
      <c r="MGI419" s="209"/>
      <c r="MGJ419" s="209"/>
      <c r="MGK419" s="209"/>
      <c r="MGL419" s="209"/>
      <c r="MGM419" s="209"/>
      <c r="MGN419" s="209"/>
      <c r="MGO419" s="209"/>
      <c r="MGP419" s="209"/>
      <c r="MGQ419" s="209"/>
      <c r="MGR419" s="209"/>
      <c r="MGS419" s="209"/>
      <c r="MGT419" s="209"/>
      <c r="MGU419" s="209"/>
      <c r="MGV419" s="209"/>
      <c r="MGW419" s="209"/>
      <c r="MGX419" s="209"/>
      <c r="MGY419" s="209"/>
      <c r="MGZ419" s="209"/>
      <c r="MHA419" s="209"/>
      <c r="MHB419" s="209"/>
      <c r="MHC419" s="209"/>
      <c r="MHD419" s="209"/>
      <c r="MHE419" s="209"/>
      <c r="MHF419" s="209"/>
      <c r="MHG419" s="209"/>
      <c r="MHH419" s="209"/>
      <c r="MHI419" s="209"/>
      <c r="MHJ419" s="209"/>
      <c r="MHK419" s="209"/>
      <c r="MHL419" s="209"/>
      <c r="MHM419" s="209"/>
      <c r="MHN419" s="209"/>
      <c r="MHO419" s="209"/>
      <c r="MHP419" s="209"/>
      <c r="MHQ419" s="209"/>
      <c r="MHR419" s="209"/>
      <c r="MHS419" s="209"/>
      <c r="MHT419" s="209"/>
      <c r="MHU419" s="209"/>
      <c r="MHV419" s="209"/>
      <c r="MHW419" s="209"/>
      <c r="MHX419" s="209"/>
      <c r="MHY419" s="209"/>
      <c r="MHZ419" s="209"/>
      <c r="MIA419" s="209"/>
      <c r="MIB419" s="209"/>
      <c r="MIC419" s="209"/>
      <c r="MID419" s="209"/>
      <c r="MIE419" s="209"/>
      <c r="MIF419" s="209"/>
      <c r="MIG419" s="209"/>
      <c r="MIH419" s="209"/>
      <c r="MII419" s="209"/>
      <c r="MIJ419" s="209"/>
      <c r="MIK419" s="209"/>
      <c r="MIL419" s="209"/>
      <c r="MIM419" s="209"/>
      <c r="MIN419" s="209"/>
      <c r="MIO419" s="209"/>
      <c r="MIP419" s="209"/>
      <c r="MIQ419" s="209"/>
      <c r="MIR419" s="209"/>
      <c r="MIS419" s="209"/>
      <c r="MIT419" s="209"/>
      <c r="MIU419" s="209"/>
      <c r="MIV419" s="209"/>
      <c r="MIW419" s="209"/>
      <c r="MIX419" s="209"/>
      <c r="MIY419" s="209"/>
      <c r="MIZ419" s="209"/>
      <c r="MJA419" s="209"/>
      <c r="MJB419" s="209"/>
      <c r="MJC419" s="209"/>
      <c r="MJD419" s="209"/>
      <c r="MJE419" s="209"/>
      <c r="MJF419" s="209"/>
      <c r="MJG419" s="209"/>
      <c r="MJH419" s="209"/>
      <c r="MJI419" s="209"/>
      <c r="MJJ419" s="209"/>
      <c r="MJK419" s="209"/>
      <c r="MJL419" s="209"/>
      <c r="MJM419" s="209"/>
      <c r="MJN419" s="209"/>
      <c r="MJO419" s="209"/>
      <c r="MJP419" s="209"/>
      <c r="MJQ419" s="209"/>
      <c r="MJR419" s="209"/>
      <c r="MJS419" s="209"/>
      <c r="MJT419" s="209"/>
      <c r="MJU419" s="209"/>
      <c r="MJV419" s="209"/>
      <c r="MJW419" s="209"/>
      <c r="MJX419" s="209"/>
      <c r="MJY419" s="209"/>
      <c r="MJZ419" s="209"/>
      <c r="MKA419" s="209"/>
      <c r="MKB419" s="209"/>
      <c r="MKC419" s="209"/>
      <c r="MKD419" s="209"/>
      <c r="MKE419" s="209"/>
      <c r="MKF419" s="209"/>
      <c r="MKG419" s="209"/>
      <c r="MKH419" s="209"/>
      <c r="MKI419" s="209"/>
      <c r="MKJ419" s="209"/>
      <c r="MKK419" s="209"/>
      <c r="MKL419" s="209"/>
      <c r="MKM419" s="209"/>
      <c r="MKN419" s="209"/>
      <c r="MKO419" s="209"/>
      <c r="MKP419" s="209"/>
      <c r="MKQ419" s="209"/>
      <c r="MKR419" s="209"/>
      <c r="MKS419" s="209"/>
      <c r="MKT419" s="209"/>
      <c r="MKU419" s="209"/>
      <c r="MKV419" s="209"/>
      <c r="MKW419" s="209"/>
      <c r="MKX419" s="209"/>
      <c r="MKY419" s="209"/>
      <c r="MKZ419" s="209"/>
      <c r="MLA419" s="209"/>
      <c r="MLB419" s="209"/>
      <c r="MLC419" s="209"/>
      <c r="MLD419" s="209"/>
      <c r="MLE419" s="209"/>
      <c r="MLF419" s="209"/>
      <c r="MLG419" s="209"/>
      <c r="MLH419" s="209"/>
      <c r="MLI419" s="209"/>
      <c r="MLJ419" s="209"/>
      <c r="MLK419" s="209"/>
      <c r="MLL419" s="209"/>
      <c r="MLM419" s="209"/>
      <c r="MLN419" s="209"/>
      <c r="MLO419" s="209"/>
      <c r="MLP419" s="209"/>
      <c r="MLQ419" s="209"/>
      <c r="MLR419" s="209"/>
      <c r="MLS419" s="209"/>
      <c r="MLT419" s="209"/>
      <c r="MLU419" s="209"/>
      <c r="MLV419" s="209"/>
      <c r="MLW419" s="209"/>
      <c r="MLX419" s="209"/>
      <c r="MLY419" s="209"/>
      <c r="MLZ419" s="209"/>
      <c r="MMA419" s="209"/>
      <c r="MMB419" s="209"/>
      <c r="MMC419" s="209"/>
      <c r="MMD419" s="209"/>
      <c r="MME419" s="209"/>
      <c r="MMF419" s="209"/>
      <c r="MMG419" s="209"/>
      <c r="MMH419" s="209"/>
      <c r="MMI419" s="209"/>
      <c r="MMJ419" s="209"/>
      <c r="MMK419" s="209"/>
      <c r="MML419" s="209"/>
      <c r="MMM419" s="209"/>
      <c r="MMN419" s="209"/>
      <c r="MMO419" s="209"/>
      <c r="MMP419" s="209"/>
      <c r="MMQ419" s="209"/>
      <c r="MMR419" s="209"/>
      <c r="MMS419" s="209"/>
      <c r="MMT419" s="209"/>
      <c r="MMU419" s="209"/>
      <c r="MMV419" s="209"/>
      <c r="MMW419" s="209"/>
      <c r="MMX419" s="209"/>
      <c r="MMY419" s="209"/>
      <c r="MMZ419" s="209"/>
      <c r="MNA419" s="209"/>
      <c r="MNB419" s="209"/>
      <c r="MNC419" s="209"/>
      <c r="MND419" s="209"/>
      <c r="MNE419" s="209"/>
      <c r="MNF419" s="209"/>
      <c r="MNG419" s="209"/>
      <c r="MNH419" s="209"/>
      <c r="MNI419" s="209"/>
      <c r="MNJ419" s="209"/>
      <c r="MNK419" s="209"/>
      <c r="MNL419" s="209"/>
      <c r="MNM419" s="209"/>
      <c r="MNN419" s="209"/>
      <c r="MNO419" s="209"/>
      <c r="MNP419" s="209"/>
      <c r="MNQ419" s="209"/>
      <c r="MNR419" s="209"/>
      <c r="MNS419" s="209"/>
      <c r="MNT419" s="209"/>
      <c r="MNU419" s="209"/>
      <c r="MNV419" s="209"/>
      <c r="MNW419" s="209"/>
      <c r="MNX419" s="209"/>
      <c r="MNY419" s="209"/>
      <c r="MNZ419" s="209"/>
      <c r="MOA419" s="209"/>
      <c r="MOB419" s="209"/>
      <c r="MOC419" s="209"/>
      <c r="MOD419" s="209"/>
      <c r="MOE419" s="209"/>
      <c r="MOF419" s="209"/>
      <c r="MOG419" s="209"/>
      <c r="MOH419" s="209"/>
      <c r="MOI419" s="209"/>
      <c r="MOJ419" s="209"/>
      <c r="MOK419" s="209"/>
      <c r="MOL419" s="209"/>
      <c r="MOM419" s="209"/>
      <c r="MON419" s="209"/>
      <c r="MOO419" s="209"/>
      <c r="MOP419" s="209"/>
      <c r="MOQ419" s="209"/>
      <c r="MOR419" s="209"/>
      <c r="MOS419" s="209"/>
      <c r="MOT419" s="209"/>
      <c r="MOU419" s="209"/>
      <c r="MOV419" s="209"/>
      <c r="MOW419" s="209"/>
      <c r="MOX419" s="209"/>
      <c r="MOY419" s="209"/>
      <c r="MOZ419" s="209"/>
      <c r="MPA419" s="209"/>
      <c r="MPB419" s="209"/>
      <c r="MPC419" s="209"/>
      <c r="MPD419" s="209"/>
      <c r="MPE419" s="209"/>
      <c r="MPF419" s="209"/>
      <c r="MPG419" s="209"/>
      <c r="MPH419" s="209"/>
      <c r="MPI419" s="209"/>
      <c r="MPJ419" s="209"/>
      <c r="MPK419" s="209"/>
      <c r="MPL419" s="209"/>
      <c r="MPM419" s="209"/>
      <c r="MPN419" s="209"/>
      <c r="MPO419" s="209"/>
      <c r="MPP419" s="209"/>
      <c r="MPQ419" s="209"/>
      <c r="MPR419" s="209"/>
      <c r="MPS419" s="209"/>
      <c r="MPT419" s="209"/>
      <c r="MPU419" s="209"/>
      <c r="MPV419" s="209"/>
      <c r="MPW419" s="209"/>
      <c r="MPX419" s="209"/>
      <c r="MPY419" s="209"/>
      <c r="MPZ419" s="209"/>
      <c r="MQA419" s="209"/>
      <c r="MQB419" s="209"/>
      <c r="MQC419" s="209"/>
      <c r="MQD419" s="209"/>
      <c r="MQE419" s="209"/>
      <c r="MQF419" s="209"/>
      <c r="MQG419" s="209"/>
      <c r="MQH419" s="209"/>
      <c r="MQI419" s="209"/>
      <c r="MQJ419" s="209"/>
      <c r="MQK419" s="209"/>
      <c r="MQL419" s="209"/>
      <c r="MQM419" s="209"/>
      <c r="MQN419" s="209"/>
      <c r="MQO419" s="209"/>
      <c r="MQP419" s="209"/>
      <c r="MQQ419" s="209"/>
      <c r="MQR419" s="209"/>
      <c r="MQS419" s="209"/>
      <c r="MQT419" s="209"/>
      <c r="MQU419" s="209"/>
      <c r="MQV419" s="209"/>
      <c r="MQW419" s="209"/>
      <c r="MQX419" s="209"/>
      <c r="MQY419" s="209"/>
      <c r="MQZ419" s="209"/>
      <c r="MRA419" s="209"/>
      <c r="MRB419" s="209"/>
      <c r="MRC419" s="209"/>
      <c r="MRD419" s="209"/>
      <c r="MRE419" s="209"/>
      <c r="MRF419" s="209"/>
      <c r="MRG419" s="209"/>
      <c r="MRH419" s="209"/>
      <c r="MRI419" s="209"/>
      <c r="MRJ419" s="209"/>
      <c r="MRK419" s="209"/>
      <c r="MRL419" s="209"/>
      <c r="MRM419" s="209"/>
      <c r="MRN419" s="209"/>
      <c r="MRO419" s="209"/>
      <c r="MRP419" s="209"/>
      <c r="MRQ419" s="209"/>
      <c r="MRR419" s="209"/>
      <c r="MRS419" s="209"/>
      <c r="MRT419" s="209"/>
      <c r="MRU419" s="209"/>
      <c r="MRV419" s="209"/>
      <c r="MRW419" s="209"/>
      <c r="MRX419" s="209"/>
      <c r="MRY419" s="209"/>
      <c r="MRZ419" s="209"/>
      <c r="MSA419" s="209"/>
      <c r="MSB419" s="209"/>
      <c r="MSC419" s="209"/>
      <c r="MSD419" s="209"/>
      <c r="MSE419" s="209"/>
      <c r="MSF419" s="209"/>
      <c r="MSG419" s="209"/>
      <c r="MSH419" s="209"/>
      <c r="MSI419" s="209"/>
      <c r="MSJ419" s="209"/>
      <c r="MSK419" s="209"/>
      <c r="MSL419" s="209"/>
      <c r="MSM419" s="209"/>
      <c r="MSN419" s="209"/>
      <c r="MSO419" s="209"/>
      <c r="MSP419" s="209"/>
      <c r="MSQ419" s="209"/>
      <c r="MSR419" s="209"/>
      <c r="MSS419" s="209"/>
      <c r="MST419" s="209"/>
      <c r="MSU419" s="209"/>
      <c r="MSV419" s="209"/>
      <c r="MSW419" s="209"/>
      <c r="MSX419" s="209"/>
      <c r="MSY419" s="209"/>
      <c r="MSZ419" s="209"/>
      <c r="MTA419" s="209"/>
      <c r="MTB419" s="209"/>
      <c r="MTC419" s="209"/>
      <c r="MTD419" s="209"/>
      <c r="MTE419" s="209"/>
      <c r="MTF419" s="209"/>
      <c r="MTG419" s="209"/>
      <c r="MTH419" s="209"/>
      <c r="MTI419" s="209"/>
      <c r="MTJ419" s="209"/>
      <c r="MTK419" s="209"/>
      <c r="MTL419" s="209"/>
      <c r="MTM419" s="209"/>
      <c r="MTN419" s="209"/>
      <c r="MTO419" s="209"/>
      <c r="MTP419" s="209"/>
      <c r="MTQ419" s="209"/>
      <c r="MTR419" s="209"/>
      <c r="MTS419" s="209"/>
      <c r="MTT419" s="209"/>
      <c r="MTU419" s="209"/>
      <c r="MTV419" s="209"/>
      <c r="MTW419" s="209"/>
      <c r="MTX419" s="209"/>
      <c r="MTY419" s="209"/>
      <c r="MTZ419" s="209"/>
      <c r="MUA419" s="209"/>
      <c r="MUB419" s="209"/>
      <c r="MUC419" s="209"/>
      <c r="MUD419" s="209"/>
      <c r="MUE419" s="209"/>
      <c r="MUF419" s="209"/>
      <c r="MUG419" s="209"/>
      <c r="MUH419" s="209"/>
      <c r="MUI419" s="209"/>
      <c r="MUJ419" s="209"/>
      <c r="MUK419" s="209"/>
      <c r="MUL419" s="209"/>
      <c r="MUM419" s="209"/>
      <c r="MUN419" s="209"/>
      <c r="MUO419" s="209"/>
      <c r="MUP419" s="209"/>
      <c r="MUQ419" s="209"/>
      <c r="MUR419" s="209"/>
      <c r="MUS419" s="209"/>
      <c r="MUT419" s="209"/>
      <c r="MUU419" s="209"/>
      <c r="MUV419" s="209"/>
      <c r="MUW419" s="209"/>
      <c r="MUX419" s="209"/>
      <c r="MUY419" s="209"/>
      <c r="MUZ419" s="209"/>
      <c r="MVA419" s="209"/>
      <c r="MVB419" s="209"/>
      <c r="MVC419" s="209"/>
      <c r="MVD419" s="209"/>
      <c r="MVE419" s="209"/>
      <c r="MVF419" s="209"/>
      <c r="MVG419" s="209"/>
      <c r="MVH419" s="209"/>
      <c r="MVI419" s="209"/>
      <c r="MVJ419" s="209"/>
      <c r="MVK419" s="209"/>
      <c r="MVL419" s="209"/>
      <c r="MVM419" s="209"/>
      <c r="MVN419" s="209"/>
      <c r="MVO419" s="209"/>
      <c r="MVP419" s="209"/>
      <c r="MVQ419" s="209"/>
      <c r="MVR419" s="209"/>
      <c r="MVS419" s="209"/>
      <c r="MVT419" s="209"/>
      <c r="MVU419" s="209"/>
      <c r="MVV419" s="209"/>
      <c r="MVW419" s="209"/>
      <c r="MVX419" s="209"/>
      <c r="MVY419" s="209"/>
      <c r="MVZ419" s="209"/>
      <c r="MWA419" s="209"/>
      <c r="MWB419" s="209"/>
      <c r="MWC419" s="209"/>
      <c r="MWD419" s="209"/>
      <c r="MWE419" s="209"/>
      <c r="MWF419" s="209"/>
      <c r="MWG419" s="209"/>
      <c r="MWH419" s="209"/>
      <c r="MWI419" s="209"/>
      <c r="MWJ419" s="209"/>
      <c r="MWK419" s="209"/>
      <c r="MWL419" s="209"/>
      <c r="MWM419" s="209"/>
      <c r="MWN419" s="209"/>
      <c r="MWO419" s="209"/>
      <c r="MWP419" s="209"/>
      <c r="MWQ419" s="209"/>
      <c r="MWR419" s="209"/>
      <c r="MWS419" s="209"/>
      <c r="MWT419" s="209"/>
      <c r="MWU419" s="209"/>
      <c r="MWV419" s="209"/>
      <c r="MWW419" s="209"/>
      <c r="MWX419" s="209"/>
      <c r="MWY419" s="209"/>
      <c r="MWZ419" s="209"/>
      <c r="MXA419" s="209"/>
      <c r="MXB419" s="209"/>
      <c r="MXC419" s="209"/>
      <c r="MXD419" s="209"/>
      <c r="MXE419" s="209"/>
      <c r="MXF419" s="209"/>
      <c r="MXG419" s="209"/>
      <c r="MXH419" s="209"/>
      <c r="MXI419" s="209"/>
      <c r="MXJ419" s="209"/>
      <c r="MXK419" s="209"/>
      <c r="MXL419" s="209"/>
      <c r="MXM419" s="209"/>
      <c r="MXN419" s="209"/>
      <c r="MXO419" s="209"/>
      <c r="MXP419" s="209"/>
      <c r="MXQ419" s="209"/>
      <c r="MXR419" s="209"/>
      <c r="MXS419" s="209"/>
      <c r="MXT419" s="209"/>
      <c r="MXU419" s="209"/>
      <c r="MXV419" s="209"/>
      <c r="MXW419" s="209"/>
      <c r="MXX419" s="209"/>
      <c r="MXY419" s="209"/>
      <c r="MXZ419" s="209"/>
      <c r="MYA419" s="209"/>
      <c r="MYB419" s="209"/>
      <c r="MYC419" s="209"/>
      <c r="MYD419" s="209"/>
      <c r="MYE419" s="209"/>
      <c r="MYF419" s="209"/>
      <c r="MYG419" s="209"/>
      <c r="MYH419" s="209"/>
      <c r="MYI419" s="209"/>
      <c r="MYJ419" s="209"/>
      <c r="MYK419" s="209"/>
      <c r="MYL419" s="209"/>
      <c r="MYM419" s="209"/>
      <c r="MYN419" s="209"/>
      <c r="MYO419" s="209"/>
      <c r="MYP419" s="209"/>
      <c r="MYQ419" s="209"/>
      <c r="MYR419" s="209"/>
      <c r="MYS419" s="209"/>
      <c r="MYT419" s="209"/>
      <c r="MYU419" s="209"/>
      <c r="MYV419" s="209"/>
      <c r="MYW419" s="209"/>
      <c r="MYX419" s="209"/>
      <c r="MYY419" s="209"/>
      <c r="MYZ419" s="209"/>
      <c r="MZA419" s="209"/>
      <c r="MZB419" s="209"/>
      <c r="MZC419" s="209"/>
      <c r="MZD419" s="209"/>
      <c r="MZE419" s="209"/>
      <c r="MZF419" s="209"/>
      <c r="MZG419" s="209"/>
      <c r="MZH419" s="209"/>
      <c r="MZI419" s="209"/>
      <c r="MZJ419" s="209"/>
      <c r="MZK419" s="209"/>
      <c r="MZL419" s="209"/>
      <c r="MZM419" s="209"/>
      <c r="MZN419" s="209"/>
      <c r="MZO419" s="209"/>
      <c r="MZP419" s="209"/>
      <c r="MZQ419" s="209"/>
      <c r="MZR419" s="209"/>
      <c r="MZS419" s="209"/>
      <c r="MZT419" s="209"/>
      <c r="MZU419" s="209"/>
      <c r="MZV419" s="209"/>
      <c r="MZW419" s="209"/>
      <c r="MZX419" s="209"/>
      <c r="MZY419" s="209"/>
      <c r="MZZ419" s="209"/>
      <c r="NAA419" s="209"/>
      <c r="NAB419" s="209"/>
      <c r="NAC419" s="209"/>
      <c r="NAD419" s="209"/>
      <c r="NAE419" s="209"/>
      <c r="NAF419" s="209"/>
      <c r="NAG419" s="209"/>
      <c r="NAH419" s="209"/>
      <c r="NAI419" s="209"/>
      <c r="NAJ419" s="209"/>
      <c r="NAK419" s="209"/>
      <c r="NAL419" s="209"/>
      <c r="NAM419" s="209"/>
      <c r="NAN419" s="209"/>
      <c r="NAO419" s="209"/>
      <c r="NAP419" s="209"/>
      <c r="NAQ419" s="209"/>
      <c r="NAR419" s="209"/>
      <c r="NAS419" s="209"/>
      <c r="NAT419" s="209"/>
      <c r="NAU419" s="209"/>
      <c r="NAV419" s="209"/>
      <c r="NAW419" s="209"/>
      <c r="NAX419" s="209"/>
      <c r="NAY419" s="209"/>
      <c r="NAZ419" s="209"/>
      <c r="NBA419" s="209"/>
      <c r="NBB419" s="209"/>
      <c r="NBC419" s="209"/>
      <c r="NBD419" s="209"/>
      <c r="NBE419" s="209"/>
      <c r="NBF419" s="209"/>
      <c r="NBG419" s="209"/>
      <c r="NBH419" s="209"/>
      <c r="NBI419" s="209"/>
      <c r="NBJ419" s="209"/>
      <c r="NBK419" s="209"/>
      <c r="NBL419" s="209"/>
      <c r="NBM419" s="209"/>
      <c r="NBN419" s="209"/>
      <c r="NBO419" s="209"/>
      <c r="NBP419" s="209"/>
      <c r="NBQ419" s="209"/>
      <c r="NBR419" s="209"/>
      <c r="NBS419" s="209"/>
      <c r="NBT419" s="209"/>
      <c r="NBU419" s="209"/>
      <c r="NBV419" s="209"/>
      <c r="NBW419" s="209"/>
      <c r="NBX419" s="209"/>
      <c r="NBY419" s="209"/>
      <c r="NBZ419" s="209"/>
      <c r="NCA419" s="209"/>
      <c r="NCB419" s="209"/>
      <c r="NCC419" s="209"/>
      <c r="NCD419" s="209"/>
      <c r="NCE419" s="209"/>
      <c r="NCF419" s="209"/>
      <c r="NCG419" s="209"/>
      <c r="NCH419" s="209"/>
      <c r="NCI419" s="209"/>
      <c r="NCJ419" s="209"/>
      <c r="NCK419" s="209"/>
      <c r="NCL419" s="209"/>
      <c r="NCM419" s="209"/>
      <c r="NCN419" s="209"/>
      <c r="NCO419" s="209"/>
      <c r="NCP419" s="209"/>
      <c r="NCQ419" s="209"/>
      <c r="NCR419" s="209"/>
      <c r="NCS419" s="209"/>
      <c r="NCT419" s="209"/>
      <c r="NCU419" s="209"/>
      <c r="NCV419" s="209"/>
      <c r="NCW419" s="209"/>
      <c r="NCX419" s="209"/>
      <c r="NCY419" s="209"/>
      <c r="NCZ419" s="209"/>
      <c r="NDA419" s="209"/>
      <c r="NDB419" s="209"/>
      <c r="NDC419" s="209"/>
      <c r="NDD419" s="209"/>
      <c r="NDE419" s="209"/>
      <c r="NDF419" s="209"/>
      <c r="NDG419" s="209"/>
      <c r="NDH419" s="209"/>
      <c r="NDI419" s="209"/>
      <c r="NDJ419" s="209"/>
      <c r="NDK419" s="209"/>
      <c r="NDL419" s="209"/>
      <c r="NDM419" s="209"/>
      <c r="NDN419" s="209"/>
      <c r="NDO419" s="209"/>
      <c r="NDP419" s="209"/>
      <c r="NDQ419" s="209"/>
      <c r="NDR419" s="209"/>
      <c r="NDS419" s="209"/>
      <c r="NDT419" s="209"/>
      <c r="NDU419" s="209"/>
      <c r="NDV419" s="209"/>
      <c r="NDW419" s="209"/>
      <c r="NDX419" s="209"/>
      <c r="NDY419" s="209"/>
      <c r="NDZ419" s="209"/>
      <c r="NEA419" s="209"/>
      <c r="NEB419" s="209"/>
      <c r="NEC419" s="209"/>
      <c r="NED419" s="209"/>
      <c r="NEE419" s="209"/>
      <c r="NEF419" s="209"/>
      <c r="NEG419" s="209"/>
      <c r="NEH419" s="209"/>
      <c r="NEI419" s="209"/>
      <c r="NEJ419" s="209"/>
      <c r="NEK419" s="209"/>
      <c r="NEL419" s="209"/>
      <c r="NEM419" s="209"/>
      <c r="NEN419" s="209"/>
      <c r="NEO419" s="209"/>
      <c r="NEP419" s="209"/>
      <c r="NEQ419" s="209"/>
      <c r="NER419" s="209"/>
      <c r="NES419" s="209"/>
      <c r="NET419" s="209"/>
      <c r="NEU419" s="209"/>
      <c r="NEV419" s="209"/>
      <c r="NEW419" s="209"/>
      <c r="NEX419" s="209"/>
      <c r="NEY419" s="209"/>
      <c r="NEZ419" s="209"/>
      <c r="NFA419" s="209"/>
      <c r="NFB419" s="209"/>
      <c r="NFC419" s="209"/>
      <c r="NFD419" s="209"/>
      <c r="NFE419" s="209"/>
      <c r="NFF419" s="209"/>
      <c r="NFG419" s="209"/>
      <c r="NFH419" s="209"/>
      <c r="NFI419" s="209"/>
      <c r="NFJ419" s="209"/>
      <c r="NFK419" s="209"/>
      <c r="NFL419" s="209"/>
      <c r="NFM419" s="209"/>
      <c r="NFN419" s="209"/>
      <c r="NFO419" s="209"/>
      <c r="NFP419" s="209"/>
      <c r="NFQ419" s="209"/>
      <c r="NFR419" s="209"/>
      <c r="NFS419" s="209"/>
      <c r="NFT419" s="209"/>
      <c r="NFU419" s="209"/>
      <c r="NFV419" s="209"/>
      <c r="NFW419" s="209"/>
      <c r="NFX419" s="209"/>
      <c r="NFY419" s="209"/>
      <c r="NFZ419" s="209"/>
      <c r="NGA419" s="209"/>
      <c r="NGB419" s="209"/>
      <c r="NGC419" s="209"/>
      <c r="NGD419" s="209"/>
      <c r="NGE419" s="209"/>
      <c r="NGF419" s="209"/>
      <c r="NGG419" s="209"/>
      <c r="NGH419" s="209"/>
      <c r="NGI419" s="209"/>
      <c r="NGJ419" s="209"/>
      <c r="NGK419" s="209"/>
      <c r="NGL419" s="209"/>
      <c r="NGM419" s="209"/>
      <c r="NGN419" s="209"/>
      <c r="NGO419" s="209"/>
      <c r="NGP419" s="209"/>
      <c r="NGQ419" s="209"/>
      <c r="NGR419" s="209"/>
      <c r="NGS419" s="209"/>
      <c r="NGT419" s="209"/>
      <c r="NGU419" s="209"/>
      <c r="NGV419" s="209"/>
      <c r="NGW419" s="209"/>
      <c r="NGX419" s="209"/>
      <c r="NGY419" s="209"/>
      <c r="NGZ419" s="209"/>
      <c r="NHA419" s="209"/>
      <c r="NHB419" s="209"/>
      <c r="NHC419" s="209"/>
      <c r="NHD419" s="209"/>
      <c r="NHE419" s="209"/>
      <c r="NHF419" s="209"/>
      <c r="NHG419" s="209"/>
      <c r="NHH419" s="209"/>
      <c r="NHI419" s="209"/>
      <c r="NHJ419" s="209"/>
      <c r="NHK419" s="209"/>
      <c r="NHL419" s="209"/>
      <c r="NHM419" s="209"/>
      <c r="NHN419" s="209"/>
      <c r="NHO419" s="209"/>
      <c r="NHP419" s="209"/>
      <c r="NHQ419" s="209"/>
      <c r="NHR419" s="209"/>
      <c r="NHS419" s="209"/>
      <c r="NHT419" s="209"/>
      <c r="NHU419" s="209"/>
      <c r="NHV419" s="209"/>
      <c r="NHW419" s="209"/>
      <c r="NHX419" s="209"/>
      <c r="NHY419" s="209"/>
      <c r="NHZ419" s="209"/>
      <c r="NIA419" s="209"/>
      <c r="NIB419" s="209"/>
      <c r="NIC419" s="209"/>
      <c r="NID419" s="209"/>
      <c r="NIE419" s="209"/>
      <c r="NIF419" s="209"/>
      <c r="NIG419" s="209"/>
      <c r="NIH419" s="209"/>
      <c r="NII419" s="209"/>
      <c r="NIJ419" s="209"/>
      <c r="NIK419" s="209"/>
      <c r="NIL419" s="209"/>
      <c r="NIM419" s="209"/>
      <c r="NIN419" s="209"/>
      <c r="NIO419" s="209"/>
      <c r="NIP419" s="209"/>
      <c r="NIQ419" s="209"/>
      <c r="NIR419" s="209"/>
      <c r="NIS419" s="209"/>
      <c r="NIT419" s="209"/>
      <c r="NIU419" s="209"/>
      <c r="NIV419" s="209"/>
      <c r="NIW419" s="209"/>
      <c r="NIX419" s="209"/>
      <c r="NIY419" s="209"/>
      <c r="NIZ419" s="209"/>
      <c r="NJA419" s="209"/>
      <c r="NJB419" s="209"/>
      <c r="NJC419" s="209"/>
      <c r="NJD419" s="209"/>
      <c r="NJE419" s="209"/>
      <c r="NJF419" s="209"/>
      <c r="NJG419" s="209"/>
      <c r="NJH419" s="209"/>
      <c r="NJI419" s="209"/>
      <c r="NJJ419" s="209"/>
      <c r="NJK419" s="209"/>
      <c r="NJL419" s="209"/>
      <c r="NJM419" s="209"/>
      <c r="NJN419" s="209"/>
      <c r="NJO419" s="209"/>
      <c r="NJP419" s="209"/>
      <c r="NJQ419" s="209"/>
      <c r="NJR419" s="209"/>
      <c r="NJS419" s="209"/>
      <c r="NJT419" s="209"/>
      <c r="NJU419" s="209"/>
      <c r="NJV419" s="209"/>
      <c r="NJW419" s="209"/>
      <c r="NJX419" s="209"/>
      <c r="NJY419" s="209"/>
      <c r="NJZ419" s="209"/>
      <c r="NKA419" s="209"/>
      <c r="NKB419" s="209"/>
      <c r="NKC419" s="209"/>
      <c r="NKD419" s="209"/>
      <c r="NKE419" s="209"/>
      <c r="NKF419" s="209"/>
      <c r="NKG419" s="209"/>
      <c r="NKH419" s="209"/>
      <c r="NKI419" s="209"/>
      <c r="NKJ419" s="209"/>
      <c r="NKK419" s="209"/>
      <c r="NKL419" s="209"/>
      <c r="NKM419" s="209"/>
      <c r="NKN419" s="209"/>
      <c r="NKO419" s="209"/>
      <c r="NKP419" s="209"/>
      <c r="NKQ419" s="209"/>
      <c r="NKR419" s="209"/>
      <c r="NKS419" s="209"/>
      <c r="NKT419" s="209"/>
      <c r="NKU419" s="209"/>
      <c r="NKV419" s="209"/>
      <c r="NKW419" s="209"/>
      <c r="NKX419" s="209"/>
      <c r="NKY419" s="209"/>
      <c r="NKZ419" s="209"/>
      <c r="NLA419" s="209"/>
      <c r="NLB419" s="209"/>
      <c r="NLC419" s="209"/>
      <c r="NLD419" s="209"/>
      <c r="NLE419" s="209"/>
      <c r="NLF419" s="209"/>
      <c r="NLG419" s="209"/>
      <c r="NLH419" s="209"/>
      <c r="NLI419" s="209"/>
      <c r="NLJ419" s="209"/>
      <c r="NLK419" s="209"/>
      <c r="NLL419" s="209"/>
      <c r="NLM419" s="209"/>
      <c r="NLN419" s="209"/>
      <c r="NLO419" s="209"/>
      <c r="NLP419" s="209"/>
      <c r="NLQ419" s="209"/>
      <c r="NLR419" s="209"/>
      <c r="NLS419" s="209"/>
      <c r="NLT419" s="209"/>
      <c r="NLU419" s="209"/>
      <c r="NLV419" s="209"/>
      <c r="NLW419" s="209"/>
      <c r="NLX419" s="209"/>
      <c r="NLY419" s="209"/>
      <c r="NLZ419" s="209"/>
      <c r="NMA419" s="209"/>
      <c r="NMB419" s="209"/>
      <c r="NMC419" s="209"/>
      <c r="NMD419" s="209"/>
      <c r="NME419" s="209"/>
      <c r="NMF419" s="209"/>
      <c r="NMG419" s="209"/>
      <c r="NMH419" s="209"/>
      <c r="NMI419" s="209"/>
      <c r="NMJ419" s="209"/>
      <c r="NMK419" s="209"/>
      <c r="NML419" s="209"/>
      <c r="NMM419" s="209"/>
      <c r="NMN419" s="209"/>
      <c r="NMO419" s="209"/>
      <c r="NMP419" s="209"/>
      <c r="NMQ419" s="209"/>
      <c r="NMR419" s="209"/>
      <c r="NMS419" s="209"/>
      <c r="NMT419" s="209"/>
      <c r="NMU419" s="209"/>
      <c r="NMV419" s="209"/>
      <c r="NMW419" s="209"/>
      <c r="NMX419" s="209"/>
      <c r="NMY419" s="209"/>
      <c r="NMZ419" s="209"/>
      <c r="NNA419" s="209"/>
      <c r="NNB419" s="209"/>
      <c r="NNC419" s="209"/>
      <c r="NND419" s="209"/>
      <c r="NNE419" s="209"/>
      <c r="NNF419" s="209"/>
      <c r="NNG419" s="209"/>
      <c r="NNH419" s="209"/>
      <c r="NNI419" s="209"/>
      <c r="NNJ419" s="209"/>
      <c r="NNK419" s="209"/>
      <c r="NNL419" s="209"/>
      <c r="NNM419" s="209"/>
      <c r="NNN419" s="209"/>
      <c r="NNO419" s="209"/>
      <c r="NNP419" s="209"/>
      <c r="NNQ419" s="209"/>
      <c r="NNR419" s="209"/>
      <c r="NNS419" s="209"/>
      <c r="NNT419" s="209"/>
      <c r="NNU419" s="209"/>
      <c r="NNV419" s="209"/>
      <c r="NNW419" s="209"/>
      <c r="NNX419" s="209"/>
      <c r="NNY419" s="209"/>
      <c r="NNZ419" s="209"/>
      <c r="NOA419" s="209"/>
      <c r="NOB419" s="209"/>
      <c r="NOC419" s="209"/>
      <c r="NOD419" s="209"/>
      <c r="NOE419" s="209"/>
      <c r="NOF419" s="209"/>
      <c r="NOG419" s="209"/>
      <c r="NOH419" s="209"/>
      <c r="NOI419" s="209"/>
      <c r="NOJ419" s="209"/>
      <c r="NOK419" s="209"/>
      <c r="NOL419" s="209"/>
      <c r="NOM419" s="209"/>
      <c r="NON419" s="209"/>
      <c r="NOO419" s="209"/>
      <c r="NOP419" s="209"/>
      <c r="NOQ419" s="209"/>
      <c r="NOR419" s="209"/>
      <c r="NOS419" s="209"/>
      <c r="NOT419" s="209"/>
      <c r="NOU419" s="209"/>
      <c r="NOV419" s="209"/>
      <c r="NOW419" s="209"/>
      <c r="NOX419" s="209"/>
      <c r="NOY419" s="209"/>
      <c r="NOZ419" s="209"/>
      <c r="NPA419" s="209"/>
      <c r="NPB419" s="209"/>
      <c r="NPC419" s="209"/>
      <c r="NPD419" s="209"/>
      <c r="NPE419" s="209"/>
      <c r="NPF419" s="209"/>
      <c r="NPG419" s="209"/>
      <c r="NPH419" s="209"/>
      <c r="NPI419" s="209"/>
      <c r="NPJ419" s="209"/>
      <c r="NPK419" s="209"/>
      <c r="NPL419" s="209"/>
      <c r="NPM419" s="209"/>
      <c r="NPN419" s="209"/>
      <c r="NPO419" s="209"/>
      <c r="NPP419" s="209"/>
      <c r="NPQ419" s="209"/>
      <c r="NPR419" s="209"/>
      <c r="NPS419" s="209"/>
      <c r="NPT419" s="209"/>
      <c r="NPU419" s="209"/>
      <c r="NPV419" s="209"/>
      <c r="NPW419" s="209"/>
      <c r="NPX419" s="209"/>
      <c r="NPY419" s="209"/>
      <c r="NPZ419" s="209"/>
      <c r="NQA419" s="209"/>
      <c r="NQB419" s="209"/>
      <c r="NQC419" s="209"/>
      <c r="NQD419" s="209"/>
      <c r="NQE419" s="209"/>
      <c r="NQF419" s="209"/>
      <c r="NQG419" s="209"/>
      <c r="NQH419" s="209"/>
      <c r="NQI419" s="209"/>
      <c r="NQJ419" s="209"/>
      <c r="NQK419" s="209"/>
      <c r="NQL419" s="209"/>
      <c r="NQM419" s="209"/>
      <c r="NQN419" s="209"/>
      <c r="NQO419" s="209"/>
      <c r="NQP419" s="209"/>
      <c r="NQQ419" s="209"/>
      <c r="NQR419" s="209"/>
      <c r="NQS419" s="209"/>
      <c r="NQT419" s="209"/>
      <c r="NQU419" s="209"/>
      <c r="NQV419" s="209"/>
      <c r="NQW419" s="209"/>
      <c r="NQX419" s="209"/>
      <c r="NQY419" s="209"/>
      <c r="NQZ419" s="209"/>
      <c r="NRA419" s="209"/>
      <c r="NRB419" s="209"/>
      <c r="NRC419" s="209"/>
      <c r="NRD419" s="209"/>
      <c r="NRE419" s="209"/>
      <c r="NRF419" s="209"/>
      <c r="NRG419" s="209"/>
      <c r="NRH419" s="209"/>
      <c r="NRI419" s="209"/>
      <c r="NRJ419" s="209"/>
      <c r="NRK419" s="209"/>
      <c r="NRL419" s="209"/>
      <c r="NRM419" s="209"/>
      <c r="NRN419" s="209"/>
      <c r="NRO419" s="209"/>
      <c r="NRP419" s="209"/>
      <c r="NRQ419" s="209"/>
      <c r="NRR419" s="209"/>
      <c r="NRS419" s="209"/>
      <c r="NRT419" s="209"/>
      <c r="NRU419" s="209"/>
      <c r="NRV419" s="209"/>
      <c r="NRW419" s="209"/>
      <c r="NRX419" s="209"/>
      <c r="NRY419" s="209"/>
      <c r="NRZ419" s="209"/>
      <c r="NSA419" s="209"/>
      <c r="NSB419" s="209"/>
      <c r="NSC419" s="209"/>
      <c r="NSD419" s="209"/>
      <c r="NSE419" s="209"/>
      <c r="NSF419" s="209"/>
      <c r="NSG419" s="209"/>
      <c r="NSH419" s="209"/>
      <c r="NSI419" s="209"/>
      <c r="NSJ419" s="209"/>
      <c r="NSK419" s="209"/>
      <c r="NSL419" s="209"/>
      <c r="NSM419" s="209"/>
      <c r="NSN419" s="209"/>
      <c r="NSO419" s="209"/>
      <c r="NSP419" s="209"/>
      <c r="NSQ419" s="209"/>
      <c r="NSR419" s="209"/>
      <c r="NSS419" s="209"/>
      <c r="NST419" s="209"/>
      <c r="NSU419" s="209"/>
      <c r="NSV419" s="209"/>
      <c r="NSW419" s="209"/>
      <c r="NSX419" s="209"/>
      <c r="NSY419" s="209"/>
      <c r="NSZ419" s="209"/>
      <c r="NTA419" s="209"/>
      <c r="NTB419" s="209"/>
      <c r="NTC419" s="209"/>
      <c r="NTD419" s="209"/>
      <c r="NTE419" s="209"/>
      <c r="NTF419" s="209"/>
      <c r="NTG419" s="209"/>
      <c r="NTH419" s="209"/>
      <c r="NTI419" s="209"/>
      <c r="NTJ419" s="209"/>
      <c r="NTK419" s="209"/>
      <c r="NTL419" s="209"/>
      <c r="NTM419" s="209"/>
      <c r="NTN419" s="209"/>
      <c r="NTO419" s="209"/>
      <c r="NTP419" s="209"/>
      <c r="NTQ419" s="209"/>
      <c r="NTR419" s="209"/>
      <c r="NTS419" s="209"/>
      <c r="NTT419" s="209"/>
      <c r="NTU419" s="209"/>
      <c r="NTV419" s="209"/>
      <c r="NTW419" s="209"/>
      <c r="NTX419" s="209"/>
      <c r="NTY419" s="209"/>
      <c r="NTZ419" s="209"/>
      <c r="NUA419" s="209"/>
      <c r="NUB419" s="209"/>
      <c r="NUC419" s="209"/>
      <c r="NUD419" s="209"/>
      <c r="NUE419" s="209"/>
      <c r="NUF419" s="209"/>
      <c r="NUG419" s="209"/>
      <c r="NUH419" s="209"/>
      <c r="NUI419" s="209"/>
      <c r="NUJ419" s="209"/>
      <c r="NUK419" s="209"/>
      <c r="NUL419" s="209"/>
      <c r="NUM419" s="209"/>
      <c r="NUN419" s="209"/>
      <c r="NUO419" s="209"/>
      <c r="NUP419" s="209"/>
      <c r="NUQ419" s="209"/>
      <c r="NUR419" s="209"/>
      <c r="NUS419" s="209"/>
      <c r="NUT419" s="209"/>
      <c r="NUU419" s="209"/>
      <c r="NUV419" s="209"/>
      <c r="NUW419" s="209"/>
      <c r="NUX419" s="209"/>
      <c r="NUY419" s="209"/>
      <c r="NUZ419" s="209"/>
      <c r="NVA419" s="209"/>
      <c r="NVB419" s="209"/>
      <c r="NVC419" s="209"/>
      <c r="NVD419" s="209"/>
      <c r="NVE419" s="209"/>
      <c r="NVF419" s="209"/>
      <c r="NVG419" s="209"/>
      <c r="NVH419" s="209"/>
      <c r="NVI419" s="209"/>
      <c r="NVJ419" s="209"/>
      <c r="NVK419" s="209"/>
      <c r="NVL419" s="209"/>
      <c r="NVM419" s="209"/>
      <c r="NVN419" s="209"/>
      <c r="NVO419" s="209"/>
      <c r="NVP419" s="209"/>
      <c r="NVQ419" s="209"/>
      <c r="NVR419" s="209"/>
      <c r="NVS419" s="209"/>
      <c r="NVT419" s="209"/>
      <c r="NVU419" s="209"/>
      <c r="NVV419" s="209"/>
      <c r="NVW419" s="209"/>
      <c r="NVX419" s="209"/>
      <c r="NVY419" s="209"/>
      <c r="NVZ419" s="209"/>
      <c r="NWA419" s="209"/>
      <c r="NWB419" s="209"/>
      <c r="NWC419" s="209"/>
      <c r="NWD419" s="209"/>
      <c r="NWE419" s="209"/>
      <c r="NWF419" s="209"/>
      <c r="NWG419" s="209"/>
      <c r="NWH419" s="209"/>
      <c r="NWI419" s="209"/>
      <c r="NWJ419" s="209"/>
      <c r="NWK419" s="209"/>
      <c r="NWL419" s="209"/>
      <c r="NWM419" s="209"/>
      <c r="NWN419" s="209"/>
      <c r="NWO419" s="209"/>
      <c r="NWP419" s="209"/>
      <c r="NWQ419" s="209"/>
      <c r="NWR419" s="209"/>
      <c r="NWS419" s="209"/>
      <c r="NWT419" s="209"/>
      <c r="NWU419" s="209"/>
      <c r="NWV419" s="209"/>
      <c r="NWW419" s="209"/>
      <c r="NWX419" s="209"/>
      <c r="NWY419" s="209"/>
      <c r="NWZ419" s="209"/>
      <c r="NXA419" s="209"/>
      <c r="NXB419" s="209"/>
      <c r="NXC419" s="209"/>
      <c r="NXD419" s="209"/>
      <c r="NXE419" s="209"/>
      <c r="NXF419" s="209"/>
      <c r="NXG419" s="209"/>
      <c r="NXH419" s="209"/>
      <c r="NXI419" s="209"/>
      <c r="NXJ419" s="209"/>
      <c r="NXK419" s="209"/>
      <c r="NXL419" s="209"/>
      <c r="NXM419" s="209"/>
      <c r="NXN419" s="209"/>
      <c r="NXO419" s="209"/>
      <c r="NXP419" s="209"/>
      <c r="NXQ419" s="209"/>
      <c r="NXR419" s="209"/>
      <c r="NXS419" s="209"/>
      <c r="NXT419" s="209"/>
      <c r="NXU419" s="209"/>
      <c r="NXV419" s="209"/>
      <c r="NXW419" s="209"/>
      <c r="NXX419" s="209"/>
      <c r="NXY419" s="209"/>
      <c r="NXZ419" s="209"/>
      <c r="NYA419" s="209"/>
      <c r="NYB419" s="209"/>
      <c r="NYC419" s="209"/>
      <c r="NYD419" s="209"/>
      <c r="NYE419" s="209"/>
      <c r="NYF419" s="209"/>
      <c r="NYG419" s="209"/>
      <c r="NYH419" s="209"/>
      <c r="NYI419" s="209"/>
      <c r="NYJ419" s="209"/>
      <c r="NYK419" s="209"/>
      <c r="NYL419" s="209"/>
      <c r="NYM419" s="209"/>
      <c r="NYN419" s="209"/>
      <c r="NYO419" s="209"/>
      <c r="NYP419" s="209"/>
      <c r="NYQ419" s="209"/>
      <c r="NYR419" s="209"/>
      <c r="NYS419" s="209"/>
      <c r="NYT419" s="209"/>
      <c r="NYU419" s="209"/>
      <c r="NYV419" s="209"/>
      <c r="NYW419" s="209"/>
      <c r="NYX419" s="209"/>
      <c r="NYY419" s="209"/>
      <c r="NYZ419" s="209"/>
      <c r="NZA419" s="209"/>
      <c r="NZB419" s="209"/>
      <c r="NZC419" s="209"/>
      <c r="NZD419" s="209"/>
      <c r="NZE419" s="209"/>
      <c r="NZF419" s="209"/>
      <c r="NZG419" s="209"/>
      <c r="NZH419" s="209"/>
      <c r="NZI419" s="209"/>
      <c r="NZJ419" s="209"/>
      <c r="NZK419" s="209"/>
      <c r="NZL419" s="209"/>
      <c r="NZM419" s="209"/>
      <c r="NZN419" s="209"/>
      <c r="NZO419" s="209"/>
      <c r="NZP419" s="209"/>
      <c r="NZQ419" s="209"/>
      <c r="NZR419" s="209"/>
      <c r="NZS419" s="209"/>
      <c r="NZT419" s="209"/>
      <c r="NZU419" s="209"/>
      <c r="NZV419" s="209"/>
      <c r="NZW419" s="209"/>
      <c r="NZX419" s="209"/>
      <c r="NZY419" s="209"/>
      <c r="NZZ419" s="209"/>
      <c r="OAA419" s="209"/>
      <c r="OAB419" s="209"/>
      <c r="OAC419" s="209"/>
      <c r="OAD419" s="209"/>
      <c r="OAE419" s="209"/>
      <c r="OAF419" s="209"/>
      <c r="OAG419" s="209"/>
      <c r="OAH419" s="209"/>
      <c r="OAI419" s="209"/>
      <c r="OAJ419" s="209"/>
      <c r="OAK419" s="209"/>
      <c r="OAL419" s="209"/>
      <c r="OAM419" s="209"/>
      <c r="OAN419" s="209"/>
      <c r="OAO419" s="209"/>
      <c r="OAP419" s="209"/>
      <c r="OAQ419" s="209"/>
      <c r="OAR419" s="209"/>
      <c r="OAS419" s="209"/>
      <c r="OAT419" s="209"/>
      <c r="OAU419" s="209"/>
      <c r="OAV419" s="209"/>
      <c r="OAW419" s="209"/>
      <c r="OAX419" s="209"/>
      <c r="OAY419" s="209"/>
      <c r="OAZ419" s="209"/>
      <c r="OBA419" s="209"/>
      <c r="OBB419" s="209"/>
      <c r="OBC419" s="209"/>
      <c r="OBD419" s="209"/>
      <c r="OBE419" s="209"/>
      <c r="OBF419" s="209"/>
      <c r="OBG419" s="209"/>
      <c r="OBH419" s="209"/>
      <c r="OBI419" s="209"/>
      <c r="OBJ419" s="209"/>
      <c r="OBK419" s="209"/>
      <c r="OBL419" s="209"/>
      <c r="OBM419" s="209"/>
      <c r="OBN419" s="209"/>
      <c r="OBO419" s="209"/>
      <c r="OBP419" s="209"/>
      <c r="OBQ419" s="209"/>
      <c r="OBR419" s="209"/>
      <c r="OBS419" s="209"/>
      <c r="OBT419" s="209"/>
      <c r="OBU419" s="209"/>
      <c r="OBV419" s="209"/>
      <c r="OBW419" s="209"/>
      <c r="OBX419" s="209"/>
      <c r="OBY419" s="209"/>
      <c r="OBZ419" s="209"/>
      <c r="OCA419" s="209"/>
      <c r="OCB419" s="209"/>
      <c r="OCC419" s="209"/>
      <c r="OCD419" s="209"/>
      <c r="OCE419" s="209"/>
      <c r="OCF419" s="209"/>
      <c r="OCG419" s="209"/>
      <c r="OCH419" s="209"/>
      <c r="OCI419" s="209"/>
      <c r="OCJ419" s="209"/>
      <c r="OCK419" s="209"/>
      <c r="OCL419" s="209"/>
      <c r="OCM419" s="209"/>
      <c r="OCN419" s="209"/>
      <c r="OCO419" s="209"/>
      <c r="OCP419" s="209"/>
      <c r="OCQ419" s="209"/>
      <c r="OCR419" s="209"/>
      <c r="OCS419" s="209"/>
      <c r="OCT419" s="209"/>
      <c r="OCU419" s="209"/>
      <c r="OCV419" s="209"/>
      <c r="OCW419" s="209"/>
      <c r="OCX419" s="209"/>
      <c r="OCY419" s="209"/>
      <c r="OCZ419" s="209"/>
      <c r="ODA419" s="209"/>
      <c r="ODB419" s="209"/>
      <c r="ODC419" s="209"/>
      <c r="ODD419" s="209"/>
      <c r="ODE419" s="209"/>
      <c r="ODF419" s="209"/>
      <c r="ODG419" s="209"/>
      <c r="ODH419" s="209"/>
      <c r="ODI419" s="209"/>
      <c r="ODJ419" s="209"/>
      <c r="ODK419" s="209"/>
      <c r="ODL419" s="209"/>
      <c r="ODM419" s="209"/>
      <c r="ODN419" s="209"/>
      <c r="ODO419" s="209"/>
      <c r="ODP419" s="209"/>
      <c r="ODQ419" s="209"/>
      <c r="ODR419" s="209"/>
      <c r="ODS419" s="209"/>
      <c r="ODT419" s="209"/>
      <c r="ODU419" s="209"/>
      <c r="ODV419" s="209"/>
      <c r="ODW419" s="209"/>
      <c r="ODX419" s="209"/>
      <c r="ODY419" s="209"/>
      <c r="ODZ419" s="209"/>
      <c r="OEA419" s="209"/>
      <c r="OEB419" s="209"/>
      <c r="OEC419" s="209"/>
      <c r="OED419" s="209"/>
      <c r="OEE419" s="209"/>
      <c r="OEF419" s="209"/>
      <c r="OEG419" s="209"/>
      <c r="OEH419" s="209"/>
      <c r="OEI419" s="209"/>
      <c r="OEJ419" s="209"/>
      <c r="OEK419" s="209"/>
      <c r="OEL419" s="209"/>
      <c r="OEM419" s="209"/>
      <c r="OEN419" s="209"/>
      <c r="OEO419" s="209"/>
      <c r="OEP419" s="209"/>
      <c r="OEQ419" s="209"/>
      <c r="OER419" s="209"/>
      <c r="OES419" s="209"/>
      <c r="OET419" s="209"/>
      <c r="OEU419" s="209"/>
      <c r="OEV419" s="209"/>
      <c r="OEW419" s="209"/>
      <c r="OEX419" s="209"/>
      <c r="OEY419" s="209"/>
      <c r="OEZ419" s="209"/>
      <c r="OFA419" s="209"/>
      <c r="OFB419" s="209"/>
      <c r="OFC419" s="209"/>
      <c r="OFD419" s="209"/>
      <c r="OFE419" s="209"/>
      <c r="OFF419" s="209"/>
      <c r="OFG419" s="209"/>
      <c r="OFH419" s="209"/>
      <c r="OFI419" s="209"/>
      <c r="OFJ419" s="209"/>
      <c r="OFK419" s="209"/>
      <c r="OFL419" s="209"/>
      <c r="OFM419" s="209"/>
      <c r="OFN419" s="209"/>
      <c r="OFO419" s="209"/>
      <c r="OFP419" s="209"/>
      <c r="OFQ419" s="209"/>
      <c r="OFR419" s="209"/>
      <c r="OFS419" s="209"/>
      <c r="OFT419" s="209"/>
      <c r="OFU419" s="209"/>
      <c r="OFV419" s="209"/>
      <c r="OFW419" s="209"/>
      <c r="OFX419" s="209"/>
      <c r="OFY419" s="209"/>
      <c r="OFZ419" s="209"/>
      <c r="OGA419" s="209"/>
      <c r="OGB419" s="209"/>
      <c r="OGC419" s="209"/>
      <c r="OGD419" s="209"/>
      <c r="OGE419" s="209"/>
      <c r="OGF419" s="209"/>
      <c r="OGG419" s="209"/>
      <c r="OGH419" s="209"/>
      <c r="OGI419" s="209"/>
      <c r="OGJ419" s="209"/>
      <c r="OGK419" s="209"/>
      <c r="OGL419" s="209"/>
      <c r="OGM419" s="209"/>
      <c r="OGN419" s="209"/>
      <c r="OGO419" s="209"/>
      <c r="OGP419" s="209"/>
      <c r="OGQ419" s="209"/>
      <c r="OGR419" s="209"/>
      <c r="OGS419" s="209"/>
      <c r="OGT419" s="209"/>
      <c r="OGU419" s="209"/>
      <c r="OGV419" s="209"/>
      <c r="OGW419" s="209"/>
      <c r="OGX419" s="209"/>
      <c r="OGY419" s="209"/>
      <c r="OGZ419" s="209"/>
      <c r="OHA419" s="209"/>
      <c r="OHB419" s="209"/>
      <c r="OHC419" s="209"/>
      <c r="OHD419" s="209"/>
      <c r="OHE419" s="209"/>
      <c r="OHF419" s="209"/>
      <c r="OHG419" s="209"/>
      <c r="OHH419" s="209"/>
      <c r="OHI419" s="209"/>
      <c r="OHJ419" s="209"/>
      <c r="OHK419" s="209"/>
      <c r="OHL419" s="209"/>
      <c r="OHM419" s="209"/>
      <c r="OHN419" s="209"/>
      <c r="OHO419" s="209"/>
      <c r="OHP419" s="209"/>
      <c r="OHQ419" s="209"/>
      <c r="OHR419" s="209"/>
      <c r="OHS419" s="209"/>
      <c r="OHT419" s="209"/>
      <c r="OHU419" s="209"/>
      <c r="OHV419" s="209"/>
      <c r="OHW419" s="209"/>
      <c r="OHX419" s="209"/>
      <c r="OHY419" s="209"/>
      <c r="OHZ419" s="209"/>
      <c r="OIA419" s="209"/>
      <c r="OIB419" s="209"/>
      <c r="OIC419" s="209"/>
      <c r="OID419" s="209"/>
      <c r="OIE419" s="209"/>
      <c r="OIF419" s="209"/>
      <c r="OIG419" s="209"/>
      <c r="OIH419" s="209"/>
      <c r="OII419" s="209"/>
      <c r="OIJ419" s="209"/>
      <c r="OIK419" s="209"/>
      <c r="OIL419" s="209"/>
      <c r="OIM419" s="209"/>
      <c r="OIN419" s="209"/>
      <c r="OIO419" s="209"/>
      <c r="OIP419" s="209"/>
      <c r="OIQ419" s="209"/>
      <c r="OIR419" s="209"/>
      <c r="OIS419" s="209"/>
      <c r="OIT419" s="209"/>
      <c r="OIU419" s="209"/>
      <c r="OIV419" s="209"/>
      <c r="OIW419" s="209"/>
      <c r="OIX419" s="209"/>
      <c r="OIY419" s="209"/>
      <c r="OIZ419" s="209"/>
      <c r="OJA419" s="209"/>
      <c r="OJB419" s="209"/>
      <c r="OJC419" s="209"/>
      <c r="OJD419" s="209"/>
      <c r="OJE419" s="209"/>
      <c r="OJF419" s="209"/>
      <c r="OJG419" s="209"/>
      <c r="OJH419" s="209"/>
      <c r="OJI419" s="209"/>
      <c r="OJJ419" s="209"/>
      <c r="OJK419" s="209"/>
      <c r="OJL419" s="209"/>
      <c r="OJM419" s="209"/>
      <c r="OJN419" s="209"/>
      <c r="OJO419" s="209"/>
      <c r="OJP419" s="209"/>
      <c r="OJQ419" s="209"/>
      <c r="OJR419" s="209"/>
      <c r="OJS419" s="209"/>
      <c r="OJT419" s="209"/>
      <c r="OJU419" s="209"/>
      <c r="OJV419" s="209"/>
      <c r="OJW419" s="209"/>
      <c r="OJX419" s="209"/>
      <c r="OJY419" s="209"/>
      <c r="OJZ419" s="209"/>
      <c r="OKA419" s="209"/>
      <c r="OKB419" s="209"/>
      <c r="OKC419" s="209"/>
      <c r="OKD419" s="209"/>
      <c r="OKE419" s="209"/>
      <c r="OKF419" s="209"/>
      <c r="OKG419" s="209"/>
      <c r="OKH419" s="209"/>
      <c r="OKI419" s="209"/>
      <c r="OKJ419" s="209"/>
      <c r="OKK419" s="209"/>
      <c r="OKL419" s="209"/>
      <c r="OKM419" s="209"/>
      <c r="OKN419" s="209"/>
      <c r="OKO419" s="209"/>
      <c r="OKP419" s="209"/>
      <c r="OKQ419" s="209"/>
      <c r="OKR419" s="209"/>
      <c r="OKS419" s="209"/>
      <c r="OKT419" s="209"/>
      <c r="OKU419" s="209"/>
      <c r="OKV419" s="209"/>
      <c r="OKW419" s="209"/>
      <c r="OKX419" s="209"/>
      <c r="OKY419" s="209"/>
      <c r="OKZ419" s="209"/>
      <c r="OLA419" s="209"/>
      <c r="OLB419" s="209"/>
      <c r="OLC419" s="209"/>
      <c r="OLD419" s="209"/>
      <c r="OLE419" s="209"/>
      <c r="OLF419" s="209"/>
      <c r="OLG419" s="209"/>
      <c r="OLH419" s="209"/>
      <c r="OLI419" s="209"/>
      <c r="OLJ419" s="209"/>
      <c r="OLK419" s="209"/>
      <c r="OLL419" s="209"/>
      <c r="OLM419" s="209"/>
      <c r="OLN419" s="209"/>
      <c r="OLO419" s="209"/>
      <c r="OLP419" s="209"/>
      <c r="OLQ419" s="209"/>
      <c r="OLR419" s="209"/>
      <c r="OLS419" s="209"/>
      <c r="OLT419" s="209"/>
      <c r="OLU419" s="209"/>
      <c r="OLV419" s="209"/>
      <c r="OLW419" s="209"/>
      <c r="OLX419" s="209"/>
      <c r="OLY419" s="209"/>
      <c r="OLZ419" s="209"/>
      <c r="OMA419" s="209"/>
      <c r="OMB419" s="209"/>
      <c r="OMC419" s="209"/>
      <c r="OMD419" s="209"/>
      <c r="OME419" s="209"/>
      <c r="OMF419" s="209"/>
      <c r="OMG419" s="209"/>
      <c r="OMH419" s="209"/>
      <c r="OMI419" s="209"/>
      <c r="OMJ419" s="209"/>
      <c r="OMK419" s="209"/>
      <c r="OML419" s="209"/>
      <c r="OMM419" s="209"/>
      <c r="OMN419" s="209"/>
      <c r="OMO419" s="209"/>
      <c r="OMP419" s="209"/>
      <c r="OMQ419" s="209"/>
      <c r="OMR419" s="209"/>
      <c r="OMS419" s="209"/>
      <c r="OMT419" s="209"/>
      <c r="OMU419" s="209"/>
      <c r="OMV419" s="209"/>
      <c r="OMW419" s="209"/>
      <c r="OMX419" s="209"/>
      <c r="OMY419" s="209"/>
      <c r="OMZ419" s="209"/>
      <c r="ONA419" s="209"/>
      <c r="ONB419" s="209"/>
      <c r="ONC419" s="209"/>
      <c r="OND419" s="209"/>
      <c r="ONE419" s="209"/>
      <c r="ONF419" s="209"/>
      <c r="ONG419" s="209"/>
      <c r="ONH419" s="209"/>
      <c r="ONI419" s="209"/>
      <c r="ONJ419" s="209"/>
      <c r="ONK419" s="209"/>
      <c r="ONL419" s="209"/>
      <c r="ONM419" s="209"/>
      <c r="ONN419" s="209"/>
      <c r="ONO419" s="209"/>
      <c r="ONP419" s="209"/>
      <c r="ONQ419" s="209"/>
      <c r="ONR419" s="209"/>
      <c r="ONS419" s="209"/>
      <c r="ONT419" s="209"/>
      <c r="ONU419" s="209"/>
      <c r="ONV419" s="209"/>
      <c r="ONW419" s="209"/>
      <c r="ONX419" s="209"/>
      <c r="ONY419" s="209"/>
      <c r="ONZ419" s="209"/>
      <c r="OOA419" s="209"/>
      <c r="OOB419" s="209"/>
      <c r="OOC419" s="209"/>
      <c r="OOD419" s="209"/>
      <c r="OOE419" s="209"/>
      <c r="OOF419" s="209"/>
      <c r="OOG419" s="209"/>
      <c r="OOH419" s="209"/>
      <c r="OOI419" s="209"/>
      <c r="OOJ419" s="209"/>
      <c r="OOK419" s="209"/>
      <c r="OOL419" s="209"/>
      <c r="OOM419" s="209"/>
      <c r="OON419" s="209"/>
      <c r="OOO419" s="209"/>
      <c r="OOP419" s="209"/>
      <c r="OOQ419" s="209"/>
      <c r="OOR419" s="209"/>
      <c r="OOS419" s="209"/>
      <c r="OOT419" s="209"/>
      <c r="OOU419" s="209"/>
      <c r="OOV419" s="209"/>
      <c r="OOW419" s="209"/>
      <c r="OOX419" s="209"/>
      <c r="OOY419" s="209"/>
      <c r="OOZ419" s="209"/>
      <c r="OPA419" s="209"/>
      <c r="OPB419" s="209"/>
      <c r="OPC419" s="209"/>
      <c r="OPD419" s="209"/>
      <c r="OPE419" s="209"/>
      <c r="OPF419" s="209"/>
      <c r="OPG419" s="209"/>
      <c r="OPH419" s="209"/>
      <c r="OPI419" s="209"/>
      <c r="OPJ419" s="209"/>
      <c r="OPK419" s="209"/>
      <c r="OPL419" s="209"/>
      <c r="OPM419" s="209"/>
      <c r="OPN419" s="209"/>
      <c r="OPO419" s="209"/>
      <c r="OPP419" s="209"/>
      <c r="OPQ419" s="209"/>
      <c r="OPR419" s="209"/>
      <c r="OPS419" s="209"/>
      <c r="OPT419" s="209"/>
      <c r="OPU419" s="209"/>
      <c r="OPV419" s="209"/>
      <c r="OPW419" s="209"/>
      <c r="OPX419" s="209"/>
      <c r="OPY419" s="209"/>
      <c r="OPZ419" s="209"/>
      <c r="OQA419" s="209"/>
      <c r="OQB419" s="209"/>
      <c r="OQC419" s="209"/>
      <c r="OQD419" s="209"/>
      <c r="OQE419" s="209"/>
      <c r="OQF419" s="209"/>
      <c r="OQG419" s="209"/>
      <c r="OQH419" s="209"/>
      <c r="OQI419" s="209"/>
      <c r="OQJ419" s="209"/>
      <c r="OQK419" s="209"/>
      <c r="OQL419" s="209"/>
      <c r="OQM419" s="209"/>
      <c r="OQN419" s="209"/>
      <c r="OQO419" s="209"/>
      <c r="OQP419" s="209"/>
      <c r="OQQ419" s="209"/>
      <c r="OQR419" s="209"/>
      <c r="OQS419" s="209"/>
      <c r="OQT419" s="209"/>
      <c r="OQU419" s="209"/>
      <c r="OQV419" s="209"/>
      <c r="OQW419" s="209"/>
      <c r="OQX419" s="209"/>
      <c r="OQY419" s="209"/>
      <c r="OQZ419" s="209"/>
      <c r="ORA419" s="209"/>
      <c r="ORB419" s="209"/>
      <c r="ORC419" s="209"/>
      <c r="ORD419" s="209"/>
      <c r="ORE419" s="209"/>
      <c r="ORF419" s="209"/>
      <c r="ORG419" s="209"/>
      <c r="ORH419" s="209"/>
      <c r="ORI419" s="209"/>
      <c r="ORJ419" s="209"/>
      <c r="ORK419" s="209"/>
      <c r="ORL419" s="209"/>
      <c r="ORM419" s="209"/>
      <c r="ORN419" s="209"/>
      <c r="ORO419" s="209"/>
      <c r="ORP419" s="209"/>
      <c r="ORQ419" s="209"/>
      <c r="ORR419" s="209"/>
      <c r="ORS419" s="209"/>
      <c r="ORT419" s="209"/>
      <c r="ORU419" s="209"/>
      <c r="ORV419" s="209"/>
      <c r="ORW419" s="209"/>
      <c r="ORX419" s="209"/>
      <c r="ORY419" s="209"/>
      <c r="ORZ419" s="209"/>
      <c r="OSA419" s="209"/>
      <c r="OSB419" s="209"/>
      <c r="OSC419" s="209"/>
      <c r="OSD419" s="209"/>
      <c r="OSE419" s="209"/>
      <c r="OSF419" s="209"/>
      <c r="OSG419" s="209"/>
      <c r="OSH419" s="209"/>
      <c r="OSI419" s="209"/>
      <c r="OSJ419" s="209"/>
      <c r="OSK419" s="209"/>
      <c r="OSL419" s="209"/>
      <c r="OSM419" s="209"/>
      <c r="OSN419" s="209"/>
      <c r="OSO419" s="209"/>
      <c r="OSP419" s="209"/>
      <c r="OSQ419" s="209"/>
      <c r="OSR419" s="209"/>
      <c r="OSS419" s="209"/>
      <c r="OST419" s="209"/>
      <c r="OSU419" s="209"/>
      <c r="OSV419" s="209"/>
      <c r="OSW419" s="209"/>
      <c r="OSX419" s="209"/>
      <c r="OSY419" s="209"/>
      <c r="OSZ419" s="209"/>
      <c r="OTA419" s="209"/>
      <c r="OTB419" s="209"/>
      <c r="OTC419" s="209"/>
      <c r="OTD419" s="209"/>
      <c r="OTE419" s="209"/>
      <c r="OTF419" s="209"/>
      <c r="OTG419" s="209"/>
      <c r="OTH419" s="209"/>
      <c r="OTI419" s="209"/>
      <c r="OTJ419" s="209"/>
      <c r="OTK419" s="209"/>
      <c r="OTL419" s="209"/>
      <c r="OTM419" s="209"/>
      <c r="OTN419" s="209"/>
      <c r="OTO419" s="209"/>
      <c r="OTP419" s="209"/>
      <c r="OTQ419" s="209"/>
      <c r="OTR419" s="209"/>
      <c r="OTS419" s="209"/>
      <c r="OTT419" s="209"/>
      <c r="OTU419" s="209"/>
      <c r="OTV419" s="209"/>
      <c r="OTW419" s="209"/>
      <c r="OTX419" s="209"/>
      <c r="OTY419" s="209"/>
      <c r="OTZ419" s="209"/>
      <c r="OUA419" s="209"/>
      <c r="OUB419" s="209"/>
      <c r="OUC419" s="209"/>
      <c r="OUD419" s="209"/>
      <c r="OUE419" s="209"/>
      <c r="OUF419" s="209"/>
      <c r="OUG419" s="209"/>
      <c r="OUH419" s="209"/>
      <c r="OUI419" s="209"/>
      <c r="OUJ419" s="209"/>
      <c r="OUK419" s="209"/>
      <c r="OUL419" s="209"/>
      <c r="OUM419" s="209"/>
      <c r="OUN419" s="209"/>
      <c r="OUO419" s="209"/>
      <c r="OUP419" s="209"/>
      <c r="OUQ419" s="209"/>
      <c r="OUR419" s="209"/>
      <c r="OUS419" s="209"/>
      <c r="OUT419" s="209"/>
      <c r="OUU419" s="209"/>
      <c r="OUV419" s="209"/>
      <c r="OUW419" s="209"/>
      <c r="OUX419" s="209"/>
      <c r="OUY419" s="209"/>
      <c r="OUZ419" s="209"/>
      <c r="OVA419" s="209"/>
      <c r="OVB419" s="209"/>
      <c r="OVC419" s="209"/>
      <c r="OVD419" s="209"/>
      <c r="OVE419" s="209"/>
      <c r="OVF419" s="209"/>
      <c r="OVG419" s="209"/>
      <c r="OVH419" s="209"/>
      <c r="OVI419" s="209"/>
      <c r="OVJ419" s="209"/>
      <c r="OVK419" s="209"/>
      <c r="OVL419" s="209"/>
      <c r="OVM419" s="209"/>
      <c r="OVN419" s="209"/>
      <c r="OVO419" s="209"/>
      <c r="OVP419" s="209"/>
      <c r="OVQ419" s="209"/>
      <c r="OVR419" s="209"/>
      <c r="OVS419" s="209"/>
      <c r="OVT419" s="209"/>
      <c r="OVU419" s="209"/>
      <c r="OVV419" s="209"/>
      <c r="OVW419" s="209"/>
      <c r="OVX419" s="209"/>
      <c r="OVY419" s="209"/>
      <c r="OVZ419" s="209"/>
      <c r="OWA419" s="209"/>
      <c r="OWB419" s="209"/>
      <c r="OWC419" s="209"/>
      <c r="OWD419" s="209"/>
      <c r="OWE419" s="209"/>
      <c r="OWF419" s="209"/>
      <c r="OWG419" s="209"/>
      <c r="OWH419" s="209"/>
      <c r="OWI419" s="209"/>
      <c r="OWJ419" s="209"/>
      <c r="OWK419" s="209"/>
      <c r="OWL419" s="209"/>
      <c r="OWM419" s="209"/>
      <c r="OWN419" s="209"/>
      <c r="OWO419" s="209"/>
      <c r="OWP419" s="209"/>
      <c r="OWQ419" s="209"/>
      <c r="OWR419" s="209"/>
      <c r="OWS419" s="209"/>
      <c r="OWT419" s="209"/>
      <c r="OWU419" s="209"/>
      <c r="OWV419" s="209"/>
      <c r="OWW419" s="209"/>
      <c r="OWX419" s="209"/>
      <c r="OWY419" s="209"/>
      <c r="OWZ419" s="209"/>
      <c r="OXA419" s="209"/>
      <c r="OXB419" s="209"/>
      <c r="OXC419" s="209"/>
      <c r="OXD419" s="209"/>
      <c r="OXE419" s="209"/>
      <c r="OXF419" s="209"/>
      <c r="OXG419" s="209"/>
      <c r="OXH419" s="209"/>
      <c r="OXI419" s="209"/>
      <c r="OXJ419" s="209"/>
      <c r="OXK419" s="209"/>
      <c r="OXL419" s="209"/>
      <c r="OXM419" s="209"/>
      <c r="OXN419" s="209"/>
      <c r="OXO419" s="209"/>
      <c r="OXP419" s="209"/>
      <c r="OXQ419" s="209"/>
      <c r="OXR419" s="209"/>
      <c r="OXS419" s="209"/>
      <c r="OXT419" s="209"/>
      <c r="OXU419" s="209"/>
      <c r="OXV419" s="209"/>
      <c r="OXW419" s="209"/>
      <c r="OXX419" s="209"/>
      <c r="OXY419" s="209"/>
      <c r="OXZ419" s="209"/>
      <c r="OYA419" s="209"/>
      <c r="OYB419" s="209"/>
      <c r="OYC419" s="209"/>
      <c r="OYD419" s="209"/>
      <c r="OYE419" s="209"/>
      <c r="OYF419" s="209"/>
      <c r="OYG419" s="209"/>
      <c r="OYH419" s="209"/>
      <c r="OYI419" s="209"/>
      <c r="OYJ419" s="209"/>
      <c r="OYK419" s="209"/>
      <c r="OYL419" s="209"/>
      <c r="OYM419" s="209"/>
      <c r="OYN419" s="209"/>
      <c r="OYO419" s="209"/>
      <c r="OYP419" s="209"/>
      <c r="OYQ419" s="209"/>
      <c r="OYR419" s="209"/>
      <c r="OYS419" s="209"/>
      <c r="OYT419" s="209"/>
      <c r="OYU419" s="209"/>
      <c r="OYV419" s="209"/>
      <c r="OYW419" s="209"/>
      <c r="OYX419" s="209"/>
      <c r="OYY419" s="209"/>
      <c r="OYZ419" s="209"/>
      <c r="OZA419" s="209"/>
      <c r="OZB419" s="209"/>
      <c r="OZC419" s="209"/>
      <c r="OZD419" s="209"/>
      <c r="OZE419" s="209"/>
      <c r="OZF419" s="209"/>
      <c r="OZG419" s="209"/>
      <c r="OZH419" s="209"/>
      <c r="OZI419" s="209"/>
      <c r="OZJ419" s="209"/>
      <c r="OZK419" s="209"/>
      <c r="OZL419" s="209"/>
      <c r="OZM419" s="209"/>
      <c r="OZN419" s="209"/>
      <c r="OZO419" s="209"/>
      <c r="OZP419" s="209"/>
      <c r="OZQ419" s="209"/>
      <c r="OZR419" s="209"/>
      <c r="OZS419" s="209"/>
      <c r="OZT419" s="209"/>
      <c r="OZU419" s="209"/>
      <c r="OZV419" s="209"/>
      <c r="OZW419" s="209"/>
      <c r="OZX419" s="209"/>
      <c r="OZY419" s="209"/>
      <c r="OZZ419" s="209"/>
      <c r="PAA419" s="209"/>
      <c r="PAB419" s="209"/>
      <c r="PAC419" s="209"/>
      <c r="PAD419" s="209"/>
      <c r="PAE419" s="209"/>
      <c r="PAF419" s="209"/>
      <c r="PAG419" s="209"/>
      <c r="PAH419" s="209"/>
      <c r="PAI419" s="209"/>
      <c r="PAJ419" s="209"/>
      <c r="PAK419" s="209"/>
      <c r="PAL419" s="209"/>
      <c r="PAM419" s="209"/>
      <c r="PAN419" s="209"/>
      <c r="PAO419" s="209"/>
      <c r="PAP419" s="209"/>
      <c r="PAQ419" s="209"/>
      <c r="PAR419" s="209"/>
      <c r="PAS419" s="209"/>
      <c r="PAT419" s="209"/>
      <c r="PAU419" s="209"/>
      <c r="PAV419" s="209"/>
      <c r="PAW419" s="209"/>
      <c r="PAX419" s="209"/>
      <c r="PAY419" s="209"/>
      <c r="PAZ419" s="209"/>
      <c r="PBA419" s="209"/>
      <c r="PBB419" s="209"/>
      <c r="PBC419" s="209"/>
      <c r="PBD419" s="209"/>
      <c r="PBE419" s="209"/>
      <c r="PBF419" s="209"/>
      <c r="PBG419" s="209"/>
      <c r="PBH419" s="209"/>
      <c r="PBI419" s="209"/>
      <c r="PBJ419" s="209"/>
      <c r="PBK419" s="209"/>
      <c r="PBL419" s="209"/>
      <c r="PBM419" s="209"/>
      <c r="PBN419" s="209"/>
      <c r="PBO419" s="209"/>
      <c r="PBP419" s="209"/>
      <c r="PBQ419" s="209"/>
      <c r="PBR419" s="209"/>
      <c r="PBS419" s="209"/>
      <c r="PBT419" s="209"/>
      <c r="PBU419" s="209"/>
      <c r="PBV419" s="209"/>
      <c r="PBW419" s="209"/>
      <c r="PBX419" s="209"/>
      <c r="PBY419" s="209"/>
      <c r="PBZ419" s="209"/>
      <c r="PCA419" s="209"/>
      <c r="PCB419" s="209"/>
      <c r="PCC419" s="209"/>
      <c r="PCD419" s="209"/>
      <c r="PCE419" s="209"/>
      <c r="PCF419" s="209"/>
      <c r="PCG419" s="209"/>
      <c r="PCH419" s="209"/>
      <c r="PCI419" s="209"/>
      <c r="PCJ419" s="209"/>
      <c r="PCK419" s="209"/>
      <c r="PCL419" s="209"/>
      <c r="PCM419" s="209"/>
      <c r="PCN419" s="209"/>
      <c r="PCO419" s="209"/>
      <c r="PCP419" s="209"/>
      <c r="PCQ419" s="209"/>
      <c r="PCR419" s="209"/>
      <c r="PCS419" s="209"/>
      <c r="PCT419" s="209"/>
      <c r="PCU419" s="209"/>
      <c r="PCV419" s="209"/>
      <c r="PCW419" s="209"/>
      <c r="PCX419" s="209"/>
      <c r="PCY419" s="209"/>
      <c r="PCZ419" s="209"/>
      <c r="PDA419" s="209"/>
      <c r="PDB419" s="209"/>
      <c r="PDC419" s="209"/>
      <c r="PDD419" s="209"/>
      <c r="PDE419" s="209"/>
      <c r="PDF419" s="209"/>
      <c r="PDG419" s="209"/>
      <c r="PDH419" s="209"/>
      <c r="PDI419" s="209"/>
      <c r="PDJ419" s="209"/>
      <c r="PDK419" s="209"/>
      <c r="PDL419" s="209"/>
      <c r="PDM419" s="209"/>
      <c r="PDN419" s="209"/>
      <c r="PDO419" s="209"/>
      <c r="PDP419" s="209"/>
      <c r="PDQ419" s="209"/>
      <c r="PDR419" s="209"/>
      <c r="PDS419" s="209"/>
      <c r="PDT419" s="209"/>
      <c r="PDU419" s="209"/>
      <c r="PDV419" s="209"/>
      <c r="PDW419" s="209"/>
      <c r="PDX419" s="209"/>
      <c r="PDY419" s="209"/>
      <c r="PDZ419" s="209"/>
      <c r="PEA419" s="209"/>
      <c r="PEB419" s="209"/>
      <c r="PEC419" s="209"/>
      <c r="PED419" s="209"/>
      <c r="PEE419" s="209"/>
      <c r="PEF419" s="209"/>
      <c r="PEG419" s="209"/>
      <c r="PEH419" s="209"/>
      <c r="PEI419" s="209"/>
      <c r="PEJ419" s="209"/>
      <c r="PEK419" s="209"/>
      <c r="PEL419" s="209"/>
      <c r="PEM419" s="209"/>
      <c r="PEN419" s="209"/>
      <c r="PEO419" s="209"/>
      <c r="PEP419" s="209"/>
      <c r="PEQ419" s="209"/>
      <c r="PER419" s="209"/>
      <c r="PES419" s="209"/>
      <c r="PET419" s="209"/>
      <c r="PEU419" s="209"/>
      <c r="PEV419" s="209"/>
      <c r="PEW419" s="209"/>
      <c r="PEX419" s="209"/>
      <c r="PEY419" s="209"/>
      <c r="PEZ419" s="209"/>
      <c r="PFA419" s="209"/>
      <c r="PFB419" s="209"/>
      <c r="PFC419" s="209"/>
      <c r="PFD419" s="209"/>
      <c r="PFE419" s="209"/>
      <c r="PFF419" s="209"/>
      <c r="PFG419" s="209"/>
      <c r="PFH419" s="209"/>
      <c r="PFI419" s="209"/>
      <c r="PFJ419" s="209"/>
      <c r="PFK419" s="209"/>
      <c r="PFL419" s="209"/>
      <c r="PFM419" s="209"/>
      <c r="PFN419" s="209"/>
      <c r="PFO419" s="209"/>
      <c r="PFP419" s="209"/>
      <c r="PFQ419" s="209"/>
      <c r="PFR419" s="209"/>
      <c r="PFS419" s="209"/>
      <c r="PFT419" s="209"/>
      <c r="PFU419" s="209"/>
      <c r="PFV419" s="209"/>
      <c r="PFW419" s="209"/>
      <c r="PFX419" s="209"/>
      <c r="PFY419" s="209"/>
      <c r="PFZ419" s="209"/>
      <c r="PGA419" s="209"/>
      <c r="PGB419" s="209"/>
      <c r="PGC419" s="209"/>
      <c r="PGD419" s="209"/>
      <c r="PGE419" s="209"/>
      <c r="PGF419" s="209"/>
      <c r="PGG419" s="209"/>
      <c r="PGH419" s="209"/>
      <c r="PGI419" s="209"/>
      <c r="PGJ419" s="209"/>
      <c r="PGK419" s="209"/>
      <c r="PGL419" s="209"/>
      <c r="PGM419" s="209"/>
      <c r="PGN419" s="209"/>
      <c r="PGO419" s="209"/>
      <c r="PGP419" s="209"/>
      <c r="PGQ419" s="209"/>
      <c r="PGR419" s="209"/>
      <c r="PGS419" s="209"/>
      <c r="PGT419" s="209"/>
      <c r="PGU419" s="209"/>
      <c r="PGV419" s="209"/>
      <c r="PGW419" s="209"/>
      <c r="PGX419" s="209"/>
      <c r="PGY419" s="209"/>
      <c r="PGZ419" s="209"/>
      <c r="PHA419" s="209"/>
      <c r="PHB419" s="209"/>
      <c r="PHC419" s="209"/>
      <c r="PHD419" s="209"/>
      <c r="PHE419" s="209"/>
      <c r="PHF419" s="209"/>
      <c r="PHG419" s="209"/>
      <c r="PHH419" s="209"/>
      <c r="PHI419" s="209"/>
      <c r="PHJ419" s="209"/>
      <c r="PHK419" s="209"/>
      <c r="PHL419" s="209"/>
      <c r="PHM419" s="209"/>
      <c r="PHN419" s="209"/>
      <c r="PHO419" s="209"/>
      <c r="PHP419" s="209"/>
      <c r="PHQ419" s="209"/>
      <c r="PHR419" s="209"/>
      <c r="PHS419" s="209"/>
      <c r="PHT419" s="209"/>
      <c r="PHU419" s="209"/>
      <c r="PHV419" s="209"/>
      <c r="PHW419" s="209"/>
      <c r="PHX419" s="209"/>
      <c r="PHY419" s="209"/>
      <c r="PHZ419" s="209"/>
      <c r="PIA419" s="209"/>
      <c r="PIB419" s="209"/>
      <c r="PIC419" s="209"/>
      <c r="PID419" s="209"/>
      <c r="PIE419" s="209"/>
      <c r="PIF419" s="209"/>
      <c r="PIG419" s="209"/>
      <c r="PIH419" s="209"/>
      <c r="PII419" s="209"/>
      <c r="PIJ419" s="209"/>
      <c r="PIK419" s="209"/>
      <c r="PIL419" s="209"/>
      <c r="PIM419" s="209"/>
      <c r="PIN419" s="209"/>
      <c r="PIO419" s="209"/>
      <c r="PIP419" s="209"/>
      <c r="PIQ419" s="209"/>
      <c r="PIR419" s="209"/>
      <c r="PIS419" s="209"/>
      <c r="PIT419" s="209"/>
      <c r="PIU419" s="209"/>
      <c r="PIV419" s="209"/>
      <c r="PIW419" s="209"/>
      <c r="PIX419" s="209"/>
      <c r="PIY419" s="209"/>
      <c r="PIZ419" s="209"/>
      <c r="PJA419" s="209"/>
      <c r="PJB419" s="209"/>
      <c r="PJC419" s="209"/>
      <c r="PJD419" s="209"/>
      <c r="PJE419" s="209"/>
      <c r="PJF419" s="209"/>
      <c r="PJG419" s="209"/>
      <c r="PJH419" s="209"/>
      <c r="PJI419" s="209"/>
      <c r="PJJ419" s="209"/>
      <c r="PJK419" s="209"/>
      <c r="PJL419" s="209"/>
      <c r="PJM419" s="209"/>
      <c r="PJN419" s="209"/>
      <c r="PJO419" s="209"/>
      <c r="PJP419" s="209"/>
      <c r="PJQ419" s="209"/>
      <c r="PJR419" s="209"/>
      <c r="PJS419" s="209"/>
      <c r="PJT419" s="209"/>
      <c r="PJU419" s="209"/>
      <c r="PJV419" s="209"/>
      <c r="PJW419" s="209"/>
      <c r="PJX419" s="209"/>
      <c r="PJY419" s="209"/>
      <c r="PJZ419" s="209"/>
      <c r="PKA419" s="209"/>
      <c r="PKB419" s="209"/>
      <c r="PKC419" s="209"/>
      <c r="PKD419" s="209"/>
      <c r="PKE419" s="209"/>
      <c r="PKF419" s="209"/>
      <c r="PKG419" s="209"/>
      <c r="PKH419" s="209"/>
      <c r="PKI419" s="209"/>
      <c r="PKJ419" s="209"/>
      <c r="PKK419" s="209"/>
      <c r="PKL419" s="209"/>
      <c r="PKM419" s="209"/>
      <c r="PKN419" s="209"/>
      <c r="PKO419" s="209"/>
      <c r="PKP419" s="209"/>
      <c r="PKQ419" s="209"/>
      <c r="PKR419" s="209"/>
      <c r="PKS419" s="209"/>
      <c r="PKT419" s="209"/>
      <c r="PKU419" s="209"/>
      <c r="PKV419" s="209"/>
      <c r="PKW419" s="209"/>
      <c r="PKX419" s="209"/>
      <c r="PKY419" s="209"/>
      <c r="PKZ419" s="209"/>
      <c r="PLA419" s="209"/>
      <c r="PLB419" s="209"/>
      <c r="PLC419" s="209"/>
      <c r="PLD419" s="209"/>
      <c r="PLE419" s="209"/>
      <c r="PLF419" s="209"/>
      <c r="PLG419" s="209"/>
      <c r="PLH419" s="209"/>
      <c r="PLI419" s="209"/>
      <c r="PLJ419" s="209"/>
      <c r="PLK419" s="209"/>
      <c r="PLL419" s="209"/>
      <c r="PLM419" s="209"/>
      <c r="PLN419" s="209"/>
      <c r="PLO419" s="209"/>
      <c r="PLP419" s="209"/>
      <c r="PLQ419" s="209"/>
      <c r="PLR419" s="209"/>
      <c r="PLS419" s="209"/>
      <c r="PLT419" s="209"/>
      <c r="PLU419" s="209"/>
      <c r="PLV419" s="209"/>
      <c r="PLW419" s="209"/>
      <c r="PLX419" s="209"/>
      <c r="PLY419" s="209"/>
      <c r="PLZ419" s="209"/>
      <c r="PMA419" s="209"/>
      <c r="PMB419" s="209"/>
      <c r="PMC419" s="209"/>
      <c r="PMD419" s="209"/>
      <c r="PME419" s="209"/>
      <c r="PMF419" s="209"/>
      <c r="PMG419" s="209"/>
      <c r="PMH419" s="209"/>
      <c r="PMI419" s="209"/>
      <c r="PMJ419" s="209"/>
      <c r="PMK419" s="209"/>
      <c r="PML419" s="209"/>
      <c r="PMM419" s="209"/>
      <c r="PMN419" s="209"/>
      <c r="PMO419" s="209"/>
      <c r="PMP419" s="209"/>
      <c r="PMQ419" s="209"/>
      <c r="PMR419" s="209"/>
      <c r="PMS419" s="209"/>
      <c r="PMT419" s="209"/>
      <c r="PMU419" s="209"/>
      <c r="PMV419" s="209"/>
      <c r="PMW419" s="209"/>
      <c r="PMX419" s="209"/>
      <c r="PMY419" s="209"/>
      <c r="PMZ419" s="209"/>
      <c r="PNA419" s="209"/>
      <c r="PNB419" s="209"/>
      <c r="PNC419" s="209"/>
      <c r="PND419" s="209"/>
      <c r="PNE419" s="209"/>
      <c r="PNF419" s="209"/>
      <c r="PNG419" s="209"/>
      <c r="PNH419" s="209"/>
      <c r="PNI419" s="209"/>
      <c r="PNJ419" s="209"/>
      <c r="PNK419" s="209"/>
      <c r="PNL419" s="209"/>
      <c r="PNM419" s="209"/>
      <c r="PNN419" s="209"/>
      <c r="PNO419" s="209"/>
      <c r="PNP419" s="209"/>
      <c r="PNQ419" s="209"/>
      <c r="PNR419" s="209"/>
      <c r="PNS419" s="209"/>
      <c r="PNT419" s="209"/>
      <c r="PNU419" s="209"/>
      <c r="PNV419" s="209"/>
      <c r="PNW419" s="209"/>
      <c r="PNX419" s="209"/>
      <c r="PNY419" s="209"/>
      <c r="PNZ419" s="209"/>
      <c r="POA419" s="209"/>
      <c r="POB419" s="209"/>
      <c r="POC419" s="209"/>
      <c r="POD419" s="209"/>
      <c r="POE419" s="209"/>
      <c r="POF419" s="209"/>
      <c r="POG419" s="209"/>
      <c r="POH419" s="209"/>
      <c r="POI419" s="209"/>
      <c r="POJ419" s="209"/>
      <c r="POK419" s="209"/>
      <c r="POL419" s="209"/>
      <c r="POM419" s="209"/>
      <c r="PON419" s="209"/>
      <c r="POO419" s="209"/>
      <c r="POP419" s="209"/>
      <c r="POQ419" s="209"/>
      <c r="POR419" s="209"/>
      <c r="POS419" s="209"/>
      <c r="POT419" s="209"/>
      <c r="POU419" s="209"/>
      <c r="POV419" s="209"/>
      <c r="POW419" s="209"/>
      <c r="POX419" s="209"/>
      <c r="POY419" s="209"/>
      <c r="POZ419" s="209"/>
      <c r="PPA419" s="209"/>
      <c r="PPB419" s="209"/>
      <c r="PPC419" s="209"/>
      <c r="PPD419" s="209"/>
      <c r="PPE419" s="209"/>
      <c r="PPF419" s="209"/>
      <c r="PPG419" s="209"/>
      <c r="PPH419" s="209"/>
      <c r="PPI419" s="209"/>
      <c r="PPJ419" s="209"/>
      <c r="PPK419" s="209"/>
      <c r="PPL419" s="209"/>
      <c r="PPM419" s="209"/>
      <c r="PPN419" s="209"/>
      <c r="PPO419" s="209"/>
      <c r="PPP419" s="209"/>
      <c r="PPQ419" s="209"/>
      <c r="PPR419" s="209"/>
      <c r="PPS419" s="209"/>
      <c r="PPT419" s="209"/>
      <c r="PPU419" s="209"/>
      <c r="PPV419" s="209"/>
      <c r="PPW419" s="209"/>
      <c r="PPX419" s="209"/>
      <c r="PPY419" s="209"/>
      <c r="PPZ419" s="209"/>
      <c r="PQA419" s="209"/>
      <c r="PQB419" s="209"/>
      <c r="PQC419" s="209"/>
      <c r="PQD419" s="209"/>
      <c r="PQE419" s="209"/>
      <c r="PQF419" s="209"/>
      <c r="PQG419" s="209"/>
      <c r="PQH419" s="209"/>
      <c r="PQI419" s="209"/>
      <c r="PQJ419" s="209"/>
      <c r="PQK419" s="209"/>
      <c r="PQL419" s="209"/>
      <c r="PQM419" s="209"/>
      <c r="PQN419" s="209"/>
      <c r="PQO419" s="209"/>
      <c r="PQP419" s="209"/>
      <c r="PQQ419" s="209"/>
      <c r="PQR419" s="209"/>
      <c r="PQS419" s="209"/>
      <c r="PQT419" s="209"/>
      <c r="PQU419" s="209"/>
      <c r="PQV419" s="209"/>
      <c r="PQW419" s="209"/>
      <c r="PQX419" s="209"/>
      <c r="PQY419" s="209"/>
      <c r="PQZ419" s="209"/>
      <c r="PRA419" s="209"/>
      <c r="PRB419" s="209"/>
      <c r="PRC419" s="209"/>
      <c r="PRD419" s="209"/>
      <c r="PRE419" s="209"/>
      <c r="PRF419" s="209"/>
      <c r="PRG419" s="209"/>
      <c r="PRH419" s="209"/>
      <c r="PRI419" s="209"/>
      <c r="PRJ419" s="209"/>
      <c r="PRK419" s="209"/>
      <c r="PRL419" s="209"/>
      <c r="PRM419" s="209"/>
      <c r="PRN419" s="209"/>
      <c r="PRO419" s="209"/>
      <c r="PRP419" s="209"/>
      <c r="PRQ419" s="209"/>
      <c r="PRR419" s="209"/>
      <c r="PRS419" s="209"/>
      <c r="PRT419" s="209"/>
      <c r="PRU419" s="209"/>
      <c r="PRV419" s="209"/>
      <c r="PRW419" s="209"/>
      <c r="PRX419" s="209"/>
      <c r="PRY419" s="209"/>
      <c r="PRZ419" s="209"/>
      <c r="PSA419" s="209"/>
      <c r="PSB419" s="209"/>
      <c r="PSC419" s="209"/>
      <c r="PSD419" s="209"/>
      <c r="PSE419" s="209"/>
      <c r="PSF419" s="209"/>
      <c r="PSG419" s="209"/>
      <c r="PSH419" s="209"/>
      <c r="PSI419" s="209"/>
      <c r="PSJ419" s="209"/>
      <c r="PSK419" s="209"/>
      <c r="PSL419" s="209"/>
      <c r="PSM419" s="209"/>
      <c r="PSN419" s="209"/>
      <c r="PSO419" s="209"/>
      <c r="PSP419" s="209"/>
      <c r="PSQ419" s="209"/>
      <c r="PSR419" s="209"/>
      <c r="PSS419" s="209"/>
      <c r="PST419" s="209"/>
      <c r="PSU419" s="209"/>
      <c r="PSV419" s="209"/>
      <c r="PSW419" s="209"/>
      <c r="PSX419" s="209"/>
      <c r="PSY419" s="209"/>
      <c r="PSZ419" s="209"/>
      <c r="PTA419" s="209"/>
      <c r="PTB419" s="209"/>
      <c r="PTC419" s="209"/>
      <c r="PTD419" s="209"/>
      <c r="PTE419" s="209"/>
      <c r="PTF419" s="209"/>
      <c r="PTG419" s="209"/>
      <c r="PTH419" s="209"/>
      <c r="PTI419" s="209"/>
      <c r="PTJ419" s="209"/>
      <c r="PTK419" s="209"/>
      <c r="PTL419" s="209"/>
      <c r="PTM419" s="209"/>
      <c r="PTN419" s="209"/>
      <c r="PTO419" s="209"/>
      <c r="PTP419" s="209"/>
      <c r="PTQ419" s="209"/>
      <c r="PTR419" s="209"/>
      <c r="PTS419" s="209"/>
      <c r="PTT419" s="209"/>
      <c r="PTU419" s="209"/>
      <c r="PTV419" s="209"/>
      <c r="PTW419" s="209"/>
      <c r="PTX419" s="209"/>
      <c r="PTY419" s="209"/>
      <c r="PTZ419" s="209"/>
      <c r="PUA419" s="209"/>
      <c r="PUB419" s="209"/>
      <c r="PUC419" s="209"/>
      <c r="PUD419" s="209"/>
      <c r="PUE419" s="209"/>
      <c r="PUF419" s="209"/>
      <c r="PUG419" s="209"/>
      <c r="PUH419" s="209"/>
      <c r="PUI419" s="209"/>
      <c r="PUJ419" s="209"/>
      <c r="PUK419" s="209"/>
      <c r="PUL419" s="209"/>
      <c r="PUM419" s="209"/>
      <c r="PUN419" s="209"/>
      <c r="PUO419" s="209"/>
      <c r="PUP419" s="209"/>
      <c r="PUQ419" s="209"/>
      <c r="PUR419" s="209"/>
      <c r="PUS419" s="209"/>
      <c r="PUT419" s="209"/>
      <c r="PUU419" s="209"/>
      <c r="PUV419" s="209"/>
      <c r="PUW419" s="209"/>
      <c r="PUX419" s="209"/>
      <c r="PUY419" s="209"/>
      <c r="PUZ419" s="209"/>
      <c r="PVA419" s="209"/>
      <c r="PVB419" s="209"/>
      <c r="PVC419" s="209"/>
      <c r="PVD419" s="209"/>
      <c r="PVE419" s="209"/>
      <c r="PVF419" s="209"/>
      <c r="PVG419" s="209"/>
      <c r="PVH419" s="209"/>
      <c r="PVI419" s="209"/>
      <c r="PVJ419" s="209"/>
      <c r="PVK419" s="209"/>
      <c r="PVL419" s="209"/>
      <c r="PVM419" s="209"/>
      <c r="PVN419" s="209"/>
      <c r="PVO419" s="209"/>
      <c r="PVP419" s="209"/>
      <c r="PVQ419" s="209"/>
      <c r="PVR419" s="209"/>
      <c r="PVS419" s="209"/>
      <c r="PVT419" s="209"/>
      <c r="PVU419" s="209"/>
      <c r="PVV419" s="209"/>
      <c r="PVW419" s="209"/>
      <c r="PVX419" s="209"/>
      <c r="PVY419" s="209"/>
      <c r="PVZ419" s="209"/>
      <c r="PWA419" s="209"/>
      <c r="PWB419" s="209"/>
      <c r="PWC419" s="209"/>
      <c r="PWD419" s="209"/>
      <c r="PWE419" s="209"/>
      <c r="PWF419" s="209"/>
      <c r="PWG419" s="209"/>
      <c r="PWH419" s="209"/>
      <c r="PWI419" s="209"/>
      <c r="PWJ419" s="209"/>
      <c r="PWK419" s="209"/>
      <c r="PWL419" s="209"/>
      <c r="PWM419" s="209"/>
      <c r="PWN419" s="209"/>
      <c r="PWO419" s="209"/>
      <c r="PWP419" s="209"/>
      <c r="PWQ419" s="209"/>
      <c r="PWR419" s="209"/>
      <c r="PWS419" s="209"/>
      <c r="PWT419" s="209"/>
      <c r="PWU419" s="209"/>
      <c r="PWV419" s="209"/>
      <c r="PWW419" s="209"/>
      <c r="PWX419" s="209"/>
      <c r="PWY419" s="209"/>
      <c r="PWZ419" s="209"/>
      <c r="PXA419" s="209"/>
      <c r="PXB419" s="209"/>
      <c r="PXC419" s="209"/>
      <c r="PXD419" s="209"/>
      <c r="PXE419" s="209"/>
      <c r="PXF419" s="209"/>
      <c r="PXG419" s="209"/>
      <c r="PXH419" s="209"/>
      <c r="PXI419" s="209"/>
      <c r="PXJ419" s="209"/>
      <c r="PXK419" s="209"/>
      <c r="PXL419" s="209"/>
      <c r="PXM419" s="209"/>
      <c r="PXN419" s="209"/>
      <c r="PXO419" s="209"/>
      <c r="PXP419" s="209"/>
      <c r="PXQ419" s="209"/>
      <c r="PXR419" s="209"/>
      <c r="PXS419" s="209"/>
      <c r="PXT419" s="209"/>
      <c r="PXU419" s="209"/>
      <c r="PXV419" s="209"/>
      <c r="PXW419" s="209"/>
      <c r="PXX419" s="209"/>
      <c r="PXY419" s="209"/>
      <c r="PXZ419" s="209"/>
      <c r="PYA419" s="209"/>
      <c r="PYB419" s="209"/>
      <c r="PYC419" s="209"/>
      <c r="PYD419" s="209"/>
      <c r="PYE419" s="209"/>
      <c r="PYF419" s="209"/>
      <c r="PYG419" s="209"/>
      <c r="PYH419" s="209"/>
      <c r="PYI419" s="209"/>
      <c r="PYJ419" s="209"/>
      <c r="PYK419" s="209"/>
      <c r="PYL419" s="209"/>
      <c r="PYM419" s="209"/>
      <c r="PYN419" s="209"/>
      <c r="PYO419" s="209"/>
      <c r="PYP419" s="209"/>
      <c r="PYQ419" s="209"/>
      <c r="PYR419" s="209"/>
      <c r="PYS419" s="209"/>
      <c r="PYT419" s="209"/>
      <c r="PYU419" s="209"/>
      <c r="PYV419" s="209"/>
      <c r="PYW419" s="209"/>
      <c r="PYX419" s="209"/>
      <c r="PYY419" s="209"/>
      <c r="PYZ419" s="209"/>
      <c r="PZA419" s="209"/>
      <c r="PZB419" s="209"/>
      <c r="PZC419" s="209"/>
      <c r="PZD419" s="209"/>
      <c r="PZE419" s="209"/>
      <c r="PZF419" s="209"/>
      <c r="PZG419" s="209"/>
      <c r="PZH419" s="209"/>
      <c r="PZI419" s="209"/>
      <c r="PZJ419" s="209"/>
      <c r="PZK419" s="209"/>
      <c r="PZL419" s="209"/>
      <c r="PZM419" s="209"/>
      <c r="PZN419" s="209"/>
      <c r="PZO419" s="209"/>
      <c r="PZP419" s="209"/>
      <c r="PZQ419" s="209"/>
      <c r="PZR419" s="209"/>
      <c r="PZS419" s="209"/>
      <c r="PZT419" s="209"/>
      <c r="PZU419" s="209"/>
      <c r="PZV419" s="209"/>
      <c r="PZW419" s="209"/>
      <c r="PZX419" s="209"/>
      <c r="PZY419" s="209"/>
      <c r="PZZ419" s="209"/>
      <c r="QAA419" s="209"/>
      <c r="QAB419" s="209"/>
      <c r="QAC419" s="209"/>
      <c r="QAD419" s="209"/>
      <c r="QAE419" s="209"/>
      <c r="QAF419" s="209"/>
      <c r="QAG419" s="209"/>
      <c r="QAH419" s="209"/>
      <c r="QAI419" s="209"/>
      <c r="QAJ419" s="209"/>
      <c r="QAK419" s="209"/>
      <c r="QAL419" s="209"/>
      <c r="QAM419" s="209"/>
      <c r="QAN419" s="209"/>
      <c r="QAO419" s="209"/>
      <c r="QAP419" s="209"/>
      <c r="QAQ419" s="209"/>
      <c r="QAR419" s="209"/>
      <c r="QAS419" s="209"/>
      <c r="QAT419" s="209"/>
      <c r="QAU419" s="209"/>
      <c r="QAV419" s="209"/>
      <c r="QAW419" s="209"/>
      <c r="QAX419" s="209"/>
      <c r="QAY419" s="209"/>
      <c r="QAZ419" s="209"/>
      <c r="QBA419" s="209"/>
      <c r="QBB419" s="209"/>
      <c r="QBC419" s="209"/>
      <c r="QBD419" s="209"/>
      <c r="QBE419" s="209"/>
      <c r="QBF419" s="209"/>
      <c r="QBG419" s="209"/>
      <c r="QBH419" s="209"/>
      <c r="QBI419" s="209"/>
      <c r="QBJ419" s="209"/>
      <c r="QBK419" s="209"/>
      <c r="QBL419" s="209"/>
      <c r="QBM419" s="209"/>
      <c r="QBN419" s="209"/>
      <c r="QBO419" s="209"/>
      <c r="QBP419" s="209"/>
      <c r="QBQ419" s="209"/>
      <c r="QBR419" s="209"/>
      <c r="QBS419" s="209"/>
      <c r="QBT419" s="209"/>
      <c r="QBU419" s="209"/>
      <c r="QBV419" s="209"/>
      <c r="QBW419" s="209"/>
      <c r="QBX419" s="209"/>
      <c r="QBY419" s="209"/>
      <c r="QBZ419" s="209"/>
      <c r="QCA419" s="209"/>
      <c r="QCB419" s="209"/>
      <c r="QCC419" s="209"/>
      <c r="QCD419" s="209"/>
      <c r="QCE419" s="209"/>
      <c r="QCF419" s="209"/>
      <c r="QCG419" s="209"/>
      <c r="QCH419" s="209"/>
      <c r="QCI419" s="209"/>
      <c r="QCJ419" s="209"/>
      <c r="QCK419" s="209"/>
      <c r="QCL419" s="209"/>
      <c r="QCM419" s="209"/>
      <c r="QCN419" s="209"/>
      <c r="QCO419" s="209"/>
      <c r="QCP419" s="209"/>
      <c r="QCQ419" s="209"/>
      <c r="QCR419" s="209"/>
      <c r="QCS419" s="209"/>
      <c r="QCT419" s="209"/>
      <c r="QCU419" s="209"/>
      <c r="QCV419" s="209"/>
      <c r="QCW419" s="209"/>
      <c r="QCX419" s="209"/>
      <c r="QCY419" s="209"/>
      <c r="QCZ419" s="209"/>
      <c r="QDA419" s="209"/>
      <c r="QDB419" s="209"/>
      <c r="QDC419" s="209"/>
      <c r="QDD419" s="209"/>
      <c r="QDE419" s="209"/>
      <c r="QDF419" s="209"/>
      <c r="QDG419" s="209"/>
      <c r="QDH419" s="209"/>
      <c r="QDI419" s="209"/>
      <c r="QDJ419" s="209"/>
      <c r="QDK419" s="209"/>
      <c r="QDL419" s="209"/>
      <c r="QDM419" s="209"/>
      <c r="QDN419" s="209"/>
      <c r="QDO419" s="209"/>
      <c r="QDP419" s="209"/>
      <c r="QDQ419" s="209"/>
      <c r="QDR419" s="209"/>
      <c r="QDS419" s="209"/>
      <c r="QDT419" s="209"/>
      <c r="QDU419" s="209"/>
      <c r="QDV419" s="209"/>
      <c r="QDW419" s="209"/>
      <c r="QDX419" s="209"/>
      <c r="QDY419" s="209"/>
      <c r="QDZ419" s="209"/>
      <c r="QEA419" s="209"/>
      <c r="QEB419" s="209"/>
      <c r="QEC419" s="209"/>
      <c r="QED419" s="209"/>
      <c r="QEE419" s="209"/>
      <c r="QEF419" s="209"/>
      <c r="QEG419" s="209"/>
      <c r="QEH419" s="209"/>
      <c r="QEI419" s="209"/>
      <c r="QEJ419" s="209"/>
      <c r="QEK419" s="209"/>
      <c r="QEL419" s="209"/>
      <c r="QEM419" s="209"/>
      <c r="QEN419" s="209"/>
      <c r="QEO419" s="209"/>
      <c r="QEP419" s="209"/>
      <c r="QEQ419" s="209"/>
      <c r="QER419" s="209"/>
      <c r="QES419" s="209"/>
      <c r="QET419" s="209"/>
      <c r="QEU419" s="209"/>
      <c r="QEV419" s="209"/>
      <c r="QEW419" s="209"/>
      <c r="QEX419" s="209"/>
      <c r="QEY419" s="209"/>
      <c r="QEZ419" s="209"/>
      <c r="QFA419" s="209"/>
      <c r="QFB419" s="209"/>
      <c r="QFC419" s="209"/>
      <c r="QFD419" s="209"/>
      <c r="QFE419" s="209"/>
      <c r="QFF419" s="209"/>
      <c r="QFG419" s="209"/>
      <c r="QFH419" s="209"/>
      <c r="QFI419" s="209"/>
      <c r="QFJ419" s="209"/>
      <c r="QFK419" s="209"/>
      <c r="QFL419" s="209"/>
      <c r="QFM419" s="209"/>
      <c r="QFN419" s="209"/>
      <c r="QFO419" s="209"/>
      <c r="QFP419" s="209"/>
      <c r="QFQ419" s="209"/>
      <c r="QFR419" s="209"/>
      <c r="QFS419" s="209"/>
      <c r="QFT419" s="209"/>
      <c r="QFU419" s="209"/>
      <c r="QFV419" s="209"/>
      <c r="QFW419" s="209"/>
      <c r="QFX419" s="209"/>
      <c r="QFY419" s="209"/>
      <c r="QFZ419" s="209"/>
      <c r="QGA419" s="209"/>
      <c r="QGB419" s="209"/>
      <c r="QGC419" s="209"/>
      <c r="QGD419" s="209"/>
      <c r="QGE419" s="209"/>
      <c r="QGF419" s="209"/>
      <c r="QGG419" s="209"/>
      <c r="QGH419" s="209"/>
      <c r="QGI419" s="209"/>
      <c r="QGJ419" s="209"/>
      <c r="QGK419" s="209"/>
      <c r="QGL419" s="209"/>
      <c r="QGM419" s="209"/>
      <c r="QGN419" s="209"/>
      <c r="QGO419" s="209"/>
      <c r="QGP419" s="209"/>
      <c r="QGQ419" s="209"/>
      <c r="QGR419" s="209"/>
      <c r="QGS419" s="209"/>
      <c r="QGT419" s="209"/>
      <c r="QGU419" s="209"/>
      <c r="QGV419" s="209"/>
      <c r="QGW419" s="209"/>
      <c r="QGX419" s="209"/>
      <c r="QGY419" s="209"/>
      <c r="QGZ419" s="209"/>
      <c r="QHA419" s="209"/>
      <c r="QHB419" s="209"/>
      <c r="QHC419" s="209"/>
      <c r="QHD419" s="209"/>
      <c r="QHE419" s="209"/>
      <c r="QHF419" s="209"/>
      <c r="QHG419" s="209"/>
      <c r="QHH419" s="209"/>
      <c r="QHI419" s="209"/>
      <c r="QHJ419" s="209"/>
      <c r="QHK419" s="209"/>
      <c r="QHL419" s="209"/>
      <c r="QHM419" s="209"/>
      <c r="QHN419" s="209"/>
      <c r="QHO419" s="209"/>
      <c r="QHP419" s="209"/>
      <c r="QHQ419" s="209"/>
      <c r="QHR419" s="209"/>
      <c r="QHS419" s="209"/>
      <c r="QHT419" s="209"/>
      <c r="QHU419" s="209"/>
      <c r="QHV419" s="209"/>
      <c r="QHW419" s="209"/>
      <c r="QHX419" s="209"/>
      <c r="QHY419" s="209"/>
      <c r="QHZ419" s="209"/>
      <c r="QIA419" s="209"/>
      <c r="QIB419" s="209"/>
      <c r="QIC419" s="209"/>
      <c r="QID419" s="209"/>
      <c r="QIE419" s="209"/>
      <c r="QIF419" s="209"/>
      <c r="QIG419" s="209"/>
      <c r="QIH419" s="209"/>
      <c r="QII419" s="209"/>
      <c r="QIJ419" s="209"/>
      <c r="QIK419" s="209"/>
      <c r="QIL419" s="209"/>
      <c r="QIM419" s="209"/>
      <c r="QIN419" s="209"/>
      <c r="QIO419" s="209"/>
      <c r="QIP419" s="209"/>
      <c r="QIQ419" s="209"/>
      <c r="QIR419" s="209"/>
      <c r="QIS419" s="209"/>
      <c r="QIT419" s="209"/>
      <c r="QIU419" s="209"/>
      <c r="QIV419" s="209"/>
      <c r="QIW419" s="209"/>
      <c r="QIX419" s="209"/>
      <c r="QIY419" s="209"/>
      <c r="QIZ419" s="209"/>
      <c r="QJA419" s="209"/>
      <c r="QJB419" s="209"/>
      <c r="QJC419" s="209"/>
      <c r="QJD419" s="209"/>
      <c r="QJE419" s="209"/>
      <c r="QJF419" s="209"/>
      <c r="QJG419" s="209"/>
      <c r="QJH419" s="209"/>
      <c r="QJI419" s="209"/>
      <c r="QJJ419" s="209"/>
      <c r="QJK419" s="209"/>
      <c r="QJL419" s="209"/>
      <c r="QJM419" s="209"/>
      <c r="QJN419" s="209"/>
      <c r="QJO419" s="209"/>
      <c r="QJP419" s="209"/>
      <c r="QJQ419" s="209"/>
      <c r="QJR419" s="209"/>
      <c r="QJS419" s="209"/>
      <c r="QJT419" s="209"/>
      <c r="QJU419" s="209"/>
      <c r="QJV419" s="209"/>
      <c r="QJW419" s="209"/>
      <c r="QJX419" s="209"/>
      <c r="QJY419" s="209"/>
      <c r="QJZ419" s="209"/>
      <c r="QKA419" s="209"/>
      <c r="QKB419" s="209"/>
      <c r="QKC419" s="209"/>
      <c r="QKD419" s="209"/>
      <c r="QKE419" s="209"/>
      <c r="QKF419" s="209"/>
      <c r="QKG419" s="209"/>
      <c r="QKH419" s="209"/>
      <c r="QKI419" s="209"/>
      <c r="QKJ419" s="209"/>
      <c r="QKK419" s="209"/>
      <c r="QKL419" s="209"/>
      <c r="QKM419" s="209"/>
      <c r="QKN419" s="209"/>
      <c r="QKO419" s="209"/>
      <c r="QKP419" s="209"/>
      <c r="QKQ419" s="209"/>
      <c r="QKR419" s="209"/>
      <c r="QKS419" s="209"/>
      <c r="QKT419" s="209"/>
      <c r="QKU419" s="209"/>
      <c r="QKV419" s="209"/>
      <c r="QKW419" s="209"/>
      <c r="QKX419" s="209"/>
      <c r="QKY419" s="209"/>
      <c r="QKZ419" s="209"/>
      <c r="QLA419" s="209"/>
      <c r="QLB419" s="209"/>
      <c r="QLC419" s="209"/>
      <c r="QLD419" s="209"/>
      <c r="QLE419" s="209"/>
      <c r="QLF419" s="209"/>
      <c r="QLG419" s="209"/>
      <c r="QLH419" s="209"/>
      <c r="QLI419" s="209"/>
      <c r="QLJ419" s="209"/>
      <c r="QLK419" s="209"/>
      <c r="QLL419" s="209"/>
      <c r="QLM419" s="209"/>
      <c r="QLN419" s="209"/>
      <c r="QLO419" s="209"/>
      <c r="QLP419" s="209"/>
      <c r="QLQ419" s="209"/>
      <c r="QLR419" s="209"/>
      <c r="QLS419" s="209"/>
      <c r="QLT419" s="209"/>
      <c r="QLU419" s="209"/>
      <c r="QLV419" s="209"/>
      <c r="QLW419" s="209"/>
      <c r="QLX419" s="209"/>
      <c r="QLY419" s="209"/>
      <c r="QLZ419" s="209"/>
      <c r="QMA419" s="209"/>
      <c r="QMB419" s="209"/>
      <c r="QMC419" s="209"/>
      <c r="QMD419" s="209"/>
      <c r="QME419" s="209"/>
      <c r="QMF419" s="209"/>
      <c r="QMG419" s="209"/>
      <c r="QMH419" s="209"/>
      <c r="QMI419" s="209"/>
      <c r="QMJ419" s="209"/>
      <c r="QMK419" s="209"/>
      <c r="QML419" s="209"/>
      <c r="QMM419" s="209"/>
      <c r="QMN419" s="209"/>
      <c r="QMO419" s="209"/>
      <c r="QMP419" s="209"/>
      <c r="QMQ419" s="209"/>
      <c r="QMR419" s="209"/>
      <c r="QMS419" s="209"/>
      <c r="QMT419" s="209"/>
      <c r="QMU419" s="209"/>
      <c r="QMV419" s="209"/>
      <c r="QMW419" s="209"/>
      <c r="QMX419" s="209"/>
      <c r="QMY419" s="209"/>
      <c r="QMZ419" s="209"/>
      <c r="QNA419" s="209"/>
      <c r="QNB419" s="209"/>
      <c r="QNC419" s="209"/>
      <c r="QND419" s="209"/>
      <c r="QNE419" s="209"/>
      <c r="QNF419" s="209"/>
      <c r="QNG419" s="209"/>
      <c r="QNH419" s="209"/>
      <c r="QNI419" s="209"/>
      <c r="QNJ419" s="209"/>
      <c r="QNK419" s="209"/>
      <c r="QNL419" s="209"/>
      <c r="QNM419" s="209"/>
      <c r="QNN419" s="209"/>
      <c r="QNO419" s="209"/>
      <c r="QNP419" s="209"/>
      <c r="QNQ419" s="209"/>
      <c r="QNR419" s="209"/>
      <c r="QNS419" s="209"/>
      <c r="QNT419" s="209"/>
      <c r="QNU419" s="209"/>
      <c r="QNV419" s="209"/>
      <c r="QNW419" s="209"/>
      <c r="QNX419" s="209"/>
      <c r="QNY419" s="209"/>
      <c r="QNZ419" s="209"/>
      <c r="QOA419" s="209"/>
      <c r="QOB419" s="209"/>
      <c r="QOC419" s="209"/>
      <c r="QOD419" s="209"/>
      <c r="QOE419" s="209"/>
      <c r="QOF419" s="209"/>
      <c r="QOG419" s="209"/>
      <c r="QOH419" s="209"/>
      <c r="QOI419" s="209"/>
      <c r="QOJ419" s="209"/>
      <c r="QOK419" s="209"/>
      <c r="QOL419" s="209"/>
      <c r="QOM419" s="209"/>
      <c r="QON419" s="209"/>
      <c r="QOO419" s="209"/>
      <c r="QOP419" s="209"/>
      <c r="QOQ419" s="209"/>
      <c r="QOR419" s="209"/>
      <c r="QOS419" s="209"/>
      <c r="QOT419" s="209"/>
      <c r="QOU419" s="209"/>
      <c r="QOV419" s="209"/>
      <c r="QOW419" s="209"/>
      <c r="QOX419" s="209"/>
      <c r="QOY419" s="209"/>
      <c r="QOZ419" s="209"/>
      <c r="QPA419" s="209"/>
      <c r="QPB419" s="209"/>
      <c r="QPC419" s="209"/>
      <c r="QPD419" s="209"/>
      <c r="QPE419" s="209"/>
      <c r="QPF419" s="209"/>
      <c r="QPG419" s="209"/>
      <c r="QPH419" s="209"/>
      <c r="QPI419" s="209"/>
      <c r="QPJ419" s="209"/>
      <c r="QPK419" s="209"/>
      <c r="QPL419" s="209"/>
      <c r="QPM419" s="209"/>
      <c r="QPN419" s="209"/>
      <c r="QPO419" s="209"/>
      <c r="QPP419" s="209"/>
      <c r="QPQ419" s="209"/>
      <c r="QPR419" s="209"/>
      <c r="QPS419" s="209"/>
      <c r="QPT419" s="209"/>
      <c r="QPU419" s="209"/>
      <c r="QPV419" s="209"/>
      <c r="QPW419" s="209"/>
      <c r="QPX419" s="209"/>
      <c r="QPY419" s="209"/>
      <c r="QPZ419" s="209"/>
      <c r="QQA419" s="209"/>
      <c r="QQB419" s="209"/>
      <c r="QQC419" s="209"/>
      <c r="QQD419" s="209"/>
      <c r="QQE419" s="209"/>
      <c r="QQF419" s="209"/>
      <c r="QQG419" s="209"/>
      <c r="QQH419" s="209"/>
      <c r="QQI419" s="209"/>
      <c r="QQJ419" s="209"/>
      <c r="QQK419" s="209"/>
      <c r="QQL419" s="209"/>
      <c r="QQM419" s="209"/>
      <c r="QQN419" s="209"/>
      <c r="QQO419" s="209"/>
      <c r="QQP419" s="209"/>
      <c r="QQQ419" s="209"/>
      <c r="QQR419" s="209"/>
      <c r="QQS419" s="209"/>
      <c r="QQT419" s="209"/>
      <c r="QQU419" s="209"/>
      <c r="QQV419" s="209"/>
      <c r="QQW419" s="209"/>
      <c r="QQX419" s="209"/>
      <c r="QQY419" s="209"/>
      <c r="QQZ419" s="209"/>
      <c r="QRA419" s="209"/>
      <c r="QRB419" s="209"/>
      <c r="QRC419" s="209"/>
      <c r="QRD419" s="209"/>
      <c r="QRE419" s="209"/>
      <c r="QRF419" s="209"/>
      <c r="QRG419" s="209"/>
      <c r="QRH419" s="209"/>
      <c r="QRI419" s="209"/>
      <c r="QRJ419" s="209"/>
      <c r="QRK419" s="209"/>
      <c r="QRL419" s="209"/>
      <c r="QRM419" s="209"/>
      <c r="QRN419" s="209"/>
      <c r="QRO419" s="209"/>
      <c r="QRP419" s="209"/>
      <c r="QRQ419" s="209"/>
      <c r="QRR419" s="209"/>
      <c r="QRS419" s="209"/>
      <c r="QRT419" s="209"/>
      <c r="QRU419" s="209"/>
      <c r="QRV419" s="209"/>
      <c r="QRW419" s="209"/>
      <c r="QRX419" s="209"/>
      <c r="QRY419" s="209"/>
      <c r="QRZ419" s="209"/>
      <c r="QSA419" s="209"/>
      <c r="QSB419" s="209"/>
      <c r="QSC419" s="209"/>
      <c r="QSD419" s="209"/>
      <c r="QSE419" s="209"/>
      <c r="QSF419" s="209"/>
      <c r="QSG419" s="209"/>
      <c r="QSH419" s="209"/>
      <c r="QSI419" s="209"/>
      <c r="QSJ419" s="209"/>
      <c r="QSK419" s="209"/>
      <c r="QSL419" s="209"/>
      <c r="QSM419" s="209"/>
      <c r="QSN419" s="209"/>
      <c r="QSO419" s="209"/>
      <c r="QSP419" s="209"/>
      <c r="QSQ419" s="209"/>
      <c r="QSR419" s="209"/>
      <c r="QSS419" s="209"/>
      <c r="QST419" s="209"/>
      <c r="QSU419" s="209"/>
      <c r="QSV419" s="209"/>
      <c r="QSW419" s="209"/>
      <c r="QSX419" s="209"/>
      <c r="QSY419" s="209"/>
      <c r="QSZ419" s="209"/>
      <c r="QTA419" s="209"/>
      <c r="QTB419" s="209"/>
      <c r="QTC419" s="209"/>
      <c r="QTD419" s="209"/>
      <c r="QTE419" s="209"/>
      <c r="QTF419" s="209"/>
      <c r="QTG419" s="209"/>
      <c r="QTH419" s="209"/>
      <c r="QTI419" s="209"/>
      <c r="QTJ419" s="209"/>
      <c r="QTK419" s="209"/>
      <c r="QTL419" s="209"/>
      <c r="QTM419" s="209"/>
      <c r="QTN419" s="209"/>
      <c r="QTO419" s="209"/>
      <c r="QTP419" s="209"/>
      <c r="QTQ419" s="209"/>
      <c r="QTR419" s="209"/>
      <c r="QTS419" s="209"/>
      <c r="QTT419" s="209"/>
      <c r="QTU419" s="209"/>
      <c r="QTV419" s="209"/>
      <c r="QTW419" s="209"/>
      <c r="QTX419" s="209"/>
      <c r="QTY419" s="209"/>
      <c r="QTZ419" s="209"/>
      <c r="QUA419" s="209"/>
      <c r="QUB419" s="209"/>
      <c r="QUC419" s="209"/>
      <c r="QUD419" s="209"/>
      <c r="QUE419" s="209"/>
      <c r="QUF419" s="209"/>
      <c r="QUG419" s="209"/>
      <c r="QUH419" s="209"/>
      <c r="QUI419" s="209"/>
      <c r="QUJ419" s="209"/>
      <c r="QUK419" s="209"/>
      <c r="QUL419" s="209"/>
      <c r="QUM419" s="209"/>
      <c r="QUN419" s="209"/>
      <c r="QUO419" s="209"/>
      <c r="QUP419" s="209"/>
      <c r="QUQ419" s="209"/>
      <c r="QUR419" s="209"/>
      <c r="QUS419" s="209"/>
      <c r="QUT419" s="209"/>
      <c r="QUU419" s="209"/>
      <c r="QUV419" s="209"/>
      <c r="QUW419" s="209"/>
      <c r="QUX419" s="209"/>
      <c r="QUY419" s="209"/>
      <c r="QUZ419" s="209"/>
      <c r="QVA419" s="209"/>
      <c r="QVB419" s="209"/>
      <c r="QVC419" s="209"/>
      <c r="QVD419" s="209"/>
      <c r="QVE419" s="209"/>
      <c r="QVF419" s="209"/>
      <c r="QVG419" s="209"/>
      <c r="QVH419" s="209"/>
      <c r="QVI419" s="209"/>
      <c r="QVJ419" s="209"/>
      <c r="QVK419" s="209"/>
      <c r="QVL419" s="209"/>
      <c r="QVM419" s="209"/>
      <c r="QVN419" s="209"/>
      <c r="QVO419" s="209"/>
      <c r="QVP419" s="209"/>
      <c r="QVQ419" s="209"/>
      <c r="QVR419" s="209"/>
      <c r="QVS419" s="209"/>
      <c r="QVT419" s="209"/>
      <c r="QVU419" s="209"/>
      <c r="QVV419" s="209"/>
      <c r="QVW419" s="209"/>
      <c r="QVX419" s="209"/>
      <c r="QVY419" s="209"/>
      <c r="QVZ419" s="209"/>
      <c r="QWA419" s="209"/>
      <c r="QWB419" s="209"/>
      <c r="QWC419" s="209"/>
      <c r="QWD419" s="209"/>
      <c r="QWE419" s="209"/>
      <c r="QWF419" s="209"/>
      <c r="QWG419" s="209"/>
      <c r="QWH419" s="209"/>
      <c r="QWI419" s="209"/>
      <c r="QWJ419" s="209"/>
      <c r="QWK419" s="209"/>
      <c r="QWL419" s="209"/>
      <c r="QWM419" s="209"/>
      <c r="QWN419" s="209"/>
      <c r="QWO419" s="209"/>
      <c r="QWP419" s="209"/>
      <c r="QWQ419" s="209"/>
      <c r="QWR419" s="209"/>
      <c r="QWS419" s="209"/>
      <c r="QWT419" s="209"/>
      <c r="QWU419" s="209"/>
      <c r="QWV419" s="209"/>
      <c r="QWW419" s="209"/>
      <c r="QWX419" s="209"/>
      <c r="QWY419" s="209"/>
      <c r="QWZ419" s="209"/>
      <c r="QXA419" s="209"/>
      <c r="QXB419" s="209"/>
      <c r="QXC419" s="209"/>
      <c r="QXD419" s="209"/>
      <c r="QXE419" s="209"/>
      <c r="QXF419" s="209"/>
      <c r="QXG419" s="209"/>
      <c r="QXH419" s="209"/>
      <c r="QXI419" s="209"/>
      <c r="QXJ419" s="209"/>
      <c r="QXK419" s="209"/>
      <c r="QXL419" s="209"/>
      <c r="QXM419" s="209"/>
      <c r="QXN419" s="209"/>
      <c r="QXO419" s="209"/>
      <c r="QXP419" s="209"/>
      <c r="QXQ419" s="209"/>
      <c r="QXR419" s="209"/>
      <c r="QXS419" s="209"/>
      <c r="QXT419" s="209"/>
      <c r="QXU419" s="209"/>
      <c r="QXV419" s="209"/>
      <c r="QXW419" s="209"/>
      <c r="QXX419" s="209"/>
      <c r="QXY419" s="209"/>
      <c r="QXZ419" s="209"/>
      <c r="QYA419" s="209"/>
      <c r="QYB419" s="209"/>
      <c r="QYC419" s="209"/>
      <c r="QYD419" s="209"/>
      <c r="QYE419" s="209"/>
      <c r="QYF419" s="209"/>
      <c r="QYG419" s="209"/>
      <c r="QYH419" s="209"/>
      <c r="QYI419" s="209"/>
      <c r="QYJ419" s="209"/>
      <c r="QYK419" s="209"/>
      <c r="QYL419" s="209"/>
      <c r="QYM419" s="209"/>
      <c r="QYN419" s="209"/>
      <c r="QYO419" s="209"/>
      <c r="QYP419" s="209"/>
      <c r="QYQ419" s="209"/>
      <c r="QYR419" s="209"/>
      <c r="QYS419" s="209"/>
      <c r="QYT419" s="209"/>
      <c r="QYU419" s="209"/>
      <c r="QYV419" s="209"/>
      <c r="QYW419" s="209"/>
      <c r="QYX419" s="209"/>
      <c r="QYY419" s="209"/>
      <c r="QYZ419" s="209"/>
      <c r="QZA419" s="209"/>
      <c r="QZB419" s="209"/>
      <c r="QZC419" s="209"/>
      <c r="QZD419" s="209"/>
      <c r="QZE419" s="209"/>
      <c r="QZF419" s="209"/>
      <c r="QZG419" s="209"/>
      <c r="QZH419" s="209"/>
      <c r="QZI419" s="209"/>
      <c r="QZJ419" s="209"/>
      <c r="QZK419" s="209"/>
      <c r="QZL419" s="209"/>
      <c r="QZM419" s="209"/>
      <c r="QZN419" s="209"/>
      <c r="QZO419" s="209"/>
      <c r="QZP419" s="209"/>
      <c r="QZQ419" s="209"/>
      <c r="QZR419" s="209"/>
      <c r="QZS419" s="209"/>
      <c r="QZT419" s="209"/>
      <c r="QZU419" s="209"/>
      <c r="QZV419" s="209"/>
      <c r="QZW419" s="209"/>
      <c r="QZX419" s="209"/>
      <c r="QZY419" s="209"/>
      <c r="QZZ419" s="209"/>
      <c r="RAA419" s="209"/>
      <c r="RAB419" s="209"/>
      <c r="RAC419" s="209"/>
      <c r="RAD419" s="209"/>
      <c r="RAE419" s="209"/>
      <c r="RAF419" s="209"/>
      <c r="RAG419" s="209"/>
      <c r="RAH419" s="209"/>
      <c r="RAI419" s="209"/>
      <c r="RAJ419" s="209"/>
      <c r="RAK419" s="209"/>
      <c r="RAL419" s="209"/>
      <c r="RAM419" s="209"/>
      <c r="RAN419" s="209"/>
      <c r="RAO419" s="209"/>
      <c r="RAP419" s="209"/>
      <c r="RAQ419" s="209"/>
      <c r="RAR419" s="209"/>
      <c r="RAS419" s="209"/>
      <c r="RAT419" s="209"/>
      <c r="RAU419" s="209"/>
      <c r="RAV419" s="209"/>
      <c r="RAW419" s="209"/>
      <c r="RAX419" s="209"/>
      <c r="RAY419" s="209"/>
      <c r="RAZ419" s="209"/>
      <c r="RBA419" s="209"/>
      <c r="RBB419" s="209"/>
      <c r="RBC419" s="209"/>
      <c r="RBD419" s="209"/>
      <c r="RBE419" s="209"/>
      <c r="RBF419" s="209"/>
      <c r="RBG419" s="209"/>
      <c r="RBH419" s="209"/>
      <c r="RBI419" s="209"/>
      <c r="RBJ419" s="209"/>
      <c r="RBK419" s="209"/>
      <c r="RBL419" s="209"/>
      <c r="RBM419" s="209"/>
      <c r="RBN419" s="209"/>
      <c r="RBO419" s="209"/>
      <c r="RBP419" s="209"/>
      <c r="RBQ419" s="209"/>
      <c r="RBR419" s="209"/>
      <c r="RBS419" s="209"/>
      <c r="RBT419" s="209"/>
      <c r="RBU419" s="209"/>
      <c r="RBV419" s="209"/>
      <c r="RBW419" s="209"/>
      <c r="RBX419" s="209"/>
      <c r="RBY419" s="209"/>
      <c r="RBZ419" s="209"/>
      <c r="RCA419" s="209"/>
      <c r="RCB419" s="209"/>
      <c r="RCC419" s="209"/>
      <c r="RCD419" s="209"/>
      <c r="RCE419" s="209"/>
      <c r="RCF419" s="209"/>
      <c r="RCG419" s="209"/>
      <c r="RCH419" s="209"/>
      <c r="RCI419" s="209"/>
      <c r="RCJ419" s="209"/>
      <c r="RCK419" s="209"/>
      <c r="RCL419" s="209"/>
      <c r="RCM419" s="209"/>
      <c r="RCN419" s="209"/>
      <c r="RCO419" s="209"/>
      <c r="RCP419" s="209"/>
      <c r="RCQ419" s="209"/>
      <c r="RCR419" s="209"/>
      <c r="RCS419" s="209"/>
      <c r="RCT419" s="209"/>
      <c r="RCU419" s="209"/>
      <c r="RCV419" s="209"/>
      <c r="RCW419" s="209"/>
      <c r="RCX419" s="209"/>
      <c r="RCY419" s="209"/>
      <c r="RCZ419" s="209"/>
      <c r="RDA419" s="209"/>
      <c r="RDB419" s="209"/>
      <c r="RDC419" s="209"/>
      <c r="RDD419" s="209"/>
      <c r="RDE419" s="209"/>
      <c r="RDF419" s="209"/>
      <c r="RDG419" s="209"/>
      <c r="RDH419" s="209"/>
      <c r="RDI419" s="209"/>
      <c r="RDJ419" s="209"/>
      <c r="RDK419" s="209"/>
      <c r="RDL419" s="209"/>
      <c r="RDM419" s="209"/>
      <c r="RDN419" s="209"/>
      <c r="RDO419" s="209"/>
      <c r="RDP419" s="209"/>
      <c r="RDQ419" s="209"/>
      <c r="RDR419" s="209"/>
      <c r="RDS419" s="209"/>
      <c r="RDT419" s="209"/>
      <c r="RDU419" s="209"/>
      <c r="RDV419" s="209"/>
      <c r="RDW419" s="209"/>
      <c r="RDX419" s="209"/>
      <c r="RDY419" s="209"/>
      <c r="RDZ419" s="209"/>
      <c r="REA419" s="209"/>
      <c r="REB419" s="209"/>
      <c r="REC419" s="209"/>
      <c r="RED419" s="209"/>
      <c r="REE419" s="209"/>
      <c r="REF419" s="209"/>
      <c r="REG419" s="209"/>
      <c r="REH419" s="209"/>
      <c r="REI419" s="209"/>
      <c r="REJ419" s="209"/>
      <c r="REK419" s="209"/>
      <c r="REL419" s="209"/>
      <c r="REM419" s="209"/>
      <c r="REN419" s="209"/>
      <c r="REO419" s="209"/>
      <c r="REP419" s="209"/>
      <c r="REQ419" s="209"/>
      <c r="RER419" s="209"/>
      <c r="RES419" s="209"/>
      <c r="RET419" s="209"/>
      <c r="REU419" s="209"/>
      <c r="REV419" s="209"/>
      <c r="REW419" s="209"/>
      <c r="REX419" s="209"/>
      <c r="REY419" s="209"/>
      <c r="REZ419" s="209"/>
      <c r="RFA419" s="209"/>
      <c r="RFB419" s="209"/>
      <c r="RFC419" s="209"/>
      <c r="RFD419" s="209"/>
      <c r="RFE419" s="209"/>
      <c r="RFF419" s="209"/>
      <c r="RFG419" s="209"/>
      <c r="RFH419" s="209"/>
      <c r="RFI419" s="209"/>
      <c r="RFJ419" s="209"/>
      <c r="RFK419" s="209"/>
      <c r="RFL419" s="209"/>
      <c r="RFM419" s="209"/>
      <c r="RFN419" s="209"/>
      <c r="RFO419" s="209"/>
      <c r="RFP419" s="209"/>
      <c r="RFQ419" s="209"/>
      <c r="RFR419" s="209"/>
      <c r="RFS419" s="209"/>
      <c r="RFT419" s="209"/>
      <c r="RFU419" s="209"/>
      <c r="RFV419" s="209"/>
      <c r="RFW419" s="209"/>
      <c r="RFX419" s="209"/>
      <c r="RFY419" s="209"/>
      <c r="RFZ419" s="209"/>
      <c r="RGA419" s="209"/>
      <c r="RGB419" s="209"/>
      <c r="RGC419" s="209"/>
      <c r="RGD419" s="209"/>
      <c r="RGE419" s="209"/>
      <c r="RGF419" s="209"/>
      <c r="RGG419" s="209"/>
      <c r="RGH419" s="209"/>
      <c r="RGI419" s="209"/>
      <c r="RGJ419" s="209"/>
      <c r="RGK419" s="209"/>
      <c r="RGL419" s="209"/>
      <c r="RGM419" s="209"/>
      <c r="RGN419" s="209"/>
      <c r="RGO419" s="209"/>
      <c r="RGP419" s="209"/>
      <c r="RGQ419" s="209"/>
      <c r="RGR419" s="209"/>
      <c r="RGS419" s="209"/>
      <c r="RGT419" s="209"/>
      <c r="RGU419" s="209"/>
      <c r="RGV419" s="209"/>
      <c r="RGW419" s="209"/>
      <c r="RGX419" s="209"/>
      <c r="RGY419" s="209"/>
      <c r="RGZ419" s="209"/>
      <c r="RHA419" s="209"/>
      <c r="RHB419" s="209"/>
      <c r="RHC419" s="209"/>
      <c r="RHD419" s="209"/>
      <c r="RHE419" s="209"/>
      <c r="RHF419" s="209"/>
      <c r="RHG419" s="209"/>
      <c r="RHH419" s="209"/>
      <c r="RHI419" s="209"/>
      <c r="RHJ419" s="209"/>
      <c r="RHK419" s="209"/>
      <c r="RHL419" s="209"/>
      <c r="RHM419" s="209"/>
      <c r="RHN419" s="209"/>
      <c r="RHO419" s="209"/>
      <c r="RHP419" s="209"/>
      <c r="RHQ419" s="209"/>
      <c r="RHR419" s="209"/>
      <c r="RHS419" s="209"/>
      <c r="RHT419" s="209"/>
      <c r="RHU419" s="209"/>
      <c r="RHV419" s="209"/>
      <c r="RHW419" s="209"/>
      <c r="RHX419" s="209"/>
      <c r="RHY419" s="209"/>
      <c r="RHZ419" s="209"/>
      <c r="RIA419" s="209"/>
      <c r="RIB419" s="209"/>
      <c r="RIC419" s="209"/>
      <c r="RID419" s="209"/>
      <c r="RIE419" s="209"/>
      <c r="RIF419" s="209"/>
      <c r="RIG419" s="209"/>
      <c r="RIH419" s="209"/>
      <c r="RII419" s="209"/>
      <c r="RIJ419" s="209"/>
      <c r="RIK419" s="209"/>
      <c r="RIL419" s="209"/>
      <c r="RIM419" s="209"/>
      <c r="RIN419" s="209"/>
      <c r="RIO419" s="209"/>
      <c r="RIP419" s="209"/>
      <c r="RIQ419" s="209"/>
      <c r="RIR419" s="209"/>
      <c r="RIS419" s="209"/>
      <c r="RIT419" s="209"/>
      <c r="RIU419" s="209"/>
      <c r="RIV419" s="209"/>
      <c r="RIW419" s="209"/>
      <c r="RIX419" s="209"/>
      <c r="RIY419" s="209"/>
      <c r="RIZ419" s="209"/>
      <c r="RJA419" s="209"/>
      <c r="RJB419" s="209"/>
      <c r="RJC419" s="209"/>
      <c r="RJD419" s="209"/>
      <c r="RJE419" s="209"/>
      <c r="RJF419" s="209"/>
      <c r="RJG419" s="209"/>
      <c r="RJH419" s="209"/>
      <c r="RJI419" s="209"/>
      <c r="RJJ419" s="209"/>
      <c r="RJK419" s="209"/>
      <c r="RJL419" s="209"/>
      <c r="RJM419" s="209"/>
      <c r="RJN419" s="209"/>
      <c r="RJO419" s="209"/>
      <c r="RJP419" s="209"/>
      <c r="RJQ419" s="209"/>
      <c r="RJR419" s="209"/>
      <c r="RJS419" s="209"/>
      <c r="RJT419" s="209"/>
      <c r="RJU419" s="209"/>
      <c r="RJV419" s="209"/>
      <c r="RJW419" s="209"/>
      <c r="RJX419" s="209"/>
      <c r="RJY419" s="209"/>
      <c r="RJZ419" s="209"/>
      <c r="RKA419" s="209"/>
      <c r="RKB419" s="209"/>
      <c r="RKC419" s="209"/>
      <c r="RKD419" s="209"/>
      <c r="RKE419" s="209"/>
      <c r="RKF419" s="209"/>
      <c r="RKG419" s="209"/>
      <c r="RKH419" s="209"/>
      <c r="RKI419" s="209"/>
      <c r="RKJ419" s="209"/>
      <c r="RKK419" s="209"/>
      <c r="RKL419" s="209"/>
      <c r="RKM419" s="209"/>
      <c r="RKN419" s="209"/>
      <c r="RKO419" s="209"/>
      <c r="RKP419" s="209"/>
      <c r="RKQ419" s="209"/>
      <c r="RKR419" s="209"/>
      <c r="RKS419" s="209"/>
      <c r="RKT419" s="209"/>
      <c r="RKU419" s="209"/>
      <c r="RKV419" s="209"/>
      <c r="RKW419" s="209"/>
      <c r="RKX419" s="209"/>
      <c r="RKY419" s="209"/>
      <c r="RKZ419" s="209"/>
      <c r="RLA419" s="209"/>
      <c r="RLB419" s="209"/>
      <c r="RLC419" s="209"/>
      <c r="RLD419" s="209"/>
      <c r="RLE419" s="209"/>
      <c r="RLF419" s="209"/>
      <c r="RLG419" s="209"/>
      <c r="RLH419" s="209"/>
      <c r="RLI419" s="209"/>
      <c r="RLJ419" s="209"/>
      <c r="RLK419" s="209"/>
      <c r="RLL419" s="209"/>
      <c r="RLM419" s="209"/>
      <c r="RLN419" s="209"/>
      <c r="RLO419" s="209"/>
      <c r="RLP419" s="209"/>
      <c r="RLQ419" s="209"/>
      <c r="RLR419" s="209"/>
      <c r="RLS419" s="209"/>
      <c r="RLT419" s="209"/>
      <c r="RLU419" s="209"/>
      <c r="RLV419" s="209"/>
      <c r="RLW419" s="209"/>
      <c r="RLX419" s="209"/>
      <c r="RLY419" s="209"/>
      <c r="RLZ419" s="209"/>
      <c r="RMA419" s="209"/>
      <c r="RMB419" s="209"/>
      <c r="RMC419" s="209"/>
      <c r="RMD419" s="209"/>
      <c r="RME419" s="209"/>
      <c r="RMF419" s="209"/>
      <c r="RMG419" s="209"/>
      <c r="RMH419" s="209"/>
      <c r="RMI419" s="209"/>
      <c r="RMJ419" s="209"/>
      <c r="RMK419" s="209"/>
      <c r="RML419" s="209"/>
      <c r="RMM419" s="209"/>
      <c r="RMN419" s="209"/>
      <c r="RMO419" s="209"/>
      <c r="RMP419" s="209"/>
      <c r="RMQ419" s="209"/>
      <c r="RMR419" s="209"/>
      <c r="RMS419" s="209"/>
      <c r="RMT419" s="209"/>
      <c r="RMU419" s="209"/>
      <c r="RMV419" s="209"/>
      <c r="RMW419" s="209"/>
      <c r="RMX419" s="209"/>
      <c r="RMY419" s="209"/>
      <c r="RMZ419" s="209"/>
      <c r="RNA419" s="209"/>
      <c r="RNB419" s="209"/>
      <c r="RNC419" s="209"/>
      <c r="RND419" s="209"/>
      <c r="RNE419" s="209"/>
      <c r="RNF419" s="209"/>
      <c r="RNG419" s="209"/>
      <c r="RNH419" s="209"/>
      <c r="RNI419" s="209"/>
      <c r="RNJ419" s="209"/>
      <c r="RNK419" s="209"/>
      <c r="RNL419" s="209"/>
      <c r="RNM419" s="209"/>
      <c r="RNN419" s="209"/>
      <c r="RNO419" s="209"/>
      <c r="RNP419" s="209"/>
      <c r="RNQ419" s="209"/>
      <c r="RNR419" s="209"/>
      <c r="RNS419" s="209"/>
      <c r="RNT419" s="209"/>
      <c r="RNU419" s="209"/>
      <c r="RNV419" s="209"/>
      <c r="RNW419" s="209"/>
      <c r="RNX419" s="209"/>
      <c r="RNY419" s="209"/>
      <c r="RNZ419" s="209"/>
      <c r="ROA419" s="209"/>
      <c r="ROB419" s="209"/>
      <c r="ROC419" s="209"/>
      <c r="ROD419" s="209"/>
      <c r="ROE419" s="209"/>
      <c r="ROF419" s="209"/>
      <c r="ROG419" s="209"/>
      <c r="ROH419" s="209"/>
      <c r="ROI419" s="209"/>
      <c r="ROJ419" s="209"/>
      <c r="ROK419" s="209"/>
      <c r="ROL419" s="209"/>
      <c r="ROM419" s="209"/>
      <c r="RON419" s="209"/>
      <c r="ROO419" s="209"/>
      <c r="ROP419" s="209"/>
      <c r="ROQ419" s="209"/>
      <c r="ROR419" s="209"/>
      <c r="ROS419" s="209"/>
      <c r="ROT419" s="209"/>
      <c r="ROU419" s="209"/>
      <c r="ROV419" s="209"/>
      <c r="ROW419" s="209"/>
      <c r="ROX419" s="209"/>
      <c r="ROY419" s="209"/>
      <c r="ROZ419" s="209"/>
      <c r="RPA419" s="209"/>
      <c r="RPB419" s="209"/>
      <c r="RPC419" s="209"/>
      <c r="RPD419" s="209"/>
      <c r="RPE419" s="209"/>
      <c r="RPF419" s="209"/>
      <c r="RPG419" s="209"/>
      <c r="RPH419" s="209"/>
      <c r="RPI419" s="209"/>
      <c r="RPJ419" s="209"/>
      <c r="RPK419" s="209"/>
      <c r="RPL419" s="209"/>
      <c r="RPM419" s="209"/>
      <c r="RPN419" s="209"/>
      <c r="RPO419" s="209"/>
      <c r="RPP419" s="209"/>
      <c r="RPQ419" s="209"/>
      <c r="RPR419" s="209"/>
      <c r="RPS419" s="209"/>
      <c r="RPT419" s="209"/>
      <c r="RPU419" s="209"/>
      <c r="RPV419" s="209"/>
      <c r="RPW419" s="209"/>
      <c r="RPX419" s="209"/>
      <c r="RPY419" s="209"/>
      <c r="RPZ419" s="209"/>
      <c r="RQA419" s="209"/>
      <c r="RQB419" s="209"/>
      <c r="RQC419" s="209"/>
      <c r="RQD419" s="209"/>
      <c r="RQE419" s="209"/>
      <c r="RQF419" s="209"/>
      <c r="RQG419" s="209"/>
      <c r="RQH419" s="209"/>
      <c r="RQI419" s="209"/>
      <c r="RQJ419" s="209"/>
      <c r="RQK419" s="209"/>
      <c r="RQL419" s="209"/>
      <c r="RQM419" s="209"/>
      <c r="RQN419" s="209"/>
      <c r="RQO419" s="209"/>
      <c r="RQP419" s="209"/>
      <c r="RQQ419" s="209"/>
      <c r="RQR419" s="209"/>
      <c r="RQS419" s="209"/>
      <c r="RQT419" s="209"/>
      <c r="RQU419" s="209"/>
      <c r="RQV419" s="209"/>
      <c r="RQW419" s="209"/>
      <c r="RQX419" s="209"/>
      <c r="RQY419" s="209"/>
      <c r="RQZ419" s="209"/>
      <c r="RRA419" s="209"/>
      <c r="RRB419" s="209"/>
      <c r="RRC419" s="209"/>
      <c r="RRD419" s="209"/>
      <c r="RRE419" s="209"/>
      <c r="RRF419" s="209"/>
      <c r="RRG419" s="209"/>
      <c r="RRH419" s="209"/>
      <c r="RRI419" s="209"/>
      <c r="RRJ419" s="209"/>
      <c r="RRK419" s="209"/>
      <c r="RRL419" s="209"/>
      <c r="RRM419" s="209"/>
      <c r="RRN419" s="209"/>
      <c r="RRO419" s="209"/>
      <c r="RRP419" s="209"/>
      <c r="RRQ419" s="209"/>
      <c r="RRR419" s="209"/>
      <c r="RRS419" s="209"/>
      <c r="RRT419" s="209"/>
      <c r="RRU419" s="209"/>
      <c r="RRV419" s="209"/>
      <c r="RRW419" s="209"/>
      <c r="RRX419" s="209"/>
      <c r="RRY419" s="209"/>
      <c r="RRZ419" s="209"/>
      <c r="RSA419" s="209"/>
      <c r="RSB419" s="209"/>
      <c r="RSC419" s="209"/>
      <c r="RSD419" s="209"/>
      <c r="RSE419" s="209"/>
      <c r="RSF419" s="209"/>
      <c r="RSG419" s="209"/>
      <c r="RSH419" s="209"/>
      <c r="RSI419" s="209"/>
      <c r="RSJ419" s="209"/>
      <c r="RSK419" s="209"/>
      <c r="RSL419" s="209"/>
      <c r="RSM419" s="209"/>
      <c r="RSN419" s="209"/>
      <c r="RSO419" s="209"/>
      <c r="RSP419" s="209"/>
      <c r="RSQ419" s="209"/>
      <c r="RSR419" s="209"/>
      <c r="RSS419" s="209"/>
      <c r="RST419" s="209"/>
      <c r="RSU419" s="209"/>
      <c r="RSV419" s="209"/>
      <c r="RSW419" s="209"/>
      <c r="RSX419" s="209"/>
      <c r="RSY419" s="209"/>
      <c r="RSZ419" s="209"/>
      <c r="RTA419" s="209"/>
      <c r="RTB419" s="209"/>
      <c r="RTC419" s="209"/>
      <c r="RTD419" s="209"/>
      <c r="RTE419" s="209"/>
      <c r="RTF419" s="209"/>
      <c r="RTG419" s="209"/>
      <c r="RTH419" s="209"/>
      <c r="RTI419" s="209"/>
      <c r="RTJ419" s="209"/>
      <c r="RTK419" s="209"/>
      <c r="RTL419" s="209"/>
      <c r="RTM419" s="209"/>
      <c r="RTN419" s="209"/>
      <c r="RTO419" s="209"/>
      <c r="RTP419" s="209"/>
      <c r="RTQ419" s="209"/>
      <c r="RTR419" s="209"/>
      <c r="RTS419" s="209"/>
      <c r="RTT419" s="209"/>
      <c r="RTU419" s="209"/>
      <c r="RTV419" s="209"/>
      <c r="RTW419" s="209"/>
      <c r="RTX419" s="209"/>
      <c r="RTY419" s="209"/>
      <c r="RTZ419" s="209"/>
      <c r="RUA419" s="209"/>
      <c r="RUB419" s="209"/>
      <c r="RUC419" s="209"/>
      <c r="RUD419" s="209"/>
      <c r="RUE419" s="209"/>
      <c r="RUF419" s="209"/>
      <c r="RUG419" s="209"/>
      <c r="RUH419" s="209"/>
      <c r="RUI419" s="209"/>
      <c r="RUJ419" s="209"/>
      <c r="RUK419" s="209"/>
      <c r="RUL419" s="209"/>
      <c r="RUM419" s="209"/>
      <c r="RUN419" s="209"/>
      <c r="RUO419" s="209"/>
      <c r="RUP419" s="209"/>
      <c r="RUQ419" s="209"/>
      <c r="RUR419" s="209"/>
      <c r="RUS419" s="209"/>
      <c r="RUT419" s="209"/>
      <c r="RUU419" s="209"/>
      <c r="RUV419" s="209"/>
      <c r="RUW419" s="209"/>
      <c r="RUX419" s="209"/>
      <c r="RUY419" s="209"/>
      <c r="RUZ419" s="209"/>
      <c r="RVA419" s="209"/>
      <c r="RVB419" s="209"/>
      <c r="RVC419" s="209"/>
      <c r="RVD419" s="209"/>
      <c r="RVE419" s="209"/>
      <c r="RVF419" s="209"/>
      <c r="RVG419" s="209"/>
      <c r="RVH419" s="209"/>
      <c r="RVI419" s="209"/>
      <c r="RVJ419" s="209"/>
      <c r="RVK419" s="209"/>
      <c r="RVL419" s="209"/>
      <c r="RVM419" s="209"/>
      <c r="RVN419" s="209"/>
      <c r="RVO419" s="209"/>
      <c r="RVP419" s="209"/>
      <c r="RVQ419" s="209"/>
      <c r="RVR419" s="209"/>
      <c r="RVS419" s="209"/>
      <c r="RVT419" s="209"/>
      <c r="RVU419" s="209"/>
      <c r="RVV419" s="209"/>
      <c r="RVW419" s="209"/>
      <c r="RVX419" s="209"/>
      <c r="RVY419" s="209"/>
      <c r="RVZ419" s="209"/>
      <c r="RWA419" s="209"/>
      <c r="RWB419" s="209"/>
      <c r="RWC419" s="209"/>
      <c r="RWD419" s="209"/>
      <c r="RWE419" s="209"/>
      <c r="RWF419" s="209"/>
      <c r="RWG419" s="209"/>
      <c r="RWH419" s="209"/>
      <c r="RWI419" s="209"/>
      <c r="RWJ419" s="209"/>
      <c r="RWK419" s="209"/>
      <c r="RWL419" s="209"/>
      <c r="RWM419" s="209"/>
      <c r="RWN419" s="209"/>
      <c r="RWO419" s="209"/>
      <c r="RWP419" s="209"/>
      <c r="RWQ419" s="209"/>
      <c r="RWR419" s="209"/>
      <c r="RWS419" s="209"/>
      <c r="RWT419" s="209"/>
      <c r="RWU419" s="209"/>
      <c r="RWV419" s="209"/>
      <c r="RWW419" s="209"/>
      <c r="RWX419" s="209"/>
      <c r="RWY419" s="209"/>
      <c r="RWZ419" s="209"/>
      <c r="RXA419" s="209"/>
      <c r="RXB419" s="209"/>
      <c r="RXC419" s="209"/>
      <c r="RXD419" s="209"/>
      <c r="RXE419" s="209"/>
      <c r="RXF419" s="209"/>
      <c r="RXG419" s="209"/>
      <c r="RXH419" s="209"/>
      <c r="RXI419" s="209"/>
      <c r="RXJ419" s="209"/>
      <c r="RXK419" s="209"/>
      <c r="RXL419" s="209"/>
      <c r="RXM419" s="209"/>
      <c r="RXN419" s="209"/>
      <c r="RXO419" s="209"/>
      <c r="RXP419" s="209"/>
      <c r="RXQ419" s="209"/>
      <c r="RXR419" s="209"/>
      <c r="RXS419" s="209"/>
      <c r="RXT419" s="209"/>
      <c r="RXU419" s="209"/>
      <c r="RXV419" s="209"/>
      <c r="RXW419" s="209"/>
      <c r="RXX419" s="209"/>
      <c r="RXY419" s="209"/>
      <c r="RXZ419" s="209"/>
      <c r="RYA419" s="209"/>
      <c r="RYB419" s="209"/>
      <c r="RYC419" s="209"/>
      <c r="RYD419" s="209"/>
      <c r="RYE419" s="209"/>
      <c r="RYF419" s="209"/>
      <c r="RYG419" s="209"/>
      <c r="RYH419" s="209"/>
      <c r="RYI419" s="209"/>
      <c r="RYJ419" s="209"/>
      <c r="RYK419" s="209"/>
      <c r="RYL419" s="209"/>
      <c r="RYM419" s="209"/>
      <c r="RYN419" s="209"/>
      <c r="RYO419" s="209"/>
      <c r="RYP419" s="209"/>
      <c r="RYQ419" s="209"/>
      <c r="RYR419" s="209"/>
      <c r="RYS419" s="209"/>
      <c r="RYT419" s="209"/>
      <c r="RYU419" s="209"/>
      <c r="RYV419" s="209"/>
      <c r="RYW419" s="209"/>
      <c r="RYX419" s="209"/>
      <c r="RYY419" s="209"/>
      <c r="RYZ419" s="209"/>
      <c r="RZA419" s="209"/>
      <c r="RZB419" s="209"/>
      <c r="RZC419" s="209"/>
      <c r="RZD419" s="209"/>
      <c r="RZE419" s="209"/>
      <c r="RZF419" s="209"/>
      <c r="RZG419" s="209"/>
      <c r="RZH419" s="209"/>
      <c r="RZI419" s="209"/>
      <c r="RZJ419" s="209"/>
      <c r="RZK419" s="209"/>
      <c r="RZL419" s="209"/>
      <c r="RZM419" s="209"/>
      <c r="RZN419" s="209"/>
      <c r="RZO419" s="209"/>
      <c r="RZP419" s="209"/>
      <c r="RZQ419" s="209"/>
      <c r="RZR419" s="209"/>
      <c r="RZS419" s="209"/>
      <c r="RZT419" s="209"/>
      <c r="RZU419" s="209"/>
      <c r="RZV419" s="209"/>
      <c r="RZW419" s="209"/>
      <c r="RZX419" s="209"/>
      <c r="RZY419" s="209"/>
      <c r="RZZ419" s="209"/>
      <c r="SAA419" s="209"/>
      <c r="SAB419" s="209"/>
      <c r="SAC419" s="209"/>
      <c r="SAD419" s="209"/>
      <c r="SAE419" s="209"/>
      <c r="SAF419" s="209"/>
      <c r="SAG419" s="209"/>
      <c r="SAH419" s="209"/>
      <c r="SAI419" s="209"/>
      <c r="SAJ419" s="209"/>
      <c r="SAK419" s="209"/>
      <c r="SAL419" s="209"/>
      <c r="SAM419" s="209"/>
      <c r="SAN419" s="209"/>
      <c r="SAO419" s="209"/>
      <c r="SAP419" s="209"/>
      <c r="SAQ419" s="209"/>
      <c r="SAR419" s="209"/>
      <c r="SAS419" s="209"/>
      <c r="SAT419" s="209"/>
      <c r="SAU419" s="209"/>
      <c r="SAV419" s="209"/>
      <c r="SAW419" s="209"/>
      <c r="SAX419" s="209"/>
      <c r="SAY419" s="209"/>
      <c r="SAZ419" s="209"/>
      <c r="SBA419" s="209"/>
      <c r="SBB419" s="209"/>
      <c r="SBC419" s="209"/>
      <c r="SBD419" s="209"/>
      <c r="SBE419" s="209"/>
      <c r="SBF419" s="209"/>
      <c r="SBG419" s="209"/>
      <c r="SBH419" s="209"/>
      <c r="SBI419" s="209"/>
      <c r="SBJ419" s="209"/>
      <c r="SBK419" s="209"/>
      <c r="SBL419" s="209"/>
      <c r="SBM419" s="209"/>
      <c r="SBN419" s="209"/>
      <c r="SBO419" s="209"/>
      <c r="SBP419" s="209"/>
      <c r="SBQ419" s="209"/>
      <c r="SBR419" s="209"/>
      <c r="SBS419" s="209"/>
      <c r="SBT419" s="209"/>
      <c r="SBU419" s="209"/>
      <c r="SBV419" s="209"/>
      <c r="SBW419" s="209"/>
      <c r="SBX419" s="209"/>
      <c r="SBY419" s="209"/>
      <c r="SBZ419" s="209"/>
      <c r="SCA419" s="209"/>
      <c r="SCB419" s="209"/>
      <c r="SCC419" s="209"/>
      <c r="SCD419" s="209"/>
      <c r="SCE419" s="209"/>
      <c r="SCF419" s="209"/>
      <c r="SCG419" s="209"/>
      <c r="SCH419" s="209"/>
      <c r="SCI419" s="209"/>
      <c r="SCJ419" s="209"/>
      <c r="SCK419" s="209"/>
      <c r="SCL419" s="209"/>
      <c r="SCM419" s="209"/>
      <c r="SCN419" s="209"/>
      <c r="SCO419" s="209"/>
      <c r="SCP419" s="209"/>
      <c r="SCQ419" s="209"/>
      <c r="SCR419" s="209"/>
      <c r="SCS419" s="209"/>
      <c r="SCT419" s="209"/>
      <c r="SCU419" s="209"/>
      <c r="SCV419" s="209"/>
      <c r="SCW419" s="209"/>
      <c r="SCX419" s="209"/>
      <c r="SCY419" s="209"/>
      <c r="SCZ419" s="209"/>
      <c r="SDA419" s="209"/>
      <c r="SDB419" s="209"/>
      <c r="SDC419" s="209"/>
      <c r="SDD419" s="209"/>
      <c r="SDE419" s="209"/>
      <c r="SDF419" s="209"/>
      <c r="SDG419" s="209"/>
      <c r="SDH419" s="209"/>
      <c r="SDI419" s="209"/>
      <c r="SDJ419" s="209"/>
      <c r="SDK419" s="209"/>
      <c r="SDL419" s="209"/>
      <c r="SDM419" s="209"/>
      <c r="SDN419" s="209"/>
      <c r="SDO419" s="209"/>
      <c r="SDP419" s="209"/>
      <c r="SDQ419" s="209"/>
      <c r="SDR419" s="209"/>
      <c r="SDS419" s="209"/>
      <c r="SDT419" s="209"/>
      <c r="SDU419" s="209"/>
      <c r="SDV419" s="209"/>
      <c r="SDW419" s="209"/>
      <c r="SDX419" s="209"/>
      <c r="SDY419" s="209"/>
      <c r="SDZ419" s="209"/>
      <c r="SEA419" s="209"/>
      <c r="SEB419" s="209"/>
      <c r="SEC419" s="209"/>
      <c r="SED419" s="209"/>
      <c r="SEE419" s="209"/>
      <c r="SEF419" s="209"/>
      <c r="SEG419" s="209"/>
      <c r="SEH419" s="209"/>
      <c r="SEI419" s="209"/>
      <c r="SEJ419" s="209"/>
      <c r="SEK419" s="209"/>
      <c r="SEL419" s="209"/>
      <c r="SEM419" s="209"/>
      <c r="SEN419" s="209"/>
      <c r="SEO419" s="209"/>
      <c r="SEP419" s="209"/>
      <c r="SEQ419" s="209"/>
      <c r="SER419" s="209"/>
      <c r="SES419" s="209"/>
      <c r="SET419" s="209"/>
      <c r="SEU419" s="209"/>
      <c r="SEV419" s="209"/>
      <c r="SEW419" s="209"/>
      <c r="SEX419" s="209"/>
      <c r="SEY419" s="209"/>
      <c r="SEZ419" s="209"/>
      <c r="SFA419" s="209"/>
      <c r="SFB419" s="209"/>
      <c r="SFC419" s="209"/>
      <c r="SFD419" s="209"/>
      <c r="SFE419" s="209"/>
      <c r="SFF419" s="209"/>
      <c r="SFG419" s="209"/>
      <c r="SFH419" s="209"/>
      <c r="SFI419" s="209"/>
      <c r="SFJ419" s="209"/>
      <c r="SFK419" s="209"/>
      <c r="SFL419" s="209"/>
      <c r="SFM419" s="209"/>
      <c r="SFN419" s="209"/>
      <c r="SFO419" s="209"/>
      <c r="SFP419" s="209"/>
      <c r="SFQ419" s="209"/>
      <c r="SFR419" s="209"/>
      <c r="SFS419" s="209"/>
      <c r="SFT419" s="209"/>
      <c r="SFU419" s="209"/>
      <c r="SFV419" s="209"/>
      <c r="SFW419" s="209"/>
      <c r="SFX419" s="209"/>
      <c r="SFY419" s="209"/>
      <c r="SFZ419" s="209"/>
      <c r="SGA419" s="209"/>
      <c r="SGB419" s="209"/>
      <c r="SGC419" s="209"/>
      <c r="SGD419" s="209"/>
      <c r="SGE419" s="209"/>
      <c r="SGF419" s="209"/>
      <c r="SGG419" s="209"/>
      <c r="SGH419" s="209"/>
      <c r="SGI419" s="209"/>
      <c r="SGJ419" s="209"/>
      <c r="SGK419" s="209"/>
      <c r="SGL419" s="209"/>
      <c r="SGM419" s="209"/>
      <c r="SGN419" s="209"/>
      <c r="SGO419" s="209"/>
      <c r="SGP419" s="209"/>
      <c r="SGQ419" s="209"/>
      <c r="SGR419" s="209"/>
      <c r="SGS419" s="209"/>
      <c r="SGT419" s="209"/>
      <c r="SGU419" s="209"/>
      <c r="SGV419" s="209"/>
      <c r="SGW419" s="209"/>
      <c r="SGX419" s="209"/>
      <c r="SGY419" s="209"/>
      <c r="SGZ419" s="209"/>
      <c r="SHA419" s="209"/>
      <c r="SHB419" s="209"/>
      <c r="SHC419" s="209"/>
      <c r="SHD419" s="209"/>
      <c r="SHE419" s="209"/>
      <c r="SHF419" s="209"/>
      <c r="SHG419" s="209"/>
      <c r="SHH419" s="209"/>
      <c r="SHI419" s="209"/>
      <c r="SHJ419" s="209"/>
      <c r="SHK419" s="209"/>
      <c r="SHL419" s="209"/>
      <c r="SHM419" s="209"/>
      <c r="SHN419" s="209"/>
      <c r="SHO419" s="209"/>
      <c r="SHP419" s="209"/>
      <c r="SHQ419" s="209"/>
      <c r="SHR419" s="209"/>
      <c r="SHS419" s="209"/>
      <c r="SHT419" s="209"/>
      <c r="SHU419" s="209"/>
      <c r="SHV419" s="209"/>
      <c r="SHW419" s="209"/>
      <c r="SHX419" s="209"/>
      <c r="SHY419" s="209"/>
      <c r="SHZ419" s="209"/>
      <c r="SIA419" s="209"/>
      <c r="SIB419" s="209"/>
      <c r="SIC419" s="209"/>
      <c r="SID419" s="209"/>
      <c r="SIE419" s="209"/>
      <c r="SIF419" s="209"/>
      <c r="SIG419" s="209"/>
      <c r="SIH419" s="209"/>
      <c r="SII419" s="209"/>
      <c r="SIJ419" s="209"/>
      <c r="SIK419" s="209"/>
      <c r="SIL419" s="209"/>
      <c r="SIM419" s="209"/>
      <c r="SIN419" s="209"/>
      <c r="SIO419" s="209"/>
      <c r="SIP419" s="209"/>
      <c r="SIQ419" s="209"/>
      <c r="SIR419" s="209"/>
      <c r="SIS419" s="209"/>
      <c r="SIT419" s="209"/>
      <c r="SIU419" s="209"/>
      <c r="SIV419" s="209"/>
      <c r="SIW419" s="209"/>
      <c r="SIX419" s="209"/>
      <c r="SIY419" s="209"/>
      <c r="SIZ419" s="209"/>
      <c r="SJA419" s="209"/>
      <c r="SJB419" s="209"/>
      <c r="SJC419" s="209"/>
      <c r="SJD419" s="209"/>
      <c r="SJE419" s="209"/>
      <c r="SJF419" s="209"/>
      <c r="SJG419" s="209"/>
      <c r="SJH419" s="209"/>
      <c r="SJI419" s="209"/>
      <c r="SJJ419" s="209"/>
      <c r="SJK419" s="209"/>
      <c r="SJL419" s="209"/>
      <c r="SJM419" s="209"/>
      <c r="SJN419" s="209"/>
      <c r="SJO419" s="209"/>
      <c r="SJP419" s="209"/>
      <c r="SJQ419" s="209"/>
      <c r="SJR419" s="209"/>
      <c r="SJS419" s="209"/>
      <c r="SJT419" s="209"/>
      <c r="SJU419" s="209"/>
      <c r="SJV419" s="209"/>
      <c r="SJW419" s="209"/>
      <c r="SJX419" s="209"/>
      <c r="SJY419" s="209"/>
      <c r="SJZ419" s="209"/>
      <c r="SKA419" s="209"/>
      <c r="SKB419" s="209"/>
      <c r="SKC419" s="209"/>
      <c r="SKD419" s="209"/>
      <c r="SKE419" s="209"/>
      <c r="SKF419" s="209"/>
      <c r="SKG419" s="209"/>
      <c r="SKH419" s="209"/>
      <c r="SKI419" s="209"/>
      <c r="SKJ419" s="209"/>
      <c r="SKK419" s="209"/>
      <c r="SKL419" s="209"/>
      <c r="SKM419" s="209"/>
      <c r="SKN419" s="209"/>
      <c r="SKO419" s="209"/>
      <c r="SKP419" s="209"/>
      <c r="SKQ419" s="209"/>
      <c r="SKR419" s="209"/>
      <c r="SKS419" s="209"/>
      <c r="SKT419" s="209"/>
      <c r="SKU419" s="209"/>
      <c r="SKV419" s="209"/>
      <c r="SKW419" s="209"/>
      <c r="SKX419" s="209"/>
      <c r="SKY419" s="209"/>
      <c r="SKZ419" s="209"/>
      <c r="SLA419" s="209"/>
      <c r="SLB419" s="209"/>
      <c r="SLC419" s="209"/>
      <c r="SLD419" s="209"/>
      <c r="SLE419" s="209"/>
      <c r="SLF419" s="209"/>
      <c r="SLG419" s="209"/>
      <c r="SLH419" s="209"/>
      <c r="SLI419" s="209"/>
      <c r="SLJ419" s="209"/>
      <c r="SLK419" s="209"/>
      <c r="SLL419" s="209"/>
      <c r="SLM419" s="209"/>
      <c r="SLN419" s="209"/>
      <c r="SLO419" s="209"/>
      <c r="SLP419" s="209"/>
      <c r="SLQ419" s="209"/>
      <c r="SLR419" s="209"/>
      <c r="SLS419" s="209"/>
      <c r="SLT419" s="209"/>
      <c r="SLU419" s="209"/>
      <c r="SLV419" s="209"/>
      <c r="SLW419" s="209"/>
      <c r="SLX419" s="209"/>
      <c r="SLY419" s="209"/>
      <c r="SLZ419" s="209"/>
      <c r="SMA419" s="209"/>
      <c r="SMB419" s="209"/>
      <c r="SMC419" s="209"/>
      <c r="SMD419" s="209"/>
      <c r="SME419" s="209"/>
      <c r="SMF419" s="209"/>
      <c r="SMG419" s="209"/>
      <c r="SMH419" s="209"/>
      <c r="SMI419" s="209"/>
      <c r="SMJ419" s="209"/>
      <c r="SMK419" s="209"/>
      <c r="SML419" s="209"/>
      <c r="SMM419" s="209"/>
      <c r="SMN419" s="209"/>
      <c r="SMO419" s="209"/>
      <c r="SMP419" s="209"/>
      <c r="SMQ419" s="209"/>
      <c r="SMR419" s="209"/>
      <c r="SMS419" s="209"/>
      <c r="SMT419" s="209"/>
      <c r="SMU419" s="209"/>
      <c r="SMV419" s="209"/>
      <c r="SMW419" s="209"/>
      <c r="SMX419" s="209"/>
      <c r="SMY419" s="209"/>
      <c r="SMZ419" s="209"/>
      <c r="SNA419" s="209"/>
      <c r="SNB419" s="209"/>
      <c r="SNC419" s="209"/>
      <c r="SND419" s="209"/>
      <c r="SNE419" s="209"/>
      <c r="SNF419" s="209"/>
      <c r="SNG419" s="209"/>
      <c r="SNH419" s="209"/>
      <c r="SNI419" s="209"/>
      <c r="SNJ419" s="209"/>
      <c r="SNK419" s="209"/>
      <c r="SNL419" s="209"/>
      <c r="SNM419" s="209"/>
      <c r="SNN419" s="209"/>
      <c r="SNO419" s="209"/>
      <c r="SNP419" s="209"/>
      <c r="SNQ419" s="209"/>
      <c r="SNR419" s="209"/>
      <c r="SNS419" s="209"/>
      <c r="SNT419" s="209"/>
      <c r="SNU419" s="209"/>
      <c r="SNV419" s="209"/>
      <c r="SNW419" s="209"/>
      <c r="SNX419" s="209"/>
      <c r="SNY419" s="209"/>
      <c r="SNZ419" s="209"/>
      <c r="SOA419" s="209"/>
      <c r="SOB419" s="209"/>
      <c r="SOC419" s="209"/>
      <c r="SOD419" s="209"/>
      <c r="SOE419" s="209"/>
      <c r="SOF419" s="209"/>
      <c r="SOG419" s="209"/>
      <c r="SOH419" s="209"/>
      <c r="SOI419" s="209"/>
      <c r="SOJ419" s="209"/>
      <c r="SOK419" s="209"/>
      <c r="SOL419" s="209"/>
      <c r="SOM419" s="209"/>
      <c r="SON419" s="209"/>
      <c r="SOO419" s="209"/>
      <c r="SOP419" s="209"/>
      <c r="SOQ419" s="209"/>
      <c r="SOR419" s="209"/>
      <c r="SOS419" s="209"/>
      <c r="SOT419" s="209"/>
      <c r="SOU419" s="209"/>
      <c r="SOV419" s="209"/>
      <c r="SOW419" s="209"/>
      <c r="SOX419" s="209"/>
      <c r="SOY419" s="209"/>
      <c r="SOZ419" s="209"/>
      <c r="SPA419" s="209"/>
      <c r="SPB419" s="209"/>
      <c r="SPC419" s="209"/>
      <c r="SPD419" s="209"/>
      <c r="SPE419" s="209"/>
      <c r="SPF419" s="209"/>
      <c r="SPG419" s="209"/>
      <c r="SPH419" s="209"/>
      <c r="SPI419" s="209"/>
      <c r="SPJ419" s="209"/>
      <c r="SPK419" s="209"/>
      <c r="SPL419" s="209"/>
      <c r="SPM419" s="209"/>
      <c r="SPN419" s="209"/>
      <c r="SPO419" s="209"/>
      <c r="SPP419" s="209"/>
      <c r="SPQ419" s="209"/>
      <c r="SPR419" s="209"/>
      <c r="SPS419" s="209"/>
      <c r="SPT419" s="209"/>
      <c r="SPU419" s="209"/>
      <c r="SPV419" s="209"/>
      <c r="SPW419" s="209"/>
      <c r="SPX419" s="209"/>
      <c r="SPY419" s="209"/>
      <c r="SPZ419" s="209"/>
      <c r="SQA419" s="209"/>
      <c r="SQB419" s="209"/>
      <c r="SQC419" s="209"/>
      <c r="SQD419" s="209"/>
      <c r="SQE419" s="209"/>
      <c r="SQF419" s="209"/>
      <c r="SQG419" s="209"/>
      <c r="SQH419" s="209"/>
      <c r="SQI419" s="209"/>
      <c r="SQJ419" s="209"/>
      <c r="SQK419" s="209"/>
      <c r="SQL419" s="209"/>
      <c r="SQM419" s="209"/>
      <c r="SQN419" s="209"/>
      <c r="SQO419" s="209"/>
      <c r="SQP419" s="209"/>
      <c r="SQQ419" s="209"/>
      <c r="SQR419" s="209"/>
      <c r="SQS419" s="209"/>
      <c r="SQT419" s="209"/>
      <c r="SQU419" s="209"/>
      <c r="SQV419" s="209"/>
      <c r="SQW419" s="209"/>
      <c r="SQX419" s="209"/>
      <c r="SQY419" s="209"/>
      <c r="SQZ419" s="209"/>
      <c r="SRA419" s="209"/>
      <c r="SRB419" s="209"/>
      <c r="SRC419" s="209"/>
      <c r="SRD419" s="209"/>
      <c r="SRE419" s="209"/>
      <c r="SRF419" s="209"/>
      <c r="SRG419" s="209"/>
      <c r="SRH419" s="209"/>
      <c r="SRI419" s="209"/>
      <c r="SRJ419" s="209"/>
      <c r="SRK419" s="209"/>
      <c r="SRL419" s="209"/>
      <c r="SRM419" s="209"/>
      <c r="SRN419" s="209"/>
      <c r="SRO419" s="209"/>
      <c r="SRP419" s="209"/>
      <c r="SRQ419" s="209"/>
      <c r="SRR419" s="209"/>
      <c r="SRS419" s="209"/>
      <c r="SRT419" s="209"/>
      <c r="SRU419" s="209"/>
      <c r="SRV419" s="209"/>
      <c r="SRW419" s="209"/>
      <c r="SRX419" s="209"/>
      <c r="SRY419" s="209"/>
      <c r="SRZ419" s="209"/>
      <c r="SSA419" s="209"/>
      <c r="SSB419" s="209"/>
      <c r="SSC419" s="209"/>
      <c r="SSD419" s="209"/>
      <c r="SSE419" s="209"/>
      <c r="SSF419" s="209"/>
      <c r="SSG419" s="209"/>
      <c r="SSH419" s="209"/>
      <c r="SSI419" s="209"/>
      <c r="SSJ419" s="209"/>
      <c r="SSK419" s="209"/>
      <c r="SSL419" s="209"/>
      <c r="SSM419" s="209"/>
      <c r="SSN419" s="209"/>
      <c r="SSO419" s="209"/>
      <c r="SSP419" s="209"/>
      <c r="SSQ419" s="209"/>
      <c r="SSR419" s="209"/>
      <c r="SSS419" s="209"/>
      <c r="SST419" s="209"/>
      <c r="SSU419" s="209"/>
      <c r="SSV419" s="209"/>
      <c r="SSW419" s="209"/>
      <c r="SSX419" s="209"/>
      <c r="SSY419" s="209"/>
      <c r="SSZ419" s="209"/>
      <c r="STA419" s="209"/>
      <c r="STB419" s="209"/>
      <c r="STC419" s="209"/>
      <c r="STD419" s="209"/>
      <c r="STE419" s="209"/>
      <c r="STF419" s="209"/>
      <c r="STG419" s="209"/>
      <c r="STH419" s="209"/>
      <c r="STI419" s="209"/>
      <c r="STJ419" s="209"/>
      <c r="STK419" s="209"/>
      <c r="STL419" s="209"/>
      <c r="STM419" s="209"/>
      <c r="STN419" s="209"/>
      <c r="STO419" s="209"/>
      <c r="STP419" s="209"/>
      <c r="STQ419" s="209"/>
      <c r="STR419" s="209"/>
      <c r="STS419" s="209"/>
      <c r="STT419" s="209"/>
      <c r="STU419" s="209"/>
      <c r="STV419" s="209"/>
      <c r="STW419" s="209"/>
      <c r="STX419" s="209"/>
      <c r="STY419" s="209"/>
      <c r="STZ419" s="209"/>
      <c r="SUA419" s="209"/>
      <c r="SUB419" s="209"/>
      <c r="SUC419" s="209"/>
      <c r="SUD419" s="209"/>
      <c r="SUE419" s="209"/>
      <c r="SUF419" s="209"/>
      <c r="SUG419" s="209"/>
      <c r="SUH419" s="209"/>
      <c r="SUI419" s="209"/>
      <c r="SUJ419" s="209"/>
      <c r="SUK419" s="209"/>
      <c r="SUL419" s="209"/>
      <c r="SUM419" s="209"/>
      <c r="SUN419" s="209"/>
      <c r="SUO419" s="209"/>
      <c r="SUP419" s="209"/>
      <c r="SUQ419" s="209"/>
      <c r="SUR419" s="209"/>
      <c r="SUS419" s="209"/>
      <c r="SUT419" s="209"/>
      <c r="SUU419" s="209"/>
      <c r="SUV419" s="209"/>
      <c r="SUW419" s="209"/>
      <c r="SUX419" s="209"/>
      <c r="SUY419" s="209"/>
      <c r="SUZ419" s="209"/>
      <c r="SVA419" s="209"/>
      <c r="SVB419" s="209"/>
      <c r="SVC419" s="209"/>
      <c r="SVD419" s="209"/>
      <c r="SVE419" s="209"/>
      <c r="SVF419" s="209"/>
      <c r="SVG419" s="209"/>
      <c r="SVH419" s="209"/>
      <c r="SVI419" s="209"/>
      <c r="SVJ419" s="209"/>
      <c r="SVK419" s="209"/>
      <c r="SVL419" s="209"/>
      <c r="SVM419" s="209"/>
      <c r="SVN419" s="209"/>
      <c r="SVO419" s="209"/>
      <c r="SVP419" s="209"/>
      <c r="SVQ419" s="209"/>
      <c r="SVR419" s="209"/>
      <c r="SVS419" s="209"/>
      <c r="SVT419" s="209"/>
      <c r="SVU419" s="209"/>
      <c r="SVV419" s="209"/>
      <c r="SVW419" s="209"/>
      <c r="SVX419" s="209"/>
      <c r="SVY419" s="209"/>
      <c r="SVZ419" s="209"/>
      <c r="SWA419" s="209"/>
      <c r="SWB419" s="209"/>
      <c r="SWC419" s="209"/>
      <c r="SWD419" s="209"/>
      <c r="SWE419" s="209"/>
      <c r="SWF419" s="209"/>
      <c r="SWG419" s="209"/>
      <c r="SWH419" s="209"/>
      <c r="SWI419" s="209"/>
      <c r="SWJ419" s="209"/>
      <c r="SWK419" s="209"/>
      <c r="SWL419" s="209"/>
      <c r="SWM419" s="209"/>
      <c r="SWN419" s="209"/>
      <c r="SWO419" s="209"/>
      <c r="SWP419" s="209"/>
      <c r="SWQ419" s="209"/>
      <c r="SWR419" s="209"/>
      <c r="SWS419" s="209"/>
      <c r="SWT419" s="209"/>
      <c r="SWU419" s="209"/>
      <c r="SWV419" s="209"/>
      <c r="SWW419" s="209"/>
      <c r="SWX419" s="209"/>
      <c r="SWY419" s="209"/>
      <c r="SWZ419" s="209"/>
      <c r="SXA419" s="209"/>
      <c r="SXB419" s="209"/>
      <c r="SXC419" s="209"/>
      <c r="SXD419" s="209"/>
      <c r="SXE419" s="209"/>
      <c r="SXF419" s="209"/>
      <c r="SXG419" s="209"/>
      <c r="SXH419" s="209"/>
      <c r="SXI419" s="209"/>
      <c r="SXJ419" s="209"/>
      <c r="SXK419" s="209"/>
      <c r="SXL419" s="209"/>
      <c r="SXM419" s="209"/>
      <c r="SXN419" s="209"/>
      <c r="SXO419" s="209"/>
      <c r="SXP419" s="209"/>
      <c r="SXQ419" s="209"/>
      <c r="SXR419" s="209"/>
      <c r="SXS419" s="209"/>
      <c r="SXT419" s="209"/>
      <c r="SXU419" s="209"/>
      <c r="SXV419" s="209"/>
      <c r="SXW419" s="209"/>
      <c r="SXX419" s="209"/>
      <c r="SXY419" s="209"/>
      <c r="SXZ419" s="209"/>
      <c r="SYA419" s="209"/>
      <c r="SYB419" s="209"/>
      <c r="SYC419" s="209"/>
      <c r="SYD419" s="209"/>
      <c r="SYE419" s="209"/>
      <c r="SYF419" s="209"/>
      <c r="SYG419" s="209"/>
      <c r="SYH419" s="209"/>
      <c r="SYI419" s="209"/>
      <c r="SYJ419" s="209"/>
      <c r="SYK419" s="209"/>
      <c r="SYL419" s="209"/>
      <c r="SYM419" s="209"/>
      <c r="SYN419" s="209"/>
      <c r="SYO419" s="209"/>
      <c r="SYP419" s="209"/>
      <c r="SYQ419" s="209"/>
      <c r="SYR419" s="209"/>
      <c r="SYS419" s="209"/>
      <c r="SYT419" s="209"/>
      <c r="SYU419" s="209"/>
      <c r="SYV419" s="209"/>
      <c r="SYW419" s="209"/>
      <c r="SYX419" s="209"/>
      <c r="SYY419" s="209"/>
      <c r="SYZ419" s="209"/>
      <c r="SZA419" s="209"/>
      <c r="SZB419" s="209"/>
      <c r="SZC419" s="209"/>
      <c r="SZD419" s="209"/>
      <c r="SZE419" s="209"/>
      <c r="SZF419" s="209"/>
      <c r="SZG419" s="209"/>
      <c r="SZH419" s="209"/>
      <c r="SZI419" s="209"/>
      <c r="SZJ419" s="209"/>
      <c r="SZK419" s="209"/>
      <c r="SZL419" s="209"/>
      <c r="SZM419" s="209"/>
      <c r="SZN419" s="209"/>
      <c r="SZO419" s="209"/>
      <c r="SZP419" s="209"/>
      <c r="SZQ419" s="209"/>
      <c r="SZR419" s="209"/>
      <c r="SZS419" s="209"/>
      <c r="SZT419" s="209"/>
      <c r="SZU419" s="209"/>
      <c r="SZV419" s="209"/>
      <c r="SZW419" s="209"/>
      <c r="SZX419" s="209"/>
      <c r="SZY419" s="209"/>
      <c r="SZZ419" s="209"/>
      <c r="TAA419" s="209"/>
      <c r="TAB419" s="209"/>
      <c r="TAC419" s="209"/>
      <c r="TAD419" s="209"/>
      <c r="TAE419" s="209"/>
      <c r="TAF419" s="209"/>
      <c r="TAG419" s="209"/>
      <c r="TAH419" s="209"/>
      <c r="TAI419" s="209"/>
      <c r="TAJ419" s="209"/>
      <c r="TAK419" s="209"/>
      <c r="TAL419" s="209"/>
      <c r="TAM419" s="209"/>
      <c r="TAN419" s="209"/>
      <c r="TAO419" s="209"/>
      <c r="TAP419" s="209"/>
      <c r="TAQ419" s="209"/>
      <c r="TAR419" s="209"/>
      <c r="TAS419" s="209"/>
      <c r="TAT419" s="209"/>
      <c r="TAU419" s="209"/>
      <c r="TAV419" s="209"/>
      <c r="TAW419" s="209"/>
      <c r="TAX419" s="209"/>
      <c r="TAY419" s="209"/>
      <c r="TAZ419" s="209"/>
      <c r="TBA419" s="209"/>
      <c r="TBB419" s="209"/>
      <c r="TBC419" s="209"/>
      <c r="TBD419" s="209"/>
      <c r="TBE419" s="209"/>
      <c r="TBF419" s="209"/>
      <c r="TBG419" s="209"/>
      <c r="TBH419" s="209"/>
      <c r="TBI419" s="209"/>
      <c r="TBJ419" s="209"/>
      <c r="TBK419" s="209"/>
      <c r="TBL419" s="209"/>
      <c r="TBM419" s="209"/>
      <c r="TBN419" s="209"/>
      <c r="TBO419" s="209"/>
      <c r="TBP419" s="209"/>
      <c r="TBQ419" s="209"/>
      <c r="TBR419" s="209"/>
      <c r="TBS419" s="209"/>
      <c r="TBT419" s="209"/>
      <c r="TBU419" s="209"/>
      <c r="TBV419" s="209"/>
      <c r="TBW419" s="209"/>
      <c r="TBX419" s="209"/>
      <c r="TBY419" s="209"/>
      <c r="TBZ419" s="209"/>
      <c r="TCA419" s="209"/>
      <c r="TCB419" s="209"/>
      <c r="TCC419" s="209"/>
      <c r="TCD419" s="209"/>
      <c r="TCE419" s="209"/>
      <c r="TCF419" s="209"/>
      <c r="TCG419" s="209"/>
      <c r="TCH419" s="209"/>
      <c r="TCI419" s="209"/>
      <c r="TCJ419" s="209"/>
      <c r="TCK419" s="209"/>
      <c r="TCL419" s="209"/>
      <c r="TCM419" s="209"/>
      <c r="TCN419" s="209"/>
      <c r="TCO419" s="209"/>
      <c r="TCP419" s="209"/>
      <c r="TCQ419" s="209"/>
      <c r="TCR419" s="209"/>
      <c r="TCS419" s="209"/>
      <c r="TCT419" s="209"/>
      <c r="TCU419" s="209"/>
      <c r="TCV419" s="209"/>
      <c r="TCW419" s="209"/>
      <c r="TCX419" s="209"/>
      <c r="TCY419" s="209"/>
      <c r="TCZ419" s="209"/>
      <c r="TDA419" s="209"/>
      <c r="TDB419" s="209"/>
      <c r="TDC419" s="209"/>
      <c r="TDD419" s="209"/>
      <c r="TDE419" s="209"/>
      <c r="TDF419" s="209"/>
      <c r="TDG419" s="209"/>
      <c r="TDH419" s="209"/>
      <c r="TDI419" s="209"/>
      <c r="TDJ419" s="209"/>
      <c r="TDK419" s="209"/>
      <c r="TDL419" s="209"/>
      <c r="TDM419" s="209"/>
      <c r="TDN419" s="209"/>
      <c r="TDO419" s="209"/>
      <c r="TDP419" s="209"/>
      <c r="TDQ419" s="209"/>
      <c r="TDR419" s="209"/>
      <c r="TDS419" s="209"/>
      <c r="TDT419" s="209"/>
      <c r="TDU419" s="209"/>
      <c r="TDV419" s="209"/>
      <c r="TDW419" s="209"/>
      <c r="TDX419" s="209"/>
      <c r="TDY419" s="209"/>
      <c r="TDZ419" s="209"/>
      <c r="TEA419" s="209"/>
      <c r="TEB419" s="209"/>
      <c r="TEC419" s="209"/>
      <c r="TED419" s="209"/>
      <c r="TEE419" s="209"/>
      <c r="TEF419" s="209"/>
      <c r="TEG419" s="209"/>
      <c r="TEH419" s="209"/>
      <c r="TEI419" s="209"/>
      <c r="TEJ419" s="209"/>
      <c r="TEK419" s="209"/>
      <c r="TEL419" s="209"/>
      <c r="TEM419" s="209"/>
      <c r="TEN419" s="209"/>
      <c r="TEO419" s="209"/>
      <c r="TEP419" s="209"/>
      <c r="TEQ419" s="209"/>
      <c r="TER419" s="209"/>
      <c r="TES419" s="209"/>
      <c r="TET419" s="209"/>
      <c r="TEU419" s="209"/>
      <c r="TEV419" s="209"/>
      <c r="TEW419" s="209"/>
      <c r="TEX419" s="209"/>
      <c r="TEY419" s="209"/>
      <c r="TEZ419" s="209"/>
      <c r="TFA419" s="209"/>
      <c r="TFB419" s="209"/>
      <c r="TFC419" s="209"/>
      <c r="TFD419" s="209"/>
      <c r="TFE419" s="209"/>
      <c r="TFF419" s="209"/>
      <c r="TFG419" s="209"/>
      <c r="TFH419" s="209"/>
      <c r="TFI419" s="209"/>
      <c r="TFJ419" s="209"/>
      <c r="TFK419" s="209"/>
      <c r="TFL419" s="209"/>
      <c r="TFM419" s="209"/>
      <c r="TFN419" s="209"/>
      <c r="TFO419" s="209"/>
      <c r="TFP419" s="209"/>
      <c r="TFQ419" s="209"/>
      <c r="TFR419" s="209"/>
      <c r="TFS419" s="209"/>
      <c r="TFT419" s="209"/>
      <c r="TFU419" s="209"/>
      <c r="TFV419" s="209"/>
      <c r="TFW419" s="209"/>
      <c r="TFX419" s="209"/>
      <c r="TFY419" s="209"/>
      <c r="TFZ419" s="209"/>
      <c r="TGA419" s="209"/>
      <c r="TGB419" s="209"/>
      <c r="TGC419" s="209"/>
      <c r="TGD419" s="209"/>
      <c r="TGE419" s="209"/>
      <c r="TGF419" s="209"/>
      <c r="TGG419" s="209"/>
      <c r="TGH419" s="209"/>
      <c r="TGI419" s="209"/>
      <c r="TGJ419" s="209"/>
      <c r="TGK419" s="209"/>
      <c r="TGL419" s="209"/>
      <c r="TGM419" s="209"/>
      <c r="TGN419" s="209"/>
      <c r="TGO419" s="209"/>
      <c r="TGP419" s="209"/>
      <c r="TGQ419" s="209"/>
      <c r="TGR419" s="209"/>
      <c r="TGS419" s="209"/>
      <c r="TGT419" s="209"/>
      <c r="TGU419" s="209"/>
      <c r="TGV419" s="209"/>
      <c r="TGW419" s="209"/>
      <c r="TGX419" s="209"/>
      <c r="TGY419" s="209"/>
      <c r="TGZ419" s="209"/>
      <c r="THA419" s="209"/>
      <c r="THB419" s="209"/>
      <c r="THC419" s="209"/>
      <c r="THD419" s="209"/>
      <c r="THE419" s="209"/>
      <c r="THF419" s="209"/>
      <c r="THG419" s="209"/>
      <c r="THH419" s="209"/>
      <c r="THI419" s="209"/>
      <c r="THJ419" s="209"/>
      <c r="THK419" s="209"/>
      <c r="THL419" s="209"/>
      <c r="THM419" s="209"/>
      <c r="THN419" s="209"/>
      <c r="THO419" s="209"/>
      <c r="THP419" s="209"/>
      <c r="THQ419" s="209"/>
      <c r="THR419" s="209"/>
      <c r="THS419" s="209"/>
      <c r="THT419" s="209"/>
      <c r="THU419" s="209"/>
      <c r="THV419" s="209"/>
      <c r="THW419" s="209"/>
      <c r="THX419" s="209"/>
      <c r="THY419" s="209"/>
      <c r="THZ419" s="209"/>
      <c r="TIA419" s="209"/>
      <c r="TIB419" s="209"/>
      <c r="TIC419" s="209"/>
      <c r="TID419" s="209"/>
      <c r="TIE419" s="209"/>
      <c r="TIF419" s="209"/>
      <c r="TIG419" s="209"/>
      <c r="TIH419" s="209"/>
      <c r="TII419" s="209"/>
      <c r="TIJ419" s="209"/>
      <c r="TIK419" s="209"/>
      <c r="TIL419" s="209"/>
      <c r="TIM419" s="209"/>
      <c r="TIN419" s="209"/>
      <c r="TIO419" s="209"/>
      <c r="TIP419" s="209"/>
      <c r="TIQ419" s="209"/>
      <c r="TIR419" s="209"/>
      <c r="TIS419" s="209"/>
      <c r="TIT419" s="209"/>
      <c r="TIU419" s="209"/>
      <c r="TIV419" s="209"/>
      <c r="TIW419" s="209"/>
      <c r="TIX419" s="209"/>
      <c r="TIY419" s="209"/>
      <c r="TIZ419" s="209"/>
      <c r="TJA419" s="209"/>
      <c r="TJB419" s="209"/>
      <c r="TJC419" s="209"/>
      <c r="TJD419" s="209"/>
      <c r="TJE419" s="209"/>
      <c r="TJF419" s="209"/>
      <c r="TJG419" s="209"/>
      <c r="TJH419" s="209"/>
      <c r="TJI419" s="209"/>
      <c r="TJJ419" s="209"/>
      <c r="TJK419" s="209"/>
      <c r="TJL419" s="209"/>
      <c r="TJM419" s="209"/>
      <c r="TJN419" s="209"/>
      <c r="TJO419" s="209"/>
      <c r="TJP419" s="209"/>
      <c r="TJQ419" s="209"/>
      <c r="TJR419" s="209"/>
      <c r="TJS419" s="209"/>
      <c r="TJT419" s="209"/>
      <c r="TJU419" s="209"/>
      <c r="TJV419" s="209"/>
      <c r="TJW419" s="209"/>
      <c r="TJX419" s="209"/>
      <c r="TJY419" s="209"/>
      <c r="TJZ419" s="209"/>
      <c r="TKA419" s="209"/>
      <c r="TKB419" s="209"/>
      <c r="TKC419" s="209"/>
      <c r="TKD419" s="209"/>
      <c r="TKE419" s="209"/>
      <c r="TKF419" s="209"/>
      <c r="TKG419" s="209"/>
      <c r="TKH419" s="209"/>
      <c r="TKI419" s="209"/>
      <c r="TKJ419" s="209"/>
      <c r="TKK419" s="209"/>
      <c r="TKL419" s="209"/>
      <c r="TKM419" s="209"/>
      <c r="TKN419" s="209"/>
      <c r="TKO419" s="209"/>
      <c r="TKP419" s="209"/>
      <c r="TKQ419" s="209"/>
      <c r="TKR419" s="209"/>
      <c r="TKS419" s="209"/>
      <c r="TKT419" s="209"/>
      <c r="TKU419" s="209"/>
      <c r="TKV419" s="209"/>
      <c r="TKW419" s="209"/>
      <c r="TKX419" s="209"/>
      <c r="TKY419" s="209"/>
      <c r="TKZ419" s="209"/>
      <c r="TLA419" s="209"/>
      <c r="TLB419" s="209"/>
      <c r="TLC419" s="209"/>
      <c r="TLD419" s="209"/>
      <c r="TLE419" s="209"/>
      <c r="TLF419" s="209"/>
      <c r="TLG419" s="209"/>
      <c r="TLH419" s="209"/>
      <c r="TLI419" s="209"/>
      <c r="TLJ419" s="209"/>
      <c r="TLK419" s="209"/>
      <c r="TLL419" s="209"/>
      <c r="TLM419" s="209"/>
      <c r="TLN419" s="209"/>
      <c r="TLO419" s="209"/>
      <c r="TLP419" s="209"/>
      <c r="TLQ419" s="209"/>
      <c r="TLR419" s="209"/>
      <c r="TLS419" s="209"/>
      <c r="TLT419" s="209"/>
      <c r="TLU419" s="209"/>
      <c r="TLV419" s="209"/>
      <c r="TLW419" s="209"/>
      <c r="TLX419" s="209"/>
      <c r="TLY419" s="209"/>
      <c r="TLZ419" s="209"/>
      <c r="TMA419" s="209"/>
      <c r="TMB419" s="209"/>
      <c r="TMC419" s="209"/>
      <c r="TMD419" s="209"/>
      <c r="TME419" s="209"/>
      <c r="TMF419" s="209"/>
      <c r="TMG419" s="209"/>
      <c r="TMH419" s="209"/>
      <c r="TMI419" s="209"/>
      <c r="TMJ419" s="209"/>
      <c r="TMK419" s="209"/>
      <c r="TML419" s="209"/>
      <c r="TMM419" s="209"/>
      <c r="TMN419" s="209"/>
      <c r="TMO419" s="209"/>
      <c r="TMP419" s="209"/>
      <c r="TMQ419" s="209"/>
      <c r="TMR419" s="209"/>
      <c r="TMS419" s="209"/>
      <c r="TMT419" s="209"/>
      <c r="TMU419" s="209"/>
      <c r="TMV419" s="209"/>
      <c r="TMW419" s="209"/>
      <c r="TMX419" s="209"/>
      <c r="TMY419" s="209"/>
      <c r="TMZ419" s="209"/>
      <c r="TNA419" s="209"/>
      <c r="TNB419" s="209"/>
      <c r="TNC419" s="209"/>
      <c r="TND419" s="209"/>
      <c r="TNE419" s="209"/>
      <c r="TNF419" s="209"/>
      <c r="TNG419" s="209"/>
      <c r="TNH419" s="209"/>
      <c r="TNI419" s="209"/>
      <c r="TNJ419" s="209"/>
      <c r="TNK419" s="209"/>
      <c r="TNL419" s="209"/>
      <c r="TNM419" s="209"/>
      <c r="TNN419" s="209"/>
      <c r="TNO419" s="209"/>
      <c r="TNP419" s="209"/>
      <c r="TNQ419" s="209"/>
      <c r="TNR419" s="209"/>
      <c r="TNS419" s="209"/>
      <c r="TNT419" s="209"/>
      <c r="TNU419" s="209"/>
      <c r="TNV419" s="209"/>
      <c r="TNW419" s="209"/>
      <c r="TNX419" s="209"/>
      <c r="TNY419" s="209"/>
      <c r="TNZ419" s="209"/>
      <c r="TOA419" s="209"/>
      <c r="TOB419" s="209"/>
      <c r="TOC419" s="209"/>
      <c r="TOD419" s="209"/>
      <c r="TOE419" s="209"/>
      <c r="TOF419" s="209"/>
      <c r="TOG419" s="209"/>
      <c r="TOH419" s="209"/>
      <c r="TOI419" s="209"/>
      <c r="TOJ419" s="209"/>
      <c r="TOK419" s="209"/>
      <c r="TOL419" s="209"/>
      <c r="TOM419" s="209"/>
      <c r="TON419" s="209"/>
      <c r="TOO419" s="209"/>
      <c r="TOP419" s="209"/>
      <c r="TOQ419" s="209"/>
      <c r="TOR419" s="209"/>
      <c r="TOS419" s="209"/>
      <c r="TOT419" s="209"/>
      <c r="TOU419" s="209"/>
      <c r="TOV419" s="209"/>
      <c r="TOW419" s="209"/>
      <c r="TOX419" s="209"/>
      <c r="TOY419" s="209"/>
      <c r="TOZ419" s="209"/>
      <c r="TPA419" s="209"/>
      <c r="TPB419" s="209"/>
      <c r="TPC419" s="209"/>
      <c r="TPD419" s="209"/>
      <c r="TPE419" s="209"/>
      <c r="TPF419" s="209"/>
      <c r="TPG419" s="209"/>
      <c r="TPH419" s="209"/>
      <c r="TPI419" s="209"/>
      <c r="TPJ419" s="209"/>
      <c r="TPK419" s="209"/>
      <c r="TPL419" s="209"/>
      <c r="TPM419" s="209"/>
      <c r="TPN419" s="209"/>
      <c r="TPO419" s="209"/>
      <c r="TPP419" s="209"/>
      <c r="TPQ419" s="209"/>
      <c r="TPR419" s="209"/>
      <c r="TPS419" s="209"/>
      <c r="TPT419" s="209"/>
      <c r="TPU419" s="209"/>
      <c r="TPV419" s="209"/>
      <c r="TPW419" s="209"/>
      <c r="TPX419" s="209"/>
      <c r="TPY419" s="209"/>
      <c r="TPZ419" s="209"/>
      <c r="TQA419" s="209"/>
      <c r="TQB419" s="209"/>
      <c r="TQC419" s="209"/>
      <c r="TQD419" s="209"/>
      <c r="TQE419" s="209"/>
      <c r="TQF419" s="209"/>
      <c r="TQG419" s="209"/>
      <c r="TQH419" s="209"/>
      <c r="TQI419" s="209"/>
      <c r="TQJ419" s="209"/>
      <c r="TQK419" s="209"/>
      <c r="TQL419" s="209"/>
      <c r="TQM419" s="209"/>
      <c r="TQN419" s="209"/>
      <c r="TQO419" s="209"/>
      <c r="TQP419" s="209"/>
      <c r="TQQ419" s="209"/>
      <c r="TQR419" s="209"/>
      <c r="TQS419" s="209"/>
      <c r="TQT419" s="209"/>
      <c r="TQU419" s="209"/>
      <c r="TQV419" s="209"/>
      <c r="TQW419" s="209"/>
      <c r="TQX419" s="209"/>
      <c r="TQY419" s="209"/>
      <c r="TQZ419" s="209"/>
      <c r="TRA419" s="209"/>
      <c r="TRB419" s="209"/>
      <c r="TRC419" s="209"/>
      <c r="TRD419" s="209"/>
      <c r="TRE419" s="209"/>
      <c r="TRF419" s="209"/>
      <c r="TRG419" s="209"/>
      <c r="TRH419" s="209"/>
      <c r="TRI419" s="209"/>
      <c r="TRJ419" s="209"/>
      <c r="TRK419" s="209"/>
      <c r="TRL419" s="209"/>
      <c r="TRM419" s="209"/>
      <c r="TRN419" s="209"/>
      <c r="TRO419" s="209"/>
      <c r="TRP419" s="209"/>
      <c r="TRQ419" s="209"/>
      <c r="TRR419" s="209"/>
      <c r="TRS419" s="209"/>
      <c r="TRT419" s="209"/>
      <c r="TRU419" s="209"/>
      <c r="TRV419" s="209"/>
      <c r="TRW419" s="209"/>
      <c r="TRX419" s="209"/>
      <c r="TRY419" s="209"/>
      <c r="TRZ419" s="209"/>
      <c r="TSA419" s="209"/>
      <c r="TSB419" s="209"/>
      <c r="TSC419" s="209"/>
      <c r="TSD419" s="209"/>
      <c r="TSE419" s="209"/>
      <c r="TSF419" s="209"/>
      <c r="TSG419" s="209"/>
      <c r="TSH419" s="209"/>
      <c r="TSI419" s="209"/>
      <c r="TSJ419" s="209"/>
      <c r="TSK419" s="209"/>
      <c r="TSL419" s="209"/>
      <c r="TSM419" s="209"/>
      <c r="TSN419" s="209"/>
      <c r="TSO419" s="209"/>
      <c r="TSP419" s="209"/>
      <c r="TSQ419" s="209"/>
      <c r="TSR419" s="209"/>
      <c r="TSS419" s="209"/>
      <c r="TST419" s="209"/>
      <c r="TSU419" s="209"/>
      <c r="TSV419" s="209"/>
      <c r="TSW419" s="209"/>
      <c r="TSX419" s="209"/>
      <c r="TSY419" s="209"/>
      <c r="TSZ419" s="209"/>
      <c r="TTA419" s="209"/>
      <c r="TTB419" s="209"/>
      <c r="TTC419" s="209"/>
      <c r="TTD419" s="209"/>
      <c r="TTE419" s="209"/>
      <c r="TTF419" s="209"/>
      <c r="TTG419" s="209"/>
      <c r="TTH419" s="209"/>
      <c r="TTI419" s="209"/>
      <c r="TTJ419" s="209"/>
      <c r="TTK419" s="209"/>
      <c r="TTL419" s="209"/>
      <c r="TTM419" s="209"/>
      <c r="TTN419" s="209"/>
      <c r="TTO419" s="209"/>
      <c r="TTP419" s="209"/>
      <c r="TTQ419" s="209"/>
      <c r="TTR419" s="209"/>
      <c r="TTS419" s="209"/>
      <c r="TTT419" s="209"/>
      <c r="TTU419" s="209"/>
      <c r="TTV419" s="209"/>
      <c r="TTW419" s="209"/>
      <c r="TTX419" s="209"/>
      <c r="TTY419" s="209"/>
      <c r="TTZ419" s="209"/>
      <c r="TUA419" s="209"/>
      <c r="TUB419" s="209"/>
      <c r="TUC419" s="209"/>
      <c r="TUD419" s="209"/>
      <c r="TUE419" s="209"/>
      <c r="TUF419" s="209"/>
      <c r="TUG419" s="209"/>
      <c r="TUH419" s="209"/>
      <c r="TUI419" s="209"/>
      <c r="TUJ419" s="209"/>
      <c r="TUK419" s="209"/>
      <c r="TUL419" s="209"/>
      <c r="TUM419" s="209"/>
      <c r="TUN419" s="209"/>
      <c r="TUO419" s="209"/>
      <c r="TUP419" s="209"/>
      <c r="TUQ419" s="209"/>
      <c r="TUR419" s="209"/>
      <c r="TUS419" s="209"/>
      <c r="TUT419" s="209"/>
      <c r="TUU419" s="209"/>
      <c r="TUV419" s="209"/>
      <c r="TUW419" s="209"/>
      <c r="TUX419" s="209"/>
      <c r="TUY419" s="209"/>
      <c r="TUZ419" s="209"/>
      <c r="TVA419" s="209"/>
      <c r="TVB419" s="209"/>
      <c r="TVC419" s="209"/>
      <c r="TVD419" s="209"/>
      <c r="TVE419" s="209"/>
      <c r="TVF419" s="209"/>
      <c r="TVG419" s="209"/>
      <c r="TVH419" s="209"/>
      <c r="TVI419" s="209"/>
      <c r="TVJ419" s="209"/>
      <c r="TVK419" s="209"/>
      <c r="TVL419" s="209"/>
      <c r="TVM419" s="209"/>
      <c r="TVN419" s="209"/>
      <c r="TVO419" s="209"/>
      <c r="TVP419" s="209"/>
      <c r="TVQ419" s="209"/>
      <c r="TVR419" s="209"/>
      <c r="TVS419" s="209"/>
      <c r="TVT419" s="209"/>
      <c r="TVU419" s="209"/>
      <c r="TVV419" s="209"/>
      <c r="TVW419" s="209"/>
      <c r="TVX419" s="209"/>
      <c r="TVY419" s="209"/>
      <c r="TVZ419" s="209"/>
      <c r="TWA419" s="209"/>
      <c r="TWB419" s="209"/>
      <c r="TWC419" s="209"/>
      <c r="TWD419" s="209"/>
      <c r="TWE419" s="209"/>
      <c r="TWF419" s="209"/>
      <c r="TWG419" s="209"/>
      <c r="TWH419" s="209"/>
      <c r="TWI419" s="209"/>
      <c r="TWJ419" s="209"/>
      <c r="TWK419" s="209"/>
      <c r="TWL419" s="209"/>
      <c r="TWM419" s="209"/>
      <c r="TWN419" s="209"/>
      <c r="TWO419" s="209"/>
      <c r="TWP419" s="209"/>
      <c r="TWQ419" s="209"/>
      <c r="TWR419" s="209"/>
      <c r="TWS419" s="209"/>
      <c r="TWT419" s="209"/>
      <c r="TWU419" s="209"/>
      <c r="TWV419" s="209"/>
      <c r="TWW419" s="209"/>
      <c r="TWX419" s="209"/>
      <c r="TWY419" s="209"/>
      <c r="TWZ419" s="209"/>
      <c r="TXA419" s="209"/>
      <c r="TXB419" s="209"/>
      <c r="TXC419" s="209"/>
      <c r="TXD419" s="209"/>
      <c r="TXE419" s="209"/>
      <c r="TXF419" s="209"/>
      <c r="TXG419" s="209"/>
      <c r="TXH419" s="209"/>
      <c r="TXI419" s="209"/>
      <c r="TXJ419" s="209"/>
      <c r="TXK419" s="209"/>
      <c r="TXL419" s="209"/>
      <c r="TXM419" s="209"/>
      <c r="TXN419" s="209"/>
      <c r="TXO419" s="209"/>
      <c r="TXP419" s="209"/>
      <c r="TXQ419" s="209"/>
      <c r="TXR419" s="209"/>
      <c r="TXS419" s="209"/>
      <c r="TXT419" s="209"/>
      <c r="TXU419" s="209"/>
      <c r="TXV419" s="209"/>
      <c r="TXW419" s="209"/>
      <c r="TXX419" s="209"/>
      <c r="TXY419" s="209"/>
      <c r="TXZ419" s="209"/>
      <c r="TYA419" s="209"/>
      <c r="TYB419" s="209"/>
      <c r="TYC419" s="209"/>
      <c r="TYD419" s="209"/>
      <c r="TYE419" s="209"/>
      <c r="TYF419" s="209"/>
      <c r="TYG419" s="209"/>
      <c r="TYH419" s="209"/>
      <c r="TYI419" s="209"/>
      <c r="TYJ419" s="209"/>
      <c r="TYK419" s="209"/>
      <c r="TYL419" s="209"/>
      <c r="TYM419" s="209"/>
      <c r="TYN419" s="209"/>
      <c r="TYO419" s="209"/>
      <c r="TYP419" s="209"/>
      <c r="TYQ419" s="209"/>
      <c r="TYR419" s="209"/>
      <c r="TYS419" s="209"/>
      <c r="TYT419" s="209"/>
      <c r="TYU419" s="209"/>
      <c r="TYV419" s="209"/>
      <c r="TYW419" s="209"/>
      <c r="TYX419" s="209"/>
      <c r="TYY419" s="209"/>
      <c r="TYZ419" s="209"/>
      <c r="TZA419" s="209"/>
      <c r="TZB419" s="209"/>
      <c r="TZC419" s="209"/>
      <c r="TZD419" s="209"/>
      <c r="TZE419" s="209"/>
      <c r="TZF419" s="209"/>
      <c r="TZG419" s="209"/>
      <c r="TZH419" s="209"/>
      <c r="TZI419" s="209"/>
      <c r="TZJ419" s="209"/>
      <c r="TZK419" s="209"/>
      <c r="TZL419" s="209"/>
      <c r="TZM419" s="209"/>
      <c r="TZN419" s="209"/>
      <c r="TZO419" s="209"/>
      <c r="TZP419" s="209"/>
      <c r="TZQ419" s="209"/>
      <c r="TZR419" s="209"/>
      <c r="TZS419" s="209"/>
      <c r="TZT419" s="209"/>
      <c r="TZU419" s="209"/>
      <c r="TZV419" s="209"/>
      <c r="TZW419" s="209"/>
      <c r="TZX419" s="209"/>
      <c r="TZY419" s="209"/>
      <c r="TZZ419" s="209"/>
      <c r="UAA419" s="209"/>
      <c r="UAB419" s="209"/>
      <c r="UAC419" s="209"/>
      <c r="UAD419" s="209"/>
      <c r="UAE419" s="209"/>
      <c r="UAF419" s="209"/>
      <c r="UAG419" s="209"/>
      <c r="UAH419" s="209"/>
      <c r="UAI419" s="209"/>
      <c r="UAJ419" s="209"/>
      <c r="UAK419" s="209"/>
      <c r="UAL419" s="209"/>
      <c r="UAM419" s="209"/>
      <c r="UAN419" s="209"/>
      <c r="UAO419" s="209"/>
      <c r="UAP419" s="209"/>
      <c r="UAQ419" s="209"/>
      <c r="UAR419" s="209"/>
      <c r="UAS419" s="209"/>
      <c r="UAT419" s="209"/>
      <c r="UAU419" s="209"/>
      <c r="UAV419" s="209"/>
      <c r="UAW419" s="209"/>
      <c r="UAX419" s="209"/>
      <c r="UAY419" s="209"/>
      <c r="UAZ419" s="209"/>
      <c r="UBA419" s="209"/>
      <c r="UBB419" s="209"/>
      <c r="UBC419" s="209"/>
      <c r="UBD419" s="209"/>
      <c r="UBE419" s="209"/>
      <c r="UBF419" s="209"/>
      <c r="UBG419" s="209"/>
      <c r="UBH419" s="209"/>
      <c r="UBI419" s="209"/>
      <c r="UBJ419" s="209"/>
      <c r="UBK419" s="209"/>
      <c r="UBL419" s="209"/>
      <c r="UBM419" s="209"/>
      <c r="UBN419" s="209"/>
      <c r="UBO419" s="209"/>
      <c r="UBP419" s="209"/>
      <c r="UBQ419" s="209"/>
      <c r="UBR419" s="209"/>
      <c r="UBS419" s="209"/>
      <c r="UBT419" s="209"/>
      <c r="UBU419" s="209"/>
      <c r="UBV419" s="209"/>
      <c r="UBW419" s="209"/>
      <c r="UBX419" s="209"/>
      <c r="UBY419" s="209"/>
      <c r="UBZ419" s="209"/>
      <c r="UCA419" s="209"/>
      <c r="UCB419" s="209"/>
      <c r="UCC419" s="209"/>
      <c r="UCD419" s="209"/>
      <c r="UCE419" s="209"/>
      <c r="UCF419" s="209"/>
      <c r="UCG419" s="209"/>
      <c r="UCH419" s="209"/>
      <c r="UCI419" s="209"/>
      <c r="UCJ419" s="209"/>
      <c r="UCK419" s="209"/>
      <c r="UCL419" s="209"/>
      <c r="UCM419" s="209"/>
      <c r="UCN419" s="209"/>
      <c r="UCO419" s="209"/>
      <c r="UCP419" s="209"/>
      <c r="UCQ419" s="209"/>
      <c r="UCR419" s="209"/>
      <c r="UCS419" s="209"/>
      <c r="UCT419" s="209"/>
      <c r="UCU419" s="209"/>
      <c r="UCV419" s="209"/>
      <c r="UCW419" s="209"/>
      <c r="UCX419" s="209"/>
      <c r="UCY419" s="209"/>
      <c r="UCZ419" s="209"/>
      <c r="UDA419" s="209"/>
      <c r="UDB419" s="209"/>
      <c r="UDC419" s="209"/>
      <c r="UDD419" s="209"/>
      <c r="UDE419" s="209"/>
      <c r="UDF419" s="209"/>
      <c r="UDG419" s="209"/>
      <c r="UDH419" s="209"/>
      <c r="UDI419" s="209"/>
      <c r="UDJ419" s="209"/>
      <c r="UDK419" s="209"/>
      <c r="UDL419" s="209"/>
      <c r="UDM419" s="209"/>
      <c r="UDN419" s="209"/>
      <c r="UDO419" s="209"/>
      <c r="UDP419" s="209"/>
      <c r="UDQ419" s="209"/>
      <c r="UDR419" s="209"/>
      <c r="UDS419" s="209"/>
      <c r="UDT419" s="209"/>
      <c r="UDU419" s="209"/>
      <c r="UDV419" s="209"/>
      <c r="UDW419" s="209"/>
      <c r="UDX419" s="209"/>
      <c r="UDY419" s="209"/>
      <c r="UDZ419" s="209"/>
      <c r="UEA419" s="209"/>
      <c r="UEB419" s="209"/>
      <c r="UEC419" s="209"/>
      <c r="UED419" s="209"/>
      <c r="UEE419" s="209"/>
      <c r="UEF419" s="209"/>
      <c r="UEG419" s="209"/>
      <c r="UEH419" s="209"/>
      <c r="UEI419" s="209"/>
      <c r="UEJ419" s="209"/>
      <c r="UEK419" s="209"/>
      <c r="UEL419" s="209"/>
      <c r="UEM419" s="209"/>
      <c r="UEN419" s="209"/>
      <c r="UEO419" s="209"/>
      <c r="UEP419" s="209"/>
      <c r="UEQ419" s="209"/>
      <c r="UER419" s="209"/>
      <c r="UES419" s="209"/>
      <c r="UET419" s="209"/>
      <c r="UEU419" s="209"/>
      <c r="UEV419" s="209"/>
      <c r="UEW419" s="209"/>
      <c r="UEX419" s="209"/>
      <c r="UEY419" s="209"/>
      <c r="UEZ419" s="209"/>
      <c r="UFA419" s="209"/>
      <c r="UFB419" s="209"/>
      <c r="UFC419" s="209"/>
      <c r="UFD419" s="209"/>
      <c r="UFE419" s="209"/>
      <c r="UFF419" s="209"/>
      <c r="UFG419" s="209"/>
      <c r="UFH419" s="209"/>
      <c r="UFI419" s="209"/>
      <c r="UFJ419" s="209"/>
      <c r="UFK419" s="209"/>
      <c r="UFL419" s="209"/>
      <c r="UFM419" s="209"/>
      <c r="UFN419" s="209"/>
      <c r="UFO419" s="209"/>
      <c r="UFP419" s="209"/>
      <c r="UFQ419" s="209"/>
      <c r="UFR419" s="209"/>
      <c r="UFS419" s="209"/>
      <c r="UFT419" s="209"/>
      <c r="UFU419" s="209"/>
      <c r="UFV419" s="209"/>
      <c r="UFW419" s="209"/>
      <c r="UFX419" s="209"/>
      <c r="UFY419" s="209"/>
      <c r="UFZ419" s="209"/>
      <c r="UGA419" s="209"/>
      <c r="UGB419" s="209"/>
      <c r="UGC419" s="209"/>
      <c r="UGD419" s="209"/>
      <c r="UGE419" s="209"/>
      <c r="UGF419" s="209"/>
      <c r="UGG419" s="209"/>
      <c r="UGH419" s="209"/>
      <c r="UGI419" s="209"/>
      <c r="UGJ419" s="209"/>
      <c r="UGK419" s="209"/>
      <c r="UGL419" s="209"/>
      <c r="UGM419" s="209"/>
      <c r="UGN419" s="209"/>
      <c r="UGO419" s="209"/>
      <c r="UGP419" s="209"/>
      <c r="UGQ419" s="209"/>
      <c r="UGR419" s="209"/>
      <c r="UGS419" s="209"/>
      <c r="UGT419" s="209"/>
      <c r="UGU419" s="209"/>
      <c r="UGV419" s="209"/>
      <c r="UGW419" s="209"/>
      <c r="UGX419" s="209"/>
      <c r="UGY419" s="209"/>
      <c r="UGZ419" s="209"/>
      <c r="UHA419" s="209"/>
      <c r="UHB419" s="209"/>
      <c r="UHC419" s="209"/>
      <c r="UHD419" s="209"/>
      <c r="UHE419" s="209"/>
      <c r="UHF419" s="209"/>
      <c r="UHG419" s="209"/>
      <c r="UHH419" s="209"/>
      <c r="UHI419" s="209"/>
      <c r="UHJ419" s="209"/>
      <c r="UHK419" s="209"/>
      <c r="UHL419" s="209"/>
      <c r="UHM419" s="209"/>
      <c r="UHN419" s="209"/>
      <c r="UHO419" s="209"/>
      <c r="UHP419" s="209"/>
      <c r="UHQ419" s="209"/>
      <c r="UHR419" s="209"/>
      <c r="UHS419" s="209"/>
      <c r="UHT419" s="209"/>
      <c r="UHU419" s="209"/>
      <c r="UHV419" s="209"/>
      <c r="UHW419" s="209"/>
      <c r="UHX419" s="209"/>
      <c r="UHY419" s="209"/>
      <c r="UHZ419" s="209"/>
      <c r="UIA419" s="209"/>
      <c r="UIB419" s="209"/>
      <c r="UIC419" s="209"/>
      <c r="UID419" s="209"/>
      <c r="UIE419" s="209"/>
      <c r="UIF419" s="209"/>
      <c r="UIG419" s="209"/>
      <c r="UIH419" s="209"/>
      <c r="UII419" s="209"/>
      <c r="UIJ419" s="209"/>
      <c r="UIK419" s="209"/>
      <c r="UIL419" s="209"/>
      <c r="UIM419" s="209"/>
      <c r="UIN419" s="209"/>
      <c r="UIO419" s="209"/>
      <c r="UIP419" s="209"/>
      <c r="UIQ419" s="209"/>
      <c r="UIR419" s="209"/>
      <c r="UIS419" s="209"/>
      <c r="UIT419" s="209"/>
      <c r="UIU419" s="209"/>
      <c r="UIV419" s="209"/>
      <c r="UIW419" s="209"/>
      <c r="UIX419" s="209"/>
      <c r="UIY419" s="209"/>
      <c r="UIZ419" s="209"/>
      <c r="UJA419" s="209"/>
      <c r="UJB419" s="209"/>
      <c r="UJC419" s="209"/>
      <c r="UJD419" s="209"/>
      <c r="UJE419" s="209"/>
      <c r="UJF419" s="209"/>
      <c r="UJG419" s="209"/>
      <c r="UJH419" s="209"/>
      <c r="UJI419" s="209"/>
      <c r="UJJ419" s="209"/>
      <c r="UJK419" s="209"/>
      <c r="UJL419" s="209"/>
      <c r="UJM419" s="209"/>
      <c r="UJN419" s="209"/>
      <c r="UJO419" s="209"/>
      <c r="UJP419" s="209"/>
      <c r="UJQ419" s="209"/>
      <c r="UJR419" s="209"/>
      <c r="UJS419" s="209"/>
      <c r="UJT419" s="209"/>
      <c r="UJU419" s="209"/>
      <c r="UJV419" s="209"/>
      <c r="UJW419" s="209"/>
      <c r="UJX419" s="209"/>
      <c r="UJY419" s="209"/>
      <c r="UJZ419" s="209"/>
      <c r="UKA419" s="209"/>
      <c r="UKB419" s="209"/>
      <c r="UKC419" s="209"/>
      <c r="UKD419" s="209"/>
      <c r="UKE419" s="209"/>
      <c r="UKF419" s="209"/>
      <c r="UKG419" s="209"/>
      <c r="UKH419" s="209"/>
      <c r="UKI419" s="209"/>
      <c r="UKJ419" s="209"/>
      <c r="UKK419" s="209"/>
      <c r="UKL419" s="209"/>
      <c r="UKM419" s="209"/>
      <c r="UKN419" s="209"/>
      <c r="UKO419" s="209"/>
      <c r="UKP419" s="209"/>
      <c r="UKQ419" s="209"/>
      <c r="UKR419" s="209"/>
      <c r="UKS419" s="209"/>
      <c r="UKT419" s="209"/>
      <c r="UKU419" s="209"/>
      <c r="UKV419" s="209"/>
      <c r="UKW419" s="209"/>
      <c r="UKX419" s="209"/>
      <c r="UKY419" s="209"/>
      <c r="UKZ419" s="209"/>
      <c r="ULA419" s="209"/>
      <c r="ULB419" s="209"/>
      <c r="ULC419" s="209"/>
      <c r="ULD419" s="209"/>
      <c r="ULE419" s="209"/>
      <c r="ULF419" s="209"/>
      <c r="ULG419" s="209"/>
      <c r="ULH419" s="209"/>
      <c r="ULI419" s="209"/>
      <c r="ULJ419" s="209"/>
      <c r="ULK419" s="209"/>
      <c r="ULL419" s="209"/>
      <c r="ULM419" s="209"/>
      <c r="ULN419" s="209"/>
      <c r="ULO419" s="209"/>
      <c r="ULP419" s="209"/>
      <c r="ULQ419" s="209"/>
      <c r="ULR419" s="209"/>
      <c r="ULS419" s="209"/>
      <c r="ULT419" s="209"/>
      <c r="ULU419" s="209"/>
      <c r="ULV419" s="209"/>
      <c r="ULW419" s="209"/>
      <c r="ULX419" s="209"/>
      <c r="ULY419" s="209"/>
      <c r="ULZ419" s="209"/>
      <c r="UMA419" s="209"/>
      <c r="UMB419" s="209"/>
      <c r="UMC419" s="209"/>
      <c r="UMD419" s="209"/>
      <c r="UME419" s="209"/>
      <c r="UMF419" s="209"/>
      <c r="UMG419" s="209"/>
      <c r="UMH419" s="209"/>
      <c r="UMI419" s="209"/>
      <c r="UMJ419" s="209"/>
      <c r="UMK419" s="209"/>
      <c r="UML419" s="209"/>
      <c r="UMM419" s="209"/>
      <c r="UMN419" s="209"/>
      <c r="UMO419" s="209"/>
      <c r="UMP419" s="209"/>
      <c r="UMQ419" s="209"/>
      <c r="UMR419" s="209"/>
      <c r="UMS419" s="209"/>
      <c r="UMT419" s="209"/>
      <c r="UMU419" s="209"/>
      <c r="UMV419" s="209"/>
      <c r="UMW419" s="209"/>
      <c r="UMX419" s="209"/>
      <c r="UMY419" s="209"/>
      <c r="UMZ419" s="209"/>
      <c r="UNA419" s="209"/>
      <c r="UNB419" s="209"/>
      <c r="UNC419" s="209"/>
      <c r="UND419" s="209"/>
      <c r="UNE419" s="209"/>
      <c r="UNF419" s="209"/>
      <c r="UNG419" s="209"/>
      <c r="UNH419" s="209"/>
      <c r="UNI419" s="209"/>
      <c r="UNJ419" s="209"/>
      <c r="UNK419" s="209"/>
      <c r="UNL419" s="209"/>
      <c r="UNM419" s="209"/>
      <c r="UNN419" s="209"/>
      <c r="UNO419" s="209"/>
      <c r="UNP419" s="209"/>
      <c r="UNQ419" s="209"/>
      <c r="UNR419" s="209"/>
      <c r="UNS419" s="209"/>
      <c r="UNT419" s="209"/>
      <c r="UNU419" s="209"/>
      <c r="UNV419" s="209"/>
      <c r="UNW419" s="209"/>
      <c r="UNX419" s="209"/>
      <c r="UNY419" s="209"/>
      <c r="UNZ419" s="209"/>
      <c r="UOA419" s="209"/>
      <c r="UOB419" s="209"/>
      <c r="UOC419" s="209"/>
      <c r="UOD419" s="209"/>
      <c r="UOE419" s="209"/>
      <c r="UOF419" s="209"/>
      <c r="UOG419" s="209"/>
      <c r="UOH419" s="209"/>
      <c r="UOI419" s="209"/>
      <c r="UOJ419" s="209"/>
      <c r="UOK419" s="209"/>
      <c r="UOL419" s="209"/>
      <c r="UOM419" s="209"/>
      <c r="UON419" s="209"/>
      <c r="UOO419" s="209"/>
      <c r="UOP419" s="209"/>
      <c r="UOQ419" s="209"/>
      <c r="UOR419" s="209"/>
      <c r="UOS419" s="209"/>
      <c r="UOT419" s="209"/>
      <c r="UOU419" s="209"/>
      <c r="UOV419" s="209"/>
      <c r="UOW419" s="209"/>
      <c r="UOX419" s="209"/>
      <c r="UOY419" s="209"/>
      <c r="UOZ419" s="209"/>
      <c r="UPA419" s="209"/>
      <c r="UPB419" s="209"/>
      <c r="UPC419" s="209"/>
      <c r="UPD419" s="209"/>
      <c r="UPE419" s="209"/>
      <c r="UPF419" s="209"/>
      <c r="UPG419" s="209"/>
      <c r="UPH419" s="209"/>
      <c r="UPI419" s="209"/>
      <c r="UPJ419" s="209"/>
      <c r="UPK419" s="209"/>
      <c r="UPL419" s="209"/>
      <c r="UPM419" s="209"/>
      <c r="UPN419" s="209"/>
      <c r="UPO419" s="209"/>
      <c r="UPP419" s="209"/>
      <c r="UPQ419" s="209"/>
      <c r="UPR419" s="209"/>
      <c r="UPS419" s="209"/>
      <c r="UPT419" s="209"/>
      <c r="UPU419" s="209"/>
      <c r="UPV419" s="209"/>
      <c r="UPW419" s="209"/>
      <c r="UPX419" s="209"/>
      <c r="UPY419" s="209"/>
      <c r="UPZ419" s="209"/>
      <c r="UQA419" s="209"/>
      <c r="UQB419" s="209"/>
      <c r="UQC419" s="209"/>
      <c r="UQD419" s="209"/>
      <c r="UQE419" s="209"/>
      <c r="UQF419" s="209"/>
      <c r="UQG419" s="209"/>
      <c r="UQH419" s="209"/>
      <c r="UQI419" s="209"/>
      <c r="UQJ419" s="209"/>
      <c r="UQK419" s="209"/>
      <c r="UQL419" s="209"/>
      <c r="UQM419" s="209"/>
      <c r="UQN419" s="209"/>
      <c r="UQO419" s="209"/>
      <c r="UQP419" s="209"/>
      <c r="UQQ419" s="209"/>
      <c r="UQR419" s="209"/>
      <c r="UQS419" s="209"/>
      <c r="UQT419" s="209"/>
      <c r="UQU419" s="209"/>
      <c r="UQV419" s="209"/>
      <c r="UQW419" s="209"/>
      <c r="UQX419" s="209"/>
      <c r="UQY419" s="209"/>
      <c r="UQZ419" s="209"/>
      <c r="URA419" s="209"/>
      <c r="URB419" s="209"/>
      <c r="URC419" s="209"/>
      <c r="URD419" s="209"/>
      <c r="URE419" s="209"/>
      <c r="URF419" s="209"/>
      <c r="URG419" s="209"/>
      <c r="URH419" s="209"/>
      <c r="URI419" s="209"/>
      <c r="URJ419" s="209"/>
      <c r="URK419" s="209"/>
      <c r="URL419" s="209"/>
      <c r="URM419" s="209"/>
      <c r="URN419" s="209"/>
      <c r="URO419" s="209"/>
      <c r="URP419" s="209"/>
      <c r="URQ419" s="209"/>
      <c r="URR419" s="209"/>
      <c r="URS419" s="209"/>
      <c r="URT419" s="209"/>
      <c r="URU419" s="209"/>
      <c r="URV419" s="209"/>
      <c r="URW419" s="209"/>
      <c r="URX419" s="209"/>
      <c r="URY419" s="209"/>
      <c r="URZ419" s="209"/>
      <c r="USA419" s="209"/>
      <c r="USB419" s="209"/>
      <c r="USC419" s="209"/>
      <c r="USD419" s="209"/>
      <c r="USE419" s="209"/>
      <c r="USF419" s="209"/>
      <c r="USG419" s="209"/>
      <c r="USH419" s="209"/>
      <c r="USI419" s="209"/>
      <c r="USJ419" s="209"/>
      <c r="USK419" s="209"/>
      <c r="USL419" s="209"/>
      <c r="USM419" s="209"/>
      <c r="USN419" s="209"/>
      <c r="USO419" s="209"/>
      <c r="USP419" s="209"/>
      <c r="USQ419" s="209"/>
      <c r="USR419" s="209"/>
      <c r="USS419" s="209"/>
      <c r="UST419" s="209"/>
      <c r="USU419" s="209"/>
      <c r="USV419" s="209"/>
      <c r="USW419" s="209"/>
      <c r="USX419" s="209"/>
      <c r="USY419" s="209"/>
      <c r="USZ419" s="209"/>
      <c r="UTA419" s="209"/>
      <c r="UTB419" s="209"/>
      <c r="UTC419" s="209"/>
      <c r="UTD419" s="209"/>
      <c r="UTE419" s="209"/>
      <c r="UTF419" s="209"/>
      <c r="UTG419" s="209"/>
      <c r="UTH419" s="209"/>
      <c r="UTI419" s="209"/>
      <c r="UTJ419" s="209"/>
      <c r="UTK419" s="209"/>
      <c r="UTL419" s="209"/>
      <c r="UTM419" s="209"/>
      <c r="UTN419" s="209"/>
      <c r="UTO419" s="209"/>
      <c r="UTP419" s="209"/>
      <c r="UTQ419" s="209"/>
      <c r="UTR419" s="209"/>
      <c r="UTS419" s="209"/>
      <c r="UTT419" s="209"/>
      <c r="UTU419" s="209"/>
      <c r="UTV419" s="209"/>
      <c r="UTW419" s="209"/>
      <c r="UTX419" s="209"/>
      <c r="UTY419" s="209"/>
      <c r="UTZ419" s="209"/>
      <c r="UUA419" s="209"/>
      <c r="UUB419" s="209"/>
      <c r="UUC419" s="209"/>
      <c r="UUD419" s="209"/>
      <c r="UUE419" s="209"/>
      <c r="UUF419" s="209"/>
      <c r="UUG419" s="209"/>
      <c r="UUH419" s="209"/>
      <c r="UUI419" s="209"/>
      <c r="UUJ419" s="209"/>
      <c r="UUK419" s="209"/>
      <c r="UUL419" s="209"/>
      <c r="UUM419" s="209"/>
      <c r="UUN419" s="209"/>
      <c r="UUO419" s="209"/>
      <c r="UUP419" s="209"/>
      <c r="UUQ419" s="209"/>
      <c r="UUR419" s="209"/>
      <c r="UUS419" s="209"/>
      <c r="UUT419" s="209"/>
      <c r="UUU419" s="209"/>
      <c r="UUV419" s="209"/>
      <c r="UUW419" s="209"/>
      <c r="UUX419" s="209"/>
      <c r="UUY419" s="209"/>
      <c r="UUZ419" s="209"/>
      <c r="UVA419" s="209"/>
      <c r="UVB419" s="209"/>
      <c r="UVC419" s="209"/>
      <c r="UVD419" s="209"/>
      <c r="UVE419" s="209"/>
      <c r="UVF419" s="209"/>
      <c r="UVG419" s="209"/>
      <c r="UVH419" s="209"/>
      <c r="UVI419" s="209"/>
      <c r="UVJ419" s="209"/>
      <c r="UVK419" s="209"/>
      <c r="UVL419" s="209"/>
      <c r="UVM419" s="209"/>
      <c r="UVN419" s="209"/>
      <c r="UVO419" s="209"/>
      <c r="UVP419" s="209"/>
      <c r="UVQ419" s="209"/>
      <c r="UVR419" s="209"/>
      <c r="UVS419" s="209"/>
      <c r="UVT419" s="209"/>
      <c r="UVU419" s="209"/>
      <c r="UVV419" s="209"/>
      <c r="UVW419" s="209"/>
      <c r="UVX419" s="209"/>
      <c r="UVY419" s="209"/>
      <c r="UVZ419" s="209"/>
      <c r="UWA419" s="209"/>
      <c r="UWB419" s="209"/>
      <c r="UWC419" s="209"/>
      <c r="UWD419" s="209"/>
      <c r="UWE419" s="209"/>
      <c r="UWF419" s="209"/>
      <c r="UWG419" s="209"/>
      <c r="UWH419" s="209"/>
      <c r="UWI419" s="209"/>
      <c r="UWJ419" s="209"/>
      <c r="UWK419" s="209"/>
      <c r="UWL419" s="209"/>
      <c r="UWM419" s="209"/>
      <c r="UWN419" s="209"/>
      <c r="UWO419" s="209"/>
      <c r="UWP419" s="209"/>
      <c r="UWQ419" s="209"/>
      <c r="UWR419" s="209"/>
      <c r="UWS419" s="209"/>
      <c r="UWT419" s="209"/>
      <c r="UWU419" s="209"/>
      <c r="UWV419" s="209"/>
      <c r="UWW419" s="209"/>
      <c r="UWX419" s="209"/>
      <c r="UWY419" s="209"/>
      <c r="UWZ419" s="209"/>
      <c r="UXA419" s="209"/>
      <c r="UXB419" s="209"/>
      <c r="UXC419" s="209"/>
      <c r="UXD419" s="209"/>
      <c r="UXE419" s="209"/>
      <c r="UXF419" s="209"/>
      <c r="UXG419" s="209"/>
      <c r="UXH419" s="209"/>
      <c r="UXI419" s="209"/>
      <c r="UXJ419" s="209"/>
      <c r="UXK419" s="209"/>
      <c r="UXL419" s="209"/>
      <c r="UXM419" s="209"/>
      <c r="UXN419" s="209"/>
      <c r="UXO419" s="209"/>
      <c r="UXP419" s="209"/>
      <c r="UXQ419" s="209"/>
      <c r="UXR419" s="209"/>
      <c r="UXS419" s="209"/>
      <c r="UXT419" s="209"/>
      <c r="UXU419" s="209"/>
      <c r="UXV419" s="209"/>
      <c r="UXW419" s="209"/>
      <c r="UXX419" s="209"/>
      <c r="UXY419" s="209"/>
      <c r="UXZ419" s="209"/>
      <c r="UYA419" s="209"/>
      <c r="UYB419" s="209"/>
      <c r="UYC419" s="209"/>
      <c r="UYD419" s="209"/>
      <c r="UYE419" s="209"/>
      <c r="UYF419" s="209"/>
      <c r="UYG419" s="209"/>
      <c r="UYH419" s="209"/>
      <c r="UYI419" s="209"/>
      <c r="UYJ419" s="209"/>
      <c r="UYK419" s="209"/>
      <c r="UYL419" s="209"/>
      <c r="UYM419" s="209"/>
      <c r="UYN419" s="209"/>
      <c r="UYO419" s="209"/>
      <c r="UYP419" s="209"/>
      <c r="UYQ419" s="209"/>
      <c r="UYR419" s="209"/>
      <c r="UYS419" s="209"/>
      <c r="UYT419" s="209"/>
      <c r="UYU419" s="209"/>
      <c r="UYV419" s="209"/>
      <c r="UYW419" s="209"/>
      <c r="UYX419" s="209"/>
      <c r="UYY419" s="209"/>
      <c r="UYZ419" s="209"/>
      <c r="UZA419" s="209"/>
      <c r="UZB419" s="209"/>
      <c r="UZC419" s="209"/>
      <c r="UZD419" s="209"/>
      <c r="UZE419" s="209"/>
      <c r="UZF419" s="209"/>
      <c r="UZG419" s="209"/>
      <c r="UZH419" s="209"/>
      <c r="UZI419" s="209"/>
      <c r="UZJ419" s="209"/>
      <c r="UZK419" s="209"/>
      <c r="UZL419" s="209"/>
      <c r="UZM419" s="209"/>
      <c r="UZN419" s="209"/>
      <c r="UZO419" s="209"/>
      <c r="UZP419" s="209"/>
      <c r="UZQ419" s="209"/>
      <c r="UZR419" s="209"/>
      <c r="UZS419" s="209"/>
      <c r="UZT419" s="209"/>
      <c r="UZU419" s="209"/>
      <c r="UZV419" s="209"/>
      <c r="UZW419" s="209"/>
      <c r="UZX419" s="209"/>
      <c r="UZY419" s="209"/>
      <c r="UZZ419" s="209"/>
      <c r="VAA419" s="209"/>
      <c r="VAB419" s="209"/>
      <c r="VAC419" s="209"/>
      <c r="VAD419" s="209"/>
      <c r="VAE419" s="209"/>
      <c r="VAF419" s="209"/>
      <c r="VAG419" s="209"/>
      <c r="VAH419" s="209"/>
      <c r="VAI419" s="209"/>
      <c r="VAJ419" s="209"/>
      <c r="VAK419" s="209"/>
      <c r="VAL419" s="209"/>
      <c r="VAM419" s="209"/>
      <c r="VAN419" s="209"/>
      <c r="VAO419" s="209"/>
      <c r="VAP419" s="209"/>
      <c r="VAQ419" s="209"/>
      <c r="VAR419" s="209"/>
      <c r="VAS419" s="209"/>
      <c r="VAT419" s="209"/>
      <c r="VAU419" s="209"/>
      <c r="VAV419" s="209"/>
      <c r="VAW419" s="209"/>
      <c r="VAX419" s="209"/>
      <c r="VAY419" s="209"/>
      <c r="VAZ419" s="209"/>
      <c r="VBA419" s="209"/>
      <c r="VBB419" s="209"/>
      <c r="VBC419" s="209"/>
      <c r="VBD419" s="209"/>
      <c r="VBE419" s="209"/>
      <c r="VBF419" s="209"/>
      <c r="VBG419" s="209"/>
      <c r="VBH419" s="209"/>
      <c r="VBI419" s="209"/>
      <c r="VBJ419" s="209"/>
      <c r="VBK419" s="209"/>
      <c r="VBL419" s="209"/>
      <c r="VBM419" s="209"/>
      <c r="VBN419" s="209"/>
      <c r="VBO419" s="209"/>
      <c r="VBP419" s="209"/>
      <c r="VBQ419" s="209"/>
      <c r="VBR419" s="209"/>
      <c r="VBS419" s="209"/>
      <c r="VBT419" s="209"/>
      <c r="VBU419" s="209"/>
      <c r="VBV419" s="209"/>
      <c r="VBW419" s="209"/>
      <c r="VBX419" s="209"/>
      <c r="VBY419" s="209"/>
      <c r="VBZ419" s="209"/>
      <c r="VCA419" s="209"/>
      <c r="VCB419" s="209"/>
      <c r="VCC419" s="209"/>
      <c r="VCD419" s="209"/>
      <c r="VCE419" s="209"/>
      <c r="VCF419" s="209"/>
      <c r="VCG419" s="209"/>
      <c r="VCH419" s="209"/>
      <c r="VCI419" s="209"/>
      <c r="VCJ419" s="209"/>
      <c r="VCK419" s="209"/>
      <c r="VCL419" s="209"/>
      <c r="VCM419" s="209"/>
      <c r="VCN419" s="209"/>
      <c r="VCO419" s="209"/>
      <c r="VCP419" s="209"/>
      <c r="VCQ419" s="209"/>
      <c r="VCR419" s="209"/>
      <c r="VCS419" s="209"/>
      <c r="VCT419" s="209"/>
      <c r="VCU419" s="209"/>
      <c r="VCV419" s="209"/>
      <c r="VCW419" s="209"/>
      <c r="VCX419" s="209"/>
      <c r="VCY419" s="209"/>
      <c r="VCZ419" s="209"/>
      <c r="VDA419" s="209"/>
      <c r="VDB419" s="209"/>
      <c r="VDC419" s="209"/>
      <c r="VDD419" s="209"/>
      <c r="VDE419" s="209"/>
      <c r="VDF419" s="209"/>
      <c r="VDG419" s="209"/>
      <c r="VDH419" s="209"/>
      <c r="VDI419" s="209"/>
      <c r="VDJ419" s="209"/>
      <c r="VDK419" s="209"/>
      <c r="VDL419" s="209"/>
      <c r="VDM419" s="209"/>
      <c r="VDN419" s="209"/>
      <c r="VDO419" s="209"/>
      <c r="VDP419" s="209"/>
      <c r="VDQ419" s="209"/>
      <c r="VDR419" s="209"/>
      <c r="VDS419" s="209"/>
      <c r="VDT419" s="209"/>
      <c r="VDU419" s="209"/>
      <c r="VDV419" s="209"/>
      <c r="VDW419" s="209"/>
      <c r="VDX419" s="209"/>
      <c r="VDY419" s="209"/>
      <c r="VDZ419" s="209"/>
      <c r="VEA419" s="209"/>
      <c r="VEB419" s="209"/>
      <c r="VEC419" s="209"/>
      <c r="VED419" s="209"/>
      <c r="VEE419" s="209"/>
      <c r="VEF419" s="209"/>
      <c r="VEG419" s="209"/>
      <c r="VEH419" s="209"/>
      <c r="VEI419" s="209"/>
      <c r="VEJ419" s="209"/>
      <c r="VEK419" s="209"/>
      <c r="VEL419" s="209"/>
      <c r="VEM419" s="209"/>
      <c r="VEN419" s="209"/>
      <c r="VEO419" s="209"/>
      <c r="VEP419" s="209"/>
      <c r="VEQ419" s="209"/>
      <c r="VER419" s="209"/>
      <c r="VES419" s="209"/>
      <c r="VET419" s="209"/>
      <c r="VEU419" s="209"/>
      <c r="VEV419" s="209"/>
      <c r="VEW419" s="209"/>
      <c r="VEX419" s="209"/>
      <c r="VEY419" s="209"/>
      <c r="VEZ419" s="209"/>
      <c r="VFA419" s="209"/>
      <c r="VFB419" s="209"/>
      <c r="VFC419" s="209"/>
      <c r="VFD419" s="209"/>
      <c r="VFE419" s="209"/>
      <c r="VFF419" s="209"/>
      <c r="VFG419" s="209"/>
      <c r="VFH419" s="209"/>
      <c r="VFI419" s="209"/>
      <c r="VFJ419" s="209"/>
      <c r="VFK419" s="209"/>
      <c r="VFL419" s="209"/>
      <c r="VFM419" s="209"/>
      <c r="VFN419" s="209"/>
      <c r="VFO419" s="209"/>
      <c r="VFP419" s="209"/>
      <c r="VFQ419" s="209"/>
      <c r="VFR419" s="209"/>
      <c r="VFS419" s="209"/>
      <c r="VFT419" s="209"/>
      <c r="VFU419" s="209"/>
      <c r="VFV419" s="209"/>
      <c r="VFW419" s="209"/>
      <c r="VFX419" s="209"/>
      <c r="VFY419" s="209"/>
      <c r="VFZ419" s="209"/>
      <c r="VGA419" s="209"/>
      <c r="VGB419" s="209"/>
      <c r="VGC419" s="209"/>
      <c r="VGD419" s="209"/>
      <c r="VGE419" s="209"/>
      <c r="VGF419" s="209"/>
      <c r="VGG419" s="209"/>
      <c r="VGH419" s="209"/>
      <c r="VGI419" s="209"/>
      <c r="VGJ419" s="209"/>
      <c r="VGK419" s="209"/>
      <c r="VGL419" s="209"/>
      <c r="VGM419" s="209"/>
      <c r="VGN419" s="209"/>
      <c r="VGO419" s="209"/>
      <c r="VGP419" s="209"/>
      <c r="VGQ419" s="209"/>
      <c r="VGR419" s="209"/>
      <c r="VGS419" s="209"/>
      <c r="VGT419" s="209"/>
      <c r="VGU419" s="209"/>
      <c r="VGV419" s="209"/>
      <c r="VGW419" s="209"/>
      <c r="VGX419" s="209"/>
      <c r="VGY419" s="209"/>
      <c r="VGZ419" s="209"/>
      <c r="VHA419" s="209"/>
      <c r="VHB419" s="209"/>
      <c r="VHC419" s="209"/>
      <c r="VHD419" s="209"/>
      <c r="VHE419" s="209"/>
      <c r="VHF419" s="209"/>
      <c r="VHG419" s="209"/>
      <c r="VHH419" s="209"/>
      <c r="VHI419" s="209"/>
      <c r="VHJ419" s="209"/>
      <c r="VHK419" s="209"/>
      <c r="VHL419" s="209"/>
      <c r="VHM419" s="209"/>
      <c r="VHN419" s="209"/>
      <c r="VHO419" s="209"/>
      <c r="VHP419" s="209"/>
      <c r="VHQ419" s="209"/>
      <c r="VHR419" s="209"/>
      <c r="VHS419" s="209"/>
      <c r="VHT419" s="209"/>
      <c r="VHU419" s="209"/>
      <c r="VHV419" s="209"/>
      <c r="VHW419" s="209"/>
      <c r="VHX419" s="209"/>
      <c r="VHY419" s="209"/>
      <c r="VHZ419" s="209"/>
      <c r="VIA419" s="209"/>
      <c r="VIB419" s="209"/>
      <c r="VIC419" s="209"/>
      <c r="VID419" s="209"/>
      <c r="VIE419" s="209"/>
      <c r="VIF419" s="209"/>
      <c r="VIG419" s="209"/>
      <c r="VIH419" s="209"/>
      <c r="VII419" s="209"/>
      <c r="VIJ419" s="209"/>
      <c r="VIK419" s="209"/>
      <c r="VIL419" s="209"/>
      <c r="VIM419" s="209"/>
      <c r="VIN419" s="209"/>
      <c r="VIO419" s="209"/>
      <c r="VIP419" s="209"/>
      <c r="VIQ419" s="209"/>
      <c r="VIR419" s="209"/>
      <c r="VIS419" s="209"/>
      <c r="VIT419" s="209"/>
      <c r="VIU419" s="209"/>
      <c r="VIV419" s="209"/>
      <c r="VIW419" s="209"/>
      <c r="VIX419" s="209"/>
      <c r="VIY419" s="209"/>
      <c r="VIZ419" s="209"/>
      <c r="VJA419" s="209"/>
      <c r="VJB419" s="209"/>
      <c r="VJC419" s="209"/>
      <c r="VJD419" s="209"/>
      <c r="VJE419" s="209"/>
      <c r="VJF419" s="209"/>
      <c r="VJG419" s="209"/>
      <c r="VJH419" s="209"/>
      <c r="VJI419" s="209"/>
      <c r="VJJ419" s="209"/>
      <c r="VJK419" s="209"/>
      <c r="VJL419" s="209"/>
      <c r="VJM419" s="209"/>
      <c r="VJN419" s="209"/>
      <c r="VJO419" s="209"/>
      <c r="VJP419" s="209"/>
      <c r="VJQ419" s="209"/>
      <c r="VJR419" s="209"/>
      <c r="VJS419" s="209"/>
      <c r="VJT419" s="209"/>
      <c r="VJU419" s="209"/>
      <c r="VJV419" s="209"/>
      <c r="VJW419" s="209"/>
      <c r="VJX419" s="209"/>
      <c r="VJY419" s="209"/>
      <c r="VJZ419" s="209"/>
      <c r="VKA419" s="209"/>
      <c r="VKB419" s="209"/>
      <c r="VKC419" s="209"/>
      <c r="VKD419" s="209"/>
      <c r="VKE419" s="209"/>
      <c r="VKF419" s="209"/>
      <c r="VKG419" s="209"/>
      <c r="VKH419" s="209"/>
      <c r="VKI419" s="209"/>
      <c r="VKJ419" s="209"/>
      <c r="VKK419" s="209"/>
      <c r="VKL419" s="209"/>
      <c r="VKM419" s="209"/>
      <c r="VKN419" s="209"/>
      <c r="VKO419" s="209"/>
      <c r="VKP419" s="209"/>
      <c r="VKQ419" s="209"/>
      <c r="VKR419" s="209"/>
      <c r="VKS419" s="209"/>
      <c r="VKT419" s="209"/>
      <c r="VKU419" s="209"/>
      <c r="VKV419" s="209"/>
      <c r="VKW419" s="209"/>
      <c r="VKX419" s="209"/>
      <c r="VKY419" s="209"/>
      <c r="VKZ419" s="209"/>
      <c r="VLA419" s="209"/>
      <c r="VLB419" s="209"/>
      <c r="VLC419" s="209"/>
      <c r="VLD419" s="209"/>
      <c r="VLE419" s="209"/>
      <c r="VLF419" s="209"/>
      <c r="VLG419" s="209"/>
      <c r="VLH419" s="209"/>
      <c r="VLI419" s="209"/>
      <c r="VLJ419" s="209"/>
      <c r="VLK419" s="209"/>
      <c r="VLL419" s="209"/>
      <c r="VLM419" s="209"/>
      <c r="VLN419" s="209"/>
      <c r="VLO419" s="209"/>
      <c r="VLP419" s="209"/>
      <c r="VLQ419" s="209"/>
      <c r="VLR419" s="209"/>
      <c r="VLS419" s="209"/>
      <c r="VLT419" s="209"/>
      <c r="VLU419" s="209"/>
      <c r="VLV419" s="209"/>
      <c r="VLW419" s="209"/>
      <c r="VLX419" s="209"/>
      <c r="VLY419" s="209"/>
      <c r="VLZ419" s="209"/>
      <c r="VMA419" s="209"/>
      <c r="VMB419" s="209"/>
      <c r="VMC419" s="209"/>
      <c r="VMD419" s="209"/>
      <c r="VME419" s="209"/>
      <c r="VMF419" s="209"/>
      <c r="VMG419" s="209"/>
      <c r="VMH419" s="209"/>
      <c r="VMI419" s="209"/>
      <c r="VMJ419" s="209"/>
      <c r="VMK419" s="209"/>
      <c r="VML419" s="209"/>
      <c r="VMM419" s="209"/>
      <c r="VMN419" s="209"/>
      <c r="VMO419" s="209"/>
      <c r="VMP419" s="209"/>
      <c r="VMQ419" s="209"/>
      <c r="VMR419" s="209"/>
      <c r="VMS419" s="209"/>
      <c r="VMT419" s="209"/>
      <c r="VMU419" s="209"/>
      <c r="VMV419" s="209"/>
      <c r="VMW419" s="209"/>
      <c r="VMX419" s="209"/>
      <c r="VMY419" s="209"/>
      <c r="VMZ419" s="209"/>
      <c r="VNA419" s="209"/>
      <c r="VNB419" s="209"/>
      <c r="VNC419" s="209"/>
      <c r="VND419" s="209"/>
      <c r="VNE419" s="209"/>
      <c r="VNF419" s="209"/>
      <c r="VNG419" s="209"/>
      <c r="VNH419" s="209"/>
      <c r="VNI419" s="209"/>
      <c r="VNJ419" s="209"/>
      <c r="VNK419" s="209"/>
      <c r="VNL419" s="209"/>
      <c r="VNM419" s="209"/>
      <c r="VNN419" s="209"/>
      <c r="VNO419" s="209"/>
      <c r="VNP419" s="209"/>
      <c r="VNQ419" s="209"/>
      <c r="VNR419" s="209"/>
      <c r="VNS419" s="209"/>
      <c r="VNT419" s="209"/>
      <c r="VNU419" s="209"/>
      <c r="VNV419" s="209"/>
      <c r="VNW419" s="209"/>
      <c r="VNX419" s="209"/>
      <c r="VNY419" s="209"/>
      <c r="VNZ419" s="209"/>
      <c r="VOA419" s="209"/>
      <c r="VOB419" s="209"/>
      <c r="VOC419" s="209"/>
      <c r="VOD419" s="209"/>
      <c r="VOE419" s="209"/>
      <c r="VOF419" s="209"/>
      <c r="VOG419" s="209"/>
      <c r="VOH419" s="209"/>
      <c r="VOI419" s="209"/>
      <c r="VOJ419" s="209"/>
      <c r="VOK419" s="209"/>
      <c r="VOL419" s="209"/>
      <c r="VOM419" s="209"/>
      <c r="VON419" s="209"/>
      <c r="VOO419" s="209"/>
      <c r="VOP419" s="209"/>
      <c r="VOQ419" s="209"/>
      <c r="VOR419" s="209"/>
      <c r="VOS419" s="209"/>
      <c r="VOT419" s="209"/>
      <c r="VOU419" s="209"/>
      <c r="VOV419" s="209"/>
      <c r="VOW419" s="209"/>
      <c r="VOX419" s="209"/>
      <c r="VOY419" s="209"/>
      <c r="VOZ419" s="209"/>
      <c r="VPA419" s="209"/>
      <c r="VPB419" s="209"/>
      <c r="VPC419" s="209"/>
      <c r="VPD419" s="209"/>
      <c r="VPE419" s="209"/>
      <c r="VPF419" s="209"/>
      <c r="VPG419" s="209"/>
      <c r="VPH419" s="209"/>
      <c r="VPI419" s="209"/>
      <c r="VPJ419" s="209"/>
      <c r="VPK419" s="209"/>
      <c r="VPL419" s="209"/>
      <c r="VPM419" s="209"/>
      <c r="VPN419" s="209"/>
      <c r="VPO419" s="209"/>
      <c r="VPP419" s="209"/>
      <c r="VPQ419" s="209"/>
      <c r="VPR419" s="209"/>
      <c r="VPS419" s="209"/>
      <c r="VPT419" s="209"/>
      <c r="VPU419" s="209"/>
      <c r="VPV419" s="209"/>
      <c r="VPW419" s="209"/>
      <c r="VPX419" s="209"/>
      <c r="VPY419" s="209"/>
      <c r="VPZ419" s="209"/>
      <c r="VQA419" s="209"/>
      <c r="VQB419" s="209"/>
      <c r="VQC419" s="209"/>
      <c r="VQD419" s="209"/>
      <c r="VQE419" s="209"/>
      <c r="VQF419" s="209"/>
      <c r="VQG419" s="209"/>
      <c r="VQH419" s="209"/>
      <c r="VQI419" s="209"/>
      <c r="VQJ419" s="209"/>
      <c r="VQK419" s="209"/>
      <c r="VQL419" s="209"/>
      <c r="VQM419" s="209"/>
      <c r="VQN419" s="209"/>
      <c r="VQO419" s="209"/>
      <c r="VQP419" s="209"/>
      <c r="VQQ419" s="209"/>
      <c r="VQR419" s="209"/>
      <c r="VQS419" s="209"/>
      <c r="VQT419" s="209"/>
      <c r="VQU419" s="209"/>
      <c r="VQV419" s="209"/>
      <c r="VQW419" s="209"/>
      <c r="VQX419" s="209"/>
      <c r="VQY419" s="209"/>
      <c r="VQZ419" s="209"/>
      <c r="VRA419" s="209"/>
      <c r="VRB419" s="209"/>
      <c r="VRC419" s="209"/>
      <c r="VRD419" s="209"/>
      <c r="VRE419" s="209"/>
      <c r="VRF419" s="209"/>
      <c r="VRG419" s="209"/>
      <c r="VRH419" s="209"/>
      <c r="VRI419" s="209"/>
      <c r="VRJ419" s="209"/>
      <c r="VRK419" s="209"/>
      <c r="VRL419" s="209"/>
      <c r="VRM419" s="209"/>
      <c r="VRN419" s="209"/>
      <c r="VRO419" s="209"/>
      <c r="VRP419" s="209"/>
      <c r="VRQ419" s="209"/>
      <c r="VRR419" s="209"/>
      <c r="VRS419" s="209"/>
      <c r="VRT419" s="209"/>
      <c r="VRU419" s="209"/>
      <c r="VRV419" s="209"/>
      <c r="VRW419" s="209"/>
      <c r="VRX419" s="209"/>
      <c r="VRY419" s="209"/>
      <c r="VRZ419" s="209"/>
      <c r="VSA419" s="209"/>
      <c r="VSB419" s="209"/>
      <c r="VSC419" s="209"/>
      <c r="VSD419" s="209"/>
      <c r="VSE419" s="209"/>
      <c r="VSF419" s="209"/>
      <c r="VSG419" s="209"/>
      <c r="VSH419" s="209"/>
      <c r="VSI419" s="209"/>
      <c r="VSJ419" s="209"/>
      <c r="VSK419" s="209"/>
      <c r="VSL419" s="209"/>
      <c r="VSM419" s="209"/>
      <c r="VSN419" s="209"/>
      <c r="VSO419" s="209"/>
      <c r="VSP419" s="209"/>
      <c r="VSQ419" s="209"/>
      <c r="VSR419" s="209"/>
      <c r="VSS419" s="209"/>
      <c r="VST419" s="209"/>
      <c r="VSU419" s="209"/>
      <c r="VSV419" s="209"/>
      <c r="VSW419" s="209"/>
      <c r="VSX419" s="209"/>
      <c r="VSY419" s="209"/>
      <c r="VSZ419" s="209"/>
      <c r="VTA419" s="209"/>
      <c r="VTB419" s="209"/>
      <c r="VTC419" s="209"/>
      <c r="VTD419" s="209"/>
      <c r="VTE419" s="209"/>
      <c r="VTF419" s="209"/>
      <c r="VTG419" s="209"/>
      <c r="VTH419" s="209"/>
      <c r="VTI419" s="209"/>
      <c r="VTJ419" s="209"/>
      <c r="VTK419" s="209"/>
      <c r="VTL419" s="209"/>
      <c r="VTM419" s="209"/>
      <c r="VTN419" s="209"/>
      <c r="VTO419" s="209"/>
      <c r="VTP419" s="209"/>
      <c r="VTQ419" s="209"/>
      <c r="VTR419" s="209"/>
      <c r="VTS419" s="209"/>
      <c r="VTT419" s="209"/>
      <c r="VTU419" s="209"/>
      <c r="VTV419" s="209"/>
      <c r="VTW419" s="209"/>
      <c r="VTX419" s="209"/>
      <c r="VTY419" s="209"/>
      <c r="VTZ419" s="209"/>
      <c r="VUA419" s="209"/>
      <c r="VUB419" s="209"/>
      <c r="VUC419" s="209"/>
      <c r="VUD419" s="209"/>
      <c r="VUE419" s="209"/>
      <c r="VUF419" s="209"/>
      <c r="VUG419" s="209"/>
      <c r="VUH419" s="209"/>
      <c r="VUI419" s="209"/>
      <c r="VUJ419" s="209"/>
      <c r="VUK419" s="209"/>
      <c r="VUL419" s="209"/>
      <c r="VUM419" s="209"/>
      <c r="VUN419" s="209"/>
      <c r="VUO419" s="209"/>
      <c r="VUP419" s="209"/>
      <c r="VUQ419" s="209"/>
      <c r="VUR419" s="209"/>
      <c r="VUS419" s="209"/>
      <c r="VUT419" s="209"/>
      <c r="VUU419" s="209"/>
      <c r="VUV419" s="209"/>
      <c r="VUW419" s="209"/>
      <c r="VUX419" s="209"/>
      <c r="VUY419" s="209"/>
      <c r="VUZ419" s="209"/>
      <c r="VVA419" s="209"/>
      <c r="VVB419" s="209"/>
      <c r="VVC419" s="209"/>
      <c r="VVD419" s="209"/>
      <c r="VVE419" s="209"/>
      <c r="VVF419" s="209"/>
      <c r="VVG419" s="209"/>
      <c r="VVH419" s="209"/>
      <c r="VVI419" s="209"/>
      <c r="VVJ419" s="209"/>
      <c r="VVK419" s="209"/>
      <c r="VVL419" s="209"/>
      <c r="VVM419" s="209"/>
      <c r="VVN419" s="209"/>
      <c r="VVO419" s="209"/>
      <c r="VVP419" s="209"/>
      <c r="VVQ419" s="209"/>
      <c r="VVR419" s="209"/>
      <c r="VVS419" s="209"/>
      <c r="VVT419" s="209"/>
      <c r="VVU419" s="209"/>
      <c r="VVV419" s="209"/>
      <c r="VVW419" s="209"/>
      <c r="VVX419" s="209"/>
      <c r="VVY419" s="209"/>
      <c r="VVZ419" s="209"/>
      <c r="VWA419" s="209"/>
      <c r="VWB419" s="209"/>
      <c r="VWC419" s="209"/>
      <c r="VWD419" s="209"/>
      <c r="VWE419" s="209"/>
      <c r="VWF419" s="209"/>
      <c r="VWG419" s="209"/>
      <c r="VWH419" s="209"/>
      <c r="VWI419" s="209"/>
      <c r="VWJ419" s="209"/>
      <c r="VWK419" s="209"/>
      <c r="VWL419" s="209"/>
      <c r="VWM419" s="209"/>
      <c r="VWN419" s="209"/>
      <c r="VWO419" s="209"/>
      <c r="VWP419" s="209"/>
      <c r="VWQ419" s="209"/>
      <c r="VWR419" s="209"/>
      <c r="VWS419" s="209"/>
      <c r="VWT419" s="209"/>
      <c r="VWU419" s="209"/>
      <c r="VWV419" s="209"/>
      <c r="VWW419" s="209"/>
      <c r="VWX419" s="209"/>
      <c r="VWY419" s="209"/>
      <c r="VWZ419" s="209"/>
      <c r="VXA419" s="209"/>
      <c r="VXB419" s="209"/>
      <c r="VXC419" s="209"/>
      <c r="VXD419" s="209"/>
      <c r="VXE419" s="209"/>
      <c r="VXF419" s="209"/>
      <c r="VXG419" s="209"/>
      <c r="VXH419" s="209"/>
      <c r="VXI419" s="209"/>
      <c r="VXJ419" s="209"/>
      <c r="VXK419" s="209"/>
      <c r="VXL419" s="209"/>
      <c r="VXM419" s="209"/>
      <c r="VXN419" s="209"/>
      <c r="VXO419" s="209"/>
      <c r="VXP419" s="209"/>
      <c r="VXQ419" s="209"/>
      <c r="VXR419" s="209"/>
      <c r="VXS419" s="209"/>
      <c r="VXT419" s="209"/>
      <c r="VXU419" s="209"/>
      <c r="VXV419" s="209"/>
      <c r="VXW419" s="209"/>
      <c r="VXX419" s="209"/>
      <c r="VXY419" s="209"/>
      <c r="VXZ419" s="209"/>
      <c r="VYA419" s="209"/>
      <c r="VYB419" s="209"/>
      <c r="VYC419" s="209"/>
      <c r="VYD419" s="209"/>
      <c r="VYE419" s="209"/>
      <c r="VYF419" s="209"/>
      <c r="VYG419" s="209"/>
      <c r="VYH419" s="209"/>
      <c r="VYI419" s="209"/>
      <c r="VYJ419" s="209"/>
      <c r="VYK419" s="209"/>
      <c r="VYL419" s="209"/>
      <c r="VYM419" s="209"/>
      <c r="VYN419" s="209"/>
      <c r="VYO419" s="209"/>
      <c r="VYP419" s="209"/>
      <c r="VYQ419" s="209"/>
      <c r="VYR419" s="209"/>
      <c r="VYS419" s="209"/>
      <c r="VYT419" s="209"/>
      <c r="VYU419" s="209"/>
      <c r="VYV419" s="209"/>
      <c r="VYW419" s="209"/>
      <c r="VYX419" s="209"/>
      <c r="VYY419" s="209"/>
      <c r="VYZ419" s="209"/>
      <c r="VZA419" s="209"/>
      <c r="VZB419" s="209"/>
      <c r="VZC419" s="209"/>
      <c r="VZD419" s="209"/>
      <c r="VZE419" s="209"/>
      <c r="VZF419" s="209"/>
      <c r="VZG419" s="209"/>
      <c r="VZH419" s="209"/>
      <c r="VZI419" s="209"/>
      <c r="VZJ419" s="209"/>
      <c r="VZK419" s="209"/>
      <c r="VZL419" s="209"/>
      <c r="VZM419" s="209"/>
      <c r="VZN419" s="209"/>
      <c r="VZO419" s="209"/>
      <c r="VZP419" s="209"/>
      <c r="VZQ419" s="209"/>
      <c r="VZR419" s="209"/>
      <c r="VZS419" s="209"/>
      <c r="VZT419" s="209"/>
      <c r="VZU419" s="209"/>
      <c r="VZV419" s="209"/>
      <c r="VZW419" s="209"/>
      <c r="VZX419" s="209"/>
      <c r="VZY419" s="209"/>
      <c r="VZZ419" s="209"/>
      <c r="WAA419" s="209"/>
      <c r="WAB419" s="209"/>
      <c r="WAC419" s="209"/>
      <c r="WAD419" s="209"/>
      <c r="WAE419" s="209"/>
      <c r="WAF419" s="209"/>
      <c r="WAG419" s="209"/>
      <c r="WAH419" s="209"/>
      <c r="WAI419" s="209"/>
      <c r="WAJ419" s="209"/>
      <c r="WAK419" s="209"/>
      <c r="WAL419" s="209"/>
      <c r="WAM419" s="209"/>
      <c r="WAN419" s="209"/>
      <c r="WAO419" s="209"/>
      <c r="WAP419" s="209"/>
      <c r="WAQ419" s="209"/>
      <c r="WAR419" s="209"/>
      <c r="WAS419" s="209"/>
      <c r="WAT419" s="209"/>
      <c r="WAU419" s="209"/>
      <c r="WAV419" s="209"/>
      <c r="WAW419" s="209"/>
      <c r="WAX419" s="209"/>
      <c r="WAY419" s="209"/>
      <c r="WAZ419" s="209"/>
      <c r="WBA419" s="209"/>
      <c r="WBB419" s="209"/>
      <c r="WBC419" s="209"/>
      <c r="WBD419" s="209"/>
      <c r="WBE419" s="209"/>
      <c r="WBF419" s="209"/>
      <c r="WBG419" s="209"/>
      <c r="WBH419" s="209"/>
      <c r="WBI419" s="209"/>
      <c r="WBJ419" s="209"/>
      <c r="WBK419" s="209"/>
      <c r="WBL419" s="209"/>
      <c r="WBM419" s="209"/>
      <c r="WBN419" s="209"/>
      <c r="WBO419" s="209"/>
      <c r="WBP419" s="209"/>
      <c r="WBQ419" s="209"/>
      <c r="WBR419" s="209"/>
      <c r="WBS419" s="209"/>
      <c r="WBT419" s="209"/>
      <c r="WBU419" s="209"/>
      <c r="WBV419" s="209"/>
      <c r="WBW419" s="209"/>
      <c r="WBX419" s="209"/>
      <c r="WBY419" s="209"/>
      <c r="WBZ419" s="209"/>
      <c r="WCA419" s="209"/>
      <c r="WCB419" s="209"/>
      <c r="WCC419" s="209"/>
      <c r="WCD419" s="209"/>
      <c r="WCE419" s="209"/>
      <c r="WCF419" s="209"/>
      <c r="WCG419" s="209"/>
      <c r="WCH419" s="209"/>
      <c r="WCI419" s="209"/>
      <c r="WCJ419" s="209"/>
      <c r="WCK419" s="209"/>
      <c r="WCL419" s="209"/>
      <c r="WCM419" s="209"/>
      <c r="WCN419" s="209"/>
      <c r="WCO419" s="209"/>
      <c r="WCP419" s="209"/>
      <c r="WCQ419" s="209"/>
      <c r="WCR419" s="209"/>
      <c r="WCS419" s="209"/>
      <c r="WCT419" s="209"/>
      <c r="WCU419" s="209"/>
      <c r="WCV419" s="209"/>
      <c r="WCW419" s="209"/>
      <c r="WCX419" s="209"/>
      <c r="WCY419" s="209"/>
      <c r="WCZ419" s="209"/>
      <c r="WDA419" s="209"/>
      <c r="WDB419" s="209"/>
      <c r="WDC419" s="209"/>
      <c r="WDD419" s="209"/>
      <c r="WDE419" s="209"/>
      <c r="WDF419" s="209"/>
      <c r="WDG419" s="209"/>
      <c r="WDH419" s="209"/>
      <c r="WDI419" s="209"/>
      <c r="WDJ419" s="209"/>
      <c r="WDK419" s="209"/>
      <c r="WDL419" s="209"/>
      <c r="WDM419" s="209"/>
      <c r="WDN419" s="209"/>
      <c r="WDO419" s="209"/>
      <c r="WDP419" s="209"/>
      <c r="WDQ419" s="209"/>
      <c r="WDR419" s="209"/>
      <c r="WDS419" s="209"/>
      <c r="WDT419" s="209"/>
      <c r="WDU419" s="209"/>
      <c r="WDV419" s="209"/>
      <c r="WDW419" s="209"/>
      <c r="WDX419" s="209"/>
      <c r="WDY419" s="209"/>
      <c r="WDZ419" s="209"/>
      <c r="WEA419" s="209"/>
      <c r="WEB419" s="209"/>
      <c r="WEC419" s="209"/>
      <c r="WED419" s="209"/>
      <c r="WEE419" s="209"/>
      <c r="WEF419" s="209"/>
      <c r="WEG419" s="209"/>
      <c r="WEH419" s="209"/>
      <c r="WEI419" s="209"/>
      <c r="WEJ419" s="209"/>
      <c r="WEK419" s="209"/>
      <c r="WEL419" s="209"/>
      <c r="WEM419" s="209"/>
      <c r="WEN419" s="209"/>
      <c r="WEO419" s="209"/>
      <c r="WEP419" s="209"/>
      <c r="WEQ419" s="209"/>
      <c r="WER419" s="209"/>
      <c r="WES419" s="209"/>
      <c r="WET419" s="209"/>
      <c r="WEU419" s="209"/>
      <c r="WEV419" s="209"/>
      <c r="WEW419" s="209"/>
      <c r="WEX419" s="209"/>
      <c r="WEY419" s="209"/>
      <c r="WEZ419" s="209"/>
      <c r="WFA419" s="209"/>
      <c r="WFB419" s="209"/>
      <c r="WFC419" s="209"/>
      <c r="WFD419" s="209"/>
      <c r="WFE419" s="209"/>
      <c r="WFF419" s="209"/>
      <c r="WFG419" s="209"/>
      <c r="WFH419" s="209"/>
      <c r="WFI419" s="209"/>
      <c r="WFJ419" s="209"/>
      <c r="WFK419" s="209"/>
      <c r="WFL419" s="209"/>
      <c r="WFM419" s="209"/>
      <c r="WFN419" s="209"/>
      <c r="WFO419" s="209"/>
      <c r="WFP419" s="209"/>
      <c r="WFQ419" s="209"/>
      <c r="WFR419" s="209"/>
      <c r="WFS419" s="209"/>
      <c r="WFT419" s="209"/>
      <c r="WFU419" s="209"/>
      <c r="WFV419" s="209"/>
      <c r="WFW419" s="209"/>
      <c r="WFX419" s="209"/>
      <c r="WFY419" s="209"/>
      <c r="WFZ419" s="209"/>
      <c r="WGA419" s="209"/>
      <c r="WGB419" s="209"/>
      <c r="WGC419" s="209"/>
      <c r="WGD419" s="209"/>
      <c r="WGE419" s="209"/>
      <c r="WGF419" s="209"/>
      <c r="WGG419" s="209"/>
      <c r="WGH419" s="209"/>
      <c r="WGI419" s="209"/>
      <c r="WGJ419" s="209"/>
      <c r="WGK419" s="209"/>
      <c r="WGL419" s="209"/>
      <c r="WGM419" s="209"/>
      <c r="WGN419" s="209"/>
      <c r="WGO419" s="209"/>
      <c r="WGP419" s="209"/>
      <c r="WGQ419" s="209"/>
      <c r="WGR419" s="209"/>
      <c r="WGS419" s="209"/>
      <c r="WGT419" s="209"/>
      <c r="WGU419" s="209"/>
      <c r="WGV419" s="209"/>
      <c r="WGW419" s="209"/>
      <c r="WGX419" s="209"/>
      <c r="WGY419" s="209"/>
      <c r="WGZ419" s="209"/>
      <c r="WHA419" s="209"/>
      <c r="WHB419" s="209"/>
      <c r="WHC419" s="209"/>
      <c r="WHD419" s="209"/>
      <c r="WHE419" s="209"/>
      <c r="WHF419" s="209"/>
      <c r="WHG419" s="209"/>
      <c r="WHH419" s="209"/>
      <c r="WHI419" s="209"/>
      <c r="WHJ419" s="209"/>
      <c r="WHK419" s="209"/>
      <c r="WHL419" s="209"/>
      <c r="WHM419" s="209"/>
      <c r="WHN419" s="209"/>
      <c r="WHO419" s="209"/>
      <c r="WHP419" s="209"/>
      <c r="WHQ419" s="209"/>
      <c r="WHR419" s="209"/>
      <c r="WHS419" s="209"/>
      <c r="WHT419" s="209"/>
      <c r="WHU419" s="209"/>
      <c r="WHV419" s="209"/>
      <c r="WHW419" s="209"/>
      <c r="WHX419" s="209"/>
      <c r="WHY419" s="209"/>
      <c r="WHZ419" s="209"/>
      <c r="WIA419" s="209"/>
      <c r="WIB419" s="209"/>
      <c r="WIC419" s="209"/>
      <c r="WID419" s="209"/>
      <c r="WIE419" s="209"/>
      <c r="WIF419" s="209"/>
      <c r="WIG419" s="209"/>
      <c r="WIH419" s="209"/>
      <c r="WII419" s="209"/>
      <c r="WIJ419" s="209"/>
      <c r="WIK419" s="209"/>
      <c r="WIL419" s="209"/>
      <c r="WIM419" s="209"/>
      <c r="WIN419" s="209"/>
      <c r="WIO419" s="209"/>
      <c r="WIP419" s="209"/>
      <c r="WIQ419" s="209"/>
      <c r="WIR419" s="209"/>
      <c r="WIS419" s="209"/>
      <c r="WIT419" s="209"/>
      <c r="WIU419" s="209"/>
      <c r="WIV419" s="209"/>
      <c r="WIW419" s="209"/>
      <c r="WIX419" s="209"/>
      <c r="WIY419" s="209"/>
      <c r="WIZ419" s="209"/>
      <c r="WJA419" s="209"/>
      <c r="WJB419" s="209"/>
      <c r="WJC419" s="209"/>
      <c r="WJD419" s="209"/>
      <c r="WJE419" s="209"/>
      <c r="WJF419" s="209"/>
      <c r="WJG419" s="209"/>
      <c r="WJH419" s="209"/>
      <c r="WJI419" s="209"/>
      <c r="WJJ419" s="209"/>
      <c r="WJK419" s="209"/>
      <c r="WJL419" s="209"/>
      <c r="WJM419" s="209"/>
      <c r="WJN419" s="209"/>
      <c r="WJO419" s="209"/>
      <c r="WJP419" s="209"/>
      <c r="WJQ419" s="209"/>
      <c r="WJR419" s="209"/>
      <c r="WJS419" s="209"/>
      <c r="WJT419" s="209"/>
      <c r="WJU419" s="209"/>
      <c r="WJV419" s="209"/>
      <c r="WJW419" s="209"/>
      <c r="WJX419" s="209"/>
      <c r="WJY419" s="209"/>
      <c r="WJZ419" s="209"/>
      <c r="WKA419" s="209"/>
      <c r="WKB419" s="209"/>
      <c r="WKC419" s="209"/>
      <c r="WKD419" s="209"/>
      <c r="WKE419" s="209"/>
      <c r="WKF419" s="209"/>
      <c r="WKG419" s="209"/>
      <c r="WKH419" s="209"/>
      <c r="WKI419" s="209"/>
      <c r="WKJ419" s="209"/>
      <c r="WKK419" s="209"/>
      <c r="WKL419" s="209"/>
      <c r="WKM419" s="209"/>
      <c r="WKN419" s="209"/>
      <c r="WKO419" s="209"/>
      <c r="WKP419" s="209"/>
      <c r="WKQ419" s="209"/>
      <c r="WKR419" s="209"/>
      <c r="WKS419" s="209"/>
      <c r="WKT419" s="209"/>
      <c r="WKU419" s="209"/>
      <c r="WKV419" s="209"/>
      <c r="WKW419" s="209"/>
      <c r="WKX419" s="209"/>
      <c r="WKY419" s="209"/>
      <c r="WKZ419" s="209"/>
      <c r="WLA419" s="209"/>
      <c r="WLB419" s="209"/>
      <c r="WLC419" s="209"/>
      <c r="WLD419" s="209"/>
      <c r="WLE419" s="209"/>
      <c r="WLF419" s="209"/>
      <c r="WLG419" s="209"/>
      <c r="WLH419" s="209"/>
      <c r="WLI419" s="209"/>
      <c r="WLJ419" s="209"/>
      <c r="WLK419" s="209"/>
      <c r="WLL419" s="209"/>
      <c r="WLM419" s="209"/>
      <c r="WLN419" s="209"/>
      <c r="WLO419" s="209"/>
      <c r="WLP419" s="209"/>
      <c r="WLQ419" s="209"/>
      <c r="WLR419" s="209"/>
      <c r="WLS419" s="209"/>
      <c r="WLT419" s="209"/>
      <c r="WLU419" s="209"/>
      <c r="WLV419" s="209"/>
      <c r="WLW419" s="209"/>
      <c r="WLX419" s="209"/>
      <c r="WLY419" s="209"/>
      <c r="WLZ419" s="209"/>
      <c r="WMA419" s="209"/>
      <c r="WMB419" s="209"/>
      <c r="WMC419" s="209"/>
      <c r="WMD419" s="209"/>
      <c r="WME419" s="209"/>
      <c r="WMF419" s="209"/>
      <c r="WMG419" s="209"/>
      <c r="WMH419" s="209"/>
      <c r="WMI419" s="209"/>
      <c r="WMJ419" s="209"/>
      <c r="WMK419" s="209"/>
      <c r="WML419" s="209"/>
      <c r="WMM419" s="209"/>
      <c r="WMN419" s="209"/>
      <c r="WMO419" s="209"/>
      <c r="WMP419" s="209"/>
      <c r="WMQ419" s="209"/>
      <c r="WMR419" s="209"/>
      <c r="WMS419" s="209"/>
      <c r="WMT419" s="209"/>
      <c r="WMU419" s="209"/>
      <c r="WMV419" s="209"/>
      <c r="WMW419" s="209"/>
      <c r="WMX419" s="209"/>
      <c r="WMY419" s="209"/>
      <c r="WMZ419" s="209"/>
      <c r="WNA419" s="209"/>
      <c r="WNB419" s="209"/>
      <c r="WNC419" s="209"/>
      <c r="WND419" s="209"/>
      <c r="WNE419" s="209"/>
      <c r="WNF419" s="209"/>
      <c r="WNG419" s="209"/>
      <c r="WNH419" s="209"/>
      <c r="WNI419" s="209"/>
      <c r="WNJ419" s="209"/>
      <c r="WNK419" s="209"/>
      <c r="WNL419" s="209"/>
      <c r="WNM419" s="209"/>
      <c r="WNN419" s="209"/>
      <c r="WNO419" s="209"/>
      <c r="WNP419" s="209"/>
      <c r="WNQ419" s="209"/>
      <c r="WNR419" s="209"/>
      <c r="WNS419" s="209"/>
      <c r="WNT419" s="209"/>
      <c r="WNU419" s="209"/>
      <c r="WNV419" s="209"/>
      <c r="WNW419" s="209"/>
      <c r="WNX419" s="209"/>
      <c r="WNY419" s="209"/>
      <c r="WNZ419" s="209"/>
      <c r="WOA419" s="209"/>
      <c r="WOB419" s="209"/>
      <c r="WOC419" s="209"/>
      <c r="WOD419" s="209"/>
      <c r="WOE419" s="209"/>
      <c r="WOF419" s="209"/>
      <c r="WOG419" s="209"/>
      <c r="WOH419" s="209"/>
      <c r="WOI419" s="209"/>
      <c r="WOJ419" s="209"/>
      <c r="WOK419" s="209"/>
      <c r="WOL419" s="209"/>
      <c r="WOM419" s="209"/>
      <c r="WON419" s="209"/>
      <c r="WOO419" s="209"/>
      <c r="WOP419" s="209"/>
      <c r="WOQ419" s="209"/>
      <c r="WOR419" s="209"/>
      <c r="WOS419" s="209"/>
      <c r="WOT419" s="209"/>
      <c r="WOU419" s="209"/>
      <c r="WOV419" s="209"/>
      <c r="WOW419" s="209"/>
      <c r="WOX419" s="209"/>
      <c r="WOY419" s="209"/>
      <c r="WOZ419" s="209"/>
      <c r="WPA419" s="209"/>
      <c r="WPB419" s="209"/>
      <c r="WPC419" s="209"/>
      <c r="WPD419" s="209"/>
      <c r="WPE419" s="209"/>
      <c r="WPF419" s="209"/>
      <c r="WPG419" s="209"/>
      <c r="WPH419" s="209"/>
      <c r="WPI419" s="209"/>
      <c r="WPJ419" s="209"/>
      <c r="WPK419" s="209"/>
      <c r="WPL419" s="209"/>
      <c r="WPM419" s="209"/>
      <c r="WPN419" s="209"/>
      <c r="WPO419" s="209"/>
      <c r="WPP419" s="209"/>
      <c r="WPQ419" s="209"/>
      <c r="WPR419" s="209"/>
      <c r="WPS419" s="209"/>
      <c r="WPT419" s="209"/>
      <c r="WPU419" s="209"/>
      <c r="WPV419" s="209"/>
      <c r="WPW419" s="209"/>
      <c r="WPX419" s="209"/>
      <c r="WPY419" s="209"/>
      <c r="WPZ419" s="209"/>
      <c r="WQA419" s="209"/>
      <c r="WQB419" s="209"/>
      <c r="WQC419" s="209"/>
      <c r="WQD419" s="209"/>
      <c r="WQE419" s="209"/>
      <c r="WQF419" s="209"/>
      <c r="WQG419" s="209"/>
      <c r="WQH419" s="209"/>
      <c r="WQI419" s="209"/>
      <c r="WQJ419" s="209"/>
      <c r="WQK419" s="209"/>
      <c r="WQL419" s="209"/>
      <c r="WQM419" s="209"/>
      <c r="WQN419" s="209"/>
      <c r="WQO419" s="209"/>
      <c r="WQP419" s="209"/>
      <c r="WQQ419" s="209"/>
      <c r="WQR419" s="209"/>
      <c r="WQS419" s="209"/>
      <c r="WQT419" s="209"/>
      <c r="WQU419" s="209"/>
      <c r="WQV419" s="209"/>
      <c r="WQW419" s="209"/>
      <c r="WQX419" s="209"/>
      <c r="WQY419" s="209"/>
      <c r="WQZ419" s="209"/>
      <c r="WRA419" s="209"/>
      <c r="WRB419" s="209"/>
      <c r="WRC419" s="209"/>
      <c r="WRD419" s="209"/>
      <c r="WRE419" s="209"/>
      <c r="WRF419" s="209"/>
      <c r="WRG419" s="209"/>
      <c r="WRH419" s="209"/>
      <c r="WRI419" s="209"/>
      <c r="WRJ419" s="209"/>
      <c r="WRK419" s="209"/>
      <c r="WRL419" s="209"/>
      <c r="WRM419" s="209"/>
      <c r="WRN419" s="209"/>
      <c r="WRO419" s="209"/>
      <c r="WRP419" s="209"/>
      <c r="WRQ419" s="209"/>
      <c r="WRR419" s="209"/>
      <c r="WRS419" s="209"/>
      <c r="WRT419" s="209"/>
      <c r="WRU419" s="209"/>
      <c r="WRV419" s="209"/>
      <c r="WRW419" s="209"/>
      <c r="WRX419" s="209"/>
      <c r="WRY419" s="209"/>
      <c r="WRZ419" s="209"/>
      <c r="WSA419" s="209"/>
      <c r="WSB419" s="209"/>
      <c r="WSC419" s="209"/>
      <c r="WSD419" s="209"/>
      <c r="WSE419" s="209"/>
      <c r="WSF419" s="209"/>
      <c r="WSG419" s="209"/>
      <c r="WSH419" s="209"/>
      <c r="WSI419" s="209"/>
      <c r="WSJ419" s="209"/>
      <c r="WSK419" s="209"/>
      <c r="WSL419" s="209"/>
      <c r="WSM419" s="209"/>
      <c r="WSN419" s="209"/>
      <c r="WSO419" s="209"/>
      <c r="WSP419" s="209"/>
      <c r="WSQ419" s="209"/>
      <c r="WSR419" s="209"/>
      <c r="WSS419" s="209"/>
      <c r="WST419" s="209"/>
      <c r="WSU419" s="209"/>
      <c r="WSV419" s="209"/>
      <c r="WSW419" s="209"/>
      <c r="WSX419" s="209"/>
      <c r="WSY419" s="209"/>
      <c r="WSZ419" s="209"/>
      <c r="WTA419" s="209"/>
      <c r="WTB419" s="209"/>
      <c r="WTC419" s="209"/>
      <c r="WTD419" s="209"/>
      <c r="WTE419" s="209"/>
      <c r="WTF419" s="209"/>
      <c r="WTG419" s="209"/>
      <c r="WTH419" s="209"/>
      <c r="WTI419" s="209"/>
      <c r="WTJ419" s="209"/>
      <c r="WTK419" s="209"/>
      <c r="WTL419" s="209"/>
      <c r="WTM419" s="209"/>
      <c r="WTN419" s="209"/>
      <c r="WTO419" s="209"/>
      <c r="WTP419" s="209"/>
      <c r="WTQ419" s="209"/>
      <c r="WTR419" s="209"/>
      <c r="WTS419" s="209"/>
      <c r="WTT419" s="209"/>
      <c r="WTU419" s="209"/>
      <c r="WTV419" s="209"/>
      <c r="WTW419" s="209"/>
      <c r="WTX419" s="209"/>
      <c r="WTY419" s="209"/>
      <c r="WTZ419" s="209"/>
      <c r="WUA419" s="209"/>
      <c r="WUB419" s="209"/>
      <c r="WUC419" s="209"/>
      <c r="WUD419" s="209"/>
      <c r="WUE419" s="209"/>
      <c r="WUF419" s="209"/>
      <c r="WUG419" s="209"/>
      <c r="WUH419" s="209"/>
      <c r="WUI419" s="209"/>
      <c r="WUJ419" s="209"/>
      <c r="WUK419" s="209"/>
      <c r="WUL419" s="209"/>
      <c r="WUM419" s="209"/>
      <c r="WUN419" s="209"/>
      <c r="WUO419" s="209"/>
      <c r="WUP419" s="209"/>
      <c r="WUQ419" s="209"/>
      <c r="WUR419" s="209"/>
      <c r="WUS419" s="209"/>
      <c r="WUT419" s="209"/>
      <c r="WUU419" s="209"/>
      <c r="WUV419" s="209"/>
      <c r="WUW419" s="209"/>
      <c r="WUX419" s="209"/>
      <c r="WUY419" s="209"/>
      <c r="WUZ419" s="209"/>
      <c r="WVA419" s="209"/>
      <c r="WVB419" s="209"/>
      <c r="WVC419" s="209"/>
      <c r="WVD419" s="209"/>
      <c r="WVE419" s="209"/>
      <c r="WVF419" s="209"/>
      <c r="WVG419" s="209"/>
      <c r="WVH419" s="209"/>
      <c r="WVI419" s="209"/>
      <c r="WVJ419" s="209"/>
      <c r="WVK419" s="209"/>
      <c r="WVL419" s="209"/>
      <c r="WVM419" s="209"/>
      <c r="WVN419" s="209"/>
      <c r="WVO419" s="209"/>
      <c r="WVP419" s="209"/>
      <c r="WVQ419" s="209"/>
      <c r="WVR419" s="209"/>
      <c r="WVS419" s="209"/>
      <c r="WVT419" s="209"/>
      <c r="WVU419" s="209"/>
      <c r="WVV419" s="209"/>
      <c r="WVW419" s="209"/>
      <c r="WVX419" s="209"/>
      <c r="WVY419" s="209"/>
      <c r="WVZ419" s="209"/>
      <c r="WWA419" s="209"/>
      <c r="WWB419" s="209"/>
      <c r="WWC419" s="209"/>
      <c r="WWD419" s="209"/>
      <c r="WWE419" s="209"/>
      <c r="WWF419" s="209"/>
      <c r="WWG419" s="209"/>
      <c r="WWH419" s="209"/>
      <c r="WWI419" s="209"/>
      <c r="WWJ419" s="209"/>
      <c r="WWK419" s="209"/>
      <c r="WWL419" s="209"/>
      <c r="WWM419" s="209"/>
      <c r="WWN419" s="209"/>
      <c r="WWO419" s="209"/>
      <c r="WWP419" s="209"/>
      <c r="WWQ419" s="209"/>
      <c r="WWR419" s="209"/>
      <c r="WWS419" s="209"/>
      <c r="WWT419" s="209"/>
      <c r="WWU419" s="209"/>
      <c r="WWV419" s="209"/>
      <c r="WWW419" s="209"/>
      <c r="WWX419" s="209"/>
      <c r="WWY419" s="209"/>
      <c r="WWZ419" s="209"/>
      <c r="WXA419" s="209"/>
      <c r="WXB419" s="209"/>
      <c r="WXC419" s="209"/>
      <c r="WXD419" s="209"/>
      <c r="WXE419" s="209"/>
      <c r="WXF419" s="209"/>
      <c r="WXG419" s="209"/>
      <c r="WXH419" s="209"/>
      <c r="WXI419" s="209"/>
      <c r="WXJ419" s="209"/>
      <c r="WXK419" s="209"/>
      <c r="WXL419" s="209"/>
      <c r="WXM419" s="209"/>
      <c r="WXN419" s="209"/>
      <c r="WXO419" s="209"/>
      <c r="WXP419" s="209"/>
      <c r="WXQ419" s="209"/>
      <c r="WXR419" s="209"/>
      <c r="WXS419" s="209"/>
      <c r="WXT419" s="209"/>
      <c r="WXU419" s="209"/>
      <c r="WXV419" s="209"/>
      <c r="WXW419" s="209"/>
      <c r="WXX419" s="209"/>
      <c r="WXY419" s="209"/>
      <c r="WXZ419" s="209"/>
      <c r="WYA419" s="209"/>
      <c r="WYB419" s="209"/>
      <c r="WYC419" s="209"/>
      <c r="WYD419" s="209"/>
      <c r="WYE419" s="209"/>
      <c r="WYF419" s="209"/>
      <c r="WYG419" s="209"/>
      <c r="WYH419" s="209"/>
      <c r="WYI419" s="209"/>
      <c r="WYJ419" s="209"/>
      <c r="WYK419" s="209"/>
      <c r="WYL419" s="209"/>
      <c r="WYM419" s="209"/>
      <c r="WYN419" s="209"/>
      <c r="WYO419" s="209"/>
      <c r="WYP419" s="209"/>
      <c r="WYQ419" s="209"/>
      <c r="WYR419" s="209"/>
      <c r="WYS419" s="209"/>
      <c r="WYT419" s="209"/>
      <c r="WYU419" s="209"/>
      <c r="WYV419" s="209"/>
      <c r="WYW419" s="209"/>
      <c r="WYX419" s="209"/>
      <c r="WYY419" s="209"/>
      <c r="WYZ419" s="209"/>
      <c r="WZA419" s="209"/>
      <c r="WZB419" s="209"/>
      <c r="WZC419" s="209"/>
      <c r="WZD419" s="209"/>
      <c r="WZE419" s="209"/>
      <c r="WZF419" s="209"/>
      <c r="WZG419" s="209"/>
      <c r="WZH419" s="209"/>
      <c r="WZI419" s="209"/>
      <c r="WZJ419" s="209"/>
      <c r="WZK419" s="209"/>
      <c r="WZL419" s="209"/>
      <c r="WZM419" s="209"/>
      <c r="WZN419" s="209"/>
      <c r="WZO419" s="209"/>
      <c r="WZP419" s="209"/>
      <c r="WZQ419" s="209"/>
      <c r="WZR419" s="209"/>
      <c r="WZS419" s="209"/>
      <c r="WZT419" s="209"/>
      <c r="WZU419" s="209"/>
      <c r="WZV419" s="209"/>
      <c r="WZW419" s="209"/>
      <c r="WZX419" s="209"/>
      <c r="WZY419" s="209"/>
      <c r="WZZ419" s="209"/>
      <c r="XAA419" s="209"/>
      <c r="XAB419" s="209"/>
      <c r="XAC419" s="209"/>
      <c r="XAD419" s="209"/>
      <c r="XAE419" s="209"/>
      <c r="XAF419" s="209"/>
      <c r="XAG419" s="209"/>
      <c r="XAH419" s="209"/>
      <c r="XAI419" s="209"/>
      <c r="XAJ419" s="209"/>
      <c r="XAK419" s="209"/>
      <c r="XAL419" s="209"/>
      <c r="XAM419" s="209"/>
      <c r="XAN419" s="209"/>
      <c r="XAO419" s="209"/>
      <c r="XAP419" s="209"/>
      <c r="XAQ419" s="209"/>
      <c r="XAR419" s="209"/>
      <c r="XAS419" s="209"/>
      <c r="XAT419" s="209"/>
      <c r="XAU419" s="209"/>
      <c r="XAV419" s="209"/>
      <c r="XAW419" s="209"/>
      <c r="XAX419" s="209"/>
      <c r="XAY419" s="209"/>
      <c r="XAZ419" s="209"/>
      <c r="XBA419" s="209"/>
      <c r="XBB419" s="209"/>
      <c r="XBC419" s="209"/>
      <c r="XBD419" s="209"/>
      <c r="XBE419" s="209"/>
      <c r="XBF419" s="209"/>
      <c r="XBG419" s="209"/>
      <c r="XBH419" s="209"/>
      <c r="XBI419" s="209"/>
      <c r="XBJ419" s="209"/>
      <c r="XBK419" s="209"/>
      <c r="XBL419" s="209"/>
      <c r="XBM419" s="209"/>
      <c r="XBN419" s="209"/>
      <c r="XBO419" s="209"/>
      <c r="XBP419" s="209"/>
      <c r="XBQ419" s="209"/>
      <c r="XBR419" s="209"/>
      <c r="XBS419" s="209"/>
      <c r="XBT419" s="209"/>
      <c r="XBU419" s="209"/>
      <c r="XBV419" s="209"/>
      <c r="XBW419" s="209"/>
      <c r="XBX419" s="209"/>
      <c r="XBY419" s="209"/>
      <c r="XBZ419" s="209"/>
      <c r="XCA419" s="209"/>
      <c r="XCB419" s="209"/>
      <c r="XCC419" s="209"/>
      <c r="XCD419" s="209"/>
      <c r="XCE419" s="209"/>
      <c r="XCF419" s="209"/>
      <c r="XCG419" s="209"/>
      <c r="XCH419" s="209"/>
      <c r="XCI419" s="209"/>
      <c r="XCJ419" s="209"/>
      <c r="XCK419" s="209"/>
      <c r="XCL419" s="209"/>
      <c r="XCM419" s="209"/>
      <c r="XCN419" s="209"/>
      <c r="XCO419" s="209"/>
      <c r="XCP419" s="209"/>
      <c r="XCQ419" s="209"/>
      <c r="XCR419" s="209"/>
      <c r="XCS419" s="209"/>
      <c r="XCT419" s="209"/>
      <c r="XCU419" s="209"/>
      <c r="XCV419" s="209"/>
      <c r="XCW419" s="209"/>
      <c r="XCX419" s="209"/>
      <c r="XCY419" s="209"/>
      <c r="XCZ419" s="209"/>
      <c r="XDA419" s="209"/>
      <c r="XDB419" s="209"/>
      <c r="XDC419" s="209"/>
      <c r="XDD419" s="209"/>
      <c r="XDE419" s="209"/>
      <c r="XDF419" s="209"/>
      <c r="XDG419" s="209"/>
      <c r="XDH419" s="209"/>
      <c r="XDI419" s="209"/>
      <c r="XDJ419" s="209"/>
      <c r="XDK419" s="209"/>
      <c r="XDL419" s="209"/>
      <c r="XDM419" s="209"/>
      <c r="XDN419" s="209"/>
      <c r="XDO419" s="209"/>
      <c r="XDP419" s="209"/>
      <c r="XDQ419" s="209"/>
      <c r="XDR419" s="209"/>
      <c r="XDS419" s="209"/>
      <c r="XDT419" s="209"/>
      <c r="XDU419" s="209"/>
      <c r="XDV419" s="209"/>
      <c r="XDW419" s="209"/>
      <c r="XDX419" s="209"/>
      <c r="XDY419" s="209"/>
      <c r="XDZ419" s="209"/>
      <c r="XEA419" s="209"/>
      <c r="XEB419" s="209"/>
      <c r="XEC419" s="209"/>
      <c r="XED419" s="209"/>
      <c r="XEE419" s="209"/>
      <c r="XEF419" s="209"/>
      <c r="XEG419" s="209"/>
      <c r="XEH419" s="209"/>
      <c r="XEI419" s="209"/>
      <c r="XEJ419" s="209"/>
      <c r="XEK419" s="209"/>
      <c r="XEL419" s="209"/>
      <c r="XEM419" s="209"/>
      <c r="XEN419" s="209"/>
      <c r="XEO419" s="209"/>
      <c r="XEP419" s="209"/>
      <c r="XEQ419" s="209"/>
      <c r="XER419" s="209"/>
      <c r="XES419" s="209"/>
      <c r="XET419" s="209"/>
      <c r="XEU419" s="209"/>
      <c r="XEV419" s="209"/>
      <c r="XEW419" s="209"/>
      <c r="XEX419" s="209"/>
      <c r="XEY419" s="209"/>
      <c r="XEZ419" s="209"/>
      <c r="XFA419" s="209"/>
      <c r="XFB419" s="209"/>
      <c r="XFC419" s="209"/>
    </row>
    <row r="420" spans="1:16383" ht="15.6" customHeight="1" x14ac:dyDescent="0.25">
      <c r="A420" s="216" t="s">
        <v>1732</v>
      </c>
      <c r="B420" s="215"/>
      <c r="C420" s="215"/>
      <c r="D420" s="34" t="s">
        <v>1671</v>
      </c>
      <c r="E420" s="215"/>
      <c r="F420" s="215"/>
      <c r="G420" s="215"/>
      <c r="H420" s="110" t="s">
        <v>1720</v>
      </c>
      <c r="I420" s="214"/>
      <c r="J420" s="154"/>
      <c r="K420" s="215"/>
      <c r="L420" s="216" t="s">
        <v>1077</v>
      </c>
      <c r="M420" s="215"/>
      <c r="N420" s="154"/>
      <c r="O420" s="215"/>
      <c r="P420" s="154"/>
      <c r="Q420" s="215"/>
      <c r="R420" s="154"/>
      <c r="S420" s="215"/>
      <c r="T420" s="154"/>
      <c r="U420" s="215"/>
      <c r="V420" s="215"/>
      <c r="W420" s="215"/>
      <c r="X420" s="215"/>
      <c r="Y420" s="215"/>
      <c r="Z420" s="215"/>
      <c r="AA420" s="215"/>
      <c r="AB420" s="215"/>
      <c r="AC420" s="215"/>
      <c r="AD420" s="215"/>
      <c r="AE420" s="215"/>
      <c r="AF420" s="215"/>
      <c r="AG420" s="215"/>
      <c r="AH420" s="209"/>
      <c r="AI420" s="209"/>
      <c r="AJ420" s="209"/>
      <c r="AK420" s="209"/>
      <c r="AL420" s="209"/>
      <c r="AM420" s="209"/>
      <c r="AN420" s="209"/>
      <c r="AO420" s="209"/>
      <c r="AP420" s="209"/>
      <c r="AQ420" s="209"/>
      <c r="AR420" s="209"/>
      <c r="AS420" s="209"/>
      <c r="AT420" s="209"/>
      <c r="AU420" s="209"/>
      <c r="AV420" s="209"/>
      <c r="AW420" s="209"/>
      <c r="AX420" s="209"/>
      <c r="AY420" s="209"/>
      <c r="AZ420" s="209"/>
      <c r="BA420" s="209"/>
      <c r="BB420" s="209"/>
      <c r="BC420" s="209"/>
      <c r="BD420" s="209"/>
      <c r="BE420" s="209"/>
      <c r="BF420" s="209"/>
      <c r="BG420" s="209"/>
      <c r="BH420" s="209"/>
      <c r="BI420" s="209"/>
      <c r="BJ420" s="209"/>
      <c r="BK420" s="209"/>
      <c r="BL420" s="209"/>
      <c r="BM420" s="209"/>
      <c r="BN420" s="209"/>
      <c r="BO420" s="209"/>
      <c r="BP420" s="209"/>
      <c r="BQ420" s="209"/>
      <c r="BR420" s="209"/>
      <c r="BS420" s="209"/>
      <c r="BT420" s="209"/>
      <c r="BU420" s="209"/>
      <c r="BV420" s="209"/>
      <c r="BW420" s="209"/>
      <c r="BX420" s="209"/>
      <c r="BY420" s="209"/>
      <c r="BZ420" s="209"/>
      <c r="CA420" s="209"/>
      <c r="CB420" s="209"/>
      <c r="CC420" s="209"/>
      <c r="CD420" s="209"/>
      <c r="CE420" s="209"/>
      <c r="CF420" s="209"/>
      <c r="CG420" s="209"/>
      <c r="CH420" s="209"/>
      <c r="CI420" s="209"/>
      <c r="CJ420" s="209"/>
      <c r="CK420" s="209"/>
      <c r="CL420" s="209"/>
      <c r="CM420" s="209"/>
      <c r="CN420" s="209"/>
      <c r="CO420" s="209"/>
      <c r="CP420" s="209"/>
      <c r="CQ420" s="209"/>
      <c r="CR420" s="209"/>
      <c r="CS420" s="209"/>
      <c r="CT420" s="209"/>
      <c r="CU420" s="209"/>
      <c r="CV420" s="209"/>
      <c r="CW420" s="209"/>
      <c r="CX420" s="209"/>
      <c r="CY420" s="209"/>
      <c r="CZ420" s="209"/>
      <c r="DA420" s="209"/>
      <c r="DB420" s="209"/>
      <c r="DC420" s="209"/>
      <c r="DD420" s="209"/>
      <c r="DE420" s="209"/>
      <c r="DF420" s="209"/>
      <c r="DG420" s="209"/>
      <c r="DH420" s="209"/>
      <c r="DI420" s="209"/>
      <c r="DJ420" s="209"/>
      <c r="DK420" s="209"/>
      <c r="DL420" s="209"/>
      <c r="DM420" s="209"/>
      <c r="DN420" s="209"/>
      <c r="DO420" s="209"/>
      <c r="DP420" s="209"/>
      <c r="DQ420" s="209"/>
      <c r="DR420" s="209"/>
      <c r="DS420" s="209"/>
      <c r="DT420" s="209"/>
      <c r="DU420" s="209"/>
      <c r="DV420" s="209"/>
      <c r="DW420" s="209"/>
      <c r="DX420" s="209"/>
      <c r="DY420" s="209"/>
      <c r="DZ420" s="209"/>
      <c r="EA420" s="209"/>
      <c r="EB420" s="209"/>
      <c r="EC420" s="209"/>
      <c r="ED420" s="209"/>
      <c r="EE420" s="209"/>
      <c r="EF420" s="209"/>
      <c r="EG420" s="209"/>
      <c r="EH420" s="209"/>
      <c r="EI420" s="209"/>
      <c r="EJ420" s="209"/>
      <c r="EK420" s="209"/>
      <c r="EL420" s="209"/>
      <c r="EM420" s="209"/>
      <c r="EN420" s="209"/>
      <c r="EO420" s="209"/>
      <c r="EP420" s="209"/>
      <c r="EQ420" s="209"/>
      <c r="ER420" s="209"/>
      <c r="ES420" s="209"/>
      <c r="ET420" s="209"/>
      <c r="EU420" s="209"/>
      <c r="EV420" s="209"/>
      <c r="EW420" s="209"/>
      <c r="EX420" s="209"/>
      <c r="EY420" s="209"/>
      <c r="EZ420" s="209"/>
      <c r="FA420" s="209"/>
      <c r="FB420" s="209"/>
      <c r="FC420" s="209"/>
      <c r="FD420" s="209"/>
      <c r="FE420" s="209"/>
      <c r="FF420" s="209"/>
      <c r="FG420" s="209"/>
      <c r="FH420" s="209"/>
      <c r="FI420" s="209"/>
      <c r="FJ420" s="209"/>
      <c r="FK420" s="209"/>
      <c r="FL420" s="209"/>
      <c r="FM420" s="209"/>
      <c r="FN420" s="209"/>
      <c r="FO420" s="209"/>
      <c r="FP420" s="209"/>
      <c r="FQ420" s="209"/>
      <c r="FR420" s="209"/>
      <c r="FS420" s="209"/>
      <c r="FT420" s="209"/>
      <c r="FU420" s="209"/>
      <c r="FV420" s="209"/>
      <c r="FW420" s="209"/>
      <c r="FX420" s="209"/>
      <c r="FY420" s="209"/>
      <c r="FZ420" s="209"/>
      <c r="GA420" s="209"/>
      <c r="GB420" s="209"/>
      <c r="GC420" s="209"/>
      <c r="GD420" s="209"/>
      <c r="GE420" s="209"/>
      <c r="GF420" s="209"/>
      <c r="GG420" s="209"/>
      <c r="GH420" s="209"/>
      <c r="GI420" s="209"/>
      <c r="GJ420" s="209"/>
      <c r="GK420" s="209"/>
      <c r="GL420" s="209"/>
      <c r="GM420" s="209"/>
      <c r="GN420" s="209"/>
      <c r="GO420" s="209"/>
      <c r="GP420" s="209"/>
      <c r="GQ420" s="209"/>
      <c r="GR420" s="209"/>
      <c r="GS420" s="209"/>
      <c r="GT420" s="209"/>
      <c r="GU420" s="209"/>
      <c r="GV420" s="209"/>
      <c r="GW420" s="209"/>
      <c r="GX420" s="209"/>
      <c r="GY420" s="209"/>
      <c r="GZ420" s="209"/>
      <c r="HA420" s="209"/>
      <c r="HB420" s="209"/>
      <c r="HC420" s="209"/>
      <c r="HD420" s="209"/>
      <c r="HE420" s="209"/>
      <c r="HF420" s="209"/>
      <c r="HG420" s="209"/>
      <c r="HH420" s="209"/>
      <c r="HI420" s="209"/>
      <c r="HJ420" s="209"/>
      <c r="HK420" s="209"/>
      <c r="HL420" s="209"/>
      <c r="HM420" s="209"/>
      <c r="HN420" s="209"/>
      <c r="HO420" s="209"/>
      <c r="HP420" s="209"/>
      <c r="HQ420" s="209"/>
      <c r="HR420" s="209"/>
      <c r="HS420" s="209"/>
      <c r="HT420" s="209"/>
      <c r="HU420" s="209"/>
      <c r="HV420" s="209"/>
      <c r="HW420" s="209"/>
      <c r="HX420" s="209"/>
      <c r="HY420" s="209"/>
      <c r="HZ420" s="209"/>
      <c r="IA420" s="209"/>
      <c r="IB420" s="209"/>
      <c r="IC420" s="209"/>
      <c r="ID420" s="209"/>
      <c r="IE420" s="209"/>
      <c r="IF420" s="209"/>
      <c r="IG420" s="209"/>
      <c r="IH420" s="209"/>
      <c r="II420" s="209"/>
      <c r="IJ420" s="209"/>
      <c r="IK420" s="209"/>
      <c r="IL420" s="209"/>
      <c r="IM420" s="209"/>
      <c r="IN420" s="209"/>
      <c r="IO420" s="209"/>
      <c r="IP420" s="209"/>
      <c r="IQ420" s="209"/>
      <c r="IR420" s="209"/>
      <c r="IS420" s="209"/>
      <c r="IT420" s="209"/>
      <c r="IU420" s="209"/>
      <c r="IV420" s="209"/>
      <c r="IW420" s="209"/>
      <c r="IX420" s="209"/>
      <c r="IY420" s="209"/>
      <c r="IZ420" s="209"/>
      <c r="JA420" s="209"/>
      <c r="JB420" s="209"/>
      <c r="JC420" s="209"/>
      <c r="JD420" s="209"/>
      <c r="JE420" s="209"/>
      <c r="JF420" s="209"/>
      <c r="JG420" s="209"/>
      <c r="JH420" s="209"/>
      <c r="JI420" s="209"/>
      <c r="JJ420" s="209"/>
      <c r="JK420" s="209"/>
      <c r="JL420" s="209"/>
      <c r="JM420" s="209"/>
      <c r="JN420" s="209"/>
      <c r="JO420" s="209"/>
      <c r="JP420" s="209"/>
      <c r="JQ420" s="209"/>
      <c r="JR420" s="209"/>
      <c r="JS420" s="209"/>
      <c r="JT420" s="209"/>
      <c r="JU420" s="209"/>
      <c r="JV420" s="209"/>
      <c r="JW420" s="209"/>
      <c r="JX420" s="209"/>
      <c r="JY420" s="209"/>
      <c r="JZ420" s="209"/>
      <c r="KA420" s="209"/>
      <c r="KB420" s="209"/>
      <c r="KC420" s="209"/>
      <c r="KD420" s="209"/>
      <c r="KE420" s="209"/>
      <c r="KF420" s="209"/>
      <c r="KG420" s="209"/>
      <c r="KH420" s="209"/>
      <c r="KI420" s="209"/>
      <c r="KJ420" s="209"/>
      <c r="KK420" s="209"/>
      <c r="KL420" s="209"/>
      <c r="KM420" s="209"/>
      <c r="KN420" s="209"/>
      <c r="KO420" s="209"/>
      <c r="KP420" s="209"/>
      <c r="KQ420" s="209"/>
      <c r="KR420" s="209"/>
      <c r="KS420" s="209"/>
      <c r="KT420" s="209"/>
      <c r="KU420" s="209"/>
      <c r="KV420" s="209"/>
      <c r="KW420" s="209"/>
      <c r="KX420" s="209"/>
      <c r="KY420" s="209"/>
      <c r="KZ420" s="209"/>
      <c r="LA420" s="209"/>
      <c r="LB420" s="209"/>
      <c r="LC420" s="209"/>
      <c r="LD420" s="209"/>
      <c r="LE420" s="209"/>
      <c r="LF420" s="209"/>
      <c r="LG420" s="209"/>
      <c r="LH420" s="209"/>
      <c r="LI420" s="209"/>
      <c r="LJ420" s="209"/>
      <c r="LK420" s="209"/>
      <c r="LL420" s="209"/>
      <c r="LM420" s="209"/>
      <c r="LN420" s="209"/>
      <c r="LO420" s="209"/>
      <c r="LP420" s="209"/>
      <c r="LQ420" s="209"/>
      <c r="LR420" s="209"/>
      <c r="LS420" s="209"/>
      <c r="LT420" s="209"/>
      <c r="LU420" s="209"/>
      <c r="LV420" s="209"/>
      <c r="LW420" s="209"/>
      <c r="LX420" s="209"/>
      <c r="LY420" s="209"/>
      <c r="LZ420" s="209"/>
      <c r="MA420" s="209"/>
      <c r="MB420" s="209"/>
      <c r="MC420" s="209"/>
      <c r="MD420" s="209"/>
      <c r="ME420" s="209"/>
      <c r="MF420" s="209"/>
      <c r="MG420" s="209"/>
      <c r="MH420" s="209"/>
      <c r="MI420" s="209"/>
      <c r="MJ420" s="209"/>
      <c r="MK420" s="209"/>
      <c r="ML420" s="209"/>
      <c r="MM420" s="209"/>
      <c r="MN420" s="209"/>
      <c r="MO420" s="209"/>
      <c r="MP420" s="209"/>
      <c r="MQ420" s="209"/>
      <c r="MR420" s="209"/>
      <c r="MS420" s="209"/>
      <c r="MT420" s="209"/>
      <c r="MU420" s="209"/>
      <c r="MV420" s="209"/>
      <c r="MW420" s="209"/>
      <c r="MX420" s="209"/>
      <c r="MY420" s="209"/>
      <c r="MZ420" s="209"/>
      <c r="NA420" s="209"/>
      <c r="NB420" s="209"/>
      <c r="NC420" s="209"/>
      <c r="ND420" s="209"/>
      <c r="NE420" s="209"/>
      <c r="NF420" s="209"/>
      <c r="NG420" s="209"/>
      <c r="NH420" s="209"/>
      <c r="NI420" s="209"/>
      <c r="NJ420" s="209"/>
      <c r="NK420" s="209"/>
      <c r="NL420" s="209"/>
      <c r="NM420" s="209"/>
      <c r="NN420" s="209"/>
      <c r="NO420" s="209"/>
      <c r="NP420" s="209"/>
      <c r="NQ420" s="209"/>
      <c r="NR420" s="209"/>
      <c r="NS420" s="209"/>
      <c r="NT420" s="209"/>
      <c r="NU420" s="209"/>
      <c r="NV420" s="209"/>
      <c r="NW420" s="209"/>
      <c r="NX420" s="209"/>
      <c r="NY420" s="209"/>
      <c r="NZ420" s="209"/>
      <c r="OA420" s="209"/>
      <c r="OB420" s="209"/>
      <c r="OC420" s="209"/>
      <c r="OD420" s="209"/>
      <c r="OE420" s="209"/>
      <c r="OF420" s="209"/>
      <c r="OG420" s="209"/>
      <c r="OH420" s="209"/>
      <c r="OI420" s="209"/>
      <c r="OJ420" s="209"/>
      <c r="OK420" s="209"/>
      <c r="OL420" s="209"/>
      <c r="OM420" s="209"/>
      <c r="ON420" s="209"/>
      <c r="OO420" s="209"/>
      <c r="OP420" s="209"/>
      <c r="OQ420" s="209"/>
      <c r="OR420" s="209"/>
      <c r="OS420" s="209"/>
      <c r="OT420" s="209"/>
      <c r="OU420" s="209"/>
      <c r="OV420" s="209"/>
      <c r="OW420" s="209"/>
      <c r="OX420" s="209"/>
      <c r="OY420" s="209"/>
      <c r="OZ420" s="209"/>
      <c r="PA420" s="209"/>
      <c r="PB420" s="209"/>
      <c r="PC420" s="209"/>
      <c r="PD420" s="209"/>
      <c r="PE420" s="209"/>
      <c r="PF420" s="209"/>
      <c r="PG420" s="209"/>
      <c r="PH420" s="209"/>
      <c r="PI420" s="209"/>
      <c r="PJ420" s="209"/>
      <c r="PK420" s="209"/>
      <c r="PL420" s="209"/>
      <c r="PM420" s="209"/>
      <c r="PN420" s="209"/>
      <c r="PO420" s="209"/>
      <c r="PP420" s="209"/>
      <c r="PQ420" s="209"/>
      <c r="PR420" s="209"/>
      <c r="PS420" s="209"/>
      <c r="PT420" s="209"/>
      <c r="PU420" s="209"/>
      <c r="PV420" s="209"/>
      <c r="PW420" s="209"/>
      <c r="PX420" s="209"/>
      <c r="PY420" s="209"/>
      <c r="PZ420" s="209"/>
      <c r="QA420" s="209"/>
      <c r="QB420" s="209"/>
      <c r="QC420" s="209"/>
      <c r="QD420" s="209"/>
      <c r="QE420" s="209"/>
      <c r="QF420" s="209"/>
      <c r="QG420" s="209"/>
      <c r="QH420" s="209"/>
      <c r="QI420" s="209"/>
      <c r="QJ420" s="209"/>
      <c r="QK420" s="209"/>
      <c r="QL420" s="209"/>
      <c r="QM420" s="209"/>
      <c r="QN420" s="209"/>
      <c r="QO420" s="209"/>
      <c r="QP420" s="209"/>
      <c r="QQ420" s="209"/>
      <c r="QR420" s="209"/>
      <c r="QS420" s="209"/>
      <c r="QT420" s="209"/>
      <c r="QU420" s="209"/>
      <c r="QV420" s="209"/>
      <c r="QW420" s="209"/>
      <c r="QX420" s="209"/>
      <c r="QY420" s="209"/>
      <c r="QZ420" s="209"/>
      <c r="RA420" s="209"/>
      <c r="RB420" s="209"/>
      <c r="RC420" s="209"/>
      <c r="RD420" s="209"/>
      <c r="RE420" s="209"/>
      <c r="RF420" s="209"/>
      <c r="RG420" s="209"/>
      <c r="RH420" s="209"/>
      <c r="RI420" s="209"/>
      <c r="RJ420" s="209"/>
      <c r="RK420" s="209"/>
      <c r="RL420" s="209"/>
      <c r="RM420" s="209"/>
      <c r="RN420" s="209"/>
      <c r="RO420" s="209"/>
      <c r="RP420" s="209"/>
      <c r="RQ420" s="209"/>
      <c r="RR420" s="209"/>
      <c r="RS420" s="209"/>
      <c r="RT420" s="209"/>
      <c r="RU420" s="209"/>
      <c r="RV420" s="209"/>
      <c r="RW420" s="209"/>
      <c r="RX420" s="209"/>
      <c r="RY420" s="209"/>
      <c r="RZ420" s="209"/>
      <c r="SA420" s="209"/>
      <c r="SB420" s="209"/>
      <c r="SC420" s="209"/>
      <c r="SD420" s="209"/>
      <c r="SE420" s="209"/>
      <c r="SF420" s="209"/>
      <c r="SG420" s="209"/>
      <c r="SH420" s="209"/>
      <c r="SI420" s="209"/>
      <c r="SJ420" s="209"/>
      <c r="SK420" s="209"/>
      <c r="SL420" s="209"/>
      <c r="SM420" s="209"/>
      <c r="SN420" s="209"/>
      <c r="SO420" s="209"/>
      <c r="SP420" s="209"/>
      <c r="SQ420" s="209"/>
      <c r="SR420" s="209"/>
      <c r="SS420" s="209"/>
      <c r="ST420" s="209"/>
      <c r="SU420" s="209"/>
      <c r="SV420" s="209"/>
      <c r="SW420" s="209"/>
      <c r="SX420" s="209"/>
      <c r="SY420" s="209"/>
      <c r="SZ420" s="209"/>
      <c r="TA420" s="209"/>
      <c r="TB420" s="209"/>
      <c r="TC420" s="209"/>
      <c r="TD420" s="209"/>
      <c r="TE420" s="209"/>
      <c r="TF420" s="209"/>
      <c r="TG420" s="209"/>
      <c r="TH420" s="209"/>
      <c r="TI420" s="209"/>
      <c r="TJ420" s="209"/>
      <c r="TK420" s="209"/>
      <c r="TL420" s="209"/>
      <c r="TM420" s="209"/>
      <c r="TN420" s="209"/>
      <c r="TO420" s="209"/>
      <c r="TP420" s="209"/>
      <c r="TQ420" s="209"/>
      <c r="TR420" s="209"/>
      <c r="TS420" s="209"/>
      <c r="TT420" s="209"/>
      <c r="TU420" s="209"/>
      <c r="TV420" s="209"/>
      <c r="TW420" s="209"/>
      <c r="TX420" s="209"/>
      <c r="TY420" s="209"/>
      <c r="TZ420" s="209"/>
      <c r="UA420" s="209"/>
      <c r="UB420" s="209"/>
      <c r="UC420" s="209"/>
      <c r="UD420" s="209"/>
      <c r="UE420" s="209"/>
      <c r="UF420" s="209"/>
      <c r="UG420" s="209"/>
      <c r="UH420" s="209"/>
      <c r="UI420" s="209"/>
      <c r="UJ420" s="209"/>
      <c r="UK420" s="209"/>
      <c r="UL420" s="209"/>
      <c r="UM420" s="209"/>
      <c r="UN420" s="209"/>
      <c r="UO420" s="209"/>
      <c r="UP420" s="209"/>
      <c r="UQ420" s="209"/>
      <c r="UR420" s="209"/>
      <c r="US420" s="209"/>
      <c r="UT420" s="209"/>
      <c r="UU420" s="209"/>
      <c r="UV420" s="209"/>
      <c r="UW420" s="209"/>
      <c r="UX420" s="209"/>
      <c r="UY420" s="209"/>
      <c r="UZ420" s="209"/>
      <c r="VA420" s="209"/>
      <c r="VB420" s="209"/>
      <c r="VC420" s="209"/>
      <c r="VD420" s="209"/>
      <c r="VE420" s="209"/>
      <c r="VF420" s="209"/>
      <c r="VG420" s="209"/>
      <c r="VH420" s="209"/>
      <c r="VI420" s="209"/>
      <c r="VJ420" s="209"/>
      <c r="VK420" s="209"/>
      <c r="VL420" s="209"/>
      <c r="VM420" s="209"/>
      <c r="VN420" s="209"/>
      <c r="VO420" s="209"/>
      <c r="VP420" s="209"/>
      <c r="VQ420" s="209"/>
      <c r="VR420" s="209"/>
      <c r="VS420" s="209"/>
      <c r="VT420" s="209"/>
      <c r="VU420" s="209"/>
      <c r="VV420" s="209"/>
      <c r="VW420" s="209"/>
      <c r="VX420" s="209"/>
      <c r="VY420" s="209"/>
      <c r="VZ420" s="209"/>
      <c r="WA420" s="209"/>
      <c r="WB420" s="209"/>
      <c r="WC420" s="209"/>
      <c r="WD420" s="209"/>
      <c r="WE420" s="209"/>
      <c r="WF420" s="209"/>
      <c r="WG420" s="209"/>
      <c r="WH420" s="209"/>
      <c r="WI420" s="209"/>
      <c r="WJ420" s="209"/>
      <c r="WK420" s="209"/>
      <c r="WL420" s="209"/>
      <c r="WM420" s="209"/>
      <c r="WN420" s="209"/>
      <c r="WO420" s="209"/>
      <c r="WP420" s="209"/>
      <c r="WQ420" s="209"/>
      <c r="WR420" s="209"/>
      <c r="WS420" s="209"/>
      <c r="WT420" s="209"/>
      <c r="WU420" s="209"/>
      <c r="WV420" s="209"/>
      <c r="WW420" s="209"/>
      <c r="WX420" s="209"/>
      <c r="WY420" s="209"/>
      <c r="WZ420" s="209"/>
      <c r="XA420" s="209"/>
      <c r="XB420" s="209"/>
      <c r="XC420" s="209"/>
      <c r="XD420" s="209"/>
      <c r="XE420" s="209"/>
      <c r="XF420" s="209"/>
      <c r="XG420" s="209"/>
      <c r="XH420" s="209"/>
      <c r="XI420" s="209"/>
      <c r="XJ420" s="209"/>
      <c r="XK420" s="209"/>
      <c r="XL420" s="209"/>
      <c r="XM420" s="209"/>
      <c r="XN420" s="209"/>
      <c r="XO420" s="209"/>
      <c r="XP420" s="209"/>
      <c r="XQ420" s="209"/>
      <c r="XR420" s="209"/>
      <c r="XS420" s="209"/>
      <c r="XT420" s="209"/>
      <c r="XU420" s="209"/>
      <c r="XV420" s="209"/>
      <c r="XW420" s="209"/>
      <c r="XX420" s="209"/>
      <c r="XY420" s="209"/>
      <c r="XZ420" s="209"/>
      <c r="YA420" s="209"/>
      <c r="YB420" s="209"/>
      <c r="YC420" s="209"/>
      <c r="YD420" s="209"/>
      <c r="YE420" s="209"/>
      <c r="YF420" s="209"/>
      <c r="YG420" s="209"/>
      <c r="YH420" s="209"/>
      <c r="YI420" s="209"/>
      <c r="YJ420" s="209"/>
      <c r="YK420" s="209"/>
      <c r="YL420" s="209"/>
      <c r="YM420" s="209"/>
      <c r="YN420" s="209"/>
      <c r="YO420" s="209"/>
      <c r="YP420" s="209"/>
      <c r="YQ420" s="209"/>
      <c r="YR420" s="209"/>
      <c r="YS420" s="209"/>
      <c r="YT420" s="209"/>
      <c r="YU420" s="209"/>
      <c r="YV420" s="209"/>
      <c r="YW420" s="209"/>
      <c r="YX420" s="209"/>
      <c r="YY420" s="209"/>
      <c r="YZ420" s="209"/>
      <c r="ZA420" s="209"/>
      <c r="ZB420" s="209"/>
      <c r="ZC420" s="209"/>
      <c r="ZD420" s="209"/>
      <c r="ZE420" s="209"/>
      <c r="ZF420" s="209"/>
      <c r="ZG420" s="209"/>
      <c r="ZH420" s="209"/>
      <c r="ZI420" s="209"/>
      <c r="ZJ420" s="209"/>
      <c r="ZK420" s="209"/>
      <c r="ZL420" s="209"/>
      <c r="ZM420" s="209"/>
      <c r="ZN420" s="209"/>
      <c r="ZO420" s="209"/>
      <c r="ZP420" s="209"/>
      <c r="ZQ420" s="209"/>
      <c r="ZR420" s="209"/>
      <c r="ZS420" s="209"/>
      <c r="ZT420" s="209"/>
      <c r="ZU420" s="209"/>
      <c r="ZV420" s="209"/>
      <c r="ZW420" s="209"/>
      <c r="ZX420" s="209"/>
      <c r="ZY420" s="209"/>
      <c r="ZZ420" s="209"/>
      <c r="AAA420" s="209"/>
      <c r="AAB420" s="209"/>
      <c r="AAC420" s="209"/>
      <c r="AAD420" s="209"/>
      <c r="AAE420" s="209"/>
      <c r="AAF420" s="209"/>
      <c r="AAG420" s="209"/>
      <c r="AAH420" s="209"/>
      <c r="AAI420" s="209"/>
      <c r="AAJ420" s="209"/>
      <c r="AAK420" s="209"/>
      <c r="AAL420" s="209"/>
      <c r="AAM420" s="209"/>
      <c r="AAN420" s="209"/>
      <c r="AAO420" s="209"/>
      <c r="AAP420" s="209"/>
      <c r="AAQ420" s="209"/>
      <c r="AAR420" s="209"/>
      <c r="AAS420" s="209"/>
      <c r="AAT420" s="209"/>
      <c r="AAU420" s="209"/>
      <c r="AAV420" s="209"/>
      <c r="AAW420" s="209"/>
      <c r="AAX420" s="209"/>
      <c r="AAY420" s="209"/>
      <c r="AAZ420" s="209"/>
      <c r="ABA420" s="209"/>
      <c r="ABB420" s="209"/>
      <c r="ABC420" s="209"/>
      <c r="ABD420" s="209"/>
      <c r="ABE420" s="209"/>
      <c r="ABF420" s="209"/>
      <c r="ABG420" s="209"/>
      <c r="ABH420" s="209"/>
      <c r="ABI420" s="209"/>
      <c r="ABJ420" s="209"/>
      <c r="ABK420" s="209"/>
      <c r="ABL420" s="209"/>
      <c r="ABM420" s="209"/>
      <c r="ABN420" s="209"/>
      <c r="ABO420" s="209"/>
      <c r="ABP420" s="209"/>
      <c r="ABQ420" s="209"/>
      <c r="ABR420" s="209"/>
      <c r="ABS420" s="209"/>
      <c r="ABT420" s="209"/>
      <c r="ABU420" s="209"/>
      <c r="ABV420" s="209"/>
      <c r="ABW420" s="209"/>
      <c r="ABX420" s="209"/>
      <c r="ABY420" s="209"/>
      <c r="ABZ420" s="209"/>
      <c r="ACA420" s="209"/>
      <c r="ACB420" s="209"/>
      <c r="ACC420" s="209"/>
      <c r="ACD420" s="209"/>
      <c r="ACE420" s="209"/>
      <c r="ACF420" s="209"/>
      <c r="ACG420" s="209"/>
      <c r="ACH420" s="209"/>
      <c r="ACI420" s="209"/>
      <c r="ACJ420" s="209"/>
      <c r="ACK420" s="209"/>
      <c r="ACL420" s="209"/>
      <c r="ACM420" s="209"/>
      <c r="ACN420" s="209"/>
      <c r="ACO420" s="209"/>
      <c r="ACP420" s="209"/>
      <c r="ACQ420" s="209"/>
      <c r="ACR420" s="209"/>
      <c r="ACS420" s="209"/>
      <c r="ACT420" s="209"/>
      <c r="ACU420" s="209"/>
      <c r="ACV420" s="209"/>
      <c r="ACW420" s="209"/>
      <c r="ACX420" s="209"/>
      <c r="ACY420" s="209"/>
      <c r="ACZ420" s="209"/>
      <c r="ADA420" s="209"/>
      <c r="ADB420" s="209"/>
      <c r="ADC420" s="209"/>
      <c r="ADD420" s="209"/>
      <c r="ADE420" s="209"/>
      <c r="ADF420" s="209"/>
      <c r="ADG420" s="209"/>
      <c r="ADH420" s="209"/>
      <c r="ADI420" s="209"/>
      <c r="ADJ420" s="209"/>
      <c r="ADK420" s="209"/>
      <c r="ADL420" s="209"/>
      <c r="ADM420" s="209"/>
      <c r="ADN420" s="209"/>
      <c r="ADO420" s="209"/>
      <c r="ADP420" s="209"/>
      <c r="ADQ420" s="209"/>
      <c r="ADR420" s="209"/>
      <c r="ADS420" s="209"/>
      <c r="ADT420" s="209"/>
      <c r="ADU420" s="209"/>
      <c r="ADV420" s="209"/>
      <c r="ADW420" s="209"/>
      <c r="ADX420" s="209"/>
      <c r="ADY420" s="209"/>
      <c r="ADZ420" s="209"/>
      <c r="AEA420" s="209"/>
      <c r="AEB420" s="209"/>
      <c r="AEC420" s="209"/>
      <c r="AED420" s="209"/>
      <c r="AEE420" s="209"/>
      <c r="AEF420" s="209"/>
      <c r="AEG420" s="209"/>
      <c r="AEH420" s="209"/>
      <c r="AEI420" s="209"/>
      <c r="AEJ420" s="209"/>
      <c r="AEK420" s="209"/>
      <c r="AEL420" s="209"/>
      <c r="AEM420" s="209"/>
      <c r="AEN420" s="209"/>
      <c r="AEO420" s="209"/>
      <c r="AEP420" s="209"/>
      <c r="AEQ420" s="209"/>
      <c r="AER420" s="209"/>
      <c r="AES420" s="209"/>
      <c r="AET420" s="209"/>
      <c r="AEU420" s="209"/>
      <c r="AEV420" s="209"/>
      <c r="AEW420" s="209"/>
      <c r="AEX420" s="209"/>
      <c r="AEY420" s="209"/>
      <c r="AEZ420" s="209"/>
      <c r="AFA420" s="209"/>
      <c r="AFB420" s="209"/>
      <c r="AFC420" s="209"/>
      <c r="AFD420" s="209"/>
      <c r="AFE420" s="209"/>
      <c r="AFF420" s="209"/>
      <c r="AFG420" s="209"/>
      <c r="AFH420" s="209"/>
      <c r="AFI420" s="209"/>
      <c r="AFJ420" s="209"/>
      <c r="AFK420" s="209"/>
      <c r="AFL420" s="209"/>
      <c r="AFM420" s="209"/>
      <c r="AFN420" s="209"/>
      <c r="AFO420" s="209"/>
      <c r="AFP420" s="209"/>
      <c r="AFQ420" s="209"/>
      <c r="AFR420" s="209"/>
      <c r="AFS420" s="209"/>
      <c r="AFT420" s="209"/>
      <c r="AFU420" s="209"/>
      <c r="AFV420" s="209"/>
      <c r="AFW420" s="209"/>
      <c r="AFX420" s="209"/>
      <c r="AFY420" s="209"/>
      <c r="AFZ420" s="209"/>
      <c r="AGA420" s="209"/>
      <c r="AGB420" s="209"/>
      <c r="AGC420" s="209"/>
      <c r="AGD420" s="209"/>
      <c r="AGE420" s="209"/>
      <c r="AGF420" s="209"/>
      <c r="AGG420" s="209"/>
      <c r="AGH420" s="209"/>
      <c r="AGI420" s="209"/>
      <c r="AGJ420" s="209"/>
      <c r="AGK420" s="209"/>
      <c r="AGL420" s="209"/>
      <c r="AGM420" s="209"/>
      <c r="AGN420" s="209"/>
      <c r="AGO420" s="209"/>
      <c r="AGP420" s="209"/>
      <c r="AGQ420" s="209"/>
      <c r="AGR420" s="209"/>
      <c r="AGS420" s="209"/>
      <c r="AGT420" s="209"/>
      <c r="AGU420" s="209"/>
      <c r="AGV420" s="209"/>
      <c r="AGW420" s="209"/>
      <c r="AGX420" s="209"/>
      <c r="AGY420" s="209"/>
      <c r="AGZ420" s="209"/>
      <c r="AHA420" s="209"/>
      <c r="AHB420" s="209"/>
      <c r="AHC420" s="209"/>
      <c r="AHD420" s="209"/>
      <c r="AHE420" s="209"/>
      <c r="AHF420" s="209"/>
      <c r="AHG420" s="209"/>
      <c r="AHH420" s="209"/>
      <c r="AHI420" s="209"/>
      <c r="AHJ420" s="209"/>
      <c r="AHK420" s="209"/>
      <c r="AHL420" s="209"/>
      <c r="AHM420" s="209"/>
      <c r="AHN420" s="209"/>
      <c r="AHO420" s="209"/>
      <c r="AHP420" s="209"/>
      <c r="AHQ420" s="209"/>
      <c r="AHR420" s="209"/>
      <c r="AHS420" s="209"/>
      <c r="AHT420" s="209"/>
      <c r="AHU420" s="209"/>
      <c r="AHV420" s="209"/>
      <c r="AHW420" s="209"/>
      <c r="AHX420" s="209"/>
      <c r="AHY420" s="209"/>
      <c r="AHZ420" s="209"/>
      <c r="AIA420" s="209"/>
      <c r="AIB420" s="209"/>
      <c r="AIC420" s="209"/>
      <c r="AID420" s="209"/>
      <c r="AIE420" s="209"/>
      <c r="AIF420" s="209"/>
      <c r="AIG420" s="209"/>
      <c r="AIH420" s="209"/>
      <c r="AII420" s="209"/>
      <c r="AIJ420" s="209"/>
      <c r="AIK420" s="209"/>
      <c r="AIL420" s="209"/>
      <c r="AIM420" s="209"/>
      <c r="AIN420" s="209"/>
      <c r="AIO420" s="209"/>
      <c r="AIP420" s="209"/>
      <c r="AIQ420" s="209"/>
      <c r="AIR420" s="209"/>
      <c r="AIS420" s="209"/>
      <c r="AIT420" s="209"/>
      <c r="AIU420" s="209"/>
      <c r="AIV420" s="209"/>
      <c r="AIW420" s="209"/>
      <c r="AIX420" s="209"/>
      <c r="AIY420" s="209"/>
      <c r="AIZ420" s="209"/>
      <c r="AJA420" s="209"/>
      <c r="AJB420" s="209"/>
      <c r="AJC420" s="209"/>
      <c r="AJD420" s="209"/>
      <c r="AJE420" s="209"/>
      <c r="AJF420" s="209"/>
      <c r="AJG420" s="209"/>
      <c r="AJH420" s="209"/>
      <c r="AJI420" s="209"/>
      <c r="AJJ420" s="209"/>
      <c r="AJK420" s="209"/>
      <c r="AJL420" s="209"/>
      <c r="AJM420" s="209"/>
      <c r="AJN420" s="209"/>
      <c r="AJO420" s="209"/>
      <c r="AJP420" s="209"/>
      <c r="AJQ420" s="209"/>
      <c r="AJR420" s="209"/>
      <c r="AJS420" s="209"/>
      <c r="AJT420" s="209"/>
      <c r="AJU420" s="209"/>
      <c r="AJV420" s="209"/>
      <c r="AJW420" s="209"/>
      <c r="AJX420" s="209"/>
      <c r="AJY420" s="209"/>
      <c r="AJZ420" s="209"/>
      <c r="AKA420" s="209"/>
      <c r="AKB420" s="209"/>
      <c r="AKC420" s="209"/>
      <c r="AKD420" s="209"/>
      <c r="AKE420" s="209"/>
      <c r="AKF420" s="209"/>
      <c r="AKG420" s="209"/>
      <c r="AKH420" s="209"/>
      <c r="AKI420" s="209"/>
      <c r="AKJ420" s="209"/>
      <c r="AKK420" s="209"/>
      <c r="AKL420" s="209"/>
      <c r="AKM420" s="209"/>
      <c r="AKN420" s="209"/>
      <c r="AKO420" s="209"/>
      <c r="AKP420" s="209"/>
      <c r="AKQ420" s="209"/>
      <c r="AKR420" s="209"/>
      <c r="AKS420" s="209"/>
      <c r="AKT420" s="209"/>
      <c r="AKU420" s="209"/>
      <c r="AKV420" s="209"/>
      <c r="AKW420" s="209"/>
      <c r="AKX420" s="209"/>
      <c r="AKY420" s="209"/>
      <c r="AKZ420" s="209"/>
      <c r="ALA420" s="209"/>
      <c r="ALB420" s="209"/>
      <c r="ALC420" s="209"/>
      <c r="ALD420" s="209"/>
      <c r="ALE420" s="209"/>
      <c r="ALF420" s="209"/>
      <c r="ALG420" s="209"/>
      <c r="ALH420" s="209"/>
      <c r="ALI420" s="209"/>
      <c r="ALJ420" s="209"/>
      <c r="ALK420" s="209"/>
      <c r="ALL420" s="209"/>
      <c r="ALM420" s="209"/>
      <c r="ALN420" s="209"/>
      <c r="ALO420" s="209"/>
      <c r="ALP420" s="209"/>
      <c r="ALQ420" s="209"/>
      <c r="ALR420" s="209"/>
      <c r="ALS420" s="209"/>
      <c r="ALT420" s="209"/>
      <c r="ALU420" s="209"/>
      <c r="ALV420" s="209"/>
      <c r="ALW420" s="209"/>
      <c r="ALX420" s="209"/>
      <c r="ALY420" s="209"/>
      <c r="ALZ420" s="209"/>
      <c r="AMA420" s="209"/>
      <c r="AMB420" s="209"/>
      <c r="AMC420" s="209"/>
      <c r="AMD420" s="209"/>
      <c r="AME420" s="209"/>
      <c r="AMF420" s="209"/>
      <c r="AMG420" s="209"/>
      <c r="AMH420" s="209"/>
      <c r="AMI420" s="209"/>
      <c r="AMJ420" s="209"/>
      <c r="AMK420" s="209"/>
      <c r="AML420" s="209"/>
      <c r="AMM420" s="209"/>
      <c r="AMN420" s="209"/>
      <c r="AMO420" s="209"/>
      <c r="AMP420" s="209"/>
      <c r="AMQ420" s="209"/>
      <c r="AMR420" s="209"/>
      <c r="AMS420" s="209"/>
      <c r="AMT420" s="209"/>
      <c r="AMU420" s="209"/>
      <c r="AMV420" s="209"/>
      <c r="AMW420" s="209"/>
      <c r="AMX420" s="209"/>
      <c r="AMY420" s="209"/>
      <c r="AMZ420" s="209"/>
      <c r="ANA420" s="209"/>
      <c r="ANB420" s="209"/>
      <c r="ANC420" s="209"/>
      <c r="AND420" s="209"/>
      <c r="ANE420" s="209"/>
      <c r="ANF420" s="209"/>
      <c r="ANG420" s="209"/>
      <c r="ANH420" s="209"/>
      <c r="ANI420" s="209"/>
      <c r="ANJ420" s="209"/>
      <c r="ANK420" s="209"/>
      <c r="ANL420" s="209"/>
      <c r="ANM420" s="209"/>
      <c r="ANN420" s="209"/>
      <c r="ANO420" s="209"/>
      <c r="ANP420" s="209"/>
      <c r="ANQ420" s="209"/>
      <c r="ANR420" s="209"/>
      <c r="ANS420" s="209"/>
      <c r="ANT420" s="209"/>
      <c r="ANU420" s="209"/>
      <c r="ANV420" s="209"/>
      <c r="ANW420" s="209"/>
      <c r="ANX420" s="209"/>
      <c r="ANY420" s="209"/>
      <c r="ANZ420" s="209"/>
      <c r="AOA420" s="209"/>
      <c r="AOB420" s="209"/>
      <c r="AOC420" s="209"/>
      <c r="AOD420" s="209"/>
      <c r="AOE420" s="209"/>
      <c r="AOF420" s="209"/>
      <c r="AOG420" s="209"/>
      <c r="AOH420" s="209"/>
      <c r="AOI420" s="209"/>
      <c r="AOJ420" s="209"/>
      <c r="AOK420" s="209"/>
      <c r="AOL420" s="209"/>
      <c r="AOM420" s="209"/>
      <c r="AON420" s="209"/>
      <c r="AOO420" s="209"/>
      <c r="AOP420" s="209"/>
      <c r="AOQ420" s="209"/>
      <c r="AOR420" s="209"/>
      <c r="AOS420" s="209"/>
      <c r="AOT420" s="209"/>
      <c r="AOU420" s="209"/>
      <c r="AOV420" s="209"/>
      <c r="AOW420" s="209"/>
      <c r="AOX420" s="209"/>
      <c r="AOY420" s="209"/>
      <c r="AOZ420" s="209"/>
      <c r="APA420" s="209"/>
      <c r="APB420" s="209"/>
      <c r="APC420" s="209"/>
      <c r="APD420" s="209"/>
      <c r="APE420" s="209"/>
      <c r="APF420" s="209"/>
      <c r="APG420" s="209"/>
      <c r="APH420" s="209"/>
      <c r="API420" s="209"/>
      <c r="APJ420" s="209"/>
      <c r="APK420" s="209"/>
      <c r="APL420" s="209"/>
      <c r="APM420" s="209"/>
      <c r="APN420" s="209"/>
      <c r="APO420" s="209"/>
      <c r="APP420" s="209"/>
      <c r="APQ420" s="209"/>
      <c r="APR420" s="209"/>
      <c r="APS420" s="209"/>
      <c r="APT420" s="209"/>
      <c r="APU420" s="209"/>
      <c r="APV420" s="209"/>
      <c r="APW420" s="209"/>
      <c r="APX420" s="209"/>
      <c r="APY420" s="209"/>
      <c r="APZ420" s="209"/>
      <c r="AQA420" s="209"/>
      <c r="AQB420" s="209"/>
      <c r="AQC420" s="209"/>
      <c r="AQD420" s="209"/>
      <c r="AQE420" s="209"/>
      <c r="AQF420" s="209"/>
      <c r="AQG420" s="209"/>
      <c r="AQH420" s="209"/>
      <c r="AQI420" s="209"/>
      <c r="AQJ420" s="209"/>
      <c r="AQK420" s="209"/>
      <c r="AQL420" s="209"/>
      <c r="AQM420" s="209"/>
      <c r="AQN420" s="209"/>
      <c r="AQO420" s="209"/>
      <c r="AQP420" s="209"/>
      <c r="AQQ420" s="209"/>
      <c r="AQR420" s="209"/>
      <c r="AQS420" s="209"/>
      <c r="AQT420" s="209"/>
      <c r="AQU420" s="209"/>
      <c r="AQV420" s="209"/>
      <c r="AQW420" s="209"/>
      <c r="AQX420" s="209"/>
      <c r="AQY420" s="209"/>
      <c r="AQZ420" s="209"/>
      <c r="ARA420" s="209"/>
      <c r="ARB420" s="209"/>
      <c r="ARC420" s="209"/>
      <c r="ARD420" s="209"/>
      <c r="ARE420" s="209"/>
      <c r="ARF420" s="209"/>
      <c r="ARG420" s="209"/>
      <c r="ARH420" s="209"/>
      <c r="ARI420" s="209"/>
      <c r="ARJ420" s="209"/>
      <c r="ARK420" s="209"/>
      <c r="ARL420" s="209"/>
      <c r="ARM420" s="209"/>
      <c r="ARN420" s="209"/>
      <c r="ARO420" s="209"/>
      <c r="ARP420" s="209"/>
      <c r="ARQ420" s="209"/>
      <c r="ARR420" s="209"/>
      <c r="ARS420" s="209"/>
      <c r="ART420" s="209"/>
      <c r="ARU420" s="209"/>
      <c r="ARV420" s="209"/>
      <c r="ARW420" s="209"/>
      <c r="ARX420" s="209"/>
      <c r="ARY420" s="209"/>
      <c r="ARZ420" s="209"/>
      <c r="ASA420" s="209"/>
      <c r="ASB420" s="209"/>
      <c r="ASC420" s="209"/>
      <c r="ASD420" s="209"/>
      <c r="ASE420" s="209"/>
      <c r="ASF420" s="209"/>
      <c r="ASG420" s="209"/>
      <c r="ASH420" s="209"/>
      <c r="ASI420" s="209"/>
      <c r="ASJ420" s="209"/>
      <c r="ASK420" s="209"/>
      <c r="ASL420" s="209"/>
      <c r="ASM420" s="209"/>
      <c r="ASN420" s="209"/>
      <c r="ASO420" s="209"/>
      <c r="ASP420" s="209"/>
      <c r="ASQ420" s="209"/>
      <c r="ASR420" s="209"/>
      <c r="ASS420" s="209"/>
      <c r="AST420" s="209"/>
      <c r="ASU420" s="209"/>
      <c r="ASV420" s="209"/>
      <c r="ASW420" s="209"/>
      <c r="ASX420" s="209"/>
      <c r="ASY420" s="209"/>
      <c r="ASZ420" s="209"/>
      <c r="ATA420" s="209"/>
      <c r="ATB420" s="209"/>
      <c r="ATC420" s="209"/>
      <c r="ATD420" s="209"/>
      <c r="ATE420" s="209"/>
      <c r="ATF420" s="209"/>
      <c r="ATG420" s="209"/>
      <c r="ATH420" s="209"/>
      <c r="ATI420" s="209"/>
      <c r="ATJ420" s="209"/>
      <c r="ATK420" s="209"/>
      <c r="ATL420" s="209"/>
      <c r="ATM420" s="209"/>
      <c r="ATN420" s="209"/>
      <c r="ATO420" s="209"/>
      <c r="ATP420" s="209"/>
      <c r="ATQ420" s="209"/>
      <c r="ATR420" s="209"/>
      <c r="ATS420" s="209"/>
      <c r="ATT420" s="209"/>
      <c r="ATU420" s="209"/>
      <c r="ATV420" s="209"/>
      <c r="ATW420" s="209"/>
      <c r="ATX420" s="209"/>
      <c r="ATY420" s="209"/>
      <c r="ATZ420" s="209"/>
      <c r="AUA420" s="209"/>
      <c r="AUB420" s="209"/>
      <c r="AUC420" s="209"/>
      <c r="AUD420" s="209"/>
      <c r="AUE420" s="209"/>
      <c r="AUF420" s="209"/>
      <c r="AUG420" s="209"/>
      <c r="AUH420" s="209"/>
      <c r="AUI420" s="209"/>
      <c r="AUJ420" s="209"/>
      <c r="AUK420" s="209"/>
      <c r="AUL420" s="209"/>
      <c r="AUM420" s="209"/>
      <c r="AUN420" s="209"/>
      <c r="AUO420" s="209"/>
      <c r="AUP420" s="209"/>
      <c r="AUQ420" s="209"/>
      <c r="AUR420" s="209"/>
      <c r="AUS420" s="209"/>
      <c r="AUT420" s="209"/>
      <c r="AUU420" s="209"/>
      <c r="AUV420" s="209"/>
      <c r="AUW420" s="209"/>
      <c r="AUX420" s="209"/>
      <c r="AUY420" s="209"/>
      <c r="AUZ420" s="209"/>
      <c r="AVA420" s="209"/>
      <c r="AVB420" s="209"/>
      <c r="AVC420" s="209"/>
      <c r="AVD420" s="209"/>
      <c r="AVE420" s="209"/>
      <c r="AVF420" s="209"/>
      <c r="AVG420" s="209"/>
      <c r="AVH420" s="209"/>
      <c r="AVI420" s="209"/>
      <c r="AVJ420" s="209"/>
      <c r="AVK420" s="209"/>
      <c r="AVL420" s="209"/>
      <c r="AVM420" s="209"/>
      <c r="AVN420" s="209"/>
      <c r="AVO420" s="209"/>
      <c r="AVP420" s="209"/>
      <c r="AVQ420" s="209"/>
      <c r="AVR420" s="209"/>
      <c r="AVS420" s="209"/>
      <c r="AVT420" s="209"/>
      <c r="AVU420" s="209"/>
      <c r="AVV420" s="209"/>
      <c r="AVW420" s="209"/>
      <c r="AVX420" s="209"/>
      <c r="AVY420" s="209"/>
      <c r="AVZ420" s="209"/>
      <c r="AWA420" s="209"/>
      <c r="AWB420" s="209"/>
      <c r="AWC420" s="209"/>
      <c r="AWD420" s="209"/>
      <c r="AWE420" s="209"/>
      <c r="AWF420" s="209"/>
      <c r="AWG420" s="209"/>
      <c r="AWH420" s="209"/>
      <c r="AWI420" s="209"/>
      <c r="AWJ420" s="209"/>
      <c r="AWK420" s="209"/>
      <c r="AWL420" s="209"/>
      <c r="AWM420" s="209"/>
      <c r="AWN420" s="209"/>
      <c r="AWO420" s="209"/>
      <c r="AWP420" s="209"/>
      <c r="AWQ420" s="209"/>
      <c r="AWR420" s="209"/>
      <c r="AWS420" s="209"/>
      <c r="AWT420" s="209"/>
      <c r="AWU420" s="209"/>
      <c r="AWV420" s="209"/>
      <c r="AWW420" s="209"/>
      <c r="AWX420" s="209"/>
      <c r="AWY420" s="209"/>
      <c r="AWZ420" s="209"/>
      <c r="AXA420" s="209"/>
      <c r="AXB420" s="209"/>
      <c r="AXC420" s="209"/>
      <c r="AXD420" s="209"/>
      <c r="AXE420" s="209"/>
      <c r="AXF420" s="209"/>
      <c r="AXG420" s="209"/>
      <c r="AXH420" s="209"/>
      <c r="AXI420" s="209"/>
      <c r="AXJ420" s="209"/>
      <c r="AXK420" s="209"/>
      <c r="AXL420" s="209"/>
      <c r="AXM420" s="209"/>
      <c r="AXN420" s="209"/>
      <c r="AXO420" s="209"/>
      <c r="AXP420" s="209"/>
      <c r="AXQ420" s="209"/>
      <c r="AXR420" s="209"/>
      <c r="AXS420" s="209"/>
      <c r="AXT420" s="209"/>
      <c r="AXU420" s="209"/>
      <c r="AXV420" s="209"/>
      <c r="AXW420" s="209"/>
      <c r="AXX420" s="209"/>
      <c r="AXY420" s="209"/>
      <c r="AXZ420" s="209"/>
      <c r="AYA420" s="209"/>
      <c r="AYB420" s="209"/>
      <c r="AYC420" s="209"/>
      <c r="AYD420" s="209"/>
      <c r="AYE420" s="209"/>
      <c r="AYF420" s="209"/>
      <c r="AYG420" s="209"/>
      <c r="AYH420" s="209"/>
      <c r="AYI420" s="209"/>
      <c r="AYJ420" s="209"/>
      <c r="AYK420" s="209"/>
      <c r="AYL420" s="209"/>
      <c r="AYM420" s="209"/>
      <c r="AYN420" s="209"/>
      <c r="AYO420" s="209"/>
      <c r="AYP420" s="209"/>
      <c r="AYQ420" s="209"/>
      <c r="AYR420" s="209"/>
      <c r="AYS420" s="209"/>
      <c r="AYT420" s="209"/>
      <c r="AYU420" s="209"/>
      <c r="AYV420" s="209"/>
      <c r="AYW420" s="209"/>
      <c r="AYX420" s="209"/>
      <c r="AYY420" s="209"/>
      <c r="AYZ420" s="209"/>
      <c r="AZA420" s="209"/>
      <c r="AZB420" s="209"/>
      <c r="AZC420" s="209"/>
      <c r="AZD420" s="209"/>
      <c r="AZE420" s="209"/>
      <c r="AZF420" s="209"/>
      <c r="AZG420" s="209"/>
      <c r="AZH420" s="209"/>
      <c r="AZI420" s="209"/>
      <c r="AZJ420" s="209"/>
      <c r="AZK420" s="209"/>
      <c r="AZL420" s="209"/>
      <c r="AZM420" s="209"/>
      <c r="AZN420" s="209"/>
      <c r="AZO420" s="209"/>
      <c r="AZP420" s="209"/>
      <c r="AZQ420" s="209"/>
      <c r="AZR420" s="209"/>
      <c r="AZS420" s="209"/>
      <c r="AZT420" s="209"/>
      <c r="AZU420" s="209"/>
      <c r="AZV420" s="209"/>
      <c r="AZW420" s="209"/>
      <c r="AZX420" s="209"/>
      <c r="AZY420" s="209"/>
      <c r="AZZ420" s="209"/>
      <c r="BAA420" s="209"/>
      <c r="BAB420" s="209"/>
      <c r="BAC420" s="209"/>
      <c r="BAD420" s="209"/>
      <c r="BAE420" s="209"/>
      <c r="BAF420" s="209"/>
      <c r="BAG420" s="209"/>
      <c r="BAH420" s="209"/>
      <c r="BAI420" s="209"/>
      <c r="BAJ420" s="209"/>
      <c r="BAK420" s="209"/>
      <c r="BAL420" s="209"/>
      <c r="BAM420" s="209"/>
      <c r="BAN420" s="209"/>
      <c r="BAO420" s="209"/>
      <c r="BAP420" s="209"/>
      <c r="BAQ420" s="209"/>
      <c r="BAR420" s="209"/>
      <c r="BAS420" s="209"/>
      <c r="BAT420" s="209"/>
      <c r="BAU420" s="209"/>
      <c r="BAV420" s="209"/>
      <c r="BAW420" s="209"/>
      <c r="BAX420" s="209"/>
      <c r="BAY420" s="209"/>
      <c r="BAZ420" s="209"/>
      <c r="BBA420" s="209"/>
      <c r="BBB420" s="209"/>
      <c r="BBC420" s="209"/>
      <c r="BBD420" s="209"/>
      <c r="BBE420" s="209"/>
      <c r="BBF420" s="209"/>
      <c r="BBG420" s="209"/>
      <c r="BBH420" s="209"/>
      <c r="BBI420" s="209"/>
      <c r="BBJ420" s="209"/>
      <c r="BBK420" s="209"/>
      <c r="BBL420" s="209"/>
      <c r="BBM420" s="209"/>
      <c r="BBN420" s="209"/>
      <c r="BBO420" s="209"/>
      <c r="BBP420" s="209"/>
      <c r="BBQ420" s="209"/>
      <c r="BBR420" s="209"/>
      <c r="BBS420" s="209"/>
      <c r="BBT420" s="209"/>
      <c r="BBU420" s="209"/>
      <c r="BBV420" s="209"/>
      <c r="BBW420" s="209"/>
      <c r="BBX420" s="209"/>
      <c r="BBY420" s="209"/>
      <c r="BBZ420" s="209"/>
      <c r="BCA420" s="209"/>
      <c r="BCB420" s="209"/>
      <c r="BCC420" s="209"/>
      <c r="BCD420" s="209"/>
      <c r="BCE420" s="209"/>
      <c r="BCF420" s="209"/>
      <c r="BCG420" s="209"/>
      <c r="BCH420" s="209"/>
      <c r="BCI420" s="209"/>
      <c r="BCJ420" s="209"/>
      <c r="BCK420" s="209"/>
      <c r="BCL420" s="209"/>
      <c r="BCM420" s="209"/>
      <c r="BCN420" s="209"/>
      <c r="BCO420" s="209"/>
      <c r="BCP420" s="209"/>
      <c r="BCQ420" s="209"/>
      <c r="BCR420" s="209"/>
      <c r="BCS420" s="209"/>
      <c r="BCT420" s="209"/>
      <c r="BCU420" s="209"/>
      <c r="BCV420" s="209"/>
      <c r="BCW420" s="209"/>
      <c r="BCX420" s="209"/>
      <c r="BCY420" s="209"/>
      <c r="BCZ420" s="209"/>
      <c r="BDA420" s="209"/>
      <c r="BDB420" s="209"/>
      <c r="BDC420" s="209"/>
      <c r="BDD420" s="209"/>
      <c r="BDE420" s="209"/>
      <c r="BDF420" s="209"/>
      <c r="BDG420" s="209"/>
      <c r="BDH420" s="209"/>
      <c r="BDI420" s="209"/>
      <c r="BDJ420" s="209"/>
      <c r="BDK420" s="209"/>
      <c r="BDL420" s="209"/>
      <c r="BDM420" s="209"/>
      <c r="BDN420" s="209"/>
      <c r="BDO420" s="209"/>
      <c r="BDP420" s="209"/>
      <c r="BDQ420" s="209"/>
      <c r="BDR420" s="209"/>
      <c r="BDS420" s="209"/>
      <c r="BDT420" s="209"/>
      <c r="BDU420" s="209"/>
      <c r="BDV420" s="209"/>
      <c r="BDW420" s="209"/>
      <c r="BDX420" s="209"/>
      <c r="BDY420" s="209"/>
      <c r="BDZ420" s="209"/>
      <c r="BEA420" s="209"/>
      <c r="BEB420" s="209"/>
      <c r="BEC420" s="209"/>
      <c r="BED420" s="209"/>
      <c r="BEE420" s="209"/>
      <c r="BEF420" s="209"/>
      <c r="BEG420" s="209"/>
      <c r="BEH420" s="209"/>
      <c r="BEI420" s="209"/>
      <c r="BEJ420" s="209"/>
      <c r="BEK420" s="209"/>
      <c r="BEL420" s="209"/>
      <c r="BEM420" s="209"/>
      <c r="BEN420" s="209"/>
      <c r="BEO420" s="209"/>
      <c r="BEP420" s="209"/>
      <c r="BEQ420" s="209"/>
      <c r="BER420" s="209"/>
      <c r="BES420" s="209"/>
      <c r="BET420" s="209"/>
      <c r="BEU420" s="209"/>
      <c r="BEV420" s="209"/>
      <c r="BEW420" s="209"/>
      <c r="BEX420" s="209"/>
      <c r="BEY420" s="209"/>
      <c r="BEZ420" s="209"/>
      <c r="BFA420" s="209"/>
      <c r="BFB420" s="209"/>
      <c r="BFC420" s="209"/>
      <c r="BFD420" s="209"/>
      <c r="BFE420" s="209"/>
      <c r="BFF420" s="209"/>
      <c r="BFG420" s="209"/>
      <c r="BFH420" s="209"/>
      <c r="BFI420" s="209"/>
      <c r="BFJ420" s="209"/>
      <c r="BFK420" s="209"/>
      <c r="BFL420" s="209"/>
      <c r="BFM420" s="209"/>
      <c r="BFN420" s="209"/>
      <c r="BFO420" s="209"/>
      <c r="BFP420" s="209"/>
      <c r="BFQ420" s="209"/>
      <c r="BFR420" s="209"/>
      <c r="BFS420" s="209"/>
      <c r="BFT420" s="209"/>
      <c r="BFU420" s="209"/>
      <c r="BFV420" s="209"/>
      <c r="BFW420" s="209"/>
      <c r="BFX420" s="209"/>
      <c r="BFY420" s="209"/>
      <c r="BFZ420" s="209"/>
      <c r="BGA420" s="209"/>
      <c r="BGB420" s="209"/>
      <c r="BGC420" s="209"/>
      <c r="BGD420" s="209"/>
      <c r="BGE420" s="209"/>
      <c r="BGF420" s="209"/>
      <c r="BGG420" s="209"/>
      <c r="BGH420" s="209"/>
      <c r="BGI420" s="209"/>
      <c r="BGJ420" s="209"/>
      <c r="BGK420" s="209"/>
      <c r="BGL420" s="209"/>
      <c r="BGM420" s="209"/>
      <c r="BGN420" s="209"/>
      <c r="BGO420" s="209"/>
      <c r="BGP420" s="209"/>
      <c r="BGQ420" s="209"/>
      <c r="BGR420" s="209"/>
      <c r="BGS420" s="209"/>
      <c r="BGT420" s="209"/>
      <c r="BGU420" s="209"/>
      <c r="BGV420" s="209"/>
      <c r="BGW420" s="209"/>
      <c r="BGX420" s="209"/>
      <c r="BGY420" s="209"/>
      <c r="BGZ420" s="209"/>
      <c r="BHA420" s="209"/>
      <c r="BHB420" s="209"/>
      <c r="BHC420" s="209"/>
      <c r="BHD420" s="209"/>
      <c r="BHE420" s="209"/>
      <c r="BHF420" s="209"/>
      <c r="BHG420" s="209"/>
      <c r="BHH420" s="209"/>
      <c r="BHI420" s="209"/>
      <c r="BHJ420" s="209"/>
      <c r="BHK420" s="209"/>
      <c r="BHL420" s="209"/>
      <c r="BHM420" s="209"/>
      <c r="BHN420" s="209"/>
      <c r="BHO420" s="209"/>
      <c r="BHP420" s="209"/>
      <c r="BHQ420" s="209"/>
      <c r="BHR420" s="209"/>
      <c r="BHS420" s="209"/>
      <c r="BHT420" s="209"/>
      <c r="BHU420" s="209"/>
      <c r="BHV420" s="209"/>
      <c r="BHW420" s="209"/>
      <c r="BHX420" s="209"/>
      <c r="BHY420" s="209"/>
      <c r="BHZ420" s="209"/>
      <c r="BIA420" s="209"/>
      <c r="BIB420" s="209"/>
      <c r="BIC420" s="209"/>
      <c r="BID420" s="209"/>
      <c r="BIE420" s="209"/>
      <c r="BIF420" s="209"/>
      <c r="BIG420" s="209"/>
      <c r="BIH420" s="209"/>
      <c r="BII420" s="209"/>
      <c r="BIJ420" s="209"/>
      <c r="BIK420" s="209"/>
      <c r="BIL420" s="209"/>
      <c r="BIM420" s="209"/>
      <c r="BIN420" s="209"/>
      <c r="BIO420" s="209"/>
      <c r="BIP420" s="209"/>
      <c r="BIQ420" s="209"/>
      <c r="BIR420" s="209"/>
      <c r="BIS420" s="209"/>
      <c r="BIT420" s="209"/>
      <c r="BIU420" s="209"/>
      <c r="BIV420" s="209"/>
      <c r="BIW420" s="209"/>
      <c r="BIX420" s="209"/>
      <c r="BIY420" s="209"/>
      <c r="BIZ420" s="209"/>
      <c r="BJA420" s="209"/>
      <c r="BJB420" s="209"/>
      <c r="BJC420" s="209"/>
      <c r="BJD420" s="209"/>
      <c r="BJE420" s="209"/>
      <c r="BJF420" s="209"/>
      <c r="BJG420" s="209"/>
      <c r="BJH420" s="209"/>
      <c r="BJI420" s="209"/>
      <c r="BJJ420" s="209"/>
      <c r="BJK420" s="209"/>
      <c r="BJL420" s="209"/>
      <c r="BJM420" s="209"/>
      <c r="BJN420" s="209"/>
      <c r="BJO420" s="209"/>
      <c r="BJP420" s="209"/>
      <c r="BJQ420" s="209"/>
      <c r="BJR420" s="209"/>
      <c r="BJS420" s="209"/>
      <c r="BJT420" s="209"/>
      <c r="BJU420" s="209"/>
      <c r="BJV420" s="209"/>
      <c r="BJW420" s="209"/>
      <c r="BJX420" s="209"/>
      <c r="BJY420" s="209"/>
      <c r="BJZ420" s="209"/>
      <c r="BKA420" s="209"/>
      <c r="BKB420" s="209"/>
      <c r="BKC420" s="209"/>
      <c r="BKD420" s="209"/>
      <c r="BKE420" s="209"/>
      <c r="BKF420" s="209"/>
      <c r="BKG420" s="209"/>
      <c r="BKH420" s="209"/>
      <c r="BKI420" s="209"/>
      <c r="BKJ420" s="209"/>
      <c r="BKK420" s="209"/>
      <c r="BKL420" s="209"/>
      <c r="BKM420" s="209"/>
      <c r="BKN420" s="209"/>
      <c r="BKO420" s="209"/>
      <c r="BKP420" s="209"/>
      <c r="BKQ420" s="209"/>
      <c r="BKR420" s="209"/>
      <c r="BKS420" s="209"/>
      <c r="BKT420" s="209"/>
      <c r="BKU420" s="209"/>
      <c r="BKV420" s="209"/>
      <c r="BKW420" s="209"/>
      <c r="BKX420" s="209"/>
      <c r="BKY420" s="209"/>
      <c r="BKZ420" s="209"/>
      <c r="BLA420" s="209"/>
      <c r="BLB420" s="209"/>
      <c r="BLC420" s="209"/>
      <c r="BLD420" s="209"/>
      <c r="BLE420" s="209"/>
      <c r="BLF420" s="209"/>
      <c r="BLG420" s="209"/>
      <c r="BLH420" s="209"/>
      <c r="BLI420" s="209"/>
      <c r="BLJ420" s="209"/>
      <c r="BLK420" s="209"/>
      <c r="BLL420" s="209"/>
      <c r="BLM420" s="209"/>
      <c r="BLN420" s="209"/>
      <c r="BLO420" s="209"/>
      <c r="BLP420" s="209"/>
      <c r="BLQ420" s="209"/>
      <c r="BLR420" s="209"/>
      <c r="BLS420" s="209"/>
      <c r="BLT420" s="209"/>
      <c r="BLU420" s="209"/>
      <c r="BLV420" s="209"/>
      <c r="BLW420" s="209"/>
      <c r="BLX420" s="209"/>
      <c r="BLY420" s="209"/>
      <c r="BLZ420" s="209"/>
      <c r="BMA420" s="209"/>
      <c r="BMB420" s="209"/>
      <c r="BMC420" s="209"/>
      <c r="BMD420" s="209"/>
      <c r="BME420" s="209"/>
      <c r="BMF420" s="209"/>
      <c r="BMG420" s="209"/>
      <c r="BMH420" s="209"/>
      <c r="BMI420" s="209"/>
      <c r="BMJ420" s="209"/>
      <c r="BMK420" s="209"/>
      <c r="BML420" s="209"/>
      <c r="BMM420" s="209"/>
      <c r="BMN420" s="209"/>
      <c r="BMO420" s="209"/>
      <c r="BMP420" s="209"/>
      <c r="BMQ420" s="209"/>
      <c r="BMR420" s="209"/>
      <c r="BMS420" s="209"/>
      <c r="BMT420" s="209"/>
      <c r="BMU420" s="209"/>
      <c r="BMV420" s="209"/>
      <c r="BMW420" s="209"/>
      <c r="BMX420" s="209"/>
      <c r="BMY420" s="209"/>
      <c r="BMZ420" s="209"/>
      <c r="BNA420" s="209"/>
      <c r="BNB420" s="209"/>
      <c r="BNC420" s="209"/>
      <c r="BND420" s="209"/>
      <c r="BNE420" s="209"/>
      <c r="BNF420" s="209"/>
      <c r="BNG420" s="209"/>
      <c r="BNH420" s="209"/>
      <c r="BNI420" s="209"/>
      <c r="BNJ420" s="209"/>
      <c r="BNK420" s="209"/>
      <c r="BNL420" s="209"/>
      <c r="BNM420" s="209"/>
      <c r="BNN420" s="209"/>
      <c r="BNO420" s="209"/>
      <c r="BNP420" s="209"/>
      <c r="BNQ420" s="209"/>
      <c r="BNR420" s="209"/>
      <c r="BNS420" s="209"/>
      <c r="BNT420" s="209"/>
      <c r="BNU420" s="209"/>
      <c r="BNV420" s="209"/>
      <c r="BNW420" s="209"/>
      <c r="BNX420" s="209"/>
      <c r="BNY420" s="209"/>
      <c r="BNZ420" s="209"/>
      <c r="BOA420" s="209"/>
      <c r="BOB420" s="209"/>
      <c r="BOC420" s="209"/>
      <c r="BOD420" s="209"/>
      <c r="BOE420" s="209"/>
      <c r="BOF420" s="209"/>
      <c r="BOG420" s="209"/>
      <c r="BOH420" s="209"/>
      <c r="BOI420" s="209"/>
      <c r="BOJ420" s="209"/>
      <c r="BOK420" s="209"/>
      <c r="BOL420" s="209"/>
      <c r="BOM420" s="209"/>
      <c r="BON420" s="209"/>
      <c r="BOO420" s="209"/>
      <c r="BOP420" s="209"/>
      <c r="BOQ420" s="209"/>
      <c r="BOR420" s="209"/>
      <c r="BOS420" s="209"/>
      <c r="BOT420" s="209"/>
      <c r="BOU420" s="209"/>
      <c r="BOV420" s="209"/>
      <c r="BOW420" s="209"/>
      <c r="BOX420" s="209"/>
      <c r="BOY420" s="209"/>
      <c r="BOZ420" s="209"/>
      <c r="BPA420" s="209"/>
      <c r="BPB420" s="209"/>
      <c r="BPC420" s="209"/>
      <c r="BPD420" s="209"/>
      <c r="BPE420" s="209"/>
      <c r="BPF420" s="209"/>
      <c r="BPG420" s="209"/>
      <c r="BPH420" s="209"/>
      <c r="BPI420" s="209"/>
      <c r="BPJ420" s="209"/>
      <c r="BPK420" s="209"/>
      <c r="BPL420" s="209"/>
      <c r="BPM420" s="209"/>
      <c r="BPN420" s="209"/>
      <c r="BPO420" s="209"/>
      <c r="BPP420" s="209"/>
      <c r="BPQ420" s="209"/>
      <c r="BPR420" s="209"/>
      <c r="BPS420" s="209"/>
      <c r="BPT420" s="209"/>
      <c r="BPU420" s="209"/>
      <c r="BPV420" s="209"/>
      <c r="BPW420" s="209"/>
      <c r="BPX420" s="209"/>
      <c r="BPY420" s="209"/>
      <c r="BPZ420" s="209"/>
      <c r="BQA420" s="209"/>
      <c r="BQB420" s="209"/>
      <c r="BQC420" s="209"/>
      <c r="BQD420" s="209"/>
      <c r="BQE420" s="209"/>
      <c r="BQF420" s="209"/>
      <c r="BQG420" s="209"/>
      <c r="BQH420" s="209"/>
      <c r="BQI420" s="209"/>
      <c r="BQJ420" s="209"/>
      <c r="BQK420" s="209"/>
      <c r="BQL420" s="209"/>
      <c r="BQM420" s="209"/>
      <c r="BQN420" s="209"/>
      <c r="BQO420" s="209"/>
      <c r="BQP420" s="209"/>
      <c r="BQQ420" s="209"/>
      <c r="BQR420" s="209"/>
      <c r="BQS420" s="209"/>
      <c r="BQT420" s="209"/>
      <c r="BQU420" s="209"/>
      <c r="BQV420" s="209"/>
      <c r="BQW420" s="209"/>
      <c r="BQX420" s="209"/>
      <c r="BQY420" s="209"/>
      <c r="BQZ420" s="209"/>
      <c r="BRA420" s="209"/>
      <c r="BRB420" s="209"/>
      <c r="BRC420" s="209"/>
      <c r="BRD420" s="209"/>
      <c r="BRE420" s="209"/>
      <c r="BRF420" s="209"/>
      <c r="BRG420" s="209"/>
      <c r="BRH420" s="209"/>
      <c r="BRI420" s="209"/>
      <c r="BRJ420" s="209"/>
      <c r="BRK420" s="209"/>
      <c r="BRL420" s="209"/>
      <c r="BRM420" s="209"/>
      <c r="BRN420" s="209"/>
      <c r="BRO420" s="209"/>
      <c r="BRP420" s="209"/>
      <c r="BRQ420" s="209"/>
      <c r="BRR420" s="209"/>
      <c r="BRS420" s="209"/>
      <c r="BRT420" s="209"/>
      <c r="BRU420" s="209"/>
      <c r="BRV420" s="209"/>
      <c r="BRW420" s="209"/>
      <c r="BRX420" s="209"/>
      <c r="BRY420" s="209"/>
      <c r="BRZ420" s="209"/>
      <c r="BSA420" s="209"/>
      <c r="BSB420" s="209"/>
      <c r="BSC420" s="209"/>
      <c r="BSD420" s="209"/>
      <c r="BSE420" s="209"/>
      <c r="BSF420" s="209"/>
      <c r="BSG420" s="209"/>
      <c r="BSH420" s="209"/>
      <c r="BSI420" s="209"/>
      <c r="BSJ420" s="209"/>
      <c r="BSK420" s="209"/>
      <c r="BSL420" s="209"/>
      <c r="BSM420" s="209"/>
      <c r="BSN420" s="209"/>
      <c r="BSO420" s="209"/>
      <c r="BSP420" s="209"/>
      <c r="BSQ420" s="209"/>
      <c r="BSR420" s="209"/>
      <c r="BSS420" s="209"/>
      <c r="BST420" s="209"/>
      <c r="BSU420" s="209"/>
      <c r="BSV420" s="209"/>
      <c r="BSW420" s="209"/>
      <c r="BSX420" s="209"/>
      <c r="BSY420" s="209"/>
      <c r="BSZ420" s="209"/>
      <c r="BTA420" s="209"/>
      <c r="BTB420" s="209"/>
      <c r="BTC420" s="209"/>
      <c r="BTD420" s="209"/>
      <c r="BTE420" s="209"/>
      <c r="BTF420" s="209"/>
      <c r="BTG420" s="209"/>
      <c r="BTH420" s="209"/>
      <c r="BTI420" s="209"/>
      <c r="BTJ420" s="209"/>
      <c r="BTK420" s="209"/>
      <c r="BTL420" s="209"/>
      <c r="BTM420" s="209"/>
      <c r="BTN420" s="209"/>
      <c r="BTO420" s="209"/>
      <c r="BTP420" s="209"/>
      <c r="BTQ420" s="209"/>
      <c r="BTR420" s="209"/>
      <c r="BTS420" s="209"/>
      <c r="BTT420" s="209"/>
      <c r="BTU420" s="209"/>
      <c r="BTV420" s="209"/>
      <c r="BTW420" s="209"/>
      <c r="BTX420" s="209"/>
      <c r="BTY420" s="209"/>
      <c r="BTZ420" s="209"/>
      <c r="BUA420" s="209"/>
      <c r="BUB420" s="209"/>
      <c r="BUC420" s="209"/>
      <c r="BUD420" s="209"/>
      <c r="BUE420" s="209"/>
      <c r="BUF420" s="209"/>
      <c r="BUG420" s="209"/>
      <c r="BUH420" s="209"/>
      <c r="BUI420" s="209"/>
      <c r="BUJ420" s="209"/>
      <c r="BUK420" s="209"/>
      <c r="BUL420" s="209"/>
      <c r="BUM420" s="209"/>
      <c r="BUN420" s="209"/>
      <c r="BUO420" s="209"/>
      <c r="BUP420" s="209"/>
      <c r="BUQ420" s="209"/>
      <c r="BUR420" s="209"/>
      <c r="BUS420" s="209"/>
      <c r="BUT420" s="209"/>
      <c r="BUU420" s="209"/>
      <c r="BUV420" s="209"/>
      <c r="BUW420" s="209"/>
      <c r="BUX420" s="209"/>
      <c r="BUY420" s="209"/>
      <c r="BUZ420" s="209"/>
      <c r="BVA420" s="209"/>
      <c r="BVB420" s="209"/>
      <c r="BVC420" s="209"/>
      <c r="BVD420" s="209"/>
      <c r="BVE420" s="209"/>
      <c r="BVF420" s="209"/>
      <c r="BVG420" s="209"/>
      <c r="BVH420" s="209"/>
      <c r="BVI420" s="209"/>
      <c r="BVJ420" s="209"/>
      <c r="BVK420" s="209"/>
      <c r="BVL420" s="209"/>
      <c r="BVM420" s="209"/>
      <c r="BVN420" s="209"/>
      <c r="BVO420" s="209"/>
      <c r="BVP420" s="209"/>
      <c r="BVQ420" s="209"/>
      <c r="BVR420" s="209"/>
      <c r="BVS420" s="209"/>
      <c r="BVT420" s="209"/>
      <c r="BVU420" s="209"/>
      <c r="BVV420" s="209"/>
      <c r="BVW420" s="209"/>
      <c r="BVX420" s="209"/>
      <c r="BVY420" s="209"/>
      <c r="BVZ420" s="209"/>
      <c r="BWA420" s="209"/>
      <c r="BWB420" s="209"/>
      <c r="BWC420" s="209"/>
      <c r="BWD420" s="209"/>
      <c r="BWE420" s="209"/>
      <c r="BWF420" s="209"/>
      <c r="BWG420" s="209"/>
      <c r="BWH420" s="209"/>
      <c r="BWI420" s="209"/>
      <c r="BWJ420" s="209"/>
      <c r="BWK420" s="209"/>
      <c r="BWL420" s="209"/>
      <c r="BWM420" s="209"/>
      <c r="BWN420" s="209"/>
      <c r="BWO420" s="209"/>
      <c r="BWP420" s="209"/>
      <c r="BWQ420" s="209"/>
      <c r="BWR420" s="209"/>
      <c r="BWS420" s="209"/>
      <c r="BWT420" s="209"/>
      <c r="BWU420" s="209"/>
      <c r="BWV420" s="209"/>
      <c r="BWW420" s="209"/>
      <c r="BWX420" s="209"/>
      <c r="BWY420" s="209"/>
      <c r="BWZ420" s="209"/>
      <c r="BXA420" s="209"/>
      <c r="BXB420" s="209"/>
      <c r="BXC420" s="209"/>
      <c r="BXD420" s="209"/>
      <c r="BXE420" s="209"/>
      <c r="BXF420" s="209"/>
      <c r="BXG420" s="209"/>
      <c r="BXH420" s="209"/>
      <c r="BXI420" s="209"/>
      <c r="BXJ420" s="209"/>
      <c r="BXK420" s="209"/>
      <c r="BXL420" s="209"/>
      <c r="BXM420" s="209"/>
      <c r="BXN420" s="209"/>
      <c r="BXO420" s="209"/>
      <c r="BXP420" s="209"/>
      <c r="BXQ420" s="209"/>
      <c r="BXR420" s="209"/>
      <c r="BXS420" s="209"/>
      <c r="BXT420" s="209"/>
      <c r="BXU420" s="209"/>
      <c r="BXV420" s="209"/>
      <c r="BXW420" s="209"/>
      <c r="BXX420" s="209"/>
      <c r="BXY420" s="209"/>
      <c r="BXZ420" s="209"/>
      <c r="BYA420" s="209"/>
      <c r="BYB420" s="209"/>
      <c r="BYC420" s="209"/>
      <c r="BYD420" s="209"/>
      <c r="BYE420" s="209"/>
      <c r="BYF420" s="209"/>
      <c r="BYG420" s="209"/>
      <c r="BYH420" s="209"/>
      <c r="BYI420" s="209"/>
      <c r="BYJ420" s="209"/>
      <c r="BYK420" s="209"/>
      <c r="BYL420" s="209"/>
      <c r="BYM420" s="209"/>
      <c r="BYN420" s="209"/>
      <c r="BYO420" s="209"/>
      <c r="BYP420" s="209"/>
      <c r="BYQ420" s="209"/>
      <c r="BYR420" s="209"/>
      <c r="BYS420" s="209"/>
      <c r="BYT420" s="209"/>
      <c r="BYU420" s="209"/>
      <c r="BYV420" s="209"/>
      <c r="BYW420" s="209"/>
      <c r="BYX420" s="209"/>
      <c r="BYY420" s="209"/>
      <c r="BYZ420" s="209"/>
      <c r="BZA420" s="209"/>
      <c r="BZB420" s="209"/>
      <c r="BZC420" s="209"/>
      <c r="BZD420" s="209"/>
      <c r="BZE420" s="209"/>
      <c r="BZF420" s="209"/>
      <c r="BZG420" s="209"/>
      <c r="BZH420" s="209"/>
      <c r="BZI420" s="209"/>
      <c r="BZJ420" s="209"/>
      <c r="BZK420" s="209"/>
      <c r="BZL420" s="209"/>
      <c r="BZM420" s="209"/>
      <c r="BZN420" s="209"/>
      <c r="BZO420" s="209"/>
      <c r="BZP420" s="209"/>
      <c r="BZQ420" s="209"/>
      <c r="BZR420" s="209"/>
      <c r="BZS420" s="209"/>
      <c r="BZT420" s="209"/>
      <c r="BZU420" s="209"/>
      <c r="BZV420" s="209"/>
      <c r="BZW420" s="209"/>
      <c r="BZX420" s="209"/>
      <c r="BZY420" s="209"/>
      <c r="BZZ420" s="209"/>
      <c r="CAA420" s="209"/>
      <c r="CAB420" s="209"/>
      <c r="CAC420" s="209"/>
      <c r="CAD420" s="209"/>
      <c r="CAE420" s="209"/>
      <c r="CAF420" s="209"/>
      <c r="CAG420" s="209"/>
      <c r="CAH420" s="209"/>
      <c r="CAI420" s="209"/>
      <c r="CAJ420" s="209"/>
      <c r="CAK420" s="209"/>
      <c r="CAL420" s="209"/>
      <c r="CAM420" s="209"/>
      <c r="CAN420" s="209"/>
      <c r="CAO420" s="209"/>
      <c r="CAP420" s="209"/>
      <c r="CAQ420" s="209"/>
      <c r="CAR420" s="209"/>
      <c r="CAS420" s="209"/>
      <c r="CAT420" s="209"/>
      <c r="CAU420" s="209"/>
      <c r="CAV420" s="209"/>
      <c r="CAW420" s="209"/>
      <c r="CAX420" s="209"/>
      <c r="CAY420" s="209"/>
      <c r="CAZ420" s="209"/>
      <c r="CBA420" s="209"/>
      <c r="CBB420" s="209"/>
      <c r="CBC420" s="209"/>
      <c r="CBD420" s="209"/>
      <c r="CBE420" s="209"/>
      <c r="CBF420" s="209"/>
      <c r="CBG420" s="209"/>
      <c r="CBH420" s="209"/>
      <c r="CBI420" s="209"/>
      <c r="CBJ420" s="209"/>
      <c r="CBK420" s="209"/>
      <c r="CBL420" s="209"/>
      <c r="CBM420" s="209"/>
      <c r="CBN420" s="209"/>
      <c r="CBO420" s="209"/>
      <c r="CBP420" s="209"/>
      <c r="CBQ420" s="209"/>
      <c r="CBR420" s="209"/>
      <c r="CBS420" s="209"/>
      <c r="CBT420" s="209"/>
      <c r="CBU420" s="209"/>
      <c r="CBV420" s="209"/>
      <c r="CBW420" s="209"/>
      <c r="CBX420" s="209"/>
      <c r="CBY420" s="209"/>
      <c r="CBZ420" s="209"/>
      <c r="CCA420" s="209"/>
      <c r="CCB420" s="209"/>
      <c r="CCC420" s="209"/>
      <c r="CCD420" s="209"/>
      <c r="CCE420" s="209"/>
      <c r="CCF420" s="209"/>
      <c r="CCG420" s="209"/>
      <c r="CCH420" s="209"/>
      <c r="CCI420" s="209"/>
      <c r="CCJ420" s="209"/>
      <c r="CCK420" s="209"/>
      <c r="CCL420" s="209"/>
      <c r="CCM420" s="209"/>
      <c r="CCN420" s="209"/>
      <c r="CCO420" s="209"/>
      <c r="CCP420" s="209"/>
      <c r="CCQ420" s="209"/>
      <c r="CCR420" s="209"/>
      <c r="CCS420" s="209"/>
      <c r="CCT420" s="209"/>
      <c r="CCU420" s="209"/>
      <c r="CCV420" s="209"/>
      <c r="CCW420" s="209"/>
      <c r="CCX420" s="209"/>
      <c r="CCY420" s="209"/>
      <c r="CCZ420" s="209"/>
      <c r="CDA420" s="209"/>
      <c r="CDB420" s="209"/>
      <c r="CDC420" s="209"/>
      <c r="CDD420" s="209"/>
      <c r="CDE420" s="209"/>
      <c r="CDF420" s="209"/>
      <c r="CDG420" s="209"/>
      <c r="CDH420" s="209"/>
      <c r="CDI420" s="209"/>
      <c r="CDJ420" s="209"/>
      <c r="CDK420" s="209"/>
      <c r="CDL420" s="209"/>
      <c r="CDM420" s="209"/>
      <c r="CDN420" s="209"/>
      <c r="CDO420" s="209"/>
      <c r="CDP420" s="209"/>
      <c r="CDQ420" s="209"/>
      <c r="CDR420" s="209"/>
      <c r="CDS420" s="209"/>
      <c r="CDT420" s="209"/>
      <c r="CDU420" s="209"/>
      <c r="CDV420" s="209"/>
      <c r="CDW420" s="209"/>
      <c r="CDX420" s="209"/>
      <c r="CDY420" s="209"/>
      <c r="CDZ420" s="209"/>
      <c r="CEA420" s="209"/>
      <c r="CEB420" s="209"/>
      <c r="CEC420" s="209"/>
      <c r="CED420" s="209"/>
      <c r="CEE420" s="209"/>
      <c r="CEF420" s="209"/>
      <c r="CEG420" s="209"/>
      <c r="CEH420" s="209"/>
      <c r="CEI420" s="209"/>
      <c r="CEJ420" s="209"/>
      <c r="CEK420" s="209"/>
      <c r="CEL420" s="209"/>
      <c r="CEM420" s="209"/>
      <c r="CEN420" s="209"/>
      <c r="CEO420" s="209"/>
      <c r="CEP420" s="209"/>
      <c r="CEQ420" s="209"/>
      <c r="CER420" s="209"/>
      <c r="CES420" s="209"/>
      <c r="CET420" s="209"/>
      <c r="CEU420" s="209"/>
      <c r="CEV420" s="209"/>
      <c r="CEW420" s="209"/>
      <c r="CEX420" s="209"/>
      <c r="CEY420" s="209"/>
      <c r="CEZ420" s="209"/>
      <c r="CFA420" s="209"/>
      <c r="CFB420" s="209"/>
      <c r="CFC420" s="209"/>
      <c r="CFD420" s="209"/>
      <c r="CFE420" s="209"/>
      <c r="CFF420" s="209"/>
      <c r="CFG420" s="209"/>
      <c r="CFH420" s="209"/>
      <c r="CFI420" s="209"/>
      <c r="CFJ420" s="209"/>
      <c r="CFK420" s="209"/>
      <c r="CFL420" s="209"/>
      <c r="CFM420" s="209"/>
      <c r="CFN420" s="209"/>
      <c r="CFO420" s="209"/>
      <c r="CFP420" s="209"/>
      <c r="CFQ420" s="209"/>
      <c r="CFR420" s="209"/>
      <c r="CFS420" s="209"/>
      <c r="CFT420" s="209"/>
      <c r="CFU420" s="209"/>
      <c r="CFV420" s="209"/>
      <c r="CFW420" s="209"/>
      <c r="CFX420" s="209"/>
      <c r="CFY420" s="209"/>
      <c r="CFZ420" s="209"/>
      <c r="CGA420" s="209"/>
      <c r="CGB420" s="209"/>
      <c r="CGC420" s="209"/>
      <c r="CGD420" s="209"/>
      <c r="CGE420" s="209"/>
      <c r="CGF420" s="209"/>
      <c r="CGG420" s="209"/>
      <c r="CGH420" s="209"/>
      <c r="CGI420" s="209"/>
      <c r="CGJ420" s="209"/>
      <c r="CGK420" s="209"/>
      <c r="CGL420" s="209"/>
      <c r="CGM420" s="209"/>
      <c r="CGN420" s="209"/>
      <c r="CGO420" s="209"/>
      <c r="CGP420" s="209"/>
      <c r="CGQ420" s="209"/>
      <c r="CGR420" s="209"/>
      <c r="CGS420" s="209"/>
      <c r="CGT420" s="209"/>
      <c r="CGU420" s="209"/>
      <c r="CGV420" s="209"/>
      <c r="CGW420" s="209"/>
      <c r="CGX420" s="209"/>
      <c r="CGY420" s="209"/>
      <c r="CGZ420" s="209"/>
      <c r="CHA420" s="209"/>
      <c r="CHB420" s="209"/>
      <c r="CHC420" s="209"/>
      <c r="CHD420" s="209"/>
      <c r="CHE420" s="209"/>
      <c r="CHF420" s="209"/>
      <c r="CHG420" s="209"/>
      <c r="CHH420" s="209"/>
      <c r="CHI420" s="209"/>
      <c r="CHJ420" s="209"/>
      <c r="CHK420" s="209"/>
      <c r="CHL420" s="209"/>
      <c r="CHM420" s="209"/>
      <c r="CHN420" s="209"/>
      <c r="CHO420" s="209"/>
      <c r="CHP420" s="209"/>
      <c r="CHQ420" s="209"/>
      <c r="CHR420" s="209"/>
      <c r="CHS420" s="209"/>
      <c r="CHT420" s="209"/>
      <c r="CHU420" s="209"/>
      <c r="CHV420" s="209"/>
      <c r="CHW420" s="209"/>
      <c r="CHX420" s="209"/>
      <c r="CHY420" s="209"/>
      <c r="CHZ420" s="209"/>
      <c r="CIA420" s="209"/>
      <c r="CIB420" s="209"/>
      <c r="CIC420" s="209"/>
      <c r="CID420" s="209"/>
      <c r="CIE420" s="209"/>
      <c r="CIF420" s="209"/>
      <c r="CIG420" s="209"/>
      <c r="CIH420" s="209"/>
      <c r="CII420" s="209"/>
      <c r="CIJ420" s="209"/>
      <c r="CIK420" s="209"/>
      <c r="CIL420" s="209"/>
      <c r="CIM420" s="209"/>
      <c r="CIN420" s="209"/>
      <c r="CIO420" s="209"/>
      <c r="CIP420" s="209"/>
      <c r="CIQ420" s="209"/>
      <c r="CIR420" s="209"/>
      <c r="CIS420" s="209"/>
      <c r="CIT420" s="209"/>
      <c r="CIU420" s="209"/>
      <c r="CIV420" s="209"/>
      <c r="CIW420" s="209"/>
      <c r="CIX420" s="209"/>
      <c r="CIY420" s="209"/>
      <c r="CIZ420" s="209"/>
      <c r="CJA420" s="209"/>
      <c r="CJB420" s="209"/>
      <c r="CJC420" s="209"/>
      <c r="CJD420" s="209"/>
      <c r="CJE420" s="209"/>
      <c r="CJF420" s="209"/>
      <c r="CJG420" s="209"/>
      <c r="CJH420" s="209"/>
      <c r="CJI420" s="209"/>
      <c r="CJJ420" s="209"/>
      <c r="CJK420" s="209"/>
      <c r="CJL420" s="209"/>
      <c r="CJM420" s="209"/>
      <c r="CJN420" s="209"/>
      <c r="CJO420" s="209"/>
      <c r="CJP420" s="209"/>
      <c r="CJQ420" s="209"/>
      <c r="CJR420" s="209"/>
      <c r="CJS420" s="209"/>
      <c r="CJT420" s="209"/>
      <c r="CJU420" s="209"/>
      <c r="CJV420" s="209"/>
      <c r="CJW420" s="209"/>
      <c r="CJX420" s="209"/>
      <c r="CJY420" s="209"/>
      <c r="CJZ420" s="209"/>
      <c r="CKA420" s="209"/>
      <c r="CKB420" s="209"/>
      <c r="CKC420" s="209"/>
      <c r="CKD420" s="209"/>
      <c r="CKE420" s="209"/>
      <c r="CKF420" s="209"/>
      <c r="CKG420" s="209"/>
      <c r="CKH420" s="209"/>
      <c r="CKI420" s="209"/>
      <c r="CKJ420" s="209"/>
      <c r="CKK420" s="209"/>
      <c r="CKL420" s="209"/>
      <c r="CKM420" s="209"/>
      <c r="CKN420" s="209"/>
      <c r="CKO420" s="209"/>
      <c r="CKP420" s="209"/>
      <c r="CKQ420" s="209"/>
      <c r="CKR420" s="209"/>
      <c r="CKS420" s="209"/>
      <c r="CKT420" s="209"/>
      <c r="CKU420" s="209"/>
      <c r="CKV420" s="209"/>
      <c r="CKW420" s="209"/>
      <c r="CKX420" s="209"/>
      <c r="CKY420" s="209"/>
      <c r="CKZ420" s="209"/>
      <c r="CLA420" s="209"/>
      <c r="CLB420" s="209"/>
      <c r="CLC420" s="209"/>
      <c r="CLD420" s="209"/>
      <c r="CLE420" s="209"/>
      <c r="CLF420" s="209"/>
      <c r="CLG420" s="209"/>
      <c r="CLH420" s="209"/>
      <c r="CLI420" s="209"/>
      <c r="CLJ420" s="209"/>
      <c r="CLK420" s="209"/>
      <c r="CLL420" s="209"/>
      <c r="CLM420" s="209"/>
      <c r="CLN420" s="209"/>
      <c r="CLO420" s="209"/>
      <c r="CLP420" s="209"/>
      <c r="CLQ420" s="209"/>
      <c r="CLR420" s="209"/>
      <c r="CLS420" s="209"/>
      <c r="CLT420" s="209"/>
      <c r="CLU420" s="209"/>
      <c r="CLV420" s="209"/>
      <c r="CLW420" s="209"/>
      <c r="CLX420" s="209"/>
      <c r="CLY420" s="209"/>
      <c r="CLZ420" s="209"/>
      <c r="CMA420" s="209"/>
      <c r="CMB420" s="209"/>
      <c r="CMC420" s="209"/>
      <c r="CMD420" s="209"/>
      <c r="CME420" s="209"/>
      <c r="CMF420" s="209"/>
      <c r="CMG420" s="209"/>
      <c r="CMH420" s="209"/>
      <c r="CMI420" s="209"/>
      <c r="CMJ420" s="209"/>
      <c r="CMK420" s="209"/>
      <c r="CML420" s="209"/>
      <c r="CMM420" s="209"/>
      <c r="CMN420" s="209"/>
      <c r="CMO420" s="209"/>
      <c r="CMP420" s="209"/>
      <c r="CMQ420" s="209"/>
      <c r="CMR420" s="209"/>
      <c r="CMS420" s="209"/>
      <c r="CMT420" s="209"/>
      <c r="CMU420" s="209"/>
      <c r="CMV420" s="209"/>
      <c r="CMW420" s="209"/>
      <c r="CMX420" s="209"/>
      <c r="CMY420" s="209"/>
      <c r="CMZ420" s="209"/>
      <c r="CNA420" s="209"/>
      <c r="CNB420" s="209"/>
      <c r="CNC420" s="209"/>
      <c r="CND420" s="209"/>
      <c r="CNE420" s="209"/>
      <c r="CNF420" s="209"/>
      <c r="CNG420" s="209"/>
      <c r="CNH420" s="209"/>
      <c r="CNI420" s="209"/>
      <c r="CNJ420" s="209"/>
      <c r="CNK420" s="209"/>
      <c r="CNL420" s="209"/>
      <c r="CNM420" s="209"/>
      <c r="CNN420" s="209"/>
      <c r="CNO420" s="209"/>
      <c r="CNP420" s="209"/>
      <c r="CNQ420" s="209"/>
      <c r="CNR420" s="209"/>
      <c r="CNS420" s="209"/>
      <c r="CNT420" s="209"/>
      <c r="CNU420" s="209"/>
      <c r="CNV420" s="209"/>
      <c r="CNW420" s="209"/>
      <c r="CNX420" s="209"/>
      <c r="CNY420" s="209"/>
      <c r="CNZ420" s="209"/>
      <c r="COA420" s="209"/>
      <c r="COB420" s="209"/>
      <c r="COC420" s="209"/>
      <c r="COD420" s="209"/>
      <c r="COE420" s="209"/>
      <c r="COF420" s="209"/>
      <c r="COG420" s="209"/>
      <c r="COH420" s="209"/>
      <c r="COI420" s="209"/>
      <c r="COJ420" s="209"/>
      <c r="COK420" s="209"/>
      <c r="COL420" s="209"/>
      <c r="COM420" s="209"/>
      <c r="CON420" s="209"/>
      <c r="COO420" s="209"/>
      <c r="COP420" s="209"/>
      <c r="COQ420" s="209"/>
      <c r="COR420" s="209"/>
      <c r="COS420" s="209"/>
      <c r="COT420" s="209"/>
      <c r="COU420" s="209"/>
      <c r="COV420" s="209"/>
      <c r="COW420" s="209"/>
      <c r="COX420" s="209"/>
      <c r="COY420" s="209"/>
      <c r="COZ420" s="209"/>
      <c r="CPA420" s="209"/>
      <c r="CPB420" s="209"/>
      <c r="CPC420" s="209"/>
      <c r="CPD420" s="209"/>
      <c r="CPE420" s="209"/>
      <c r="CPF420" s="209"/>
      <c r="CPG420" s="209"/>
      <c r="CPH420" s="209"/>
      <c r="CPI420" s="209"/>
      <c r="CPJ420" s="209"/>
      <c r="CPK420" s="209"/>
      <c r="CPL420" s="209"/>
      <c r="CPM420" s="209"/>
      <c r="CPN420" s="209"/>
      <c r="CPO420" s="209"/>
      <c r="CPP420" s="209"/>
      <c r="CPQ420" s="209"/>
      <c r="CPR420" s="209"/>
      <c r="CPS420" s="209"/>
      <c r="CPT420" s="209"/>
      <c r="CPU420" s="209"/>
      <c r="CPV420" s="209"/>
      <c r="CPW420" s="209"/>
      <c r="CPX420" s="209"/>
      <c r="CPY420" s="209"/>
      <c r="CPZ420" s="209"/>
      <c r="CQA420" s="209"/>
      <c r="CQB420" s="209"/>
      <c r="CQC420" s="209"/>
      <c r="CQD420" s="209"/>
      <c r="CQE420" s="209"/>
      <c r="CQF420" s="209"/>
      <c r="CQG420" s="209"/>
      <c r="CQH420" s="209"/>
      <c r="CQI420" s="209"/>
      <c r="CQJ420" s="209"/>
      <c r="CQK420" s="209"/>
      <c r="CQL420" s="209"/>
      <c r="CQM420" s="209"/>
      <c r="CQN420" s="209"/>
      <c r="CQO420" s="209"/>
      <c r="CQP420" s="209"/>
      <c r="CQQ420" s="209"/>
      <c r="CQR420" s="209"/>
      <c r="CQS420" s="209"/>
      <c r="CQT420" s="209"/>
      <c r="CQU420" s="209"/>
      <c r="CQV420" s="209"/>
      <c r="CQW420" s="209"/>
      <c r="CQX420" s="209"/>
      <c r="CQY420" s="209"/>
      <c r="CQZ420" s="209"/>
      <c r="CRA420" s="209"/>
      <c r="CRB420" s="209"/>
      <c r="CRC420" s="209"/>
      <c r="CRD420" s="209"/>
      <c r="CRE420" s="209"/>
      <c r="CRF420" s="209"/>
      <c r="CRG420" s="209"/>
      <c r="CRH420" s="209"/>
      <c r="CRI420" s="209"/>
      <c r="CRJ420" s="209"/>
      <c r="CRK420" s="209"/>
      <c r="CRL420" s="209"/>
      <c r="CRM420" s="209"/>
      <c r="CRN420" s="209"/>
      <c r="CRO420" s="209"/>
      <c r="CRP420" s="209"/>
      <c r="CRQ420" s="209"/>
      <c r="CRR420" s="209"/>
      <c r="CRS420" s="209"/>
      <c r="CRT420" s="209"/>
      <c r="CRU420" s="209"/>
      <c r="CRV420" s="209"/>
      <c r="CRW420" s="209"/>
      <c r="CRX420" s="209"/>
      <c r="CRY420" s="209"/>
      <c r="CRZ420" s="209"/>
      <c r="CSA420" s="209"/>
      <c r="CSB420" s="209"/>
      <c r="CSC420" s="209"/>
      <c r="CSD420" s="209"/>
      <c r="CSE420" s="209"/>
      <c r="CSF420" s="209"/>
      <c r="CSG420" s="209"/>
      <c r="CSH420" s="209"/>
      <c r="CSI420" s="209"/>
      <c r="CSJ420" s="209"/>
      <c r="CSK420" s="209"/>
      <c r="CSL420" s="209"/>
      <c r="CSM420" s="209"/>
      <c r="CSN420" s="209"/>
      <c r="CSO420" s="209"/>
      <c r="CSP420" s="209"/>
      <c r="CSQ420" s="209"/>
      <c r="CSR420" s="209"/>
      <c r="CSS420" s="209"/>
      <c r="CST420" s="209"/>
      <c r="CSU420" s="209"/>
      <c r="CSV420" s="209"/>
      <c r="CSW420" s="209"/>
      <c r="CSX420" s="209"/>
      <c r="CSY420" s="209"/>
      <c r="CSZ420" s="209"/>
      <c r="CTA420" s="209"/>
      <c r="CTB420" s="209"/>
      <c r="CTC420" s="209"/>
      <c r="CTD420" s="209"/>
      <c r="CTE420" s="209"/>
      <c r="CTF420" s="209"/>
      <c r="CTG420" s="209"/>
      <c r="CTH420" s="209"/>
      <c r="CTI420" s="209"/>
      <c r="CTJ420" s="209"/>
      <c r="CTK420" s="209"/>
      <c r="CTL420" s="209"/>
      <c r="CTM420" s="209"/>
      <c r="CTN420" s="209"/>
      <c r="CTO420" s="209"/>
      <c r="CTP420" s="209"/>
      <c r="CTQ420" s="209"/>
      <c r="CTR420" s="209"/>
      <c r="CTS420" s="209"/>
      <c r="CTT420" s="209"/>
      <c r="CTU420" s="209"/>
      <c r="CTV420" s="209"/>
      <c r="CTW420" s="209"/>
      <c r="CTX420" s="209"/>
      <c r="CTY420" s="209"/>
      <c r="CTZ420" s="209"/>
      <c r="CUA420" s="209"/>
      <c r="CUB420" s="209"/>
      <c r="CUC420" s="209"/>
      <c r="CUD420" s="209"/>
      <c r="CUE420" s="209"/>
      <c r="CUF420" s="209"/>
      <c r="CUG420" s="209"/>
      <c r="CUH420" s="209"/>
      <c r="CUI420" s="209"/>
      <c r="CUJ420" s="209"/>
      <c r="CUK420" s="209"/>
      <c r="CUL420" s="209"/>
      <c r="CUM420" s="209"/>
      <c r="CUN420" s="209"/>
      <c r="CUO420" s="209"/>
      <c r="CUP420" s="209"/>
      <c r="CUQ420" s="209"/>
      <c r="CUR420" s="209"/>
      <c r="CUS420" s="209"/>
      <c r="CUT420" s="209"/>
      <c r="CUU420" s="209"/>
      <c r="CUV420" s="209"/>
      <c r="CUW420" s="209"/>
      <c r="CUX420" s="209"/>
      <c r="CUY420" s="209"/>
      <c r="CUZ420" s="209"/>
      <c r="CVA420" s="209"/>
      <c r="CVB420" s="209"/>
      <c r="CVC420" s="209"/>
      <c r="CVD420" s="209"/>
      <c r="CVE420" s="209"/>
      <c r="CVF420" s="209"/>
      <c r="CVG420" s="209"/>
      <c r="CVH420" s="209"/>
      <c r="CVI420" s="209"/>
      <c r="CVJ420" s="209"/>
      <c r="CVK420" s="209"/>
      <c r="CVL420" s="209"/>
      <c r="CVM420" s="209"/>
      <c r="CVN420" s="209"/>
      <c r="CVO420" s="209"/>
      <c r="CVP420" s="209"/>
      <c r="CVQ420" s="209"/>
      <c r="CVR420" s="209"/>
      <c r="CVS420" s="209"/>
      <c r="CVT420" s="209"/>
      <c r="CVU420" s="209"/>
      <c r="CVV420" s="209"/>
      <c r="CVW420" s="209"/>
      <c r="CVX420" s="209"/>
      <c r="CVY420" s="209"/>
      <c r="CVZ420" s="209"/>
      <c r="CWA420" s="209"/>
      <c r="CWB420" s="209"/>
      <c r="CWC420" s="209"/>
      <c r="CWD420" s="209"/>
      <c r="CWE420" s="209"/>
      <c r="CWF420" s="209"/>
      <c r="CWG420" s="209"/>
      <c r="CWH420" s="209"/>
      <c r="CWI420" s="209"/>
      <c r="CWJ420" s="209"/>
      <c r="CWK420" s="209"/>
      <c r="CWL420" s="209"/>
      <c r="CWM420" s="209"/>
      <c r="CWN420" s="209"/>
      <c r="CWO420" s="209"/>
      <c r="CWP420" s="209"/>
      <c r="CWQ420" s="209"/>
      <c r="CWR420" s="209"/>
      <c r="CWS420" s="209"/>
      <c r="CWT420" s="209"/>
      <c r="CWU420" s="209"/>
      <c r="CWV420" s="209"/>
      <c r="CWW420" s="209"/>
      <c r="CWX420" s="209"/>
      <c r="CWY420" s="209"/>
      <c r="CWZ420" s="209"/>
      <c r="CXA420" s="209"/>
      <c r="CXB420" s="209"/>
      <c r="CXC420" s="209"/>
      <c r="CXD420" s="209"/>
      <c r="CXE420" s="209"/>
      <c r="CXF420" s="209"/>
      <c r="CXG420" s="209"/>
      <c r="CXH420" s="209"/>
      <c r="CXI420" s="209"/>
      <c r="CXJ420" s="209"/>
      <c r="CXK420" s="209"/>
      <c r="CXL420" s="209"/>
      <c r="CXM420" s="209"/>
      <c r="CXN420" s="209"/>
      <c r="CXO420" s="209"/>
      <c r="CXP420" s="209"/>
      <c r="CXQ420" s="209"/>
      <c r="CXR420" s="209"/>
      <c r="CXS420" s="209"/>
      <c r="CXT420" s="209"/>
      <c r="CXU420" s="209"/>
      <c r="CXV420" s="209"/>
      <c r="CXW420" s="209"/>
      <c r="CXX420" s="209"/>
      <c r="CXY420" s="209"/>
      <c r="CXZ420" s="209"/>
      <c r="CYA420" s="209"/>
      <c r="CYB420" s="209"/>
      <c r="CYC420" s="209"/>
      <c r="CYD420" s="209"/>
      <c r="CYE420" s="209"/>
      <c r="CYF420" s="209"/>
      <c r="CYG420" s="209"/>
      <c r="CYH420" s="209"/>
      <c r="CYI420" s="209"/>
      <c r="CYJ420" s="209"/>
      <c r="CYK420" s="209"/>
      <c r="CYL420" s="209"/>
      <c r="CYM420" s="209"/>
      <c r="CYN420" s="209"/>
      <c r="CYO420" s="209"/>
      <c r="CYP420" s="209"/>
      <c r="CYQ420" s="209"/>
      <c r="CYR420" s="209"/>
      <c r="CYS420" s="209"/>
      <c r="CYT420" s="209"/>
      <c r="CYU420" s="209"/>
      <c r="CYV420" s="209"/>
      <c r="CYW420" s="209"/>
      <c r="CYX420" s="209"/>
      <c r="CYY420" s="209"/>
      <c r="CYZ420" s="209"/>
      <c r="CZA420" s="209"/>
      <c r="CZB420" s="209"/>
      <c r="CZC420" s="209"/>
      <c r="CZD420" s="209"/>
      <c r="CZE420" s="209"/>
      <c r="CZF420" s="209"/>
      <c r="CZG420" s="209"/>
      <c r="CZH420" s="209"/>
      <c r="CZI420" s="209"/>
      <c r="CZJ420" s="209"/>
      <c r="CZK420" s="209"/>
      <c r="CZL420" s="209"/>
      <c r="CZM420" s="209"/>
      <c r="CZN420" s="209"/>
      <c r="CZO420" s="209"/>
      <c r="CZP420" s="209"/>
      <c r="CZQ420" s="209"/>
      <c r="CZR420" s="209"/>
      <c r="CZS420" s="209"/>
      <c r="CZT420" s="209"/>
      <c r="CZU420" s="209"/>
      <c r="CZV420" s="209"/>
      <c r="CZW420" s="209"/>
      <c r="CZX420" s="209"/>
      <c r="CZY420" s="209"/>
      <c r="CZZ420" s="209"/>
      <c r="DAA420" s="209"/>
      <c r="DAB420" s="209"/>
      <c r="DAC420" s="209"/>
      <c r="DAD420" s="209"/>
      <c r="DAE420" s="209"/>
      <c r="DAF420" s="209"/>
      <c r="DAG420" s="209"/>
      <c r="DAH420" s="209"/>
      <c r="DAI420" s="209"/>
      <c r="DAJ420" s="209"/>
      <c r="DAK420" s="209"/>
      <c r="DAL420" s="209"/>
      <c r="DAM420" s="209"/>
      <c r="DAN420" s="209"/>
      <c r="DAO420" s="209"/>
      <c r="DAP420" s="209"/>
      <c r="DAQ420" s="209"/>
      <c r="DAR420" s="209"/>
      <c r="DAS420" s="209"/>
      <c r="DAT420" s="209"/>
      <c r="DAU420" s="209"/>
      <c r="DAV420" s="209"/>
      <c r="DAW420" s="209"/>
      <c r="DAX420" s="209"/>
      <c r="DAY420" s="209"/>
      <c r="DAZ420" s="209"/>
      <c r="DBA420" s="209"/>
      <c r="DBB420" s="209"/>
      <c r="DBC420" s="209"/>
      <c r="DBD420" s="209"/>
      <c r="DBE420" s="209"/>
      <c r="DBF420" s="209"/>
      <c r="DBG420" s="209"/>
      <c r="DBH420" s="209"/>
      <c r="DBI420" s="209"/>
      <c r="DBJ420" s="209"/>
      <c r="DBK420" s="209"/>
      <c r="DBL420" s="209"/>
      <c r="DBM420" s="209"/>
      <c r="DBN420" s="209"/>
      <c r="DBO420" s="209"/>
      <c r="DBP420" s="209"/>
      <c r="DBQ420" s="209"/>
      <c r="DBR420" s="209"/>
      <c r="DBS420" s="209"/>
      <c r="DBT420" s="209"/>
      <c r="DBU420" s="209"/>
      <c r="DBV420" s="209"/>
      <c r="DBW420" s="209"/>
      <c r="DBX420" s="209"/>
      <c r="DBY420" s="209"/>
      <c r="DBZ420" s="209"/>
      <c r="DCA420" s="209"/>
      <c r="DCB420" s="209"/>
      <c r="DCC420" s="209"/>
      <c r="DCD420" s="209"/>
      <c r="DCE420" s="209"/>
      <c r="DCF420" s="209"/>
      <c r="DCG420" s="209"/>
      <c r="DCH420" s="209"/>
      <c r="DCI420" s="209"/>
      <c r="DCJ420" s="209"/>
      <c r="DCK420" s="209"/>
      <c r="DCL420" s="209"/>
      <c r="DCM420" s="209"/>
      <c r="DCN420" s="209"/>
      <c r="DCO420" s="209"/>
      <c r="DCP420" s="209"/>
      <c r="DCQ420" s="209"/>
      <c r="DCR420" s="209"/>
      <c r="DCS420" s="209"/>
      <c r="DCT420" s="209"/>
      <c r="DCU420" s="209"/>
      <c r="DCV420" s="209"/>
      <c r="DCW420" s="209"/>
      <c r="DCX420" s="209"/>
      <c r="DCY420" s="209"/>
      <c r="DCZ420" s="209"/>
      <c r="DDA420" s="209"/>
      <c r="DDB420" s="209"/>
      <c r="DDC420" s="209"/>
      <c r="DDD420" s="209"/>
      <c r="DDE420" s="209"/>
      <c r="DDF420" s="209"/>
      <c r="DDG420" s="209"/>
      <c r="DDH420" s="209"/>
      <c r="DDI420" s="209"/>
      <c r="DDJ420" s="209"/>
      <c r="DDK420" s="209"/>
      <c r="DDL420" s="209"/>
      <c r="DDM420" s="209"/>
      <c r="DDN420" s="209"/>
      <c r="DDO420" s="209"/>
      <c r="DDP420" s="209"/>
      <c r="DDQ420" s="209"/>
      <c r="DDR420" s="209"/>
      <c r="DDS420" s="209"/>
      <c r="DDT420" s="209"/>
      <c r="DDU420" s="209"/>
      <c r="DDV420" s="209"/>
      <c r="DDW420" s="209"/>
      <c r="DDX420" s="209"/>
      <c r="DDY420" s="209"/>
      <c r="DDZ420" s="209"/>
      <c r="DEA420" s="209"/>
      <c r="DEB420" s="209"/>
      <c r="DEC420" s="209"/>
      <c r="DED420" s="209"/>
      <c r="DEE420" s="209"/>
      <c r="DEF420" s="209"/>
      <c r="DEG420" s="209"/>
      <c r="DEH420" s="209"/>
      <c r="DEI420" s="209"/>
      <c r="DEJ420" s="209"/>
      <c r="DEK420" s="209"/>
      <c r="DEL420" s="209"/>
      <c r="DEM420" s="209"/>
      <c r="DEN420" s="209"/>
      <c r="DEO420" s="209"/>
      <c r="DEP420" s="209"/>
      <c r="DEQ420" s="209"/>
      <c r="DER420" s="209"/>
      <c r="DES420" s="209"/>
      <c r="DET420" s="209"/>
      <c r="DEU420" s="209"/>
      <c r="DEV420" s="209"/>
      <c r="DEW420" s="209"/>
      <c r="DEX420" s="209"/>
      <c r="DEY420" s="209"/>
      <c r="DEZ420" s="209"/>
      <c r="DFA420" s="209"/>
      <c r="DFB420" s="209"/>
      <c r="DFC420" s="209"/>
      <c r="DFD420" s="209"/>
      <c r="DFE420" s="209"/>
      <c r="DFF420" s="209"/>
      <c r="DFG420" s="209"/>
      <c r="DFH420" s="209"/>
      <c r="DFI420" s="209"/>
      <c r="DFJ420" s="209"/>
      <c r="DFK420" s="209"/>
      <c r="DFL420" s="209"/>
      <c r="DFM420" s="209"/>
      <c r="DFN420" s="209"/>
      <c r="DFO420" s="209"/>
      <c r="DFP420" s="209"/>
      <c r="DFQ420" s="209"/>
      <c r="DFR420" s="209"/>
      <c r="DFS420" s="209"/>
      <c r="DFT420" s="209"/>
      <c r="DFU420" s="209"/>
      <c r="DFV420" s="209"/>
      <c r="DFW420" s="209"/>
      <c r="DFX420" s="209"/>
      <c r="DFY420" s="209"/>
      <c r="DFZ420" s="209"/>
      <c r="DGA420" s="209"/>
      <c r="DGB420" s="209"/>
      <c r="DGC420" s="209"/>
      <c r="DGD420" s="209"/>
      <c r="DGE420" s="209"/>
      <c r="DGF420" s="209"/>
      <c r="DGG420" s="209"/>
      <c r="DGH420" s="209"/>
      <c r="DGI420" s="209"/>
      <c r="DGJ420" s="209"/>
      <c r="DGK420" s="209"/>
      <c r="DGL420" s="209"/>
      <c r="DGM420" s="209"/>
      <c r="DGN420" s="209"/>
      <c r="DGO420" s="209"/>
      <c r="DGP420" s="209"/>
      <c r="DGQ420" s="209"/>
      <c r="DGR420" s="209"/>
      <c r="DGS420" s="209"/>
      <c r="DGT420" s="209"/>
      <c r="DGU420" s="209"/>
      <c r="DGV420" s="209"/>
      <c r="DGW420" s="209"/>
      <c r="DGX420" s="209"/>
      <c r="DGY420" s="209"/>
      <c r="DGZ420" s="209"/>
      <c r="DHA420" s="209"/>
      <c r="DHB420" s="209"/>
      <c r="DHC420" s="209"/>
      <c r="DHD420" s="209"/>
      <c r="DHE420" s="209"/>
      <c r="DHF420" s="209"/>
      <c r="DHG420" s="209"/>
      <c r="DHH420" s="209"/>
      <c r="DHI420" s="209"/>
      <c r="DHJ420" s="209"/>
      <c r="DHK420" s="209"/>
      <c r="DHL420" s="209"/>
      <c r="DHM420" s="209"/>
      <c r="DHN420" s="209"/>
      <c r="DHO420" s="209"/>
      <c r="DHP420" s="209"/>
      <c r="DHQ420" s="209"/>
      <c r="DHR420" s="209"/>
      <c r="DHS420" s="209"/>
      <c r="DHT420" s="209"/>
      <c r="DHU420" s="209"/>
      <c r="DHV420" s="209"/>
      <c r="DHW420" s="209"/>
      <c r="DHX420" s="209"/>
      <c r="DHY420" s="209"/>
      <c r="DHZ420" s="209"/>
      <c r="DIA420" s="209"/>
      <c r="DIB420" s="209"/>
      <c r="DIC420" s="209"/>
      <c r="DID420" s="209"/>
      <c r="DIE420" s="209"/>
      <c r="DIF420" s="209"/>
      <c r="DIG420" s="209"/>
      <c r="DIH420" s="209"/>
      <c r="DII420" s="209"/>
      <c r="DIJ420" s="209"/>
      <c r="DIK420" s="209"/>
      <c r="DIL420" s="209"/>
      <c r="DIM420" s="209"/>
      <c r="DIN420" s="209"/>
      <c r="DIO420" s="209"/>
      <c r="DIP420" s="209"/>
      <c r="DIQ420" s="209"/>
      <c r="DIR420" s="209"/>
      <c r="DIS420" s="209"/>
      <c r="DIT420" s="209"/>
      <c r="DIU420" s="209"/>
      <c r="DIV420" s="209"/>
      <c r="DIW420" s="209"/>
      <c r="DIX420" s="209"/>
      <c r="DIY420" s="209"/>
      <c r="DIZ420" s="209"/>
      <c r="DJA420" s="209"/>
      <c r="DJB420" s="209"/>
      <c r="DJC420" s="209"/>
      <c r="DJD420" s="209"/>
      <c r="DJE420" s="209"/>
      <c r="DJF420" s="209"/>
      <c r="DJG420" s="209"/>
      <c r="DJH420" s="209"/>
      <c r="DJI420" s="209"/>
      <c r="DJJ420" s="209"/>
      <c r="DJK420" s="209"/>
      <c r="DJL420" s="209"/>
      <c r="DJM420" s="209"/>
      <c r="DJN420" s="209"/>
      <c r="DJO420" s="209"/>
      <c r="DJP420" s="209"/>
      <c r="DJQ420" s="209"/>
      <c r="DJR420" s="209"/>
      <c r="DJS420" s="209"/>
      <c r="DJT420" s="209"/>
      <c r="DJU420" s="209"/>
      <c r="DJV420" s="209"/>
      <c r="DJW420" s="209"/>
      <c r="DJX420" s="209"/>
      <c r="DJY420" s="209"/>
      <c r="DJZ420" s="209"/>
      <c r="DKA420" s="209"/>
      <c r="DKB420" s="209"/>
      <c r="DKC420" s="209"/>
      <c r="DKD420" s="209"/>
      <c r="DKE420" s="209"/>
      <c r="DKF420" s="209"/>
      <c r="DKG420" s="209"/>
      <c r="DKH420" s="209"/>
      <c r="DKI420" s="209"/>
      <c r="DKJ420" s="209"/>
      <c r="DKK420" s="209"/>
      <c r="DKL420" s="209"/>
      <c r="DKM420" s="209"/>
      <c r="DKN420" s="209"/>
      <c r="DKO420" s="209"/>
      <c r="DKP420" s="209"/>
      <c r="DKQ420" s="209"/>
      <c r="DKR420" s="209"/>
      <c r="DKS420" s="209"/>
      <c r="DKT420" s="209"/>
      <c r="DKU420" s="209"/>
      <c r="DKV420" s="209"/>
      <c r="DKW420" s="209"/>
      <c r="DKX420" s="209"/>
      <c r="DKY420" s="209"/>
      <c r="DKZ420" s="209"/>
      <c r="DLA420" s="209"/>
      <c r="DLB420" s="209"/>
      <c r="DLC420" s="209"/>
      <c r="DLD420" s="209"/>
      <c r="DLE420" s="209"/>
      <c r="DLF420" s="209"/>
      <c r="DLG420" s="209"/>
      <c r="DLH420" s="209"/>
      <c r="DLI420" s="209"/>
      <c r="DLJ420" s="209"/>
      <c r="DLK420" s="209"/>
      <c r="DLL420" s="209"/>
      <c r="DLM420" s="209"/>
      <c r="DLN420" s="209"/>
      <c r="DLO420" s="209"/>
      <c r="DLP420" s="209"/>
      <c r="DLQ420" s="209"/>
      <c r="DLR420" s="209"/>
      <c r="DLS420" s="209"/>
      <c r="DLT420" s="209"/>
      <c r="DLU420" s="209"/>
      <c r="DLV420" s="209"/>
      <c r="DLW420" s="209"/>
      <c r="DLX420" s="209"/>
      <c r="DLY420" s="209"/>
      <c r="DLZ420" s="209"/>
      <c r="DMA420" s="209"/>
      <c r="DMB420" s="209"/>
      <c r="DMC420" s="209"/>
      <c r="DMD420" s="209"/>
      <c r="DME420" s="209"/>
      <c r="DMF420" s="209"/>
      <c r="DMG420" s="209"/>
      <c r="DMH420" s="209"/>
      <c r="DMI420" s="209"/>
      <c r="DMJ420" s="209"/>
      <c r="DMK420" s="209"/>
      <c r="DML420" s="209"/>
      <c r="DMM420" s="209"/>
      <c r="DMN420" s="209"/>
      <c r="DMO420" s="209"/>
      <c r="DMP420" s="209"/>
      <c r="DMQ420" s="209"/>
      <c r="DMR420" s="209"/>
      <c r="DMS420" s="209"/>
      <c r="DMT420" s="209"/>
      <c r="DMU420" s="209"/>
      <c r="DMV420" s="209"/>
      <c r="DMW420" s="209"/>
      <c r="DMX420" s="209"/>
      <c r="DMY420" s="209"/>
      <c r="DMZ420" s="209"/>
      <c r="DNA420" s="209"/>
      <c r="DNB420" s="209"/>
      <c r="DNC420" s="209"/>
      <c r="DND420" s="209"/>
      <c r="DNE420" s="209"/>
      <c r="DNF420" s="209"/>
      <c r="DNG420" s="209"/>
      <c r="DNH420" s="209"/>
      <c r="DNI420" s="209"/>
      <c r="DNJ420" s="209"/>
      <c r="DNK420" s="209"/>
      <c r="DNL420" s="209"/>
      <c r="DNM420" s="209"/>
      <c r="DNN420" s="209"/>
      <c r="DNO420" s="209"/>
      <c r="DNP420" s="209"/>
      <c r="DNQ420" s="209"/>
      <c r="DNR420" s="209"/>
      <c r="DNS420" s="209"/>
      <c r="DNT420" s="209"/>
      <c r="DNU420" s="209"/>
      <c r="DNV420" s="209"/>
      <c r="DNW420" s="209"/>
      <c r="DNX420" s="209"/>
      <c r="DNY420" s="209"/>
      <c r="DNZ420" s="209"/>
      <c r="DOA420" s="209"/>
      <c r="DOB420" s="209"/>
      <c r="DOC420" s="209"/>
      <c r="DOD420" s="209"/>
      <c r="DOE420" s="209"/>
      <c r="DOF420" s="209"/>
      <c r="DOG420" s="209"/>
      <c r="DOH420" s="209"/>
      <c r="DOI420" s="209"/>
      <c r="DOJ420" s="209"/>
      <c r="DOK420" s="209"/>
      <c r="DOL420" s="209"/>
      <c r="DOM420" s="209"/>
      <c r="DON420" s="209"/>
      <c r="DOO420" s="209"/>
      <c r="DOP420" s="209"/>
      <c r="DOQ420" s="209"/>
      <c r="DOR420" s="209"/>
      <c r="DOS420" s="209"/>
      <c r="DOT420" s="209"/>
      <c r="DOU420" s="209"/>
      <c r="DOV420" s="209"/>
      <c r="DOW420" s="209"/>
      <c r="DOX420" s="209"/>
      <c r="DOY420" s="209"/>
      <c r="DOZ420" s="209"/>
      <c r="DPA420" s="209"/>
      <c r="DPB420" s="209"/>
      <c r="DPC420" s="209"/>
      <c r="DPD420" s="209"/>
      <c r="DPE420" s="209"/>
      <c r="DPF420" s="209"/>
      <c r="DPG420" s="209"/>
      <c r="DPH420" s="209"/>
      <c r="DPI420" s="209"/>
      <c r="DPJ420" s="209"/>
      <c r="DPK420" s="209"/>
      <c r="DPL420" s="209"/>
      <c r="DPM420" s="209"/>
      <c r="DPN420" s="209"/>
      <c r="DPO420" s="209"/>
      <c r="DPP420" s="209"/>
      <c r="DPQ420" s="209"/>
      <c r="DPR420" s="209"/>
      <c r="DPS420" s="209"/>
      <c r="DPT420" s="209"/>
      <c r="DPU420" s="209"/>
      <c r="DPV420" s="209"/>
      <c r="DPW420" s="209"/>
      <c r="DPX420" s="209"/>
      <c r="DPY420" s="209"/>
      <c r="DPZ420" s="209"/>
      <c r="DQA420" s="209"/>
      <c r="DQB420" s="209"/>
      <c r="DQC420" s="209"/>
      <c r="DQD420" s="209"/>
      <c r="DQE420" s="209"/>
      <c r="DQF420" s="209"/>
      <c r="DQG420" s="209"/>
      <c r="DQH420" s="209"/>
      <c r="DQI420" s="209"/>
      <c r="DQJ420" s="209"/>
      <c r="DQK420" s="209"/>
      <c r="DQL420" s="209"/>
      <c r="DQM420" s="209"/>
      <c r="DQN420" s="209"/>
      <c r="DQO420" s="209"/>
      <c r="DQP420" s="209"/>
      <c r="DQQ420" s="209"/>
      <c r="DQR420" s="209"/>
      <c r="DQS420" s="209"/>
      <c r="DQT420" s="209"/>
      <c r="DQU420" s="209"/>
      <c r="DQV420" s="209"/>
      <c r="DQW420" s="209"/>
      <c r="DQX420" s="209"/>
      <c r="DQY420" s="209"/>
      <c r="DQZ420" s="209"/>
      <c r="DRA420" s="209"/>
      <c r="DRB420" s="209"/>
      <c r="DRC420" s="209"/>
      <c r="DRD420" s="209"/>
      <c r="DRE420" s="209"/>
      <c r="DRF420" s="209"/>
      <c r="DRG420" s="209"/>
      <c r="DRH420" s="209"/>
      <c r="DRI420" s="209"/>
      <c r="DRJ420" s="209"/>
      <c r="DRK420" s="209"/>
      <c r="DRL420" s="209"/>
      <c r="DRM420" s="209"/>
      <c r="DRN420" s="209"/>
      <c r="DRO420" s="209"/>
      <c r="DRP420" s="209"/>
      <c r="DRQ420" s="209"/>
      <c r="DRR420" s="209"/>
      <c r="DRS420" s="209"/>
      <c r="DRT420" s="209"/>
      <c r="DRU420" s="209"/>
      <c r="DRV420" s="209"/>
      <c r="DRW420" s="209"/>
      <c r="DRX420" s="209"/>
      <c r="DRY420" s="209"/>
      <c r="DRZ420" s="209"/>
      <c r="DSA420" s="209"/>
      <c r="DSB420" s="209"/>
      <c r="DSC420" s="209"/>
      <c r="DSD420" s="209"/>
      <c r="DSE420" s="209"/>
      <c r="DSF420" s="209"/>
      <c r="DSG420" s="209"/>
      <c r="DSH420" s="209"/>
      <c r="DSI420" s="209"/>
      <c r="DSJ420" s="209"/>
      <c r="DSK420" s="209"/>
      <c r="DSL420" s="209"/>
      <c r="DSM420" s="209"/>
      <c r="DSN420" s="209"/>
      <c r="DSO420" s="209"/>
      <c r="DSP420" s="209"/>
      <c r="DSQ420" s="209"/>
      <c r="DSR420" s="209"/>
      <c r="DSS420" s="209"/>
      <c r="DST420" s="209"/>
      <c r="DSU420" s="209"/>
      <c r="DSV420" s="209"/>
      <c r="DSW420" s="209"/>
      <c r="DSX420" s="209"/>
      <c r="DSY420" s="209"/>
      <c r="DSZ420" s="209"/>
      <c r="DTA420" s="209"/>
      <c r="DTB420" s="209"/>
      <c r="DTC420" s="209"/>
      <c r="DTD420" s="209"/>
      <c r="DTE420" s="209"/>
      <c r="DTF420" s="209"/>
      <c r="DTG420" s="209"/>
      <c r="DTH420" s="209"/>
      <c r="DTI420" s="209"/>
      <c r="DTJ420" s="209"/>
      <c r="DTK420" s="209"/>
      <c r="DTL420" s="209"/>
      <c r="DTM420" s="209"/>
      <c r="DTN420" s="209"/>
      <c r="DTO420" s="209"/>
      <c r="DTP420" s="209"/>
      <c r="DTQ420" s="209"/>
      <c r="DTR420" s="209"/>
      <c r="DTS420" s="209"/>
      <c r="DTT420" s="209"/>
      <c r="DTU420" s="209"/>
      <c r="DTV420" s="209"/>
      <c r="DTW420" s="209"/>
      <c r="DTX420" s="209"/>
      <c r="DTY420" s="209"/>
      <c r="DTZ420" s="209"/>
      <c r="DUA420" s="209"/>
      <c r="DUB420" s="209"/>
      <c r="DUC420" s="209"/>
      <c r="DUD420" s="209"/>
      <c r="DUE420" s="209"/>
      <c r="DUF420" s="209"/>
      <c r="DUG420" s="209"/>
      <c r="DUH420" s="209"/>
      <c r="DUI420" s="209"/>
      <c r="DUJ420" s="209"/>
      <c r="DUK420" s="209"/>
      <c r="DUL420" s="209"/>
      <c r="DUM420" s="209"/>
      <c r="DUN420" s="209"/>
      <c r="DUO420" s="209"/>
      <c r="DUP420" s="209"/>
      <c r="DUQ420" s="209"/>
      <c r="DUR420" s="209"/>
      <c r="DUS420" s="209"/>
      <c r="DUT420" s="209"/>
      <c r="DUU420" s="209"/>
      <c r="DUV420" s="209"/>
      <c r="DUW420" s="209"/>
      <c r="DUX420" s="209"/>
      <c r="DUY420" s="209"/>
      <c r="DUZ420" s="209"/>
      <c r="DVA420" s="209"/>
      <c r="DVB420" s="209"/>
      <c r="DVC420" s="209"/>
      <c r="DVD420" s="209"/>
      <c r="DVE420" s="209"/>
      <c r="DVF420" s="209"/>
      <c r="DVG420" s="209"/>
      <c r="DVH420" s="209"/>
      <c r="DVI420" s="209"/>
      <c r="DVJ420" s="209"/>
      <c r="DVK420" s="209"/>
      <c r="DVL420" s="209"/>
      <c r="DVM420" s="209"/>
      <c r="DVN420" s="209"/>
      <c r="DVO420" s="209"/>
      <c r="DVP420" s="209"/>
      <c r="DVQ420" s="209"/>
      <c r="DVR420" s="209"/>
      <c r="DVS420" s="209"/>
      <c r="DVT420" s="209"/>
      <c r="DVU420" s="209"/>
      <c r="DVV420" s="209"/>
      <c r="DVW420" s="209"/>
      <c r="DVX420" s="209"/>
      <c r="DVY420" s="209"/>
      <c r="DVZ420" s="209"/>
      <c r="DWA420" s="209"/>
      <c r="DWB420" s="209"/>
      <c r="DWC420" s="209"/>
      <c r="DWD420" s="209"/>
      <c r="DWE420" s="209"/>
      <c r="DWF420" s="209"/>
      <c r="DWG420" s="209"/>
      <c r="DWH420" s="209"/>
      <c r="DWI420" s="209"/>
      <c r="DWJ420" s="209"/>
      <c r="DWK420" s="209"/>
      <c r="DWL420" s="209"/>
      <c r="DWM420" s="209"/>
      <c r="DWN420" s="209"/>
      <c r="DWO420" s="209"/>
      <c r="DWP420" s="209"/>
      <c r="DWQ420" s="209"/>
      <c r="DWR420" s="209"/>
      <c r="DWS420" s="209"/>
      <c r="DWT420" s="209"/>
      <c r="DWU420" s="209"/>
      <c r="DWV420" s="209"/>
      <c r="DWW420" s="209"/>
      <c r="DWX420" s="209"/>
      <c r="DWY420" s="209"/>
      <c r="DWZ420" s="209"/>
      <c r="DXA420" s="209"/>
      <c r="DXB420" s="209"/>
      <c r="DXC420" s="209"/>
      <c r="DXD420" s="209"/>
      <c r="DXE420" s="209"/>
      <c r="DXF420" s="209"/>
      <c r="DXG420" s="209"/>
      <c r="DXH420" s="209"/>
      <c r="DXI420" s="209"/>
      <c r="DXJ420" s="209"/>
      <c r="DXK420" s="209"/>
      <c r="DXL420" s="209"/>
      <c r="DXM420" s="209"/>
      <c r="DXN420" s="209"/>
      <c r="DXO420" s="209"/>
      <c r="DXP420" s="209"/>
      <c r="DXQ420" s="209"/>
      <c r="DXR420" s="209"/>
      <c r="DXS420" s="209"/>
      <c r="DXT420" s="209"/>
      <c r="DXU420" s="209"/>
      <c r="DXV420" s="209"/>
      <c r="DXW420" s="209"/>
      <c r="DXX420" s="209"/>
      <c r="DXY420" s="209"/>
      <c r="DXZ420" s="209"/>
      <c r="DYA420" s="209"/>
      <c r="DYB420" s="209"/>
      <c r="DYC420" s="209"/>
      <c r="DYD420" s="209"/>
      <c r="DYE420" s="209"/>
      <c r="DYF420" s="209"/>
      <c r="DYG420" s="209"/>
      <c r="DYH420" s="209"/>
      <c r="DYI420" s="209"/>
      <c r="DYJ420" s="209"/>
      <c r="DYK420" s="209"/>
      <c r="DYL420" s="209"/>
      <c r="DYM420" s="209"/>
      <c r="DYN420" s="209"/>
      <c r="DYO420" s="209"/>
      <c r="DYP420" s="209"/>
      <c r="DYQ420" s="209"/>
      <c r="DYR420" s="209"/>
      <c r="DYS420" s="209"/>
      <c r="DYT420" s="209"/>
      <c r="DYU420" s="209"/>
      <c r="DYV420" s="209"/>
      <c r="DYW420" s="209"/>
      <c r="DYX420" s="209"/>
      <c r="DYY420" s="209"/>
      <c r="DYZ420" s="209"/>
      <c r="DZA420" s="209"/>
      <c r="DZB420" s="209"/>
      <c r="DZC420" s="209"/>
      <c r="DZD420" s="209"/>
      <c r="DZE420" s="209"/>
      <c r="DZF420" s="209"/>
      <c r="DZG420" s="209"/>
      <c r="DZH420" s="209"/>
      <c r="DZI420" s="209"/>
      <c r="DZJ420" s="209"/>
      <c r="DZK420" s="209"/>
      <c r="DZL420" s="209"/>
      <c r="DZM420" s="209"/>
      <c r="DZN420" s="209"/>
      <c r="DZO420" s="209"/>
      <c r="DZP420" s="209"/>
      <c r="DZQ420" s="209"/>
      <c r="DZR420" s="209"/>
      <c r="DZS420" s="209"/>
      <c r="DZT420" s="209"/>
      <c r="DZU420" s="209"/>
      <c r="DZV420" s="209"/>
      <c r="DZW420" s="209"/>
      <c r="DZX420" s="209"/>
      <c r="DZY420" s="209"/>
      <c r="DZZ420" s="209"/>
      <c r="EAA420" s="209"/>
      <c r="EAB420" s="209"/>
      <c r="EAC420" s="209"/>
      <c r="EAD420" s="209"/>
      <c r="EAE420" s="209"/>
      <c r="EAF420" s="209"/>
      <c r="EAG420" s="209"/>
      <c r="EAH420" s="209"/>
      <c r="EAI420" s="209"/>
      <c r="EAJ420" s="209"/>
      <c r="EAK420" s="209"/>
      <c r="EAL420" s="209"/>
      <c r="EAM420" s="209"/>
      <c r="EAN420" s="209"/>
      <c r="EAO420" s="209"/>
      <c r="EAP420" s="209"/>
      <c r="EAQ420" s="209"/>
      <c r="EAR420" s="209"/>
      <c r="EAS420" s="209"/>
      <c r="EAT420" s="209"/>
      <c r="EAU420" s="209"/>
      <c r="EAV420" s="209"/>
      <c r="EAW420" s="209"/>
      <c r="EAX420" s="209"/>
      <c r="EAY420" s="209"/>
      <c r="EAZ420" s="209"/>
      <c r="EBA420" s="209"/>
      <c r="EBB420" s="209"/>
      <c r="EBC420" s="209"/>
      <c r="EBD420" s="209"/>
      <c r="EBE420" s="209"/>
      <c r="EBF420" s="209"/>
      <c r="EBG420" s="209"/>
      <c r="EBH420" s="209"/>
      <c r="EBI420" s="209"/>
      <c r="EBJ420" s="209"/>
      <c r="EBK420" s="209"/>
      <c r="EBL420" s="209"/>
      <c r="EBM420" s="209"/>
      <c r="EBN420" s="209"/>
      <c r="EBO420" s="209"/>
      <c r="EBP420" s="209"/>
      <c r="EBQ420" s="209"/>
      <c r="EBR420" s="209"/>
      <c r="EBS420" s="209"/>
      <c r="EBT420" s="209"/>
      <c r="EBU420" s="209"/>
      <c r="EBV420" s="209"/>
      <c r="EBW420" s="209"/>
      <c r="EBX420" s="209"/>
      <c r="EBY420" s="209"/>
      <c r="EBZ420" s="209"/>
      <c r="ECA420" s="209"/>
      <c r="ECB420" s="209"/>
      <c r="ECC420" s="209"/>
      <c r="ECD420" s="209"/>
      <c r="ECE420" s="209"/>
      <c r="ECF420" s="209"/>
      <c r="ECG420" s="209"/>
      <c r="ECH420" s="209"/>
      <c r="ECI420" s="209"/>
      <c r="ECJ420" s="209"/>
      <c r="ECK420" s="209"/>
      <c r="ECL420" s="209"/>
      <c r="ECM420" s="209"/>
      <c r="ECN420" s="209"/>
      <c r="ECO420" s="209"/>
      <c r="ECP420" s="209"/>
      <c r="ECQ420" s="209"/>
      <c r="ECR420" s="209"/>
      <c r="ECS420" s="209"/>
      <c r="ECT420" s="209"/>
      <c r="ECU420" s="209"/>
      <c r="ECV420" s="209"/>
      <c r="ECW420" s="209"/>
      <c r="ECX420" s="209"/>
      <c r="ECY420" s="209"/>
      <c r="ECZ420" s="209"/>
      <c r="EDA420" s="209"/>
      <c r="EDB420" s="209"/>
      <c r="EDC420" s="209"/>
      <c r="EDD420" s="209"/>
      <c r="EDE420" s="209"/>
      <c r="EDF420" s="209"/>
      <c r="EDG420" s="209"/>
      <c r="EDH420" s="209"/>
      <c r="EDI420" s="209"/>
      <c r="EDJ420" s="209"/>
      <c r="EDK420" s="209"/>
      <c r="EDL420" s="209"/>
      <c r="EDM420" s="209"/>
      <c r="EDN420" s="209"/>
      <c r="EDO420" s="209"/>
      <c r="EDP420" s="209"/>
      <c r="EDQ420" s="209"/>
      <c r="EDR420" s="209"/>
      <c r="EDS420" s="209"/>
      <c r="EDT420" s="209"/>
      <c r="EDU420" s="209"/>
      <c r="EDV420" s="209"/>
      <c r="EDW420" s="209"/>
      <c r="EDX420" s="209"/>
      <c r="EDY420" s="209"/>
      <c r="EDZ420" s="209"/>
      <c r="EEA420" s="209"/>
      <c r="EEB420" s="209"/>
      <c r="EEC420" s="209"/>
      <c r="EED420" s="209"/>
      <c r="EEE420" s="209"/>
      <c r="EEF420" s="209"/>
      <c r="EEG420" s="209"/>
      <c r="EEH420" s="209"/>
      <c r="EEI420" s="209"/>
      <c r="EEJ420" s="209"/>
      <c r="EEK420" s="209"/>
      <c r="EEL420" s="209"/>
      <c r="EEM420" s="209"/>
      <c r="EEN420" s="209"/>
      <c r="EEO420" s="209"/>
      <c r="EEP420" s="209"/>
      <c r="EEQ420" s="209"/>
      <c r="EER420" s="209"/>
      <c r="EES420" s="209"/>
      <c r="EET420" s="209"/>
      <c r="EEU420" s="209"/>
      <c r="EEV420" s="209"/>
      <c r="EEW420" s="209"/>
      <c r="EEX420" s="209"/>
      <c r="EEY420" s="209"/>
      <c r="EEZ420" s="209"/>
      <c r="EFA420" s="209"/>
      <c r="EFB420" s="209"/>
      <c r="EFC420" s="209"/>
      <c r="EFD420" s="209"/>
      <c r="EFE420" s="209"/>
      <c r="EFF420" s="209"/>
      <c r="EFG420" s="209"/>
      <c r="EFH420" s="209"/>
      <c r="EFI420" s="209"/>
      <c r="EFJ420" s="209"/>
      <c r="EFK420" s="209"/>
      <c r="EFL420" s="209"/>
      <c r="EFM420" s="209"/>
      <c r="EFN420" s="209"/>
      <c r="EFO420" s="209"/>
      <c r="EFP420" s="209"/>
      <c r="EFQ420" s="209"/>
      <c r="EFR420" s="209"/>
      <c r="EFS420" s="209"/>
      <c r="EFT420" s="209"/>
      <c r="EFU420" s="209"/>
      <c r="EFV420" s="209"/>
      <c r="EFW420" s="209"/>
      <c r="EFX420" s="209"/>
      <c r="EFY420" s="209"/>
      <c r="EFZ420" s="209"/>
      <c r="EGA420" s="209"/>
      <c r="EGB420" s="209"/>
      <c r="EGC420" s="209"/>
      <c r="EGD420" s="209"/>
      <c r="EGE420" s="209"/>
      <c r="EGF420" s="209"/>
      <c r="EGG420" s="209"/>
      <c r="EGH420" s="209"/>
      <c r="EGI420" s="209"/>
      <c r="EGJ420" s="209"/>
      <c r="EGK420" s="209"/>
      <c r="EGL420" s="209"/>
      <c r="EGM420" s="209"/>
      <c r="EGN420" s="209"/>
      <c r="EGO420" s="209"/>
      <c r="EGP420" s="209"/>
      <c r="EGQ420" s="209"/>
      <c r="EGR420" s="209"/>
      <c r="EGS420" s="209"/>
      <c r="EGT420" s="209"/>
      <c r="EGU420" s="209"/>
      <c r="EGV420" s="209"/>
      <c r="EGW420" s="209"/>
      <c r="EGX420" s="209"/>
      <c r="EGY420" s="209"/>
      <c r="EGZ420" s="209"/>
      <c r="EHA420" s="209"/>
      <c r="EHB420" s="209"/>
      <c r="EHC420" s="209"/>
      <c r="EHD420" s="209"/>
      <c r="EHE420" s="209"/>
      <c r="EHF420" s="209"/>
      <c r="EHG420" s="209"/>
      <c r="EHH420" s="209"/>
      <c r="EHI420" s="209"/>
      <c r="EHJ420" s="209"/>
      <c r="EHK420" s="209"/>
      <c r="EHL420" s="209"/>
      <c r="EHM420" s="209"/>
      <c r="EHN420" s="209"/>
      <c r="EHO420" s="209"/>
      <c r="EHP420" s="209"/>
      <c r="EHQ420" s="209"/>
      <c r="EHR420" s="209"/>
      <c r="EHS420" s="209"/>
      <c r="EHT420" s="209"/>
      <c r="EHU420" s="209"/>
      <c r="EHV420" s="209"/>
      <c r="EHW420" s="209"/>
      <c r="EHX420" s="209"/>
      <c r="EHY420" s="209"/>
      <c r="EHZ420" s="209"/>
      <c r="EIA420" s="209"/>
      <c r="EIB420" s="209"/>
      <c r="EIC420" s="209"/>
      <c r="EID420" s="209"/>
      <c r="EIE420" s="209"/>
      <c r="EIF420" s="209"/>
      <c r="EIG420" s="209"/>
      <c r="EIH420" s="209"/>
      <c r="EII420" s="209"/>
      <c r="EIJ420" s="209"/>
      <c r="EIK420" s="209"/>
      <c r="EIL420" s="209"/>
      <c r="EIM420" s="209"/>
      <c r="EIN420" s="209"/>
      <c r="EIO420" s="209"/>
      <c r="EIP420" s="209"/>
      <c r="EIQ420" s="209"/>
      <c r="EIR420" s="209"/>
      <c r="EIS420" s="209"/>
      <c r="EIT420" s="209"/>
      <c r="EIU420" s="209"/>
      <c r="EIV420" s="209"/>
      <c r="EIW420" s="209"/>
      <c r="EIX420" s="209"/>
      <c r="EIY420" s="209"/>
      <c r="EIZ420" s="209"/>
      <c r="EJA420" s="209"/>
      <c r="EJB420" s="209"/>
      <c r="EJC420" s="209"/>
      <c r="EJD420" s="209"/>
      <c r="EJE420" s="209"/>
      <c r="EJF420" s="209"/>
      <c r="EJG420" s="209"/>
      <c r="EJH420" s="209"/>
      <c r="EJI420" s="209"/>
      <c r="EJJ420" s="209"/>
      <c r="EJK420" s="209"/>
      <c r="EJL420" s="209"/>
      <c r="EJM420" s="209"/>
      <c r="EJN420" s="209"/>
      <c r="EJO420" s="209"/>
      <c r="EJP420" s="209"/>
      <c r="EJQ420" s="209"/>
      <c r="EJR420" s="209"/>
      <c r="EJS420" s="209"/>
      <c r="EJT420" s="209"/>
      <c r="EJU420" s="209"/>
      <c r="EJV420" s="209"/>
      <c r="EJW420" s="209"/>
      <c r="EJX420" s="209"/>
      <c r="EJY420" s="209"/>
      <c r="EJZ420" s="209"/>
      <c r="EKA420" s="209"/>
      <c r="EKB420" s="209"/>
      <c r="EKC420" s="209"/>
      <c r="EKD420" s="209"/>
      <c r="EKE420" s="209"/>
      <c r="EKF420" s="209"/>
      <c r="EKG420" s="209"/>
      <c r="EKH420" s="209"/>
      <c r="EKI420" s="209"/>
      <c r="EKJ420" s="209"/>
      <c r="EKK420" s="209"/>
      <c r="EKL420" s="209"/>
      <c r="EKM420" s="209"/>
      <c r="EKN420" s="209"/>
      <c r="EKO420" s="209"/>
      <c r="EKP420" s="209"/>
      <c r="EKQ420" s="209"/>
      <c r="EKR420" s="209"/>
      <c r="EKS420" s="209"/>
      <c r="EKT420" s="209"/>
      <c r="EKU420" s="209"/>
      <c r="EKV420" s="209"/>
      <c r="EKW420" s="209"/>
      <c r="EKX420" s="209"/>
      <c r="EKY420" s="209"/>
      <c r="EKZ420" s="209"/>
      <c r="ELA420" s="209"/>
      <c r="ELB420" s="209"/>
      <c r="ELC420" s="209"/>
      <c r="ELD420" s="209"/>
      <c r="ELE420" s="209"/>
      <c r="ELF420" s="209"/>
      <c r="ELG420" s="209"/>
      <c r="ELH420" s="209"/>
      <c r="ELI420" s="209"/>
      <c r="ELJ420" s="209"/>
      <c r="ELK420" s="209"/>
      <c r="ELL420" s="209"/>
      <c r="ELM420" s="209"/>
      <c r="ELN420" s="209"/>
      <c r="ELO420" s="209"/>
      <c r="ELP420" s="209"/>
      <c r="ELQ420" s="209"/>
      <c r="ELR420" s="209"/>
      <c r="ELS420" s="209"/>
      <c r="ELT420" s="209"/>
      <c r="ELU420" s="209"/>
      <c r="ELV420" s="209"/>
      <c r="ELW420" s="209"/>
      <c r="ELX420" s="209"/>
      <c r="ELY420" s="209"/>
      <c r="ELZ420" s="209"/>
      <c r="EMA420" s="209"/>
      <c r="EMB420" s="209"/>
      <c r="EMC420" s="209"/>
      <c r="EMD420" s="209"/>
      <c r="EME420" s="209"/>
      <c r="EMF420" s="209"/>
      <c r="EMG420" s="209"/>
      <c r="EMH420" s="209"/>
      <c r="EMI420" s="209"/>
      <c r="EMJ420" s="209"/>
      <c r="EMK420" s="209"/>
      <c r="EML420" s="209"/>
      <c r="EMM420" s="209"/>
      <c r="EMN420" s="209"/>
      <c r="EMO420" s="209"/>
      <c r="EMP420" s="209"/>
      <c r="EMQ420" s="209"/>
      <c r="EMR420" s="209"/>
      <c r="EMS420" s="209"/>
      <c r="EMT420" s="209"/>
      <c r="EMU420" s="209"/>
      <c r="EMV420" s="209"/>
      <c r="EMW420" s="209"/>
      <c r="EMX420" s="209"/>
      <c r="EMY420" s="209"/>
      <c r="EMZ420" s="209"/>
      <c r="ENA420" s="209"/>
      <c r="ENB420" s="209"/>
      <c r="ENC420" s="209"/>
      <c r="END420" s="209"/>
      <c r="ENE420" s="209"/>
      <c r="ENF420" s="209"/>
      <c r="ENG420" s="209"/>
      <c r="ENH420" s="209"/>
      <c r="ENI420" s="209"/>
      <c r="ENJ420" s="209"/>
      <c r="ENK420" s="209"/>
      <c r="ENL420" s="209"/>
      <c r="ENM420" s="209"/>
      <c r="ENN420" s="209"/>
      <c r="ENO420" s="209"/>
      <c r="ENP420" s="209"/>
      <c r="ENQ420" s="209"/>
      <c r="ENR420" s="209"/>
      <c r="ENS420" s="209"/>
      <c r="ENT420" s="209"/>
      <c r="ENU420" s="209"/>
      <c r="ENV420" s="209"/>
      <c r="ENW420" s="209"/>
      <c r="ENX420" s="209"/>
      <c r="ENY420" s="209"/>
      <c r="ENZ420" s="209"/>
      <c r="EOA420" s="209"/>
      <c r="EOB420" s="209"/>
      <c r="EOC420" s="209"/>
      <c r="EOD420" s="209"/>
      <c r="EOE420" s="209"/>
      <c r="EOF420" s="209"/>
      <c r="EOG420" s="209"/>
      <c r="EOH420" s="209"/>
      <c r="EOI420" s="209"/>
      <c r="EOJ420" s="209"/>
      <c r="EOK420" s="209"/>
      <c r="EOL420" s="209"/>
      <c r="EOM420" s="209"/>
      <c r="EON420" s="209"/>
      <c r="EOO420" s="209"/>
      <c r="EOP420" s="209"/>
      <c r="EOQ420" s="209"/>
      <c r="EOR420" s="209"/>
      <c r="EOS420" s="209"/>
      <c r="EOT420" s="209"/>
      <c r="EOU420" s="209"/>
      <c r="EOV420" s="209"/>
      <c r="EOW420" s="209"/>
      <c r="EOX420" s="209"/>
      <c r="EOY420" s="209"/>
      <c r="EOZ420" s="209"/>
      <c r="EPA420" s="209"/>
      <c r="EPB420" s="209"/>
      <c r="EPC420" s="209"/>
      <c r="EPD420" s="209"/>
      <c r="EPE420" s="209"/>
      <c r="EPF420" s="209"/>
      <c r="EPG420" s="209"/>
      <c r="EPH420" s="209"/>
      <c r="EPI420" s="209"/>
      <c r="EPJ420" s="209"/>
      <c r="EPK420" s="209"/>
      <c r="EPL420" s="209"/>
      <c r="EPM420" s="209"/>
      <c r="EPN420" s="209"/>
      <c r="EPO420" s="209"/>
      <c r="EPP420" s="209"/>
      <c r="EPQ420" s="209"/>
      <c r="EPR420" s="209"/>
      <c r="EPS420" s="209"/>
      <c r="EPT420" s="209"/>
      <c r="EPU420" s="209"/>
      <c r="EPV420" s="209"/>
      <c r="EPW420" s="209"/>
      <c r="EPX420" s="209"/>
      <c r="EPY420" s="209"/>
      <c r="EPZ420" s="209"/>
      <c r="EQA420" s="209"/>
      <c r="EQB420" s="209"/>
      <c r="EQC420" s="209"/>
      <c r="EQD420" s="209"/>
      <c r="EQE420" s="209"/>
      <c r="EQF420" s="209"/>
      <c r="EQG420" s="209"/>
      <c r="EQH420" s="209"/>
      <c r="EQI420" s="209"/>
      <c r="EQJ420" s="209"/>
      <c r="EQK420" s="209"/>
      <c r="EQL420" s="209"/>
      <c r="EQM420" s="209"/>
      <c r="EQN420" s="209"/>
      <c r="EQO420" s="209"/>
      <c r="EQP420" s="209"/>
      <c r="EQQ420" s="209"/>
      <c r="EQR420" s="209"/>
      <c r="EQS420" s="209"/>
      <c r="EQT420" s="209"/>
      <c r="EQU420" s="209"/>
      <c r="EQV420" s="209"/>
      <c r="EQW420" s="209"/>
      <c r="EQX420" s="209"/>
      <c r="EQY420" s="209"/>
      <c r="EQZ420" s="209"/>
      <c r="ERA420" s="209"/>
      <c r="ERB420" s="209"/>
      <c r="ERC420" s="209"/>
      <c r="ERD420" s="209"/>
      <c r="ERE420" s="209"/>
      <c r="ERF420" s="209"/>
      <c r="ERG420" s="209"/>
      <c r="ERH420" s="209"/>
      <c r="ERI420" s="209"/>
      <c r="ERJ420" s="209"/>
      <c r="ERK420" s="209"/>
      <c r="ERL420" s="209"/>
      <c r="ERM420" s="209"/>
      <c r="ERN420" s="209"/>
      <c r="ERO420" s="209"/>
      <c r="ERP420" s="209"/>
      <c r="ERQ420" s="209"/>
      <c r="ERR420" s="209"/>
      <c r="ERS420" s="209"/>
      <c r="ERT420" s="209"/>
      <c r="ERU420" s="209"/>
      <c r="ERV420" s="209"/>
      <c r="ERW420" s="209"/>
      <c r="ERX420" s="209"/>
      <c r="ERY420" s="209"/>
      <c r="ERZ420" s="209"/>
      <c r="ESA420" s="209"/>
      <c r="ESB420" s="209"/>
      <c r="ESC420" s="209"/>
      <c r="ESD420" s="209"/>
      <c r="ESE420" s="209"/>
      <c r="ESF420" s="209"/>
      <c r="ESG420" s="209"/>
      <c r="ESH420" s="209"/>
      <c r="ESI420" s="209"/>
      <c r="ESJ420" s="209"/>
      <c r="ESK420" s="209"/>
      <c r="ESL420" s="209"/>
      <c r="ESM420" s="209"/>
      <c r="ESN420" s="209"/>
      <c r="ESO420" s="209"/>
      <c r="ESP420" s="209"/>
      <c r="ESQ420" s="209"/>
      <c r="ESR420" s="209"/>
      <c r="ESS420" s="209"/>
      <c r="EST420" s="209"/>
      <c r="ESU420" s="209"/>
      <c r="ESV420" s="209"/>
      <c r="ESW420" s="209"/>
      <c r="ESX420" s="209"/>
      <c r="ESY420" s="209"/>
      <c r="ESZ420" s="209"/>
      <c r="ETA420" s="209"/>
      <c r="ETB420" s="209"/>
      <c r="ETC420" s="209"/>
      <c r="ETD420" s="209"/>
      <c r="ETE420" s="209"/>
      <c r="ETF420" s="209"/>
      <c r="ETG420" s="209"/>
      <c r="ETH420" s="209"/>
      <c r="ETI420" s="209"/>
      <c r="ETJ420" s="209"/>
      <c r="ETK420" s="209"/>
      <c r="ETL420" s="209"/>
      <c r="ETM420" s="209"/>
      <c r="ETN420" s="209"/>
      <c r="ETO420" s="209"/>
      <c r="ETP420" s="209"/>
      <c r="ETQ420" s="209"/>
      <c r="ETR420" s="209"/>
      <c r="ETS420" s="209"/>
      <c r="ETT420" s="209"/>
      <c r="ETU420" s="209"/>
      <c r="ETV420" s="209"/>
      <c r="ETW420" s="209"/>
      <c r="ETX420" s="209"/>
      <c r="ETY420" s="209"/>
      <c r="ETZ420" s="209"/>
      <c r="EUA420" s="209"/>
      <c r="EUB420" s="209"/>
      <c r="EUC420" s="209"/>
      <c r="EUD420" s="209"/>
      <c r="EUE420" s="209"/>
      <c r="EUF420" s="209"/>
      <c r="EUG420" s="209"/>
      <c r="EUH420" s="209"/>
      <c r="EUI420" s="209"/>
      <c r="EUJ420" s="209"/>
      <c r="EUK420" s="209"/>
      <c r="EUL420" s="209"/>
      <c r="EUM420" s="209"/>
      <c r="EUN420" s="209"/>
      <c r="EUO420" s="209"/>
      <c r="EUP420" s="209"/>
      <c r="EUQ420" s="209"/>
      <c r="EUR420" s="209"/>
      <c r="EUS420" s="209"/>
      <c r="EUT420" s="209"/>
      <c r="EUU420" s="209"/>
      <c r="EUV420" s="209"/>
      <c r="EUW420" s="209"/>
      <c r="EUX420" s="209"/>
      <c r="EUY420" s="209"/>
      <c r="EUZ420" s="209"/>
      <c r="EVA420" s="209"/>
      <c r="EVB420" s="209"/>
      <c r="EVC420" s="209"/>
      <c r="EVD420" s="209"/>
      <c r="EVE420" s="209"/>
      <c r="EVF420" s="209"/>
      <c r="EVG420" s="209"/>
      <c r="EVH420" s="209"/>
      <c r="EVI420" s="209"/>
      <c r="EVJ420" s="209"/>
      <c r="EVK420" s="209"/>
      <c r="EVL420" s="209"/>
      <c r="EVM420" s="209"/>
      <c r="EVN420" s="209"/>
      <c r="EVO420" s="209"/>
      <c r="EVP420" s="209"/>
      <c r="EVQ420" s="209"/>
      <c r="EVR420" s="209"/>
      <c r="EVS420" s="209"/>
      <c r="EVT420" s="209"/>
      <c r="EVU420" s="209"/>
      <c r="EVV420" s="209"/>
      <c r="EVW420" s="209"/>
      <c r="EVX420" s="209"/>
      <c r="EVY420" s="209"/>
      <c r="EVZ420" s="209"/>
      <c r="EWA420" s="209"/>
      <c r="EWB420" s="209"/>
      <c r="EWC420" s="209"/>
      <c r="EWD420" s="209"/>
      <c r="EWE420" s="209"/>
      <c r="EWF420" s="209"/>
      <c r="EWG420" s="209"/>
      <c r="EWH420" s="209"/>
      <c r="EWI420" s="209"/>
      <c r="EWJ420" s="209"/>
      <c r="EWK420" s="209"/>
      <c r="EWL420" s="209"/>
      <c r="EWM420" s="209"/>
      <c r="EWN420" s="209"/>
      <c r="EWO420" s="209"/>
      <c r="EWP420" s="209"/>
      <c r="EWQ420" s="209"/>
      <c r="EWR420" s="209"/>
      <c r="EWS420" s="209"/>
      <c r="EWT420" s="209"/>
      <c r="EWU420" s="209"/>
      <c r="EWV420" s="209"/>
      <c r="EWW420" s="209"/>
      <c r="EWX420" s="209"/>
      <c r="EWY420" s="209"/>
      <c r="EWZ420" s="209"/>
      <c r="EXA420" s="209"/>
      <c r="EXB420" s="209"/>
      <c r="EXC420" s="209"/>
      <c r="EXD420" s="209"/>
      <c r="EXE420" s="209"/>
      <c r="EXF420" s="209"/>
      <c r="EXG420" s="209"/>
      <c r="EXH420" s="209"/>
      <c r="EXI420" s="209"/>
      <c r="EXJ420" s="209"/>
      <c r="EXK420" s="209"/>
      <c r="EXL420" s="209"/>
      <c r="EXM420" s="209"/>
      <c r="EXN420" s="209"/>
      <c r="EXO420" s="209"/>
      <c r="EXP420" s="209"/>
      <c r="EXQ420" s="209"/>
      <c r="EXR420" s="209"/>
      <c r="EXS420" s="209"/>
      <c r="EXT420" s="209"/>
      <c r="EXU420" s="209"/>
      <c r="EXV420" s="209"/>
      <c r="EXW420" s="209"/>
      <c r="EXX420" s="209"/>
      <c r="EXY420" s="209"/>
      <c r="EXZ420" s="209"/>
      <c r="EYA420" s="209"/>
      <c r="EYB420" s="209"/>
      <c r="EYC420" s="209"/>
      <c r="EYD420" s="209"/>
      <c r="EYE420" s="209"/>
      <c r="EYF420" s="209"/>
      <c r="EYG420" s="209"/>
      <c r="EYH420" s="209"/>
      <c r="EYI420" s="209"/>
      <c r="EYJ420" s="209"/>
      <c r="EYK420" s="209"/>
      <c r="EYL420" s="209"/>
      <c r="EYM420" s="209"/>
      <c r="EYN420" s="209"/>
      <c r="EYO420" s="209"/>
      <c r="EYP420" s="209"/>
      <c r="EYQ420" s="209"/>
      <c r="EYR420" s="209"/>
      <c r="EYS420" s="209"/>
      <c r="EYT420" s="209"/>
      <c r="EYU420" s="209"/>
      <c r="EYV420" s="209"/>
      <c r="EYW420" s="209"/>
      <c r="EYX420" s="209"/>
      <c r="EYY420" s="209"/>
      <c r="EYZ420" s="209"/>
      <c r="EZA420" s="209"/>
      <c r="EZB420" s="209"/>
      <c r="EZC420" s="209"/>
      <c r="EZD420" s="209"/>
      <c r="EZE420" s="209"/>
      <c r="EZF420" s="209"/>
      <c r="EZG420" s="209"/>
      <c r="EZH420" s="209"/>
      <c r="EZI420" s="209"/>
      <c r="EZJ420" s="209"/>
      <c r="EZK420" s="209"/>
      <c r="EZL420" s="209"/>
      <c r="EZM420" s="209"/>
      <c r="EZN420" s="209"/>
      <c r="EZO420" s="209"/>
      <c r="EZP420" s="209"/>
      <c r="EZQ420" s="209"/>
      <c r="EZR420" s="209"/>
      <c r="EZS420" s="209"/>
      <c r="EZT420" s="209"/>
      <c r="EZU420" s="209"/>
      <c r="EZV420" s="209"/>
      <c r="EZW420" s="209"/>
      <c r="EZX420" s="209"/>
      <c r="EZY420" s="209"/>
      <c r="EZZ420" s="209"/>
      <c r="FAA420" s="209"/>
      <c r="FAB420" s="209"/>
      <c r="FAC420" s="209"/>
      <c r="FAD420" s="209"/>
      <c r="FAE420" s="209"/>
      <c r="FAF420" s="209"/>
      <c r="FAG420" s="209"/>
      <c r="FAH420" s="209"/>
      <c r="FAI420" s="209"/>
      <c r="FAJ420" s="209"/>
      <c r="FAK420" s="209"/>
      <c r="FAL420" s="209"/>
      <c r="FAM420" s="209"/>
      <c r="FAN420" s="209"/>
      <c r="FAO420" s="209"/>
      <c r="FAP420" s="209"/>
      <c r="FAQ420" s="209"/>
      <c r="FAR420" s="209"/>
      <c r="FAS420" s="209"/>
      <c r="FAT420" s="209"/>
      <c r="FAU420" s="209"/>
      <c r="FAV420" s="209"/>
      <c r="FAW420" s="209"/>
      <c r="FAX420" s="209"/>
      <c r="FAY420" s="209"/>
      <c r="FAZ420" s="209"/>
      <c r="FBA420" s="209"/>
      <c r="FBB420" s="209"/>
      <c r="FBC420" s="209"/>
      <c r="FBD420" s="209"/>
      <c r="FBE420" s="209"/>
      <c r="FBF420" s="209"/>
      <c r="FBG420" s="209"/>
      <c r="FBH420" s="209"/>
      <c r="FBI420" s="209"/>
      <c r="FBJ420" s="209"/>
      <c r="FBK420" s="209"/>
      <c r="FBL420" s="209"/>
      <c r="FBM420" s="209"/>
      <c r="FBN420" s="209"/>
      <c r="FBO420" s="209"/>
      <c r="FBP420" s="209"/>
      <c r="FBQ420" s="209"/>
      <c r="FBR420" s="209"/>
      <c r="FBS420" s="209"/>
      <c r="FBT420" s="209"/>
      <c r="FBU420" s="209"/>
      <c r="FBV420" s="209"/>
      <c r="FBW420" s="209"/>
      <c r="FBX420" s="209"/>
      <c r="FBY420" s="209"/>
      <c r="FBZ420" s="209"/>
      <c r="FCA420" s="209"/>
      <c r="FCB420" s="209"/>
      <c r="FCC420" s="209"/>
      <c r="FCD420" s="209"/>
      <c r="FCE420" s="209"/>
      <c r="FCF420" s="209"/>
      <c r="FCG420" s="209"/>
      <c r="FCH420" s="209"/>
      <c r="FCI420" s="209"/>
      <c r="FCJ420" s="209"/>
      <c r="FCK420" s="209"/>
      <c r="FCL420" s="209"/>
      <c r="FCM420" s="209"/>
      <c r="FCN420" s="209"/>
      <c r="FCO420" s="209"/>
      <c r="FCP420" s="209"/>
      <c r="FCQ420" s="209"/>
      <c r="FCR420" s="209"/>
      <c r="FCS420" s="209"/>
      <c r="FCT420" s="209"/>
      <c r="FCU420" s="209"/>
      <c r="FCV420" s="209"/>
      <c r="FCW420" s="209"/>
      <c r="FCX420" s="209"/>
      <c r="FCY420" s="209"/>
      <c r="FCZ420" s="209"/>
      <c r="FDA420" s="209"/>
      <c r="FDB420" s="209"/>
      <c r="FDC420" s="209"/>
      <c r="FDD420" s="209"/>
      <c r="FDE420" s="209"/>
      <c r="FDF420" s="209"/>
      <c r="FDG420" s="209"/>
      <c r="FDH420" s="209"/>
      <c r="FDI420" s="209"/>
      <c r="FDJ420" s="209"/>
      <c r="FDK420" s="209"/>
      <c r="FDL420" s="209"/>
      <c r="FDM420" s="209"/>
      <c r="FDN420" s="209"/>
      <c r="FDO420" s="209"/>
      <c r="FDP420" s="209"/>
      <c r="FDQ420" s="209"/>
      <c r="FDR420" s="209"/>
      <c r="FDS420" s="209"/>
      <c r="FDT420" s="209"/>
      <c r="FDU420" s="209"/>
      <c r="FDV420" s="209"/>
      <c r="FDW420" s="209"/>
      <c r="FDX420" s="209"/>
      <c r="FDY420" s="209"/>
      <c r="FDZ420" s="209"/>
      <c r="FEA420" s="209"/>
      <c r="FEB420" s="209"/>
      <c r="FEC420" s="209"/>
      <c r="FED420" s="209"/>
      <c r="FEE420" s="209"/>
      <c r="FEF420" s="209"/>
      <c r="FEG420" s="209"/>
      <c r="FEH420" s="209"/>
      <c r="FEI420" s="209"/>
      <c r="FEJ420" s="209"/>
      <c r="FEK420" s="209"/>
      <c r="FEL420" s="209"/>
      <c r="FEM420" s="209"/>
      <c r="FEN420" s="209"/>
      <c r="FEO420" s="209"/>
      <c r="FEP420" s="209"/>
      <c r="FEQ420" s="209"/>
      <c r="FER420" s="209"/>
      <c r="FES420" s="209"/>
      <c r="FET420" s="209"/>
      <c r="FEU420" s="209"/>
      <c r="FEV420" s="209"/>
      <c r="FEW420" s="209"/>
      <c r="FEX420" s="209"/>
      <c r="FEY420" s="209"/>
      <c r="FEZ420" s="209"/>
      <c r="FFA420" s="209"/>
      <c r="FFB420" s="209"/>
      <c r="FFC420" s="209"/>
      <c r="FFD420" s="209"/>
      <c r="FFE420" s="209"/>
      <c r="FFF420" s="209"/>
      <c r="FFG420" s="209"/>
      <c r="FFH420" s="209"/>
      <c r="FFI420" s="209"/>
      <c r="FFJ420" s="209"/>
      <c r="FFK420" s="209"/>
      <c r="FFL420" s="209"/>
      <c r="FFM420" s="209"/>
      <c r="FFN420" s="209"/>
      <c r="FFO420" s="209"/>
      <c r="FFP420" s="209"/>
      <c r="FFQ420" s="209"/>
      <c r="FFR420" s="209"/>
      <c r="FFS420" s="209"/>
      <c r="FFT420" s="209"/>
      <c r="FFU420" s="209"/>
      <c r="FFV420" s="209"/>
      <c r="FFW420" s="209"/>
      <c r="FFX420" s="209"/>
      <c r="FFY420" s="209"/>
      <c r="FFZ420" s="209"/>
      <c r="FGA420" s="209"/>
      <c r="FGB420" s="209"/>
      <c r="FGC420" s="209"/>
      <c r="FGD420" s="209"/>
      <c r="FGE420" s="209"/>
      <c r="FGF420" s="209"/>
      <c r="FGG420" s="209"/>
      <c r="FGH420" s="209"/>
      <c r="FGI420" s="209"/>
      <c r="FGJ420" s="209"/>
      <c r="FGK420" s="209"/>
      <c r="FGL420" s="209"/>
      <c r="FGM420" s="209"/>
      <c r="FGN420" s="209"/>
      <c r="FGO420" s="209"/>
      <c r="FGP420" s="209"/>
      <c r="FGQ420" s="209"/>
      <c r="FGR420" s="209"/>
      <c r="FGS420" s="209"/>
      <c r="FGT420" s="209"/>
      <c r="FGU420" s="209"/>
      <c r="FGV420" s="209"/>
      <c r="FGW420" s="209"/>
      <c r="FGX420" s="209"/>
      <c r="FGY420" s="209"/>
      <c r="FGZ420" s="209"/>
      <c r="FHA420" s="209"/>
      <c r="FHB420" s="209"/>
      <c r="FHC420" s="209"/>
      <c r="FHD420" s="209"/>
      <c r="FHE420" s="209"/>
      <c r="FHF420" s="209"/>
      <c r="FHG420" s="209"/>
      <c r="FHH420" s="209"/>
      <c r="FHI420" s="209"/>
      <c r="FHJ420" s="209"/>
      <c r="FHK420" s="209"/>
      <c r="FHL420" s="209"/>
      <c r="FHM420" s="209"/>
      <c r="FHN420" s="209"/>
      <c r="FHO420" s="209"/>
      <c r="FHP420" s="209"/>
      <c r="FHQ420" s="209"/>
      <c r="FHR420" s="209"/>
      <c r="FHS420" s="209"/>
      <c r="FHT420" s="209"/>
      <c r="FHU420" s="209"/>
      <c r="FHV420" s="209"/>
      <c r="FHW420" s="209"/>
      <c r="FHX420" s="209"/>
      <c r="FHY420" s="209"/>
      <c r="FHZ420" s="209"/>
      <c r="FIA420" s="209"/>
      <c r="FIB420" s="209"/>
      <c r="FIC420" s="209"/>
      <c r="FID420" s="209"/>
      <c r="FIE420" s="209"/>
      <c r="FIF420" s="209"/>
      <c r="FIG420" s="209"/>
      <c r="FIH420" s="209"/>
      <c r="FII420" s="209"/>
      <c r="FIJ420" s="209"/>
      <c r="FIK420" s="209"/>
      <c r="FIL420" s="209"/>
      <c r="FIM420" s="209"/>
      <c r="FIN420" s="209"/>
      <c r="FIO420" s="209"/>
      <c r="FIP420" s="209"/>
      <c r="FIQ420" s="209"/>
      <c r="FIR420" s="209"/>
      <c r="FIS420" s="209"/>
      <c r="FIT420" s="209"/>
      <c r="FIU420" s="209"/>
      <c r="FIV420" s="209"/>
      <c r="FIW420" s="209"/>
      <c r="FIX420" s="209"/>
      <c r="FIY420" s="209"/>
      <c r="FIZ420" s="209"/>
      <c r="FJA420" s="209"/>
      <c r="FJB420" s="209"/>
      <c r="FJC420" s="209"/>
      <c r="FJD420" s="209"/>
      <c r="FJE420" s="209"/>
      <c r="FJF420" s="209"/>
      <c r="FJG420" s="209"/>
      <c r="FJH420" s="209"/>
      <c r="FJI420" s="209"/>
      <c r="FJJ420" s="209"/>
      <c r="FJK420" s="209"/>
      <c r="FJL420" s="209"/>
      <c r="FJM420" s="209"/>
      <c r="FJN420" s="209"/>
      <c r="FJO420" s="209"/>
      <c r="FJP420" s="209"/>
      <c r="FJQ420" s="209"/>
      <c r="FJR420" s="209"/>
      <c r="FJS420" s="209"/>
      <c r="FJT420" s="209"/>
      <c r="FJU420" s="209"/>
      <c r="FJV420" s="209"/>
      <c r="FJW420" s="209"/>
      <c r="FJX420" s="209"/>
      <c r="FJY420" s="209"/>
      <c r="FJZ420" s="209"/>
      <c r="FKA420" s="209"/>
      <c r="FKB420" s="209"/>
      <c r="FKC420" s="209"/>
      <c r="FKD420" s="209"/>
      <c r="FKE420" s="209"/>
      <c r="FKF420" s="209"/>
      <c r="FKG420" s="209"/>
      <c r="FKH420" s="209"/>
      <c r="FKI420" s="209"/>
      <c r="FKJ420" s="209"/>
      <c r="FKK420" s="209"/>
      <c r="FKL420" s="209"/>
      <c r="FKM420" s="209"/>
      <c r="FKN420" s="209"/>
      <c r="FKO420" s="209"/>
      <c r="FKP420" s="209"/>
      <c r="FKQ420" s="209"/>
      <c r="FKR420" s="209"/>
      <c r="FKS420" s="209"/>
      <c r="FKT420" s="209"/>
      <c r="FKU420" s="209"/>
      <c r="FKV420" s="209"/>
      <c r="FKW420" s="209"/>
      <c r="FKX420" s="209"/>
      <c r="FKY420" s="209"/>
      <c r="FKZ420" s="209"/>
      <c r="FLA420" s="209"/>
      <c r="FLB420" s="209"/>
      <c r="FLC420" s="209"/>
      <c r="FLD420" s="209"/>
      <c r="FLE420" s="209"/>
      <c r="FLF420" s="209"/>
      <c r="FLG420" s="209"/>
      <c r="FLH420" s="209"/>
      <c r="FLI420" s="209"/>
      <c r="FLJ420" s="209"/>
      <c r="FLK420" s="209"/>
      <c r="FLL420" s="209"/>
      <c r="FLM420" s="209"/>
      <c r="FLN420" s="209"/>
      <c r="FLO420" s="209"/>
      <c r="FLP420" s="209"/>
      <c r="FLQ420" s="209"/>
      <c r="FLR420" s="209"/>
      <c r="FLS420" s="209"/>
      <c r="FLT420" s="209"/>
      <c r="FLU420" s="209"/>
      <c r="FLV420" s="209"/>
      <c r="FLW420" s="209"/>
      <c r="FLX420" s="209"/>
      <c r="FLY420" s="209"/>
      <c r="FLZ420" s="209"/>
      <c r="FMA420" s="209"/>
      <c r="FMB420" s="209"/>
      <c r="FMC420" s="209"/>
      <c r="FMD420" s="209"/>
      <c r="FME420" s="209"/>
      <c r="FMF420" s="209"/>
      <c r="FMG420" s="209"/>
      <c r="FMH420" s="209"/>
      <c r="FMI420" s="209"/>
      <c r="FMJ420" s="209"/>
      <c r="FMK420" s="209"/>
      <c r="FML420" s="209"/>
      <c r="FMM420" s="209"/>
      <c r="FMN420" s="209"/>
      <c r="FMO420" s="209"/>
      <c r="FMP420" s="209"/>
      <c r="FMQ420" s="209"/>
      <c r="FMR420" s="209"/>
      <c r="FMS420" s="209"/>
      <c r="FMT420" s="209"/>
      <c r="FMU420" s="209"/>
      <c r="FMV420" s="209"/>
      <c r="FMW420" s="209"/>
      <c r="FMX420" s="209"/>
      <c r="FMY420" s="209"/>
      <c r="FMZ420" s="209"/>
      <c r="FNA420" s="209"/>
      <c r="FNB420" s="209"/>
      <c r="FNC420" s="209"/>
      <c r="FND420" s="209"/>
      <c r="FNE420" s="209"/>
      <c r="FNF420" s="209"/>
      <c r="FNG420" s="209"/>
      <c r="FNH420" s="209"/>
      <c r="FNI420" s="209"/>
      <c r="FNJ420" s="209"/>
      <c r="FNK420" s="209"/>
      <c r="FNL420" s="209"/>
      <c r="FNM420" s="209"/>
      <c r="FNN420" s="209"/>
      <c r="FNO420" s="209"/>
      <c r="FNP420" s="209"/>
      <c r="FNQ420" s="209"/>
      <c r="FNR420" s="209"/>
      <c r="FNS420" s="209"/>
      <c r="FNT420" s="209"/>
      <c r="FNU420" s="209"/>
      <c r="FNV420" s="209"/>
      <c r="FNW420" s="209"/>
      <c r="FNX420" s="209"/>
      <c r="FNY420" s="209"/>
      <c r="FNZ420" s="209"/>
      <c r="FOA420" s="209"/>
      <c r="FOB420" s="209"/>
      <c r="FOC420" s="209"/>
      <c r="FOD420" s="209"/>
      <c r="FOE420" s="209"/>
      <c r="FOF420" s="209"/>
      <c r="FOG420" s="209"/>
      <c r="FOH420" s="209"/>
      <c r="FOI420" s="209"/>
      <c r="FOJ420" s="209"/>
      <c r="FOK420" s="209"/>
      <c r="FOL420" s="209"/>
      <c r="FOM420" s="209"/>
      <c r="FON420" s="209"/>
      <c r="FOO420" s="209"/>
      <c r="FOP420" s="209"/>
      <c r="FOQ420" s="209"/>
      <c r="FOR420" s="209"/>
      <c r="FOS420" s="209"/>
      <c r="FOT420" s="209"/>
      <c r="FOU420" s="209"/>
      <c r="FOV420" s="209"/>
      <c r="FOW420" s="209"/>
      <c r="FOX420" s="209"/>
      <c r="FOY420" s="209"/>
      <c r="FOZ420" s="209"/>
      <c r="FPA420" s="209"/>
      <c r="FPB420" s="209"/>
      <c r="FPC420" s="209"/>
      <c r="FPD420" s="209"/>
      <c r="FPE420" s="209"/>
      <c r="FPF420" s="209"/>
      <c r="FPG420" s="209"/>
      <c r="FPH420" s="209"/>
      <c r="FPI420" s="209"/>
      <c r="FPJ420" s="209"/>
      <c r="FPK420" s="209"/>
      <c r="FPL420" s="209"/>
      <c r="FPM420" s="209"/>
      <c r="FPN420" s="209"/>
      <c r="FPO420" s="209"/>
      <c r="FPP420" s="209"/>
      <c r="FPQ420" s="209"/>
      <c r="FPR420" s="209"/>
      <c r="FPS420" s="209"/>
      <c r="FPT420" s="209"/>
      <c r="FPU420" s="209"/>
      <c r="FPV420" s="209"/>
      <c r="FPW420" s="209"/>
      <c r="FPX420" s="209"/>
      <c r="FPY420" s="209"/>
      <c r="FPZ420" s="209"/>
      <c r="FQA420" s="209"/>
      <c r="FQB420" s="209"/>
      <c r="FQC420" s="209"/>
      <c r="FQD420" s="209"/>
      <c r="FQE420" s="209"/>
      <c r="FQF420" s="209"/>
      <c r="FQG420" s="209"/>
      <c r="FQH420" s="209"/>
      <c r="FQI420" s="209"/>
      <c r="FQJ420" s="209"/>
      <c r="FQK420" s="209"/>
      <c r="FQL420" s="209"/>
      <c r="FQM420" s="209"/>
      <c r="FQN420" s="209"/>
      <c r="FQO420" s="209"/>
      <c r="FQP420" s="209"/>
      <c r="FQQ420" s="209"/>
      <c r="FQR420" s="209"/>
      <c r="FQS420" s="209"/>
      <c r="FQT420" s="209"/>
      <c r="FQU420" s="209"/>
      <c r="FQV420" s="209"/>
      <c r="FQW420" s="209"/>
      <c r="FQX420" s="209"/>
      <c r="FQY420" s="209"/>
      <c r="FQZ420" s="209"/>
      <c r="FRA420" s="209"/>
      <c r="FRB420" s="209"/>
      <c r="FRC420" s="209"/>
      <c r="FRD420" s="209"/>
      <c r="FRE420" s="209"/>
      <c r="FRF420" s="209"/>
      <c r="FRG420" s="209"/>
      <c r="FRH420" s="209"/>
      <c r="FRI420" s="209"/>
      <c r="FRJ420" s="209"/>
      <c r="FRK420" s="209"/>
      <c r="FRL420" s="209"/>
      <c r="FRM420" s="209"/>
      <c r="FRN420" s="209"/>
      <c r="FRO420" s="209"/>
      <c r="FRP420" s="209"/>
      <c r="FRQ420" s="209"/>
      <c r="FRR420" s="209"/>
      <c r="FRS420" s="209"/>
      <c r="FRT420" s="209"/>
      <c r="FRU420" s="209"/>
      <c r="FRV420" s="209"/>
      <c r="FRW420" s="209"/>
      <c r="FRX420" s="209"/>
      <c r="FRY420" s="209"/>
      <c r="FRZ420" s="209"/>
      <c r="FSA420" s="209"/>
      <c r="FSB420" s="209"/>
      <c r="FSC420" s="209"/>
      <c r="FSD420" s="209"/>
      <c r="FSE420" s="209"/>
      <c r="FSF420" s="209"/>
      <c r="FSG420" s="209"/>
      <c r="FSH420" s="209"/>
      <c r="FSI420" s="209"/>
      <c r="FSJ420" s="209"/>
      <c r="FSK420" s="209"/>
      <c r="FSL420" s="209"/>
      <c r="FSM420" s="209"/>
      <c r="FSN420" s="209"/>
      <c r="FSO420" s="209"/>
      <c r="FSP420" s="209"/>
      <c r="FSQ420" s="209"/>
      <c r="FSR420" s="209"/>
      <c r="FSS420" s="209"/>
      <c r="FST420" s="209"/>
      <c r="FSU420" s="209"/>
      <c r="FSV420" s="209"/>
      <c r="FSW420" s="209"/>
      <c r="FSX420" s="209"/>
      <c r="FSY420" s="209"/>
      <c r="FSZ420" s="209"/>
      <c r="FTA420" s="209"/>
      <c r="FTB420" s="209"/>
      <c r="FTC420" s="209"/>
      <c r="FTD420" s="209"/>
      <c r="FTE420" s="209"/>
      <c r="FTF420" s="209"/>
      <c r="FTG420" s="209"/>
      <c r="FTH420" s="209"/>
      <c r="FTI420" s="209"/>
      <c r="FTJ420" s="209"/>
      <c r="FTK420" s="209"/>
      <c r="FTL420" s="209"/>
      <c r="FTM420" s="209"/>
      <c r="FTN420" s="209"/>
      <c r="FTO420" s="209"/>
      <c r="FTP420" s="209"/>
      <c r="FTQ420" s="209"/>
      <c r="FTR420" s="209"/>
      <c r="FTS420" s="209"/>
      <c r="FTT420" s="209"/>
      <c r="FTU420" s="209"/>
      <c r="FTV420" s="209"/>
      <c r="FTW420" s="209"/>
      <c r="FTX420" s="209"/>
      <c r="FTY420" s="209"/>
      <c r="FTZ420" s="209"/>
      <c r="FUA420" s="209"/>
      <c r="FUB420" s="209"/>
      <c r="FUC420" s="209"/>
      <c r="FUD420" s="209"/>
      <c r="FUE420" s="209"/>
      <c r="FUF420" s="209"/>
      <c r="FUG420" s="209"/>
      <c r="FUH420" s="209"/>
      <c r="FUI420" s="209"/>
      <c r="FUJ420" s="209"/>
      <c r="FUK420" s="209"/>
      <c r="FUL420" s="209"/>
      <c r="FUM420" s="209"/>
      <c r="FUN420" s="209"/>
      <c r="FUO420" s="209"/>
      <c r="FUP420" s="209"/>
      <c r="FUQ420" s="209"/>
      <c r="FUR420" s="209"/>
      <c r="FUS420" s="209"/>
      <c r="FUT420" s="209"/>
      <c r="FUU420" s="209"/>
      <c r="FUV420" s="209"/>
      <c r="FUW420" s="209"/>
      <c r="FUX420" s="209"/>
      <c r="FUY420" s="209"/>
      <c r="FUZ420" s="209"/>
      <c r="FVA420" s="209"/>
      <c r="FVB420" s="209"/>
      <c r="FVC420" s="209"/>
      <c r="FVD420" s="209"/>
      <c r="FVE420" s="209"/>
      <c r="FVF420" s="209"/>
      <c r="FVG420" s="209"/>
      <c r="FVH420" s="209"/>
      <c r="FVI420" s="209"/>
      <c r="FVJ420" s="209"/>
      <c r="FVK420" s="209"/>
      <c r="FVL420" s="209"/>
      <c r="FVM420" s="209"/>
      <c r="FVN420" s="209"/>
      <c r="FVO420" s="209"/>
      <c r="FVP420" s="209"/>
      <c r="FVQ420" s="209"/>
      <c r="FVR420" s="209"/>
      <c r="FVS420" s="209"/>
      <c r="FVT420" s="209"/>
      <c r="FVU420" s="209"/>
      <c r="FVV420" s="209"/>
      <c r="FVW420" s="209"/>
      <c r="FVX420" s="209"/>
      <c r="FVY420" s="209"/>
      <c r="FVZ420" s="209"/>
      <c r="FWA420" s="209"/>
      <c r="FWB420" s="209"/>
      <c r="FWC420" s="209"/>
      <c r="FWD420" s="209"/>
      <c r="FWE420" s="209"/>
      <c r="FWF420" s="209"/>
      <c r="FWG420" s="209"/>
      <c r="FWH420" s="209"/>
      <c r="FWI420" s="209"/>
      <c r="FWJ420" s="209"/>
      <c r="FWK420" s="209"/>
      <c r="FWL420" s="209"/>
      <c r="FWM420" s="209"/>
      <c r="FWN420" s="209"/>
      <c r="FWO420" s="209"/>
      <c r="FWP420" s="209"/>
      <c r="FWQ420" s="209"/>
      <c r="FWR420" s="209"/>
      <c r="FWS420" s="209"/>
      <c r="FWT420" s="209"/>
      <c r="FWU420" s="209"/>
      <c r="FWV420" s="209"/>
      <c r="FWW420" s="209"/>
      <c r="FWX420" s="209"/>
      <c r="FWY420" s="209"/>
      <c r="FWZ420" s="209"/>
      <c r="FXA420" s="209"/>
      <c r="FXB420" s="209"/>
      <c r="FXC420" s="209"/>
      <c r="FXD420" s="209"/>
      <c r="FXE420" s="209"/>
      <c r="FXF420" s="209"/>
      <c r="FXG420" s="209"/>
      <c r="FXH420" s="209"/>
      <c r="FXI420" s="209"/>
      <c r="FXJ420" s="209"/>
      <c r="FXK420" s="209"/>
      <c r="FXL420" s="209"/>
      <c r="FXM420" s="209"/>
      <c r="FXN420" s="209"/>
      <c r="FXO420" s="209"/>
      <c r="FXP420" s="209"/>
      <c r="FXQ420" s="209"/>
      <c r="FXR420" s="209"/>
      <c r="FXS420" s="209"/>
      <c r="FXT420" s="209"/>
      <c r="FXU420" s="209"/>
      <c r="FXV420" s="209"/>
      <c r="FXW420" s="209"/>
      <c r="FXX420" s="209"/>
      <c r="FXY420" s="209"/>
      <c r="FXZ420" s="209"/>
      <c r="FYA420" s="209"/>
      <c r="FYB420" s="209"/>
      <c r="FYC420" s="209"/>
      <c r="FYD420" s="209"/>
      <c r="FYE420" s="209"/>
      <c r="FYF420" s="209"/>
      <c r="FYG420" s="209"/>
      <c r="FYH420" s="209"/>
      <c r="FYI420" s="209"/>
      <c r="FYJ420" s="209"/>
      <c r="FYK420" s="209"/>
      <c r="FYL420" s="209"/>
      <c r="FYM420" s="209"/>
      <c r="FYN420" s="209"/>
      <c r="FYO420" s="209"/>
      <c r="FYP420" s="209"/>
      <c r="FYQ420" s="209"/>
      <c r="FYR420" s="209"/>
      <c r="FYS420" s="209"/>
      <c r="FYT420" s="209"/>
      <c r="FYU420" s="209"/>
      <c r="FYV420" s="209"/>
      <c r="FYW420" s="209"/>
      <c r="FYX420" s="209"/>
      <c r="FYY420" s="209"/>
      <c r="FYZ420" s="209"/>
      <c r="FZA420" s="209"/>
      <c r="FZB420" s="209"/>
      <c r="FZC420" s="209"/>
      <c r="FZD420" s="209"/>
      <c r="FZE420" s="209"/>
      <c r="FZF420" s="209"/>
      <c r="FZG420" s="209"/>
      <c r="FZH420" s="209"/>
      <c r="FZI420" s="209"/>
      <c r="FZJ420" s="209"/>
      <c r="FZK420" s="209"/>
      <c r="FZL420" s="209"/>
      <c r="FZM420" s="209"/>
      <c r="FZN420" s="209"/>
      <c r="FZO420" s="209"/>
      <c r="FZP420" s="209"/>
      <c r="FZQ420" s="209"/>
      <c r="FZR420" s="209"/>
      <c r="FZS420" s="209"/>
      <c r="FZT420" s="209"/>
      <c r="FZU420" s="209"/>
      <c r="FZV420" s="209"/>
      <c r="FZW420" s="209"/>
      <c r="FZX420" s="209"/>
      <c r="FZY420" s="209"/>
      <c r="FZZ420" s="209"/>
      <c r="GAA420" s="209"/>
      <c r="GAB420" s="209"/>
      <c r="GAC420" s="209"/>
      <c r="GAD420" s="209"/>
      <c r="GAE420" s="209"/>
      <c r="GAF420" s="209"/>
      <c r="GAG420" s="209"/>
      <c r="GAH420" s="209"/>
      <c r="GAI420" s="209"/>
      <c r="GAJ420" s="209"/>
      <c r="GAK420" s="209"/>
      <c r="GAL420" s="209"/>
      <c r="GAM420" s="209"/>
      <c r="GAN420" s="209"/>
      <c r="GAO420" s="209"/>
      <c r="GAP420" s="209"/>
      <c r="GAQ420" s="209"/>
      <c r="GAR420" s="209"/>
      <c r="GAS420" s="209"/>
      <c r="GAT420" s="209"/>
      <c r="GAU420" s="209"/>
      <c r="GAV420" s="209"/>
      <c r="GAW420" s="209"/>
      <c r="GAX420" s="209"/>
      <c r="GAY420" s="209"/>
      <c r="GAZ420" s="209"/>
      <c r="GBA420" s="209"/>
      <c r="GBB420" s="209"/>
      <c r="GBC420" s="209"/>
      <c r="GBD420" s="209"/>
      <c r="GBE420" s="209"/>
      <c r="GBF420" s="209"/>
      <c r="GBG420" s="209"/>
      <c r="GBH420" s="209"/>
      <c r="GBI420" s="209"/>
      <c r="GBJ420" s="209"/>
      <c r="GBK420" s="209"/>
      <c r="GBL420" s="209"/>
      <c r="GBM420" s="209"/>
      <c r="GBN420" s="209"/>
      <c r="GBO420" s="209"/>
      <c r="GBP420" s="209"/>
      <c r="GBQ420" s="209"/>
      <c r="GBR420" s="209"/>
      <c r="GBS420" s="209"/>
      <c r="GBT420" s="209"/>
      <c r="GBU420" s="209"/>
      <c r="GBV420" s="209"/>
      <c r="GBW420" s="209"/>
      <c r="GBX420" s="209"/>
      <c r="GBY420" s="209"/>
      <c r="GBZ420" s="209"/>
      <c r="GCA420" s="209"/>
      <c r="GCB420" s="209"/>
      <c r="GCC420" s="209"/>
      <c r="GCD420" s="209"/>
      <c r="GCE420" s="209"/>
      <c r="GCF420" s="209"/>
      <c r="GCG420" s="209"/>
      <c r="GCH420" s="209"/>
      <c r="GCI420" s="209"/>
      <c r="GCJ420" s="209"/>
      <c r="GCK420" s="209"/>
      <c r="GCL420" s="209"/>
      <c r="GCM420" s="209"/>
      <c r="GCN420" s="209"/>
      <c r="GCO420" s="209"/>
      <c r="GCP420" s="209"/>
      <c r="GCQ420" s="209"/>
      <c r="GCR420" s="209"/>
      <c r="GCS420" s="209"/>
      <c r="GCT420" s="209"/>
      <c r="GCU420" s="209"/>
      <c r="GCV420" s="209"/>
      <c r="GCW420" s="209"/>
      <c r="GCX420" s="209"/>
      <c r="GCY420" s="209"/>
      <c r="GCZ420" s="209"/>
      <c r="GDA420" s="209"/>
      <c r="GDB420" s="209"/>
      <c r="GDC420" s="209"/>
      <c r="GDD420" s="209"/>
      <c r="GDE420" s="209"/>
      <c r="GDF420" s="209"/>
      <c r="GDG420" s="209"/>
      <c r="GDH420" s="209"/>
      <c r="GDI420" s="209"/>
      <c r="GDJ420" s="209"/>
      <c r="GDK420" s="209"/>
      <c r="GDL420" s="209"/>
      <c r="GDM420" s="209"/>
      <c r="GDN420" s="209"/>
      <c r="GDO420" s="209"/>
      <c r="GDP420" s="209"/>
      <c r="GDQ420" s="209"/>
      <c r="GDR420" s="209"/>
      <c r="GDS420" s="209"/>
      <c r="GDT420" s="209"/>
      <c r="GDU420" s="209"/>
      <c r="GDV420" s="209"/>
      <c r="GDW420" s="209"/>
      <c r="GDX420" s="209"/>
      <c r="GDY420" s="209"/>
      <c r="GDZ420" s="209"/>
      <c r="GEA420" s="209"/>
      <c r="GEB420" s="209"/>
      <c r="GEC420" s="209"/>
      <c r="GED420" s="209"/>
      <c r="GEE420" s="209"/>
      <c r="GEF420" s="209"/>
      <c r="GEG420" s="209"/>
      <c r="GEH420" s="209"/>
      <c r="GEI420" s="209"/>
      <c r="GEJ420" s="209"/>
      <c r="GEK420" s="209"/>
      <c r="GEL420" s="209"/>
      <c r="GEM420" s="209"/>
      <c r="GEN420" s="209"/>
      <c r="GEO420" s="209"/>
      <c r="GEP420" s="209"/>
      <c r="GEQ420" s="209"/>
      <c r="GER420" s="209"/>
      <c r="GES420" s="209"/>
      <c r="GET420" s="209"/>
      <c r="GEU420" s="209"/>
      <c r="GEV420" s="209"/>
      <c r="GEW420" s="209"/>
      <c r="GEX420" s="209"/>
      <c r="GEY420" s="209"/>
      <c r="GEZ420" s="209"/>
      <c r="GFA420" s="209"/>
      <c r="GFB420" s="209"/>
      <c r="GFC420" s="209"/>
      <c r="GFD420" s="209"/>
      <c r="GFE420" s="209"/>
      <c r="GFF420" s="209"/>
      <c r="GFG420" s="209"/>
      <c r="GFH420" s="209"/>
      <c r="GFI420" s="209"/>
      <c r="GFJ420" s="209"/>
      <c r="GFK420" s="209"/>
      <c r="GFL420" s="209"/>
      <c r="GFM420" s="209"/>
      <c r="GFN420" s="209"/>
      <c r="GFO420" s="209"/>
      <c r="GFP420" s="209"/>
      <c r="GFQ420" s="209"/>
      <c r="GFR420" s="209"/>
      <c r="GFS420" s="209"/>
      <c r="GFT420" s="209"/>
      <c r="GFU420" s="209"/>
      <c r="GFV420" s="209"/>
      <c r="GFW420" s="209"/>
      <c r="GFX420" s="209"/>
      <c r="GFY420" s="209"/>
      <c r="GFZ420" s="209"/>
      <c r="GGA420" s="209"/>
      <c r="GGB420" s="209"/>
      <c r="GGC420" s="209"/>
      <c r="GGD420" s="209"/>
      <c r="GGE420" s="209"/>
      <c r="GGF420" s="209"/>
      <c r="GGG420" s="209"/>
      <c r="GGH420" s="209"/>
      <c r="GGI420" s="209"/>
      <c r="GGJ420" s="209"/>
      <c r="GGK420" s="209"/>
      <c r="GGL420" s="209"/>
      <c r="GGM420" s="209"/>
      <c r="GGN420" s="209"/>
      <c r="GGO420" s="209"/>
      <c r="GGP420" s="209"/>
      <c r="GGQ420" s="209"/>
      <c r="GGR420" s="209"/>
      <c r="GGS420" s="209"/>
      <c r="GGT420" s="209"/>
      <c r="GGU420" s="209"/>
      <c r="GGV420" s="209"/>
      <c r="GGW420" s="209"/>
      <c r="GGX420" s="209"/>
      <c r="GGY420" s="209"/>
      <c r="GGZ420" s="209"/>
      <c r="GHA420" s="209"/>
      <c r="GHB420" s="209"/>
      <c r="GHC420" s="209"/>
      <c r="GHD420" s="209"/>
      <c r="GHE420" s="209"/>
      <c r="GHF420" s="209"/>
      <c r="GHG420" s="209"/>
      <c r="GHH420" s="209"/>
      <c r="GHI420" s="209"/>
      <c r="GHJ420" s="209"/>
      <c r="GHK420" s="209"/>
      <c r="GHL420" s="209"/>
      <c r="GHM420" s="209"/>
      <c r="GHN420" s="209"/>
      <c r="GHO420" s="209"/>
      <c r="GHP420" s="209"/>
      <c r="GHQ420" s="209"/>
      <c r="GHR420" s="209"/>
      <c r="GHS420" s="209"/>
      <c r="GHT420" s="209"/>
      <c r="GHU420" s="209"/>
      <c r="GHV420" s="209"/>
      <c r="GHW420" s="209"/>
      <c r="GHX420" s="209"/>
      <c r="GHY420" s="209"/>
      <c r="GHZ420" s="209"/>
      <c r="GIA420" s="209"/>
      <c r="GIB420" s="209"/>
      <c r="GIC420" s="209"/>
      <c r="GID420" s="209"/>
      <c r="GIE420" s="209"/>
      <c r="GIF420" s="209"/>
      <c r="GIG420" s="209"/>
      <c r="GIH420" s="209"/>
      <c r="GII420" s="209"/>
      <c r="GIJ420" s="209"/>
      <c r="GIK420" s="209"/>
      <c r="GIL420" s="209"/>
      <c r="GIM420" s="209"/>
      <c r="GIN420" s="209"/>
      <c r="GIO420" s="209"/>
      <c r="GIP420" s="209"/>
      <c r="GIQ420" s="209"/>
      <c r="GIR420" s="209"/>
      <c r="GIS420" s="209"/>
      <c r="GIT420" s="209"/>
      <c r="GIU420" s="209"/>
      <c r="GIV420" s="209"/>
      <c r="GIW420" s="209"/>
      <c r="GIX420" s="209"/>
      <c r="GIY420" s="209"/>
      <c r="GIZ420" s="209"/>
      <c r="GJA420" s="209"/>
      <c r="GJB420" s="209"/>
      <c r="GJC420" s="209"/>
      <c r="GJD420" s="209"/>
      <c r="GJE420" s="209"/>
      <c r="GJF420" s="209"/>
      <c r="GJG420" s="209"/>
      <c r="GJH420" s="209"/>
      <c r="GJI420" s="209"/>
      <c r="GJJ420" s="209"/>
      <c r="GJK420" s="209"/>
      <c r="GJL420" s="209"/>
      <c r="GJM420" s="209"/>
      <c r="GJN420" s="209"/>
      <c r="GJO420" s="209"/>
      <c r="GJP420" s="209"/>
      <c r="GJQ420" s="209"/>
      <c r="GJR420" s="209"/>
      <c r="GJS420" s="209"/>
      <c r="GJT420" s="209"/>
      <c r="GJU420" s="209"/>
      <c r="GJV420" s="209"/>
      <c r="GJW420" s="209"/>
      <c r="GJX420" s="209"/>
      <c r="GJY420" s="209"/>
      <c r="GJZ420" s="209"/>
      <c r="GKA420" s="209"/>
      <c r="GKB420" s="209"/>
      <c r="GKC420" s="209"/>
      <c r="GKD420" s="209"/>
      <c r="GKE420" s="209"/>
      <c r="GKF420" s="209"/>
      <c r="GKG420" s="209"/>
      <c r="GKH420" s="209"/>
      <c r="GKI420" s="209"/>
      <c r="GKJ420" s="209"/>
      <c r="GKK420" s="209"/>
      <c r="GKL420" s="209"/>
      <c r="GKM420" s="209"/>
      <c r="GKN420" s="209"/>
      <c r="GKO420" s="209"/>
      <c r="GKP420" s="209"/>
      <c r="GKQ420" s="209"/>
      <c r="GKR420" s="209"/>
      <c r="GKS420" s="209"/>
      <c r="GKT420" s="209"/>
      <c r="GKU420" s="209"/>
      <c r="GKV420" s="209"/>
      <c r="GKW420" s="209"/>
      <c r="GKX420" s="209"/>
      <c r="GKY420" s="209"/>
      <c r="GKZ420" s="209"/>
      <c r="GLA420" s="209"/>
      <c r="GLB420" s="209"/>
      <c r="GLC420" s="209"/>
      <c r="GLD420" s="209"/>
      <c r="GLE420" s="209"/>
      <c r="GLF420" s="209"/>
      <c r="GLG420" s="209"/>
      <c r="GLH420" s="209"/>
      <c r="GLI420" s="209"/>
      <c r="GLJ420" s="209"/>
      <c r="GLK420" s="209"/>
      <c r="GLL420" s="209"/>
      <c r="GLM420" s="209"/>
      <c r="GLN420" s="209"/>
      <c r="GLO420" s="209"/>
      <c r="GLP420" s="209"/>
      <c r="GLQ420" s="209"/>
      <c r="GLR420" s="209"/>
      <c r="GLS420" s="209"/>
      <c r="GLT420" s="209"/>
      <c r="GLU420" s="209"/>
      <c r="GLV420" s="209"/>
      <c r="GLW420" s="209"/>
      <c r="GLX420" s="209"/>
      <c r="GLY420" s="209"/>
      <c r="GLZ420" s="209"/>
      <c r="GMA420" s="209"/>
      <c r="GMB420" s="209"/>
      <c r="GMC420" s="209"/>
      <c r="GMD420" s="209"/>
      <c r="GME420" s="209"/>
      <c r="GMF420" s="209"/>
      <c r="GMG420" s="209"/>
      <c r="GMH420" s="209"/>
      <c r="GMI420" s="209"/>
      <c r="GMJ420" s="209"/>
      <c r="GMK420" s="209"/>
      <c r="GML420" s="209"/>
      <c r="GMM420" s="209"/>
      <c r="GMN420" s="209"/>
      <c r="GMO420" s="209"/>
      <c r="GMP420" s="209"/>
      <c r="GMQ420" s="209"/>
      <c r="GMR420" s="209"/>
      <c r="GMS420" s="209"/>
      <c r="GMT420" s="209"/>
      <c r="GMU420" s="209"/>
      <c r="GMV420" s="209"/>
      <c r="GMW420" s="209"/>
      <c r="GMX420" s="209"/>
      <c r="GMY420" s="209"/>
      <c r="GMZ420" s="209"/>
      <c r="GNA420" s="209"/>
      <c r="GNB420" s="209"/>
      <c r="GNC420" s="209"/>
      <c r="GND420" s="209"/>
      <c r="GNE420" s="209"/>
      <c r="GNF420" s="209"/>
      <c r="GNG420" s="209"/>
      <c r="GNH420" s="209"/>
      <c r="GNI420" s="209"/>
      <c r="GNJ420" s="209"/>
      <c r="GNK420" s="209"/>
      <c r="GNL420" s="209"/>
      <c r="GNM420" s="209"/>
      <c r="GNN420" s="209"/>
      <c r="GNO420" s="209"/>
      <c r="GNP420" s="209"/>
      <c r="GNQ420" s="209"/>
      <c r="GNR420" s="209"/>
      <c r="GNS420" s="209"/>
      <c r="GNT420" s="209"/>
      <c r="GNU420" s="209"/>
      <c r="GNV420" s="209"/>
      <c r="GNW420" s="209"/>
      <c r="GNX420" s="209"/>
      <c r="GNY420" s="209"/>
      <c r="GNZ420" s="209"/>
      <c r="GOA420" s="209"/>
      <c r="GOB420" s="209"/>
      <c r="GOC420" s="209"/>
      <c r="GOD420" s="209"/>
      <c r="GOE420" s="209"/>
      <c r="GOF420" s="209"/>
      <c r="GOG420" s="209"/>
      <c r="GOH420" s="209"/>
      <c r="GOI420" s="209"/>
      <c r="GOJ420" s="209"/>
      <c r="GOK420" s="209"/>
      <c r="GOL420" s="209"/>
      <c r="GOM420" s="209"/>
      <c r="GON420" s="209"/>
      <c r="GOO420" s="209"/>
      <c r="GOP420" s="209"/>
      <c r="GOQ420" s="209"/>
      <c r="GOR420" s="209"/>
      <c r="GOS420" s="209"/>
      <c r="GOT420" s="209"/>
      <c r="GOU420" s="209"/>
      <c r="GOV420" s="209"/>
      <c r="GOW420" s="209"/>
      <c r="GOX420" s="209"/>
      <c r="GOY420" s="209"/>
      <c r="GOZ420" s="209"/>
      <c r="GPA420" s="209"/>
      <c r="GPB420" s="209"/>
      <c r="GPC420" s="209"/>
      <c r="GPD420" s="209"/>
      <c r="GPE420" s="209"/>
      <c r="GPF420" s="209"/>
      <c r="GPG420" s="209"/>
      <c r="GPH420" s="209"/>
      <c r="GPI420" s="209"/>
      <c r="GPJ420" s="209"/>
      <c r="GPK420" s="209"/>
      <c r="GPL420" s="209"/>
      <c r="GPM420" s="209"/>
      <c r="GPN420" s="209"/>
      <c r="GPO420" s="209"/>
      <c r="GPP420" s="209"/>
      <c r="GPQ420" s="209"/>
      <c r="GPR420" s="209"/>
      <c r="GPS420" s="209"/>
      <c r="GPT420" s="209"/>
      <c r="GPU420" s="209"/>
      <c r="GPV420" s="209"/>
      <c r="GPW420" s="209"/>
      <c r="GPX420" s="209"/>
      <c r="GPY420" s="209"/>
      <c r="GPZ420" s="209"/>
      <c r="GQA420" s="209"/>
      <c r="GQB420" s="209"/>
      <c r="GQC420" s="209"/>
      <c r="GQD420" s="209"/>
      <c r="GQE420" s="209"/>
      <c r="GQF420" s="209"/>
      <c r="GQG420" s="209"/>
      <c r="GQH420" s="209"/>
      <c r="GQI420" s="209"/>
      <c r="GQJ420" s="209"/>
      <c r="GQK420" s="209"/>
      <c r="GQL420" s="209"/>
      <c r="GQM420" s="209"/>
      <c r="GQN420" s="209"/>
      <c r="GQO420" s="209"/>
      <c r="GQP420" s="209"/>
      <c r="GQQ420" s="209"/>
      <c r="GQR420" s="209"/>
      <c r="GQS420" s="209"/>
      <c r="GQT420" s="209"/>
      <c r="GQU420" s="209"/>
      <c r="GQV420" s="209"/>
      <c r="GQW420" s="209"/>
      <c r="GQX420" s="209"/>
      <c r="GQY420" s="209"/>
      <c r="GQZ420" s="209"/>
      <c r="GRA420" s="209"/>
      <c r="GRB420" s="209"/>
      <c r="GRC420" s="209"/>
      <c r="GRD420" s="209"/>
      <c r="GRE420" s="209"/>
      <c r="GRF420" s="209"/>
      <c r="GRG420" s="209"/>
      <c r="GRH420" s="209"/>
      <c r="GRI420" s="209"/>
      <c r="GRJ420" s="209"/>
      <c r="GRK420" s="209"/>
      <c r="GRL420" s="209"/>
      <c r="GRM420" s="209"/>
      <c r="GRN420" s="209"/>
      <c r="GRO420" s="209"/>
      <c r="GRP420" s="209"/>
      <c r="GRQ420" s="209"/>
      <c r="GRR420" s="209"/>
      <c r="GRS420" s="209"/>
      <c r="GRT420" s="209"/>
      <c r="GRU420" s="209"/>
      <c r="GRV420" s="209"/>
      <c r="GRW420" s="209"/>
      <c r="GRX420" s="209"/>
      <c r="GRY420" s="209"/>
      <c r="GRZ420" s="209"/>
      <c r="GSA420" s="209"/>
      <c r="GSB420" s="209"/>
      <c r="GSC420" s="209"/>
      <c r="GSD420" s="209"/>
      <c r="GSE420" s="209"/>
      <c r="GSF420" s="209"/>
      <c r="GSG420" s="209"/>
      <c r="GSH420" s="209"/>
      <c r="GSI420" s="209"/>
      <c r="GSJ420" s="209"/>
      <c r="GSK420" s="209"/>
      <c r="GSL420" s="209"/>
      <c r="GSM420" s="209"/>
      <c r="GSN420" s="209"/>
      <c r="GSO420" s="209"/>
      <c r="GSP420" s="209"/>
      <c r="GSQ420" s="209"/>
      <c r="GSR420" s="209"/>
      <c r="GSS420" s="209"/>
      <c r="GST420" s="209"/>
      <c r="GSU420" s="209"/>
      <c r="GSV420" s="209"/>
      <c r="GSW420" s="209"/>
      <c r="GSX420" s="209"/>
      <c r="GSY420" s="209"/>
      <c r="GSZ420" s="209"/>
      <c r="GTA420" s="209"/>
      <c r="GTB420" s="209"/>
      <c r="GTC420" s="209"/>
      <c r="GTD420" s="209"/>
      <c r="GTE420" s="209"/>
      <c r="GTF420" s="209"/>
      <c r="GTG420" s="209"/>
      <c r="GTH420" s="209"/>
      <c r="GTI420" s="209"/>
      <c r="GTJ420" s="209"/>
      <c r="GTK420" s="209"/>
      <c r="GTL420" s="209"/>
      <c r="GTM420" s="209"/>
      <c r="GTN420" s="209"/>
      <c r="GTO420" s="209"/>
      <c r="GTP420" s="209"/>
      <c r="GTQ420" s="209"/>
      <c r="GTR420" s="209"/>
      <c r="GTS420" s="209"/>
      <c r="GTT420" s="209"/>
      <c r="GTU420" s="209"/>
      <c r="GTV420" s="209"/>
      <c r="GTW420" s="209"/>
      <c r="GTX420" s="209"/>
      <c r="GTY420" s="209"/>
      <c r="GTZ420" s="209"/>
      <c r="GUA420" s="209"/>
      <c r="GUB420" s="209"/>
      <c r="GUC420" s="209"/>
      <c r="GUD420" s="209"/>
      <c r="GUE420" s="209"/>
      <c r="GUF420" s="209"/>
      <c r="GUG420" s="209"/>
      <c r="GUH420" s="209"/>
      <c r="GUI420" s="209"/>
      <c r="GUJ420" s="209"/>
      <c r="GUK420" s="209"/>
      <c r="GUL420" s="209"/>
      <c r="GUM420" s="209"/>
      <c r="GUN420" s="209"/>
      <c r="GUO420" s="209"/>
      <c r="GUP420" s="209"/>
      <c r="GUQ420" s="209"/>
      <c r="GUR420" s="209"/>
      <c r="GUS420" s="209"/>
      <c r="GUT420" s="209"/>
      <c r="GUU420" s="209"/>
      <c r="GUV420" s="209"/>
      <c r="GUW420" s="209"/>
      <c r="GUX420" s="209"/>
      <c r="GUY420" s="209"/>
      <c r="GUZ420" s="209"/>
      <c r="GVA420" s="209"/>
      <c r="GVB420" s="209"/>
      <c r="GVC420" s="209"/>
      <c r="GVD420" s="209"/>
      <c r="GVE420" s="209"/>
      <c r="GVF420" s="209"/>
      <c r="GVG420" s="209"/>
      <c r="GVH420" s="209"/>
      <c r="GVI420" s="209"/>
      <c r="GVJ420" s="209"/>
      <c r="GVK420" s="209"/>
      <c r="GVL420" s="209"/>
      <c r="GVM420" s="209"/>
      <c r="GVN420" s="209"/>
      <c r="GVO420" s="209"/>
      <c r="GVP420" s="209"/>
      <c r="GVQ420" s="209"/>
      <c r="GVR420" s="209"/>
      <c r="GVS420" s="209"/>
      <c r="GVT420" s="209"/>
      <c r="GVU420" s="209"/>
      <c r="GVV420" s="209"/>
      <c r="GVW420" s="209"/>
      <c r="GVX420" s="209"/>
      <c r="GVY420" s="209"/>
      <c r="GVZ420" s="209"/>
      <c r="GWA420" s="209"/>
      <c r="GWB420" s="209"/>
      <c r="GWC420" s="209"/>
      <c r="GWD420" s="209"/>
      <c r="GWE420" s="209"/>
      <c r="GWF420" s="209"/>
      <c r="GWG420" s="209"/>
      <c r="GWH420" s="209"/>
      <c r="GWI420" s="209"/>
      <c r="GWJ420" s="209"/>
      <c r="GWK420" s="209"/>
      <c r="GWL420" s="209"/>
      <c r="GWM420" s="209"/>
      <c r="GWN420" s="209"/>
      <c r="GWO420" s="209"/>
      <c r="GWP420" s="209"/>
      <c r="GWQ420" s="209"/>
      <c r="GWR420" s="209"/>
      <c r="GWS420" s="209"/>
      <c r="GWT420" s="209"/>
      <c r="GWU420" s="209"/>
      <c r="GWV420" s="209"/>
      <c r="GWW420" s="209"/>
      <c r="GWX420" s="209"/>
      <c r="GWY420" s="209"/>
      <c r="GWZ420" s="209"/>
      <c r="GXA420" s="209"/>
      <c r="GXB420" s="209"/>
      <c r="GXC420" s="209"/>
      <c r="GXD420" s="209"/>
      <c r="GXE420" s="209"/>
      <c r="GXF420" s="209"/>
      <c r="GXG420" s="209"/>
      <c r="GXH420" s="209"/>
      <c r="GXI420" s="209"/>
      <c r="GXJ420" s="209"/>
      <c r="GXK420" s="209"/>
      <c r="GXL420" s="209"/>
      <c r="GXM420" s="209"/>
      <c r="GXN420" s="209"/>
      <c r="GXO420" s="209"/>
      <c r="GXP420" s="209"/>
      <c r="GXQ420" s="209"/>
      <c r="GXR420" s="209"/>
      <c r="GXS420" s="209"/>
      <c r="GXT420" s="209"/>
      <c r="GXU420" s="209"/>
      <c r="GXV420" s="209"/>
      <c r="GXW420" s="209"/>
      <c r="GXX420" s="209"/>
      <c r="GXY420" s="209"/>
      <c r="GXZ420" s="209"/>
      <c r="GYA420" s="209"/>
      <c r="GYB420" s="209"/>
      <c r="GYC420" s="209"/>
      <c r="GYD420" s="209"/>
      <c r="GYE420" s="209"/>
      <c r="GYF420" s="209"/>
      <c r="GYG420" s="209"/>
      <c r="GYH420" s="209"/>
      <c r="GYI420" s="209"/>
      <c r="GYJ420" s="209"/>
      <c r="GYK420" s="209"/>
      <c r="GYL420" s="209"/>
      <c r="GYM420" s="209"/>
      <c r="GYN420" s="209"/>
      <c r="GYO420" s="209"/>
      <c r="GYP420" s="209"/>
      <c r="GYQ420" s="209"/>
      <c r="GYR420" s="209"/>
      <c r="GYS420" s="209"/>
      <c r="GYT420" s="209"/>
      <c r="GYU420" s="209"/>
      <c r="GYV420" s="209"/>
      <c r="GYW420" s="209"/>
      <c r="GYX420" s="209"/>
      <c r="GYY420" s="209"/>
      <c r="GYZ420" s="209"/>
      <c r="GZA420" s="209"/>
      <c r="GZB420" s="209"/>
      <c r="GZC420" s="209"/>
      <c r="GZD420" s="209"/>
      <c r="GZE420" s="209"/>
      <c r="GZF420" s="209"/>
      <c r="GZG420" s="209"/>
      <c r="GZH420" s="209"/>
      <c r="GZI420" s="209"/>
      <c r="GZJ420" s="209"/>
      <c r="GZK420" s="209"/>
      <c r="GZL420" s="209"/>
      <c r="GZM420" s="209"/>
      <c r="GZN420" s="209"/>
      <c r="GZO420" s="209"/>
      <c r="GZP420" s="209"/>
      <c r="GZQ420" s="209"/>
      <c r="GZR420" s="209"/>
      <c r="GZS420" s="209"/>
      <c r="GZT420" s="209"/>
      <c r="GZU420" s="209"/>
      <c r="GZV420" s="209"/>
      <c r="GZW420" s="209"/>
      <c r="GZX420" s="209"/>
      <c r="GZY420" s="209"/>
      <c r="GZZ420" s="209"/>
      <c r="HAA420" s="209"/>
      <c r="HAB420" s="209"/>
      <c r="HAC420" s="209"/>
      <c r="HAD420" s="209"/>
      <c r="HAE420" s="209"/>
      <c r="HAF420" s="209"/>
      <c r="HAG420" s="209"/>
      <c r="HAH420" s="209"/>
      <c r="HAI420" s="209"/>
      <c r="HAJ420" s="209"/>
      <c r="HAK420" s="209"/>
      <c r="HAL420" s="209"/>
      <c r="HAM420" s="209"/>
      <c r="HAN420" s="209"/>
      <c r="HAO420" s="209"/>
      <c r="HAP420" s="209"/>
      <c r="HAQ420" s="209"/>
      <c r="HAR420" s="209"/>
      <c r="HAS420" s="209"/>
      <c r="HAT420" s="209"/>
      <c r="HAU420" s="209"/>
      <c r="HAV420" s="209"/>
      <c r="HAW420" s="209"/>
      <c r="HAX420" s="209"/>
      <c r="HAY420" s="209"/>
      <c r="HAZ420" s="209"/>
      <c r="HBA420" s="209"/>
      <c r="HBB420" s="209"/>
      <c r="HBC420" s="209"/>
      <c r="HBD420" s="209"/>
      <c r="HBE420" s="209"/>
      <c r="HBF420" s="209"/>
      <c r="HBG420" s="209"/>
      <c r="HBH420" s="209"/>
      <c r="HBI420" s="209"/>
      <c r="HBJ420" s="209"/>
      <c r="HBK420" s="209"/>
      <c r="HBL420" s="209"/>
      <c r="HBM420" s="209"/>
      <c r="HBN420" s="209"/>
      <c r="HBO420" s="209"/>
      <c r="HBP420" s="209"/>
      <c r="HBQ420" s="209"/>
      <c r="HBR420" s="209"/>
      <c r="HBS420" s="209"/>
      <c r="HBT420" s="209"/>
      <c r="HBU420" s="209"/>
      <c r="HBV420" s="209"/>
      <c r="HBW420" s="209"/>
      <c r="HBX420" s="209"/>
      <c r="HBY420" s="209"/>
      <c r="HBZ420" s="209"/>
      <c r="HCA420" s="209"/>
      <c r="HCB420" s="209"/>
      <c r="HCC420" s="209"/>
      <c r="HCD420" s="209"/>
      <c r="HCE420" s="209"/>
      <c r="HCF420" s="209"/>
      <c r="HCG420" s="209"/>
      <c r="HCH420" s="209"/>
      <c r="HCI420" s="209"/>
      <c r="HCJ420" s="209"/>
      <c r="HCK420" s="209"/>
      <c r="HCL420" s="209"/>
      <c r="HCM420" s="209"/>
      <c r="HCN420" s="209"/>
      <c r="HCO420" s="209"/>
      <c r="HCP420" s="209"/>
      <c r="HCQ420" s="209"/>
      <c r="HCR420" s="209"/>
      <c r="HCS420" s="209"/>
      <c r="HCT420" s="209"/>
      <c r="HCU420" s="209"/>
      <c r="HCV420" s="209"/>
      <c r="HCW420" s="209"/>
      <c r="HCX420" s="209"/>
      <c r="HCY420" s="209"/>
      <c r="HCZ420" s="209"/>
      <c r="HDA420" s="209"/>
      <c r="HDB420" s="209"/>
      <c r="HDC420" s="209"/>
      <c r="HDD420" s="209"/>
      <c r="HDE420" s="209"/>
      <c r="HDF420" s="209"/>
      <c r="HDG420" s="209"/>
      <c r="HDH420" s="209"/>
      <c r="HDI420" s="209"/>
      <c r="HDJ420" s="209"/>
      <c r="HDK420" s="209"/>
      <c r="HDL420" s="209"/>
      <c r="HDM420" s="209"/>
      <c r="HDN420" s="209"/>
      <c r="HDO420" s="209"/>
      <c r="HDP420" s="209"/>
      <c r="HDQ420" s="209"/>
      <c r="HDR420" s="209"/>
      <c r="HDS420" s="209"/>
      <c r="HDT420" s="209"/>
      <c r="HDU420" s="209"/>
      <c r="HDV420" s="209"/>
      <c r="HDW420" s="209"/>
      <c r="HDX420" s="209"/>
      <c r="HDY420" s="209"/>
      <c r="HDZ420" s="209"/>
      <c r="HEA420" s="209"/>
      <c r="HEB420" s="209"/>
      <c r="HEC420" s="209"/>
      <c r="HED420" s="209"/>
      <c r="HEE420" s="209"/>
      <c r="HEF420" s="209"/>
      <c r="HEG420" s="209"/>
      <c r="HEH420" s="209"/>
      <c r="HEI420" s="209"/>
      <c r="HEJ420" s="209"/>
      <c r="HEK420" s="209"/>
      <c r="HEL420" s="209"/>
      <c r="HEM420" s="209"/>
      <c r="HEN420" s="209"/>
      <c r="HEO420" s="209"/>
      <c r="HEP420" s="209"/>
      <c r="HEQ420" s="209"/>
      <c r="HER420" s="209"/>
      <c r="HES420" s="209"/>
      <c r="HET420" s="209"/>
      <c r="HEU420" s="209"/>
      <c r="HEV420" s="209"/>
      <c r="HEW420" s="209"/>
      <c r="HEX420" s="209"/>
      <c r="HEY420" s="209"/>
      <c r="HEZ420" s="209"/>
      <c r="HFA420" s="209"/>
      <c r="HFB420" s="209"/>
      <c r="HFC420" s="209"/>
      <c r="HFD420" s="209"/>
      <c r="HFE420" s="209"/>
      <c r="HFF420" s="209"/>
      <c r="HFG420" s="209"/>
      <c r="HFH420" s="209"/>
      <c r="HFI420" s="209"/>
      <c r="HFJ420" s="209"/>
      <c r="HFK420" s="209"/>
      <c r="HFL420" s="209"/>
      <c r="HFM420" s="209"/>
      <c r="HFN420" s="209"/>
      <c r="HFO420" s="209"/>
      <c r="HFP420" s="209"/>
      <c r="HFQ420" s="209"/>
      <c r="HFR420" s="209"/>
      <c r="HFS420" s="209"/>
      <c r="HFT420" s="209"/>
      <c r="HFU420" s="209"/>
      <c r="HFV420" s="209"/>
      <c r="HFW420" s="209"/>
      <c r="HFX420" s="209"/>
      <c r="HFY420" s="209"/>
      <c r="HFZ420" s="209"/>
      <c r="HGA420" s="209"/>
      <c r="HGB420" s="209"/>
      <c r="HGC420" s="209"/>
      <c r="HGD420" s="209"/>
      <c r="HGE420" s="209"/>
      <c r="HGF420" s="209"/>
      <c r="HGG420" s="209"/>
      <c r="HGH420" s="209"/>
      <c r="HGI420" s="209"/>
      <c r="HGJ420" s="209"/>
      <c r="HGK420" s="209"/>
      <c r="HGL420" s="209"/>
      <c r="HGM420" s="209"/>
      <c r="HGN420" s="209"/>
      <c r="HGO420" s="209"/>
      <c r="HGP420" s="209"/>
      <c r="HGQ420" s="209"/>
      <c r="HGR420" s="209"/>
      <c r="HGS420" s="209"/>
      <c r="HGT420" s="209"/>
      <c r="HGU420" s="209"/>
      <c r="HGV420" s="209"/>
      <c r="HGW420" s="209"/>
      <c r="HGX420" s="209"/>
      <c r="HGY420" s="209"/>
      <c r="HGZ420" s="209"/>
      <c r="HHA420" s="209"/>
      <c r="HHB420" s="209"/>
      <c r="HHC420" s="209"/>
      <c r="HHD420" s="209"/>
      <c r="HHE420" s="209"/>
      <c r="HHF420" s="209"/>
      <c r="HHG420" s="209"/>
      <c r="HHH420" s="209"/>
      <c r="HHI420" s="209"/>
      <c r="HHJ420" s="209"/>
      <c r="HHK420" s="209"/>
      <c r="HHL420" s="209"/>
      <c r="HHM420" s="209"/>
      <c r="HHN420" s="209"/>
      <c r="HHO420" s="209"/>
      <c r="HHP420" s="209"/>
      <c r="HHQ420" s="209"/>
      <c r="HHR420" s="209"/>
      <c r="HHS420" s="209"/>
      <c r="HHT420" s="209"/>
      <c r="HHU420" s="209"/>
      <c r="HHV420" s="209"/>
      <c r="HHW420" s="209"/>
      <c r="HHX420" s="209"/>
      <c r="HHY420" s="209"/>
      <c r="HHZ420" s="209"/>
      <c r="HIA420" s="209"/>
      <c r="HIB420" s="209"/>
      <c r="HIC420" s="209"/>
      <c r="HID420" s="209"/>
      <c r="HIE420" s="209"/>
      <c r="HIF420" s="209"/>
      <c r="HIG420" s="209"/>
      <c r="HIH420" s="209"/>
      <c r="HII420" s="209"/>
      <c r="HIJ420" s="209"/>
      <c r="HIK420" s="209"/>
      <c r="HIL420" s="209"/>
      <c r="HIM420" s="209"/>
      <c r="HIN420" s="209"/>
      <c r="HIO420" s="209"/>
      <c r="HIP420" s="209"/>
      <c r="HIQ420" s="209"/>
      <c r="HIR420" s="209"/>
      <c r="HIS420" s="209"/>
      <c r="HIT420" s="209"/>
      <c r="HIU420" s="209"/>
      <c r="HIV420" s="209"/>
      <c r="HIW420" s="209"/>
      <c r="HIX420" s="209"/>
      <c r="HIY420" s="209"/>
      <c r="HIZ420" s="209"/>
      <c r="HJA420" s="209"/>
      <c r="HJB420" s="209"/>
      <c r="HJC420" s="209"/>
      <c r="HJD420" s="209"/>
      <c r="HJE420" s="209"/>
      <c r="HJF420" s="209"/>
      <c r="HJG420" s="209"/>
      <c r="HJH420" s="209"/>
      <c r="HJI420" s="209"/>
      <c r="HJJ420" s="209"/>
      <c r="HJK420" s="209"/>
      <c r="HJL420" s="209"/>
      <c r="HJM420" s="209"/>
      <c r="HJN420" s="209"/>
      <c r="HJO420" s="209"/>
      <c r="HJP420" s="209"/>
      <c r="HJQ420" s="209"/>
      <c r="HJR420" s="209"/>
      <c r="HJS420" s="209"/>
      <c r="HJT420" s="209"/>
      <c r="HJU420" s="209"/>
      <c r="HJV420" s="209"/>
      <c r="HJW420" s="209"/>
      <c r="HJX420" s="209"/>
      <c r="HJY420" s="209"/>
      <c r="HJZ420" s="209"/>
      <c r="HKA420" s="209"/>
      <c r="HKB420" s="209"/>
      <c r="HKC420" s="209"/>
      <c r="HKD420" s="209"/>
      <c r="HKE420" s="209"/>
      <c r="HKF420" s="209"/>
      <c r="HKG420" s="209"/>
      <c r="HKH420" s="209"/>
      <c r="HKI420" s="209"/>
      <c r="HKJ420" s="209"/>
      <c r="HKK420" s="209"/>
      <c r="HKL420" s="209"/>
      <c r="HKM420" s="209"/>
      <c r="HKN420" s="209"/>
      <c r="HKO420" s="209"/>
      <c r="HKP420" s="209"/>
      <c r="HKQ420" s="209"/>
      <c r="HKR420" s="209"/>
      <c r="HKS420" s="209"/>
      <c r="HKT420" s="209"/>
      <c r="HKU420" s="209"/>
      <c r="HKV420" s="209"/>
      <c r="HKW420" s="209"/>
      <c r="HKX420" s="209"/>
      <c r="HKY420" s="209"/>
      <c r="HKZ420" s="209"/>
      <c r="HLA420" s="209"/>
      <c r="HLB420" s="209"/>
      <c r="HLC420" s="209"/>
      <c r="HLD420" s="209"/>
      <c r="HLE420" s="209"/>
      <c r="HLF420" s="209"/>
      <c r="HLG420" s="209"/>
      <c r="HLH420" s="209"/>
      <c r="HLI420" s="209"/>
      <c r="HLJ420" s="209"/>
      <c r="HLK420" s="209"/>
      <c r="HLL420" s="209"/>
      <c r="HLM420" s="209"/>
      <c r="HLN420" s="209"/>
      <c r="HLO420" s="209"/>
      <c r="HLP420" s="209"/>
      <c r="HLQ420" s="209"/>
      <c r="HLR420" s="209"/>
      <c r="HLS420" s="209"/>
      <c r="HLT420" s="209"/>
      <c r="HLU420" s="209"/>
      <c r="HLV420" s="209"/>
      <c r="HLW420" s="209"/>
      <c r="HLX420" s="209"/>
      <c r="HLY420" s="209"/>
      <c r="HLZ420" s="209"/>
      <c r="HMA420" s="209"/>
      <c r="HMB420" s="209"/>
      <c r="HMC420" s="209"/>
      <c r="HMD420" s="209"/>
      <c r="HME420" s="209"/>
      <c r="HMF420" s="209"/>
      <c r="HMG420" s="209"/>
      <c r="HMH420" s="209"/>
      <c r="HMI420" s="209"/>
      <c r="HMJ420" s="209"/>
      <c r="HMK420" s="209"/>
      <c r="HML420" s="209"/>
      <c r="HMM420" s="209"/>
      <c r="HMN420" s="209"/>
      <c r="HMO420" s="209"/>
      <c r="HMP420" s="209"/>
      <c r="HMQ420" s="209"/>
      <c r="HMR420" s="209"/>
      <c r="HMS420" s="209"/>
      <c r="HMT420" s="209"/>
      <c r="HMU420" s="209"/>
      <c r="HMV420" s="209"/>
      <c r="HMW420" s="209"/>
      <c r="HMX420" s="209"/>
      <c r="HMY420" s="209"/>
      <c r="HMZ420" s="209"/>
      <c r="HNA420" s="209"/>
      <c r="HNB420" s="209"/>
      <c r="HNC420" s="209"/>
      <c r="HND420" s="209"/>
      <c r="HNE420" s="209"/>
      <c r="HNF420" s="209"/>
      <c r="HNG420" s="209"/>
      <c r="HNH420" s="209"/>
      <c r="HNI420" s="209"/>
      <c r="HNJ420" s="209"/>
      <c r="HNK420" s="209"/>
      <c r="HNL420" s="209"/>
      <c r="HNM420" s="209"/>
      <c r="HNN420" s="209"/>
      <c r="HNO420" s="209"/>
      <c r="HNP420" s="209"/>
      <c r="HNQ420" s="209"/>
      <c r="HNR420" s="209"/>
      <c r="HNS420" s="209"/>
      <c r="HNT420" s="209"/>
      <c r="HNU420" s="209"/>
      <c r="HNV420" s="209"/>
      <c r="HNW420" s="209"/>
      <c r="HNX420" s="209"/>
      <c r="HNY420" s="209"/>
      <c r="HNZ420" s="209"/>
      <c r="HOA420" s="209"/>
      <c r="HOB420" s="209"/>
      <c r="HOC420" s="209"/>
      <c r="HOD420" s="209"/>
      <c r="HOE420" s="209"/>
      <c r="HOF420" s="209"/>
      <c r="HOG420" s="209"/>
      <c r="HOH420" s="209"/>
      <c r="HOI420" s="209"/>
      <c r="HOJ420" s="209"/>
      <c r="HOK420" s="209"/>
      <c r="HOL420" s="209"/>
      <c r="HOM420" s="209"/>
      <c r="HON420" s="209"/>
      <c r="HOO420" s="209"/>
      <c r="HOP420" s="209"/>
      <c r="HOQ420" s="209"/>
      <c r="HOR420" s="209"/>
      <c r="HOS420" s="209"/>
      <c r="HOT420" s="209"/>
      <c r="HOU420" s="209"/>
      <c r="HOV420" s="209"/>
      <c r="HOW420" s="209"/>
      <c r="HOX420" s="209"/>
      <c r="HOY420" s="209"/>
      <c r="HOZ420" s="209"/>
      <c r="HPA420" s="209"/>
      <c r="HPB420" s="209"/>
      <c r="HPC420" s="209"/>
      <c r="HPD420" s="209"/>
      <c r="HPE420" s="209"/>
      <c r="HPF420" s="209"/>
      <c r="HPG420" s="209"/>
      <c r="HPH420" s="209"/>
      <c r="HPI420" s="209"/>
      <c r="HPJ420" s="209"/>
      <c r="HPK420" s="209"/>
      <c r="HPL420" s="209"/>
      <c r="HPM420" s="209"/>
      <c r="HPN420" s="209"/>
      <c r="HPO420" s="209"/>
      <c r="HPP420" s="209"/>
      <c r="HPQ420" s="209"/>
      <c r="HPR420" s="209"/>
      <c r="HPS420" s="209"/>
      <c r="HPT420" s="209"/>
      <c r="HPU420" s="209"/>
      <c r="HPV420" s="209"/>
      <c r="HPW420" s="209"/>
      <c r="HPX420" s="209"/>
      <c r="HPY420" s="209"/>
      <c r="HPZ420" s="209"/>
      <c r="HQA420" s="209"/>
      <c r="HQB420" s="209"/>
      <c r="HQC420" s="209"/>
      <c r="HQD420" s="209"/>
      <c r="HQE420" s="209"/>
      <c r="HQF420" s="209"/>
      <c r="HQG420" s="209"/>
      <c r="HQH420" s="209"/>
      <c r="HQI420" s="209"/>
      <c r="HQJ420" s="209"/>
      <c r="HQK420" s="209"/>
      <c r="HQL420" s="209"/>
      <c r="HQM420" s="209"/>
      <c r="HQN420" s="209"/>
      <c r="HQO420" s="209"/>
      <c r="HQP420" s="209"/>
      <c r="HQQ420" s="209"/>
      <c r="HQR420" s="209"/>
      <c r="HQS420" s="209"/>
      <c r="HQT420" s="209"/>
      <c r="HQU420" s="209"/>
      <c r="HQV420" s="209"/>
      <c r="HQW420" s="209"/>
      <c r="HQX420" s="209"/>
      <c r="HQY420" s="209"/>
      <c r="HQZ420" s="209"/>
      <c r="HRA420" s="209"/>
      <c r="HRB420" s="209"/>
      <c r="HRC420" s="209"/>
      <c r="HRD420" s="209"/>
      <c r="HRE420" s="209"/>
      <c r="HRF420" s="209"/>
      <c r="HRG420" s="209"/>
      <c r="HRH420" s="209"/>
      <c r="HRI420" s="209"/>
      <c r="HRJ420" s="209"/>
      <c r="HRK420" s="209"/>
      <c r="HRL420" s="209"/>
      <c r="HRM420" s="209"/>
      <c r="HRN420" s="209"/>
      <c r="HRO420" s="209"/>
      <c r="HRP420" s="209"/>
      <c r="HRQ420" s="209"/>
      <c r="HRR420" s="209"/>
      <c r="HRS420" s="209"/>
      <c r="HRT420" s="209"/>
      <c r="HRU420" s="209"/>
      <c r="HRV420" s="209"/>
      <c r="HRW420" s="209"/>
      <c r="HRX420" s="209"/>
      <c r="HRY420" s="209"/>
      <c r="HRZ420" s="209"/>
      <c r="HSA420" s="209"/>
      <c r="HSB420" s="209"/>
      <c r="HSC420" s="209"/>
      <c r="HSD420" s="209"/>
      <c r="HSE420" s="209"/>
      <c r="HSF420" s="209"/>
      <c r="HSG420" s="209"/>
      <c r="HSH420" s="209"/>
      <c r="HSI420" s="209"/>
      <c r="HSJ420" s="209"/>
      <c r="HSK420" s="209"/>
      <c r="HSL420" s="209"/>
      <c r="HSM420" s="209"/>
      <c r="HSN420" s="209"/>
      <c r="HSO420" s="209"/>
      <c r="HSP420" s="209"/>
      <c r="HSQ420" s="209"/>
      <c r="HSR420" s="209"/>
      <c r="HSS420" s="209"/>
      <c r="HST420" s="209"/>
      <c r="HSU420" s="209"/>
      <c r="HSV420" s="209"/>
      <c r="HSW420" s="209"/>
      <c r="HSX420" s="209"/>
      <c r="HSY420" s="209"/>
      <c r="HSZ420" s="209"/>
      <c r="HTA420" s="209"/>
      <c r="HTB420" s="209"/>
      <c r="HTC420" s="209"/>
      <c r="HTD420" s="209"/>
      <c r="HTE420" s="209"/>
      <c r="HTF420" s="209"/>
      <c r="HTG420" s="209"/>
      <c r="HTH420" s="209"/>
      <c r="HTI420" s="209"/>
      <c r="HTJ420" s="209"/>
      <c r="HTK420" s="209"/>
      <c r="HTL420" s="209"/>
      <c r="HTM420" s="209"/>
      <c r="HTN420" s="209"/>
      <c r="HTO420" s="209"/>
      <c r="HTP420" s="209"/>
      <c r="HTQ420" s="209"/>
      <c r="HTR420" s="209"/>
      <c r="HTS420" s="209"/>
      <c r="HTT420" s="209"/>
      <c r="HTU420" s="209"/>
      <c r="HTV420" s="209"/>
      <c r="HTW420" s="209"/>
      <c r="HTX420" s="209"/>
      <c r="HTY420" s="209"/>
      <c r="HTZ420" s="209"/>
      <c r="HUA420" s="209"/>
      <c r="HUB420" s="209"/>
      <c r="HUC420" s="209"/>
      <c r="HUD420" s="209"/>
      <c r="HUE420" s="209"/>
      <c r="HUF420" s="209"/>
      <c r="HUG420" s="209"/>
      <c r="HUH420" s="209"/>
      <c r="HUI420" s="209"/>
      <c r="HUJ420" s="209"/>
      <c r="HUK420" s="209"/>
      <c r="HUL420" s="209"/>
      <c r="HUM420" s="209"/>
      <c r="HUN420" s="209"/>
      <c r="HUO420" s="209"/>
      <c r="HUP420" s="209"/>
      <c r="HUQ420" s="209"/>
      <c r="HUR420" s="209"/>
      <c r="HUS420" s="209"/>
      <c r="HUT420" s="209"/>
      <c r="HUU420" s="209"/>
      <c r="HUV420" s="209"/>
      <c r="HUW420" s="209"/>
      <c r="HUX420" s="209"/>
      <c r="HUY420" s="209"/>
      <c r="HUZ420" s="209"/>
      <c r="HVA420" s="209"/>
      <c r="HVB420" s="209"/>
      <c r="HVC420" s="209"/>
      <c r="HVD420" s="209"/>
      <c r="HVE420" s="209"/>
      <c r="HVF420" s="209"/>
      <c r="HVG420" s="209"/>
      <c r="HVH420" s="209"/>
      <c r="HVI420" s="209"/>
      <c r="HVJ420" s="209"/>
      <c r="HVK420" s="209"/>
      <c r="HVL420" s="209"/>
      <c r="HVM420" s="209"/>
      <c r="HVN420" s="209"/>
      <c r="HVO420" s="209"/>
      <c r="HVP420" s="209"/>
      <c r="HVQ420" s="209"/>
      <c r="HVR420" s="209"/>
      <c r="HVS420" s="209"/>
      <c r="HVT420" s="209"/>
      <c r="HVU420" s="209"/>
      <c r="HVV420" s="209"/>
      <c r="HVW420" s="209"/>
      <c r="HVX420" s="209"/>
      <c r="HVY420" s="209"/>
      <c r="HVZ420" s="209"/>
      <c r="HWA420" s="209"/>
      <c r="HWB420" s="209"/>
      <c r="HWC420" s="209"/>
      <c r="HWD420" s="209"/>
      <c r="HWE420" s="209"/>
      <c r="HWF420" s="209"/>
      <c r="HWG420" s="209"/>
      <c r="HWH420" s="209"/>
      <c r="HWI420" s="209"/>
      <c r="HWJ420" s="209"/>
      <c r="HWK420" s="209"/>
      <c r="HWL420" s="209"/>
      <c r="HWM420" s="209"/>
      <c r="HWN420" s="209"/>
      <c r="HWO420" s="209"/>
      <c r="HWP420" s="209"/>
      <c r="HWQ420" s="209"/>
      <c r="HWR420" s="209"/>
      <c r="HWS420" s="209"/>
      <c r="HWT420" s="209"/>
      <c r="HWU420" s="209"/>
      <c r="HWV420" s="209"/>
      <c r="HWW420" s="209"/>
      <c r="HWX420" s="209"/>
      <c r="HWY420" s="209"/>
      <c r="HWZ420" s="209"/>
      <c r="HXA420" s="209"/>
      <c r="HXB420" s="209"/>
      <c r="HXC420" s="209"/>
      <c r="HXD420" s="209"/>
      <c r="HXE420" s="209"/>
      <c r="HXF420" s="209"/>
      <c r="HXG420" s="209"/>
      <c r="HXH420" s="209"/>
      <c r="HXI420" s="209"/>
      <c r="HXJ420" s="209"/>
      <c r="HXK420" s="209"/>
      <c r="HXL420" s="209"/>
      <c r="HXM420" s="209"/>
      <c r="HXN420" s="209"/>
      <c r="HXO420" s="209"/>
      <c r="HXP420" s="209"/>
      <c r="HXQ420" s="209"/>
      <c r="HXR420" s="209"/>
      <c r="HXS420" s="209"/>
      <c r="HXT420" s="209"/>
      <c r="HXU420" s="209"/>
      <c r="HXV420" s="209"/>
      <c r="HXW420" s="209"/>
      <c r="HXX420" s="209"/>
      <c r="HXY420" s="209"/>
      <c r="HXZ420" s="209"/>
      <c r="HYA420" s="209"/>
      <c r="HYB420" s="209"/>
      <c r="HYC420" s="209"/>
      <c r="HYD420" s="209"/>
      <c r="HYE420" s="209"/>
      <c r="HYF420" s="209"/>
      <c r="HYG420" s="209"/>
      <c r="HYH420" s="209"/>
      <c r="HYI420" s="209"/>
      <c r="HYJ420" s="209"/>
      <c r="HYK420" s="209"/>
      <c r="HYL420" s="209"/>
      <c r="HYM420" s="209"/>
      <c r="HYN420" s="209"/>
      <c r="HYO420" s="209"/>
      <c r="HYP420" s="209"/>
      <c r="HYQ420" s="209"/>
      <c r="HYR420" s="209"/>
      <c r="HYS420" s="209"/>
      <c r="HYT420" s="209"/>
      <c r="HYU420" s="209"/>
      <c r="HYV420" s="209"/>
      <c r="HYW420" s="209"/>
      <c r="HYX420" s="209"/>
      <c r="HYY420" s="209"/>
      <c r="HYZ420" s="209"/>
      <c r="HZA420" s="209"/>
      <c r="HZB420" s="209"/>
      <c r="HZC420" s="209"/>
      <c r="HZD420" s="209"/>
      <c r="HZE420" s="209"/>
      <c r="HZF420" s="209"/>
      <c r="HZG420" s="209"/>
      <c r="HZH420" s="209"/>
      <c r="HZI420" s="209"/>
      <c r="HZJ420" s="209"/>
      <c r="HZK420" s="209"/>
      <c r="HZL420" s="209"/>
      <c r="HZM420" s="209"/>
      <c r="HZN420" s="209"/>
      <c r="HZO420" s="209"/>
      <c r="HZP420" s="209"/>
      <c r="HZQ420" s="209"/>
      <c r="HZR420" s="209"/>
      <c r="HZS420" s="209"/>
      <c r="HZT420" s="209"/>
      <c r="HZU420" s="209"/>
      <c r="HZV420" s="209"/>
      <c r="HZW420" s="209"/>
      <c r="HZX420" s="209"/>
      <c r="HZY420" s="209"/>
      <c r="HZZ420" s="209"/>
      <c r="IAA420" s="209"/>
      <c r="IAB420" s="209"/>
      <c r="IAC420" s="209"/>
      <c r="IAD420" s="209"/>
      <c r="IAE420" s="209"/>
      <c r="IAF420" s="209"/>
      <c r="IAG420" s="209"/>
      <c r="IAH420" s="209"/>
      <c r="IAI420" s="209"/>
      <c r="IAJ420" s="209"/>
      <c r="IAK420" s="209"/>
      <c r="IAL420" s="209"/>
      <c r="IAM420" s="209"/>
      <c r="IAN420" s="209"/>
      <c r="IAO420" s="209"/>
      <c r="IAP420" s="209"/>
      <c r="IAQ420" s="209"/>
      <c r="IAR420" s="209"/>
      <c r="IAS420" s="209"/>
      <c r="IAT420" s="209"/>
      <c r="IAU420" s="209"/>
      <c r="IAV420" s="209"/>
      <c r="IAW420" s="209"/>
      <c r="IAX420" s="209"/>
      <c r="IAY420" s="209"/>
      <c r="IAZ420" s="209"/>
      <c r="IBA420" s="209"/>
      <c r="IBB420" s="209"/>
      <c r="IBC420" s="209"/>
      <c r="IBD420" s="209"/>
      <c r="IBE420" s="209"/>
      <c r="IBF420" s="209"/>
      <c r="IBG420" s="209"/>
      <c r="IBH420" s="209"/>
      <c r="IBI420" s="209"/>
      <c r="IBJ420" s="209"/>
      <c r="IBK420" s="209"/>
      <c r="IBL420" s="209"/>
      <c r="IBM420" s="209"/>
      <c r="IBN420" s="209"/>
      <c r="IBO420" s="209"/>
      <c r="IBP420" s="209"/>
      <c r="IBQ420" s="209"/>
      <c r="IBR420" s="209"/>
      <c r="IBS420" s="209"/>
      <c r="IBT420" s="209"/>
      <c r="IBU420" s="209"/>
      <c r="IBV420" s="209"/>
      <c r="IBW420" s="209"/>
      <c r="IBX420" s="209"/>
      <c r="IBY420" s="209"/>
      <c r="IBZ420" s="209"/>
      <c r="ICA420" s="209"/>
      <c r="ICB420" s="209"/>
      <c r="ICC420" s="209"/>
      <c r="ICD420" s="209"/>
      <c r="ICE420" s="209"/>
      <c r="ICF420" s="209"/>
      <c r="ICG420" s="209"/>
      <c r="ICH420" s="209"/>
      <c r="ICI420" s="209"/>
      <c r="ICJ420" s="209"/>
      <c r="ICK420" s="209"/>
      <c r="ICL420" s="209"/>
      <c r="ICM420" s="209"/>
      <c r="ICN420" s="209"/>
      <c r="ICO420" s="209"/>
      <c r="ICP420" s="209"/>
      <c r="ICQ420" s="209"/>
      <c r="ICR420" s="209"/>
      <c r="ICS420" s="209"/>
      <c r="ICT420" s="209"/>
      <c r="ICU420" s="209"/>
      <c r="ICV420" s="209"/>
      <c r="ICW420" s="209"/>
      <c r="ICX420" s="209"/>
      <c r="ICY420" s="209"/>
      <c r="ICZ420" s="209"/>
      <c r="IDA420" s="209"/>
      <c r="IDB420" s="209"/>
      <c r="IDC420" s="209"/>
      <c r="IDD420" s="209"/>
      <c r="IDE420" s="209"/>
      <c r="IDF420" s="209"/>
      <c r="IDG420" s="209"/>
      <c r="IDH420" s="209"/>
      <c r="IDI420" s="209"/>
      <c r="IDJ420" s="209"/>
      <c r="IDK420" s="209"/>
      <c r="IDL420" s="209"/>
      <c r="IDM420" s="209"/>
      <c r="IDN420" s="209"/>
      <c r="IDO420" s="209"/>
      <c r="IDP420" s="209"/>
      <c r="IDQ420" s="209"/>
      <c r="IDR420" s="209"/>
      <c r="IDS420" s="209"/>
      <c r="IDT420" s="209"/>
      <c r="IDU420" s="209"/>
      <c r="IDV420" s="209"/>
      <c r="IDW420" s="209"/>
      <c r="IDX420" s="209"/>
      <c r="IDY420" s="209"/>
      <c r="IDZ420" s="209"/>
      <c r="IEA420" s="209"/>
      <c r="IEB420" s="209"/>
      <c r="IEC420" s="209"/>
      <c r="IED420" s="209"/>
      <c r="IEE420" s="209"/>
      <c r="IEF420" s="209"/>
      <c r="IEG420" s="209"/>
      <c r="IEH420" s="209"/>
      <c r="IEI420" s="209"/>
      <c r="IEJ420" s="209"/>
      <c r="IEK420" s="209"/>
      <c r="IEL420" s="209"/>
      <c r="IEM420" s="209"/>
      <c r="IEN420" s="209"/>
      <c r="IEO420" s="209"/>
      <c r="IEP420" s="209"/>
      <c r="IEQ420" s="209"/>
      <c r="IER420" s="209"/>
      <c r="IES420" s="209"/>
      <c r="IET420" s="209"/>
      <c r="IEU420" s="209"/>
      <c r="IEV420" s="209"/>
      <c r="IEW420" s="209"/>
      <c r="IEX420" s="209"/>
      <c r="IEY420" s="209"/>
      <c r="IEZ420" s="209"/>
      <c r="IFA420" s="209"/>
      <c r="IFB420" s="209"/>
      <c r="IFC420" s="209"/>
      <c r="IFD420" s="209"/>
      <c r="IFE420" s="209"/>
      <c r="IFF420" s="209"/>
      <c r="IFG420" s="209"/>
      <c r="IFH420" s="209"/>
      <c r="IFI420" s="209"/>
      <c r="IFJ420" s="209"/>
      <c r="IFK420" s="209"/>
      <c r="IFL420" s="209"/>
      <c r="IFM420" s="209"/>
      <c r="IFN420" s="209"/>
      <c r="IFO420" s="209"/>
      <c r="IFP420" s="209"/>
      <c r="IFQ420" s="209"/>
      <c r="IFR420" s="209"/>
      <c r="IFS420" s="209"/>
      <c r="IFT420" s="209"/>
      <c r="IFU420" s="209"/>
      <c r="IFV420" s="209"/>
      <c r="IFW420" s="209"/>
      <c r="IFX420" s="209"/>
      <c r="IFY420" s="209"/>
      <c r="IFZ420" s="209"/>
      <c r="IGA420" s="209"/>
      <c r="IGB420" s="209"/>
      <c r="IGC420" s="209"/>
      <c r="IGD420" s="209"/>
      <c r="IGE420" s="209"/>
      <c r="IGF420" s="209"/>
      <c r="IGG420" s="209"/>
      <c r="IGH420" s="209"/>
      <c r="IGI420" s="209"/>
      <c r="IGJ420" s="209"/>
      <c r="IGK420" s="209"/>
      <c r="IGL420" s="209"/>
      <c r="IGM420" s="209"/>
      <c r="IGN420" s="209"/>
      <c r="IGO420" s="209"/>
      <c r="IGP420" s="209"/>
      <c r="IGQ420" s="209"/>
      <c r="IGR420" s="209"/>
      <c r="IGS420" s="209"/>
      <c r="IGT420" s="209"/>
      <c r="IGU420" s="209"/>
      <c r="IGV420" s="209"/>
      <c r="IGW420" s="209"/>
      <c r="IGX420" s="209"/>
      <c r="IGY420" s="209"/>
      <c r="IGZ420" s="209"/>
      <c r="IHA420" s="209"/>
      <c r="IHB420" s="209"/>
      <c r="IHC420" s="209"/>
      <c r="IHD420" s="209"/>
      <c r="IHE420" s="209"/>
      <c r="IHF420" s="209"/>
      <c r="IHG420" s="209"/>
      <c r="IHH420" s="209"/>
      <c r="IHI420" s="209"/>
      <c r="IHJ420" s="209"/>
      <c r="IHK420" s="209"/>
      <c r="IHL420" s="209"/>
      <c r="IHM420" s="209"/>
      <c r="IHN420" s="209"/>
      <c r="IHO420" s="209"/>
      <c r="IHP420" s="209"/>
      <c r="IHQ420" s="209"/>
      <c r="IHR420" s="209"/>
      <c r="IHS420" s="209"/>
      <c r="IHT420" s="209"/>
      <c r="IHU420" s="209"/>
      <c r="IHV420" s="209"/>
      <c r="IHW420" s="209"/>
      <c r="IHX420" s="209"/>
      <c r="IHY420" s="209"/>
      <c r="IHZ420" s="209"/>
      <c r="IIA420" s="209"/>
      <c r="IIB420" s="209"/>
      <c r="IIC420" s="209"/>
      <c r="IID420" s="209"/>
      <c r="IIE420" s="209"/>
      <c r="IIF420" s="209"/>
      <c r="IIG420" s="209"/>
      <c r="IIH420" s="209"/>
      <c r="III420" s="209"/>
      <c r="IIJ420" s="209"/>
      <c r="IIK420" s="209"/>
      <c r="IIL420" s="209"/>
      <c r="IIM420" s="209"/>
      <c r="IIN420" s="209"/>
      <c r="IIO420" s="209"/>
      <c r="IIP420" s="209"/>
      <c r="IIQ420" s="209"/>
      <c r="IIR420" s="209"/>
      <c r="IIS420" s="209"/>
      <c r="IIT420" s="209"/>
      <c r="IIU420" s="209"/>
      <c r="IIV420" s="209"/>
      <c r="IIW420" s="209"/>
      <c r="IIX420" s="209"/>
      <c r="IIY420" s="209"/>
      <c r="IIZ420" s="209"/>
      <c r="IJA420" s="209"/>
      <c r="IJB420" s="209"/>
      <c r="IJC420" s="209"/>
      <c r="IJD420" s="209"/>
      <c r="IJE420" s="209"/>
      <c r="IJF420" s="209"/>
      <c r="IJG420" s="209"/>
      <c r="IJH420" s="209"/>
      <c r="IJI420" s="209"/>
      <c r="IJJ420" s="209"/>
      <c r="IJK420" s="209"/>
      <c r="IJL420" s="209"/>
      <c r="IJM420" s="209"/>
      <c r="IJN420" s="209"/>
      <c r="IJO420" s="209"/>
      <c r="IJP420" s="209"/>
      <c r="IJQ420" s="209"/>
      <c r="IJR420" s="209"/>
      <c r="IJS420" s="209"/>
      <c r="IJT420" s="209"/>
      <c r="IJU420" s="209"/>
      <c r="IJV420" s="209"/>
      <c r="IJW420" s="209"/>
      <c r="IJX420" s="209"/>
      <c r="IJY420" s="209"/>
      <c r="IJZ420" s="209"/>
      <c r="IKA420" s="209"/>
      <c r="IKB420" s="209"/>
      <c r="IKC420" s="209"/>
      <c r="IKD420" s="209"/>
      <c r="IKE420" s="209"/>
      <c r="IKF420" s="209"/>
      <c r="IKG420" s="209"/>
      <c r="IKH420" s="209"/>
      <c r="IKI420" s="209"/>
      <c r="IKJ420" s="209"/>
      <c r="IKK420" s="209"/>
      <c r="IKL420" s="209"/>
      <c r="IKM420" s="209"/>
      <c r="IKN420" s="209"/>
      <c r="IKO420" s="209"/>
      <c r="IKP420" s="209"/>
      <c r="IKQ420" s="209"/>
      <c r="IKR420" s="209"/>
      <c r="IKS420" s="209"/>
      <c r="IKT420" s="209"/>
      <c r="IKU420" s="209"/>
      <c r="IKV420" s="209"/>
      <c r="IKW420" s="209"/>
      <c r="IKX420" s="209"/>
      <c r="IKY420" s="209"/>
      <c r="IKZ420" s="209"/>
      <c r="ILA420" s="209"/>
      <c r="ILB420" s="209"/>
      <c r="ILC420" s="209"/>
      <c r="ILD420" s="209"/>
      <c r="ILE420" s="209"/>
      <c r="ILF420" s="209"/>
      <c r="ILG420" s="209"/>
      <c r="ILH420" s="209"/>
      <c r="ILI420" s="209"/>
      <c r="ILJ420" s="209"/>
      <c r="ILK420" s="209"/>
      <c r="ILL420" s="209"/>
      <c r="ILM420" s="209"/>
      <c r="ILN420" s="209"/>
      <c r="ILO420" s="209"/>
      <c r="ILP420" s="209"/>
      <c r="ILQ420" s="209"/>
      <c r="ILR420" s="209"/>
      <c r="ILS420" s="209"/>
      <c r="ILT420" s="209"/>
      <c r="ILU420" s="209"/>
      <c r="ILV420" s="209"/>
      <c r="ILW420" s="209"/>
      <c r="ILX420" s="209"/>
      <c r="ILY420" s="209"/>
      <c r="ILZ420" s="209"/>
      <c r="IMA420" s="209"/>
      <c r="IMB420" s="209"/>
      <c r="IMC420" s="209"/>
      <c r="IMD420" s="209"/>
      <c r="IME420" s="209"/>
      <c r="IMF420" s="209"/>
      <c r="IMG420" s="209"/>
      <c r="IMH420" s="209"/>
      <c r="IMI420" s="209"/>
      <c r="IMJ420" s="209"/>
      <c r="IMK420" s="209"/>
      <c r="IML420" s="209"/>
      <c r="IMM420" s="209"/>
      <c r="IMN420" s="209"/>
      <c r="IMO420" s="209"/>
      <c r="IMP420" s="209"/>
      <c r="IMQ420" s="209"/>
      <c r="IMR420" s="209"/>
      <c r="IMS420" s="209"/>
      <c r="IMT420" s="209"/>
      <c r="IMU420" s="209"/>
      <c r="IMV420" s="209"/>
      <c r="IMW420" s="209"/>
      <c r="IMX420" s="209"/>
      <c r="IMY420" s="209"/>
      <c r="IMZ420" s="209"/>
      <c r="INA420" s="209"/>
      <c r="INB420" s="209"/>
      <c r="INC420" s="209"/>
      <c r="IND420" s="209"/>
      <c r="INE420" s="209"/>
      <c r="INF420" s="209"/>
      <c r="ING420" s="209"/>
      <c r="INH420" s="209"/>
      <c r="INI420" s="209"/>
      <c r="INJ420" s="209"/>
      <c r="INK420" s="209"/>
      <c r="INL420" s="209"/>
      <c r="INM420" s="209"/>
      <c r="INN420" s="209"/>
      <c r="INO420" s="209"/>
      <c r="INP420" s="209"/>
      <c r="INQ420" s="209"/>
      <c r="INR420" s="209"/>
      <c r="INS420" s="209"/>
      <c r="INT420" s="209"/>
      <c r="INU420" s="209"/>
      <c r="INV420" s="209"/>
      <c r="INW420" s="209"/>
      <c r="INX420" s="209"/>
      <c r="INY420" s="209"/>
      <c r="INZ420" s="209"/>
      <c r="IOA420" s="209"/>
      <c r="IOB420" s="209"/>
      <c r="IOC420" s="209"/>
      <c r="IOD420" s="209"/>
      <c r="IOE420" s="209"/>
      <c r="IOF420" s="209"/>
      <c r="IOG420" s="209"/>
      <c r="IOH420" s="209"/>
      <c r="IOI420" s="209"/>
      <c r="IOJ420" s="209"/>
      <c r="IOK420" s="209"/>
      <c r="IOL420" s="209"/>
      <c r="IOM420" s="209"/>
      <c r="ION420" s="209"/>
      <c r="IOO420" s="209"/>
      <c r="IOP420" s="209"/>
      <c r="IOQ420" s="209"/>
      <c r="IOR420" s="209"/>
      <c r="IOS420" s="209"/>
      <c r="IOT420" s="209"/>
      <c r="IOU420" s="209"/>
      <c r="IOV420" s="209"/>
      <c r="IOW420" s="209"/>
      <c r="IOX420" s="209"/>
      <c r="IOY420" s="209"/>
      <c r="IOZ420" s="209"/>
      <c r="IPA420" s="209"/>
      <c r="IPB420" s="209"/>
      <c r="IPC420" s="209"/>
      <c r="IPD420" s="209"/>
      <c r="IPE420" s="209"/>
      <c r="IPF420" s="209"/>
      <c r="IPG420" s="209"/>
      <c r="IPH420" s="209"/>
      <c r="IPI420" s="209"/>
      <c r="IPJ420" s="209"/>
      <c r="IPK420" s="209"/>
      <c r="IPL420" s="209"/>
      <c r="IPM420" s="209"/>
      <c r="IPN420" s="209"/>
      <c r="IPO420" s="209"/>
      <c r="IPP420" s="209"/>
      <c r="IPQ420" s="209"/>
      <c r="IPR420" s="209"/>
      <c r="IPS420" s="209"/>
      <c r="IPT420" s="209"/>
      <c r="IPU420" s="209"/>
      <c r="IPV420" s="209"/>
      <c r="IPW420" s="209"/>
      <c r="IPX420" s="209"/>
      <c r="IPY420" s="209"/>
      <c r="IPZ420" s="209"/>
      <c r="IQA420" s="209"/>
      <c r="IQB420" s="209"/>
      <c r="IQC420" s="209"/>
      <c r="IQD420" s="209"/>
      <c r="IQE420" s="209"/>
      <c r="IQF420" s="209"/>
      <c r="IQG420" s="209"/>
      <c r="IQH420" s="209"/>
      <c r="IQI420" s="209"/>
      <c r="IQJ420" s="209"/>
      <c r="IQK420" s="209"/>
      <c r="IQL420" s="209"/>
      <c r="IQM420" s="209"/>
      <c r="IQN420" s="209"/>
      <c r="IQO420" s="209"/>
      <c r="IQP420" s="209"/>
      <c r="IQQ420" s="209"/>
      <c r="IQR420" s="209"/>
      <c r="IQS420" s="209"/>
      <c r="IQT420" s="209"/>
      <c r="IQU420" s="209"/>
      <c r="IQV420" s="209"/>
      <c r="IQW420" s="209"/>
      <c r="IQX420" s="209"/>
      <c r="IQY420" s="209"/>
      <c r="IQZ420" s="209"/>
      <c r="IRA420" s="209"/>
      <c r="IRB420" s="209"/>
      <c r="IRC420" s="209"/>
      <c r="IRD420" s="209"/>
      <c r="IRE420" s="209"/>
      <c r="IRF420" s="209"/>
      <c r="IRG420" s="209"/>
      <c r="IRH420" s="209"/>
      <c r="IRI420" s="209"/>
      <c r="IRJ420" s="209"/>
      <c r="IRK420" s="209"/>
      <c r="IRL420" s="209"/>
      <c r="IRM420" s="209"/>
      <c r="IRN420" s="209"/>
      <c r="IRO420" s="209"/>
      <c r="IRP420" s="209"/>
      <c r="IRQ420" s="209"/>
      <c r="IRR420" s="209"/>
      <c r="IRS420" s="209"/>
      <c r="IRT420" s="209"/>
      <c r="IRU420" s="209"/>
      <c r="IRV420" s="209"/>
      <c r="IRW420" s="209"/>
      <c r="IRX420" s="209"/>
      <c r="IRY420" s="209"/>
      <c r="IRZ420" s="209"/>
      <c r="ISA420" s="209"/>
      <c r="ISB420" s="209"/>
      <c r="ISC420" s="209"/>
      <c r="ISD420" s="209"/>
      <c r="ISE420" s="209"/>
      <c r="ISF420" s="209"/>
      <c r="ISG420" s="209"/>
      <c r="ISH420" s="209"/>
      <c r="ISI420" s="209"/>
      <c r="ISJ420" s="209"/>
      <c r="ISK420" s="209"/>
      <c r="ISL420" s="209"/>
      <c r="ISM420" s="209"/>
      <c r="ISN420" s="209"/>
      <c r="ISO420" s="209"/>
      <c r="ISP420" s="209"/>
      <c r="ISQ420" s="209"/>
      <c r="ISR420" s="209"/>
      <c r="ISS420" s="209"/>
      <c r="IST420" s="209"/>
      <c r="ISU420" s="209"/>
      <c r="ISV420" s="209"/>
      <c r="ISW420" s="209"/>
      <c r="ISX420" s="209"/>
      <c r="ISY420" s="209"/>
      <c r="ISZ420" s="209"/>
      <c r="ITA420" s="209"/>
      <c r="ITB420" s="209"/>
      <c r="ITC420" s="209"/>
      <c r="ITD420" s="209"/>
      <c r="ITE420" s="209"/>
      <c r="ITF420" s="209"/>
      <c r="ITG420" s="209"/>
      <c r="ITH420" s="209"/>
      <c r="ITI420" s="209"/>
      <c r="ITJ420" s="209"/>
      <c r="ITK420" s="209"/>
      <c r="ITL420" s="209"/>
      <c r="ITM420" s="209"/>
      <c r="ITN420" s="209"/>
      <c r="ITO420" s="209"/>
      <c r="ITP420" s="209"/>
      <c r="ITQ420" s="209"/>
      <c r="ITR420" s="209"/>
      <c r="ITS420" s="209"/>
      <c r="ITT420" s="209"/>
      <c r="ITU420" s="209"/>
      <c r="ITV420" s="209"/>
      <c r="ITW420" s="209"/>
      <c r="ITX420" s="209"/>
      <c r="ITY420" s="209"/>
      <c r="ITZ420" s="209"/>
      <c r="IUA420" s="209"/>
      <c r="IUB420" s="209"/>
      <c r="IUC420" s="209"/>
      <c r="IUD420" s="209"/>
      <c r="IUE420" s="209"/>
      <c r="IUF420" s="209"/>
      <c r="IUG420" s="209"/>
      <c r="IUH420" s="209"/>
      <c r="IUI420" s="209"/>
      <c r="IUJ420" s="209"/>
      <c r="IUK420" s="209"/>
      <c r="IUL420" s="209"/>
      <c r="IUM420" s="209"/>
      <c r="IUN420" s="209"/>
      <c r="IUO420" s="209"/>
      <c r="IUP420" s="209"/>
      <c r="IUQ420" s="209"/>
      <c r="IUR420" s="209"/>
      <c r="IUS420" s="209"/>
      <c r="IUT420" s="209"/>
      <c r="IUU420" s="209"/>
      <c r="IUV420" s="209"/>
      <c r="IUW420" s="209"/>
      <c r="IUX420" s="209"/>
      <c r="IUY420" s="209"/>
      <c r="IUZ420" s="209"/>
      <c r="IVA420" s="209"/>
      <c r="IVB420" s="209"/>
      <c r="IVC420" s="209"/>
      <c r="IVD420" s="209"/>
      <c r="IVE420" s="209"/>
      <c r="IVF420" s="209"/>
      <c r="IVG420" s="209"/>
      <c r="IVH420" s="209"/>
      <c r="IVI420" s="209"/>
      <c r="IVJ420" s="209"/>
      <c r="IVK420" s="209"/>
      <c r="IVL420" s="209"/>
      <c r="IVM420" s="209"/>
      <c r="IVN420" s="209"/>
      <c r="IVO420" s="209"/>
      <c r="IVP420" s="209"/>
      <c r="IVQ420" s="209"/>
      <c r="IVR420" s="209"/>
      <c r="IVS420" s="209"/>
      <c r="IVT420" s="209"/>
      <c r="IVU420" s="209"/>
      <c r="IVV420" s="209"/>
      <c r="IVW420" s="209"/>
      <c r="IVX420" s="209"/>
      <c r="IVY420" s="209"/>
      <c r="IVZ420" s="209"/>
      <c r="IWA420" s="209"/>
      <c r="IWB420" s="209"/>
      <c r="IWC420" s="209"/>
      <c r="IWD420" s="209"/>
      <c r="IWE420" s="209"/>
      <c r="IWF420" s="209"/>
      <c r="IWG420" s="209"/>
      <c r="IWH420" s="209"/>
      <c r="IWI420" s="209"/>
      <c r="IWJ420" s="209"/>
      <c r="IWK420" s="209"/>
      <c r="IWL420" s="209"/>
      <c r="IWM420" s="209"/>
      <c r="IWN420" s="209"/>
      <c r="IWO420" s="209"/>
      <c r="IWP420" s="209"/>
      <c r="IWQ420" s="209"/>
      <c r="IWR420" s="209"/>
      <c r="IWS420" s="209"/>
      <c r="IWT420" s="209"/>
      <c r="IWU420" s="209"/>
      <c r="IWV420" s="209"/>
      <c r="IWW420" s="209"/>
      <c r="IWX420" s="209"/>
      <c r="IWY420" s="209"/>
      <c r="IWZ420" s="209"/>
      <c r="IXA420" s="209"/>
      <c r="IXB420" s="209"/>
      <c r="IXC420" s="209"/>
      <c r="IXD420" s="209"/>
      <c r="IXE420" s="209"/>
      <c r="IXF420" s="209"/>
      <c r="IXG420" s="209"/>
      <c r="IXH420" s="209"/>
      <c r="IXI420" s="209"/>
      <c r="IXJ420" s="209"/>
      <c r="IXK420" s="209"/>
      <c r="IXL420" s="209"/>
      <c r="IXM420" s="209"/>
      <c r="IXN420" s="209"/>
      <c r="IXO420" s="209"/>
      <c r="IXP420" s="209"/>
      <c r="IXQ420" s="209"/>
      <c r="IXR420" s="209"/>
      <c r="IXS420" s="209"/>
      <c r="IXT420" s="209"/>
      <c r="IXU420" s="209"/>
      <c r="IXV420" s="209"/>
      <c r="IXW420" s="209"/>
      <c r="IXX420" s="209"/>
      <c r="IXY420" s="209"/>
      <c r="IXZ420" s="209"/>
      <c r="IYA420" s="209"/>
      <c r="IYB420" s="209"/>
      <c r="IYC420" s="209"/>
      <c r="IYD420" s="209"/>
      <c r="IYE420" s="209"/>
      <c r="IYF420" s="209"/>
      <c r="IYG420" s="209"/>
      <c r="IYH420" s="209"/>
      <c r="IYI420" s="209"/>
      <c r="IYJ420" s="209"/>
      <c r="IYK420" s="209"/>
      <c r="IYL420" s="209"/>
      <c r="IYM420" s="209"/>
      <c r="IYN420" s="209"/>
      <c r="IYO420" s="209"/>
      <c r="IYP420" s="209"/>
      <c r="IYQ420" s="209"/>
      <c r="IYR420" s="209"/>
      <c r="IYS420" s="209"/>
      <c r="IYT420" s="209"/>
      <c r="IYU420" s="209"/>
      <c r="IYV420" s="209"/>
      <c r="IYW420" s="209"/>
      <c r="IYX420" s="209"/>
      <c r="IYY420" s="209"/>
      <c r="IYZ420" s="209"/>
      <c r="IZA420" s="209"/>
      <c r="IZB420" s="209"/>
      <c r="IZC420" s="209"/>
      <c r="IZD420" s="209"/>
      <c r="IZE420" s="209"/>
      <c r="IZF420" s="209"/>
      <c r="IZG420" s="209"/>
      <c r="IZH420" s="209"/>
      <c r="IZI420" s="209"/>
      <c r="IZJ420" s="209"/>
      <c r="IZK420" s="209"/>
      <c r="IZL420" s="209"/>
      <c r="IZM420" s="209"/>
      <c r="IZN420" s="209"/>
      <c r="IZO420" s="209"/>
      <c r="IZP420" s="209"/>
      <c r="IZQ420" s="209"/>
      <c r="IZR420" s="209"/>
      <c r="IZS420" s="209"/>
      <c r="IZT420" s="209"/>
      <c r="IZU420" s="209"/>
      <c r="IZV420" s="209"/>
      <c r="IZW420" s="209"/>
      <c r="IZX420" s="209"/>
      <c r="IZY420" s="209"/>
      <c r="IZZ420" s="209"/>
      <c r="JAA420" s="209"/>
      <c r="JAB420" s="209"/>
      <c r="JAC420" s="209"/>
      <c r="JAD420" s="209"/>
      <c r="JAE420" s="209"/>
      <c r="JAF420" s="209"/>
      <c r="JAG420" s="209"/>
      <c r="JAH420" s="209"/>
      <c r="JAI420" s="209"/>
      <c r="JAJ420" s="209"/>
      <c r="JAK420" s="209"/>
      <c r="JAL420" s="209"/>
      <c r="JAM420" s="209"/>
      <c r="JAN420" s="209"/>
      <c r="JAO420" s="209"/>
      <c r="JAP420" s="209"/>
      <c r="JAQ420" s="209"/>
      <c r="JAR420" s="209"/>
      <c r="JAS420" s="209"/>
      <c r="JAT420" s="209"/>
      <c r="JAU420" s="209"/>
      <c r="JAV420" s="209"/>
      <c r="JAW420" s="209"/>
      <c r="JAX420" s="209"/>
      <c r="JAY420" s="209"/>
      <c r="JAZ420" s="209"/>
      <c r="JBA420" s="209"/>
      <c r="JBB420" s="209"/>
      <c r="JBC420" s="209"/>
      <c r="JBD420" s="209"/>
      <c r="JBE420" s="209"/>
      <c r="JBF420" s="209"/>
      <c r="JBG420" s="209"/>
      <c r="JBH420" s="209"/>
      <c r="JBI420" s="209"/>
      <c r="JBJ420" s="209"/>
      <c r="JBK420" s="209"/>
      <c r="JBL420" s="209"/>
      <c r="JBM420" s="209"/>
      <c r="JBN420" s="209"/>
      <c r="JBO420" s="209"/>
      <c r="JBP420" s="209"/>
      <c r="JBQ420" s="209"/>
      <c r="JBR420" s="209"/>
      <c r="JBS420" s="209"/>
      <c r="JBT420" s="209"/>
      <c r="JBU420" s="209"/>
      <c r="JBV420" s="209"/>
      <c r="JBW420" s="209"/>
      <c r="JBX420" s="209"/>
      <c r="JBY420" s="209"/>
      <c r="JBZ420" s="209"/>
      <c r="JCA420" s="209"/>
      <c r="JCB420" s="209"/>
      <c r="JCC420" s="209"/>
      <c r="JCD420" s="209"/>
      <c r="JCE420" s="209"/>
      <c r="JCF420" s="209"/>
      <c r="JCG420" s="209"/>
      <c r="JCH420" s="209"/>
      <c r="JCI420" s="209"/>
      <c r="JCJ420" s="209"/>
      <c r="JCK420" s="209"/>
      <c r="JCL420" s="209"/>
      <c r="JCM420" s="209"/>
      <c r="JCN420" s="209"/>
      <c r="JCO420" s="209"/>
      <c r="JCP420" s="209"/>
      <c r="JCQ420" s="209"/>
      <c r="JCR420" s="209"/>
      <c r="JCS420" s="209"/>
      <c r="JCT420" s="209"/>
      <c r="JCU420" s="209"/>
      <c r="JCV420" s="209"/>
      <c r="JCW420" s="209"/>
      <c r="JCX420" s="209"/>
      <c r="JCY420" s="209"/>
      <c r="JCZ420" s="209"/>
      <c r="JDA420" s="209"/>
      <c r="JDB420" s="209"/>
      <c r="JDC420" s="209"/>
      <c r="JDD420" s="209"/>
      <c r="JDE420" s="209"/>
      <c r="JDF420" s="209"/>
      <c r="JDG420" s="209"/>
      <c r="JDH420" s="209"/>
      <c r="JDI420" s="209"/>
      <c r="JDJ420" s="209"/>
      <c r="JDK420" s="209"/>
      <c r="JDL420" s="209"/>
      <c r="JDM420" s="209"/>
      <c r="JDN420" s="209"/>
      <c r="JDO420" s="209"/>
      <c r="JDP420" s="209"/>
      <c r="JDQ420" s="209"/>
      <c r="JDR420" s="209"/>
      <c r="JDS420" s="209"/>
      <c r="JDT420" s="209"/>
      <c r="JDU420" s="209"/>
      <c r="JDV420" s="209"/>
      <c r="JDW420" s="209"/>
      <c r="JDX420" s="209"/>
      <c r="JDY420" s="209"/>
      <c r="JDZ420" s="209"/>
      <c r="JEA420" s="209"/>
      <c r="JEB420" s="209"/>
      <c r="JEC420" s="209"/>
      <c r="JED420" s="209"/>
      <c r="JEE420" s="209"/>
      <c r="JEF420" s="209"/>
      <c r="JEG420" s="209"/>
      <c r="JEH420" s="209"/>
      <c r="JEI420" s="209"/>
      <c r="JEJ420" s="209"/>
      <c r="JEK420" s="209"/>
      <c r="JEL420" s="209"/>
      <c r="JEM420" s="209"/>
      <c r="JEN420" s="209"/>
      <c r="JEO420" s="209"/>
      <c r="JEP420" s="209"/>
      <c r="JEQ420" s="209"/>
      <c r="JER420" s="209"/>
      <c r="JES420" s="209"/>
      <c r="JET420" s="209"/>
      <c r="JEU420" s="209"/>
      <c r="JEV420" s="209"/>
      <c r="JEW420" s="209"/>
      <c r="JEX420" s="209"/>
      <c r="JEY420" s="209"/>
      <c r="JEZ420" s="209"/>
      <c r="JFA420" s="209"/>
      <c r="JFB420" s="209"/>
      <c r="JFC420" s="209"/>
      <c r="JFD420" s="209"/>
      <c r="JFE420" s="209"/>
      <c r="JFF420" s="209"/>
      <c r="JFG420" s="209"/>
      <c r="JFH420" s="209"/>
      <c r="JFI420" s="209"/>
      <c r="JFJ420" s="209"/>
      <c r="JFK420" s="209"/>
      <c r="JFL420" s="209"/>
      <c r="JFM420" s="209"/>
      <c r="JFN420" s="209"/>
      <c r="JFO420" s="209"/>
      <c r="JFP420" s="209"/>
      <c r="JFQ420" s="209"/>
      <c r="JFR420" s="209"/>
      <c r="JFS420" s="209"/>
      <c r="JFT420" s="209"/>
      <c r="JFU420" s="209"/>
      <c r="JFV420" s="209"/>
      <c r="JFW420" s="209"/>
      <c r="JFX420" s="209"/>
      <c r="JFY420" s="209"/>
      <c r="JFZ420" s="209"/>
      <c r="JGA420" s="209"/>
      <c r="JGB420" s="209"/>
      <c r="JGC420" s="209"/>
      <c r="JGD420" s="209"/>
      <c r="JGE420" s="209"/>
      <c r="JGF420" s="209"/>
      <c r="JGG420" s="209"/>
      <c r="JGH420" s="209"/>
      <c r="JGI420" s="209"/>
      <c r="JGJ420" s="209"/>
      <c r="JGK420" s="209"/>
      <c r="JGL420" s="209"/>
      <c r="JGM420" s="209"/>
      <c r="JGN420" s="209"/>
      <c r="JGO420" s="209"/>
      <c r="JGP420" s="209"/>
      <c r="JGQ420" s="209"/>
      <c r="JGR420" s="209"/>
      <c r="JGS420" s="209"/>
      <c r="JGT420" s="209"/>
      <c r="JGU420" s="209"/>
      <c r="JGV420" s="209"/>
      <c r="JGW420" s="209"/>
      <c r="JGX420" s="209"/>
      <c r="JGY420" s="209"/>
      <c r="JGZ420" s="209"/>
      <c r="JHA420" s="209"/>
      <c r="JHB420" s="209"/>
      <c r="JHC420" s="209"/>
      <c r="JHD420" s="209"/>
      <c r="JHE420" s="209"/>
      <c r="JHF420" s="209"/>
      <c r="JHG420" s="209"/>
      <c r="JHH420" s="209"/>
      <c r="JHI420" s="209"/>
      <c r="JHJ420" s="209"/>
      <c r="JHK420" s="209"/>
      <c r="JHL420" s="209"/>
      <c r="JHM420" s="209"/>
      <c r="JHN420" s="209"/>
      <c r="JHO420" s="209"/>
      <c r="JHP420" s="209"/>
      <c r="JHQ420" s="209"/>
      <c r="JHR420" s="209"/>
      <c r="JHS420" s="209"/>
      <c r="JHT420" s="209"/>
      <c r="JHU420" s="209"/>
      <c r="JHV420" s="209"/>
      <c r="JHW420" s="209"/>
      <c r="JHX420" s="209"/>
      <c r="JHY420" s="209"/>
      <c r="JHZ420" s="209"/>
      <c r="JIA420" s="209"/>
      <c r="JIB420" s="209"/>
      <c r="JIC420" s="209"/>
      <c r="JID420" s="209"/>
      <c r="JIE420" s="209"/>
      <c r="JIF420" s="209"/>
      <c r="JIG420" s="209"/>
      <c r="JIH420" s="209"/>
      <c r="JII420" s="209"/>
      <c r="JIJ420" s="209"/>
      <c r="JIK420" s="209"/>
      <c r="JIL420" s="209"/>
      <c r="JIM420" s="209"/>
      <c r="JIN420" s="209"/>
      <c r="JIO420" s="209"/>
      <c r="JIP420" s="209"/>
      <c r="JIQ420" s="209"/>
      <c r="JIR420" s="209"/>
      <c r="JIS420" s="209"/>
      <c r="JIT420" s="209"/>
      <c r="JIU420" s="209"/>
      <c r="JIV420" s="209"/>
      <c r="JIW420" s="209"/>
      <c r="JIX420" s="209"/>
      <c r="JIY420" s="209"/>
      <c r="JIZ420" s="209"/>
      <c r="JJA420" s="209"/>
      <c r="JJB420" s="209"/>
      <c r="JJC420" s="209"/>
      <c r="JJD420" s="209"/>
      <c r="JJE420" s="209"/>
      <c r="JJF420" s="209"/>
      <c r="JJG420" s="209"/>
      <c r="JJH420" s="209"/>
      <c r="JJI420" s="209"/>
      <c r="JJJ420" s="209"/>
      <c r="JJK420" s="209"/>
      <c r="JJL420" s="209"/>
      <c r="JJM420" s="209"/>
      <c r="JJN420" s="209"/>
      <c r="JJO420" s="209"/>
      <c r="JJP420" s="209"/>
      <c r="JJQ420" s="209"/>
      <c r="JJR420" s="209"/>
      <c r="JJS420" s="209"/>
      <c r="JJT420" s="209"/>
      <c r="JJU420" s="209"/>
      <c r="JJV420" s="209"/>
      <c r="JJW420" s="209"/>
      <c r="JJX420" s="209"/>
      <c r="JJY420" s="209"/>
      <c r="JJZ420" s="209"/>
      <c r="JKA420" s="209"/>
      <c r="JKB420" s="209"/>
      <c r="JKC420" s="209"/>
      <c r="JKD420" s="209"/>
      <c r="JKE420" s="209"/>
      <c r="JKF420" s="209"/>
      <c r="JKG420" s="209"/>
      <c r="JKH420" s="209"/>
      <c r="JKI420" s="209"/>
      <c r="JKJ420" s="209"/>
      <c r="JKK420" s="209"/>
      <c r="JKL420" s="209"/>
      <c r="JKM420" s="209"/>
      <c r="JKN420" s="209"/>
      <c r="JKO420" s="209"/>
      <c r="JKP420" s="209"/>
      <c r="JKQ420" s="209"/>
      <c r="JKR420" s="209"/>
      <c r="JKS420" s="209"/>
      <c r="JKT420" s="209"/>
      <c r="JKU420" s="209"/>
      <c r="JKV420" s="209"/>
      <c r="JKW420" s="209"/>
      <c r="JKX420" s="209"/>
      <c r="JKY420" s="209"/>
      <c r="JKZ420" s="209"/>
      <c r="JLA420" s="209"/>
      <c r="JLB420" s="209"/>
      <c r="JLC420" s="209"/>
      <c r="JLD420" s="209"/>
      <c r="JLE420" s="209"/>
      <c r="JLF420" s="209"/>
      <c r="JLG420" s="209"/>
      <c r="JLH420" s="209"/>
      <c r="JLI420" s="209"/>
      <c r="JLJ420" s="209"/>
      <c r="JLK420" s="209"/>
      <c r="JLL420" s="209"/>
      <c r="JLM420" s="209"/>
      <c r="JLN420" s="209"/>
      <c r="JLO420" s="209"/>
      <c r="JLP420" s="209"/>
      <c r="JLQ420" s="209"/>
      <c r="JLR420" s="209"/>
      <c r="JLS420" s="209"/>
      <c r="JLT420" s="209"/>
      <c r="JLU420" s="209"/>
      <c r="JLV420" s="209"/>
      <c r="JLW420" s="209"/>
      <c r="JLX420" s="209"/>
      <c r="JLY420" s="209"/>
      <c r="JLZ420" s="209"/>
      <c r="JMA420" s="209"/>
      <c r="JMB420" s="209"/>
      <c r="JMC420" s="209"/>
      <c r="JMD420" s="209"/>
      <c r="JME420" s="209"/>
      <c r="JMF420" s="209"/>
      <c r="JMG420" s="209"/>
      <c r="JMH420" s="209"/>
      <c r="JMI420" s="209"/>
      <c r="JMJ420" s="209"/>
      <c r="JMK420" s="209"/>
      <c r="JML420" s="209"/>
      <c r="JMM420" s="209"/>
      <c r="JMN420" s="209"/>
      <c r="JMO420" s="209"/>
      <c r="JMP420" s="209"/>
      <c r="JMQ420" s="209"/>
      <c r="JMR420" s="209"/>
      <c r="JMS420" s="209"/>
      <c r="JMT420" s="209"/>
      <c r="JMU420" s="209"/>
      <c r="JMV420" s="209"/>
      <c r="JMW420" s="209"/>
      <c r="JMX420" s="209"/>
      <c r="JMY420" s="209"/>
      <c r="JMZ420" s="209"/>
      <c r="JNA420" s="209"/>
      <c r="JNB420" s="209"/>
      <c r="JNC420" s="209"/>
      <c r="JND420" s="209"/>
      <c r="JNE420" s="209"/>
      <c r="JNF420" s="209"/>
      <c r="JNG420" s="209"/>
      <c r="JNH420" s="209"/>
      <c r="JNI420" s="209"/>
      <c r="JNJ420" s="209"/>
      <c r="JNK420" s="209"/>
      <c r="JNL420" s="209"/>
      <c r="JNM420" s="209"/>
      <c r="JNN420" s="209"/>
      <c r="JNO420" s="209"/>
      <c r="JNP420" s="209"/>
      <c r="JNQ420" s="209"/>
      <c r="JNR420" s="209"/>
      <c r="JNS420" s="209"/>
      <c r="JNT420" s="209"/>
      <c r="JNU420" s="209"/>
      <c r="JNV420" s="209"/>
      <c r="JNW420" s="209"/>
      <c r="JNX420" s="209"/>
      <c r="JNY420" s="209"/>
      <c r="JNZ420" s="209"/>
      <c r="JOA420" s="209"/>
      <c r="JOB420" s="209"/>
      <c r="JOC420" s="209"/>
      <c r="JOD420" s="209"/>
      <c r="JOE420" s="209"/>
      <c r="JOF420" s="209"/>
      <c r="JOG420" s="209"/>
      <c r="JOH420" s="209"/>
      <c r="JOI420" s="209"/>
      <c r="JOJ420" s="209"/>
      <c r="JOK420" s="209"/>
      <c r="JOL420" s="209"/>
      <c r="JOM420" s="209"/>
      <c r="JON420" s="209"/>
      <c r="JOO420" s="209"/>
      <c r="JOP420" s="209"/>
      <c r="JOQ420" s="209"/>
      <c r="JOR420" s="209"/>
      <c r="JOS420" s="209"/>
      <c r="JOT420" s="209"/>
      <c r="JOU420" s="209"/>
      <c r="JOV420" s="209"/>
      <c r="JOW420" s="209"/>
      <c r="JOX420" s="209"/>
      <c r="JOY420" s="209"/>
      <c r="JOZ420" s="209"/>
      <c r="JPA420" s="209"/>
      <c r="JPB420" s="209"/>
      <c r="JPC420" s="209"/>
      <c r="JPD420" s="209"/>
      <c r="JPE420" s="209"/>
      <c r="JPF420" s="209"/>
      <c r="JPG420" s="209"/>
      <c r="JPH420" s="209"/>
      <c r="JPI420" s="209"/>
      <c r="JPJ420" s="209"/>
      <c r="JPK420" s="209"/>
      <c r="JPL420" s="209"/>
      <c r="JPM420" s="209"/>
      <c r="JPN420" s="209"/>
      <c r="JPO420" s="209"/>
      <c r="JPP420" s="209"/>
      <c r="JPQ420" s="209"/>
      <c r="JPR420" s="209"/>
      <c r="JPS420" s="209"/>
      <c r="JPT420" s="209"/>
      <c r="JPU420" s="209"/>
      <c r="JPV420" s="209"/>
      <c r="JPW420" s="209"/>
      <c r="JPX420" s="209"/>
      <c r="JPY420" s="209"/>
      <c r="JPZ420" s="209"/>
      <c r="JQA420" s="209"/>
      <c r="JQB420" s="209"/>
      <c r="JQC420" s="209"/>
      <c r="JQD420" s="209"/>
      <c r="JQE420" s="209"/>
      <c r="JQF420" s="209"/>
      <c r="JQG420" s="209"/>
      <c r="JQH420" s="209"/>
      <c r="JQI420" s="209"/>
      <c r="JQJ420" s="209"/>
      <c r="JQK420" s="209"/>
      <c r="JQL420" s="209"/>
      <c r="JQM420" s="209"/>
      <c r="JQN420" s="209"/>
      <c r="JQO420" s="209"/>
      <c r="JQP420" s="209"/>
      <c r="JQQ420" s="209"/>
      <c r="JQR420" s="209"/>
      <c r="JQS420" s="209"/>
      <c r="JQT420" s="209"/>
      <c r="JQU420" s="209"/>
      <c r="JQV420" s="209"/>
      <c r="JQW420" s="209"/>
      <c r="JQX420" s="209"/>
      <c r="JQY420" s="209"/>
      <c r="JQZ420" s="209"/>
      <c r="JRA420" s="209"/>
      <c r="JRB420" s="209"/>
      <c r="JRC420" s="209"/>
      <c r="JRD420" s="209"/>
      <c r="JRE420" s="209"/>
      <c r="JRF420" s="209"/>
      <c r="JRG420" s="209"/>
      <c r="JRH420" s="209"/>
      <c r="JRI420" s="209"/>
      <c r="JRJ420" s="209"/>
      <c r="JRK420" s="209"/>
      <c r="JRL420" s="209"/>
      <c r="JRM420" s="209"/>
      <c r="JRN420" s="209"/>
      <c r="JRO420" s="209"/>
      <c r="JRP420" s="209"/>
      <c r="JRQ420" s="209"/>
      <c r="JRR420" s="209"/>
      <c r="JRS420" s="209"/>
      <c r="JRT420" s="209"/>
      <c r="JRU420" s="209"/>
      <c r="JRV420" s="209"/>
      <c r="JRW420" s="209"/>
      <c r="JRX420" s="209"/>
      <c r="JRY420" s="209"/>
      <c r="JRZ420" s="209"/>
      <c r="JSA420" s="209"/>
      <c r="JSB420" s="209"/>
      <c r="JSC420" s="209"/>
      <c r="JSD420" s="209"/>
      <c r="JSE420" s="209"/>
      <c r="JSF420" s="209"/>
      <c r="JSG420" s="209"/>
      <c r="JSH420" s="209"/>
      <c r="JSI420" s="209"/>
      <c r="JSJ420" s="209"/>
      <c r="JSK420" s="209"/>
      <c r="JSL420" s="209"/>
      <c r="JSM420" s="209"/>
      <c r="JSN420" s="209"/>
      <c r="JSO420" s="209"/>
      <c r="JSP420" s="209"/>
      <c r="JSQ420" s="209"/>
      <c r="JSR420" s="209"/>
      <c r="JSS420" s="209"/>
      <c r="JST420" s="209"/>
      <c r="JSU420" s="209"/>
      <c r="JSV420" s="209"/>
      <c r="JSW420" s="209"/>
      <c r="JSX420" s="209"/>
      <c r="JSY420" s="209"/>
      <c r="JSZ420" s="209"/>
      <c r="JTA420" s="209"/>
      <c r="JTB420" s="209"/>
      <c r="JTC420" s="209"/>
      <c r="JTD420" s="209"/>
      <c r="JTE420" s="209"/>
      <c r="JTF420" s="209"/>
      <c r="JTG420" s="209"/>
      <c r="JTH420" s="209"/>
      <c r="JTI420" s="209"/>
      <c r="JTJ420" s="209"/>
      <c r="JTK420" s="209"/>
      <c r="JTL420" s="209"/>
      <c r="JTM420" s="209"/>
      <c r="JTN420" s="209"/>
      <c r="JTO420" s="209"/>
      <c r="JTP420" s="209"/>
      <c r="JTQ420" s="209"/>
      <c r="JTR420" s="209"/>
      <c r="JTS420" s="209"/>
      <c r="JTT420" s="209"/>
      <c r="JTU420" s="209"/>
      <c r="JTV420" s="209"/>
      <c r="JTW420" s="209"/>
      <c r="JTX420" s="209"/>
      <c r="JTY420" s="209"/>
      <c r="JTZ420" s="209"/>
      <c r="JUA420" s="209"/>
      <c r="JUB420" s="209"/>
      <c r="JUC420" s="209"/>
      <c r="JUD420" s="209"/>
      <c r="JUE420" s="209"/>
      <c r="JUF420" s="209"/>
      <c r="JUG420" s="209"/>
      <c r="JUH420" s="209"/>
      <c r="JUI420" s="209"/>
      <c r="JUJ420" s="209"/>
      <c r="JUK420" s="209"/>
      <c r="JUL420" s="209"/>
      <c r="JUM420" s="209"/>
      <c r="JUN420" s="209"/>
      <c r="JUO420" s="209"/>
      <c r="JUP420" s="209"/>
      <c r="JUQ420" s="209"/>
      <c r="JUR420" s="209"/>
      <c r="JUS420" s="209"/>
      <c r="JUT420" s="209"/>
      <c r="JUU420" s="209"/>
      <c r="JUV420" s="209"/>
      <c r="JUW420" s="209"/>
      <c r="JUX420" s="209"/>
      <c r="JUY420" s="209"/>
      <c r="JUZ420" s="209"/>
      <c r="JVA420" s="209"/>
      <c r="JVB420" s="209"/>
      <c r="JVC420" s="209"/>
      <c r="JVD420" s="209"/>
      <c r="JVE420" s="209"/>
      <c r="JVF420" s="209"/>
      <c r="JVG420" s="209"/>
      <c r="JVH420" s="209"/>
      <c r="JVI420" s="209"/>
      <c r="JVJ420" s="209"/>
      <c r="JVK420" s="209"/>
      <c r="JVL420" s="209"/>
      <c r="JVM420" s="209"/>
      <c r="JVN420" s="209"/>
      <c r="JVO420" s="209"/>
      <c r="JVP420" s="209"/>
      <c r="JVQ420" s="209"/>
      <c r="JVR420" s="209"/>
      <c r="JVS420" s="209"/>
      <c r="JVT420" s="209"/>
      <c r="JVU420" s="209"/>
      <c r="JVV420" s="209"/>
      <c r="JVW420" s="209"/>
      <c r="JVX420" s="209"/>
      <c r="JVY420" s="209"/>
      <c r="JVZ420" s="209"/>
      <c r="JWA420" s="209"/>
      <c r="JWB420" s="209"/>
      <c r="JWC420" s="209"/>
      <c r="JWD420" s="209"/>
      <c r="JWE420" s="209"/>
      <c r="JWF420" s="209"/>
      <c r="JWG420" s="209"/>
      <c r="JWH420" s="209"/>
      <c r="JWI420" s="209"/>
      <c r="JWJ420" s="209"/>
      <c r="JWK420" s="209"/>
      <c r="JWL420" s="209"/>
      <c r="JWM420" s="209"/>
      <c r="JWN420" s="209"/>
      <c r="JWO420" s="209"/>
      <c r="JWP420" s="209"/>
      <c r="JWQ420" s="209"/>
      <c r="JWR420" s="209"/>
      <c r="JWS420" s="209"/>
      <c r="JWT420" s="209"/>
      <c r="JWU420" s="209"/>
      <c r="JWV420" s="209"/>
      <c r="JWW420" s="209"/>
      <c r="JWX420" s="209"/>
      <c r="JWY420" s="209"/>
      <c r="JWZ420" s="209"/>
      <c r="JXA420" s="209"/>
      <c r="JXB420" s="209"/>
      <c r="JXC420" s="209"/>
      <c r="JXD420" s="209"/>
      <c r="JXE420" s="209"/>
      <c r="JXF420" s="209"/>
      <c r="JXG420" s="209"/>
      <c r="JXH420" s="209"/>
      <c r="JXI420" s="209"/>
      <c r="JXJ420" s="209"/>
      <c r="JXK420" s="209"/>
      <c r="JXL420" s="209"/>
      <c r="JXM420" s="209"/>
      <c r="JXN420" s="209"/>
      <c r="JXO420" s="209"/>
      <c r="JXP420" s="209"/>
      <c r="JXQ420" s="209"/>
      <c r="JXR420" s="209"/>
      <c r="JXS420" s="209"/>
      <c r="JXT420" s="209"/>
      <c r="JXU420" s="209"/>
      <c r="JXV420" s="209"/>
      <c r="JXW420" s="209"/>
      <c r="JXX420" s="209"/>
      <c r="JXY420" s="209"/>
      <c r="JXZ420" s="209"/>
      <c r="JYA420" s="209"/>
      <c r="JYB420" s="209"/>
      <c r="JYC420" s="209"/>
      <c r="JYD420" s="209"/>
      <c r="JYE420" s="209"/>
      <c r="JYF420" s="209"/>
      <c r="JYG420" s="209"/>
      <c r="JYH420" s="209"/>
      <c r="JYI420" s="209"/>
      <c r="JYJ420" s="209"/>
      <c r="JYK420" s="209"/>
      <c r="JYL420" s="209"/>
      <c r="JYM420" s="209"/>
      <c r="JYN420" s="209"/>
      <c r="JYO420" s="209"/>
      <c r="JYP420" s="209"/>
      <c r="JYQ420" s="209"/>
      <c r="JYR420" s="209"/>
      <c r="JYS420" s="209"/>
      <c r="JYT420" s="209"/>
      <c r="JYU420" s="209"/>
      <c r="JYV420" s="209"/>
      <c r="JYW420" s="209"/>
      <c r="JYX420" s="209"/>
      <c r="JYY420" s="209"/>
      <c r="JYZ420" s="209"/>
      <c r="JZA420" s="209"/>
      <c r="JZB420" s="209"/>
      <c r="JZC420" s="209"/>
      <c r="JZD420" s="209"/>
      <c r="JZE420" s="209"/>
      <c r="JZF420" s="209"/>
      <c r="JZG420" s="209"/>
      <c r="JZH420" s="209"/>
      <c r="JZI420" s="209"/>
      <c r="JZJ420" s="209"/>
      <c r="JZK420" s="209"/>
      <c r="JZL420" s="209"/>
      <c r="JZM420" s="209"/>
      <c r="JZN420" s="209"/>
      <c r="JZO420" s="209"/>
      <c r="JZP420" s="209"/>
      <c r="JZQ420" s="209"/>
      <c r="JZR420" s="209"/>
      <c r="JZS420" s="209"/>
      <c r="JZT420" s="209"/>
      <c r="JZU420" s="209"/>
      <c r="JZV420" s="209"/>
      <c r="JZW420" s="209"/>
      <c r="JZX420" s="209"/>
      <c r="JZY420" s="209"/>
      <c r="JZZ420" s="209"/>
      <c r="KAA420" s="209"/>
      <c r="KAB420" s="209"/>
      <c r="KAC420" s="209"/>
      <c r="KAD420" s="209"/>
      <c r="KAE420" s="209"/>
      <c r="KAF420" s="209"/>
      <c r="KAG420" s="209"/>
      <c r="KAH420" s="209"/>
      <c r="KAI420" s="209"/>
      <c r="KAJ420" s="209"/>
      <c r="KAK420" s="209"/>
      <c r="KAL420" s="209"/>
      <c r="KAM420" s="209"/>
      <c r="KAN420" s="209"/>
      <c r="KAO420" s="209"/>
      <c r="KAP420" s="209"/>
      <c r="KAQ420" s="209"/>
      <c r="KAR420" s="209"/>
      <c r="KAS420" s="209"/>
      <c r="KAT420" s="209"/>
      <c r="KAU420" s="209"/>
      <c r="KAV420" s="209"/>
      <c r="KAW420" s="209"/>
      <c r="KAX420" s="209"/>
      <c r="KAY420" s="209"/>
      <c r="KAZ420" s="209"/>
      <c r="KBA420" s="209"/>
      <c r="KBB420" s="209"/>
      <c r="KBC420" s="209"/>
      <c r="KBD420" s="209"/>
      <c r="KBE420" s="209"/>
      <c r="KBF420" s="209"/>
      <c r="KBG420" s="209"/>
      <c r="KBH420" s="209"/>
      <c r="KBI420" s="209"/>
      <c r="KBJ420" s="209"/>
      <c r="KBK420" s="209"/>
      <c r="KBL420" s="209"/>
      <c r="KBM420" s="209"/>
      <c r="KBN420" s="209"/>
      <c r="KBO420" s="209"/>
      <c r="KBP420" s="209"/>
      <c r="KBQ420" s="209"/>
      <c r="KBR420" s="209"/>
      <c r="KBS420" s="209"/>
      <c r="KBT420" s="209"/>
      <c r="KBU420" s="209"/>
      <c r="KBV420" s="209"/>
      <c r="KBW420" s="209"/>
      <c r="KBX420" s="209"/>
      <c r="KBY420" s="209"/>
      <c r="KBZ420" s="209"/>
      <c r="KCA420" s="209"/>
      <c r="KCB420" s="209"/>
      <c r="KCC420" s="209"/>
      <c r="KCD420" s="209"/>
      <c r="KCE420" s="209"/>
      <c r="KCF420" s="209"/>
      <c r="KCG420" s="209"/>
      <c r="KCH420" s="209"/>
      <c r="KCI420" s="209"/>
      <c r="KCJ420" s="209"/>
      <c r="KCK420" s="209"/>
      <c r="KCL420" s="209"/>
      <c r="KCM420" s="209"/>
      <c r="KCN420" s="209"/>
      <c r="KCO420" s="209"/>
      <c r="KCP420" s="209"/>
      <c r="KCQ420" s="209"/>
      <c r="KCR420" s="209"/>
      <c r="KCS420" s="209"/>
      <c r="KCT420" s="209"/>
      <c r="KCU420" s="209"/>
      <c r="KCV420" s="209"/>
      <c r="KCW420" s="209"/>
      <c r="KCX420" s="209"/>
      <c r="KCY420" s="209"/>
      <c r="KCZ420" s="209"/>
      <c r="KDA420" s="209"/>
      <c r="KDB420" s="209"/>
      <c r="KDC420" s="209"/>
      <c r="KDD420" s="209"/>
      <c r="KDE420" s="209"/>
      <c r="KDF420" s="209"/>
      <c r="KDG420" s="209"/>
      <c r="KDH420" s="209"/>
      <c r="KDI420" s="209"/>
      <c r="KDJ420" s="209"/>
      <c r="KDK420" s="209"/>
      <c r="KDL420" s="209"/>
      <c r="KDM420" s="209"/>
      <c r="KDN420" s="209"/>
      <c r="KDO420" s="209"/>
      <c r="KDP420" s="209"/>
      <c r="KDQ420" s="209"/>
      <c r="KDR420" s="209"/>
      <c r="KDS420" s="209"/>
      <c r="KDT420" s="209"/>
      <c r="KDU420" s="209"/>
      <c r="KDV420" s="209"/>
      <c r="KDW420" s="209"/>
      <c r="KDX420" s="209"/>
      <c r="KDY420" s="209"/>
      <c r="KDZ420" s="209"/>
      <c r="KEA420" s="209"/>
      <c r="KEB420" s="209"/>
      <c r="KEC420" s="209"/>
      <c r="KED420" s="209"/>
      <c r="KEE420" s="209"/>
      <c r="KEF420" s="209"/>
      <c r="KEG420" s="209"/>
      <c r="KEH420" s="209"/>
      <c r="KEI420" s="209"/>
      <c r="KEJ420" s="209"/>
      <c r="KEK420" s="209"/>
      <c r="KEL420" s="209"/>
      <c r="KEM420" s="209"/>
      <c r="KEN420" s="209"/>
      <c r="KEO420" s="209"/>
      <c r="KEP420" s="209"/>
      <c r="KEQ420" s="209"/>
      <c r="KER420" s="209"/>
      <c r="KES420" s="209"/>
      <c r="KET420" s="209"/>
      <c r="KEU420" s="209"/>
      <c r="KEV420" s="209"/>
      <c r="KEW420" s="209"/>
      <c r="KEX420" s="209"/>
      <c r="KEY420" s="209"/>
      <c r="KEZ420" s="209"/>
      <c r="KFA420" s="209"/>
      <c r="KFB420" s="209"/>
      <c r="KFC420" s="209"/>
      <c r="KFD420" s="209"/>
      <c r="KFE420" s="209"/>
      <c r="KFF420" s="209"/>
      <c r="KFG420" s="209"/>
      <c r="KFH420" s="209"/>
      <c r="KFI420" s="209"/>
      <c r="KFJ420" s="209"/>
      <c r="KFK420" s="209"/>
      <c r="KFL420" s="209"/>
      <c r="KFM420" s="209"/>
      <c r="KFN420" s="209"/>
      <c r="KFO420" s="209"/>
      <c r="KFP420" s="209"/>
      <c r="KFQ420" s="209"/>
      <c r="KFR420" s="209"/>
      <c r="KFS420" s="209"/>
      <c r="KFT420" s="209"/>
      <c r="KFU420" s="209"/>
      <c r="KFV420" s="209"/>
      <c r="KFW420" s="209"/>
      <c r="KFX420" s="209"/>
      <c r="KFY420" s="209"/>
      <c r="KFZ420" s="209"/>
      <c r="KGA420" s="209"/>
      <c r="KGB420" s="209"/>
      <c r="KGC420" s="209"/>
      <c r="KGD420" s="209"/>
      <c r="KGE420" s="209"/>
      <c r="KGF420" s="209"/>
      <c r="KGG420" s="209"/>
      <c r="KGH420" s="209"/>
      <c r="KGI420" s="209"/>
      <c r="KGJ420" s="209"/>
      <c r="KGK420" s="209"/>
      <c r="KGL420" s="209"/>
      <c r="KGM420" s="209"/>
      <c r="KGN420" s="209"/>
      <c r="KGO420" s="209"/>
      <c r="KGP420" s="209"/>
      <c r="KGQ420" s="209"/>
      <c r="KGR420" s="209"/>
      <c r="KGS420" s="209"/>
      <c r="KGT420" s="209"/>
      <c r="KGU420" s="209"/>
      <c r="KGV420" s="209"/>
      <c r="KGW420" s="209"/>
      <c r="KGX420" s="209"/>
      <c r="KGY420" s="209"/>
      <c r="KGZ420" s="209"/>
      <c r="KHA420" s="209"/>
      <c r="KHB420" s="209"/>
      <c r="KHC420" s="209"/>
      <c r="KHD420" s="209"/>
      <c r="KHE420" s="209"/>
      <c r="KHF420" s="209"/>
      <c r="KHG420" s="209"/>
      <c r="KHH420" s="209"/>
      <c r="KHI420" s="209"/>
      <c r="KHJ420" s="209"/>
      <c r="KHK420" s="209"/>
      <c r="KHL420" s="209"/>
      <c r="KHM420" s="209"/>
      <c r="KHN420" s="209"/>
      <c r="KHO420" s="209"/>
      <c r="KHP420" s="209"/>
      <c r="KHQ420" s="209"/>
      <c r="KHR420" s="209"/>
      <c r="KHS420" s="209"/>
      <c r="KHT420" s="209"/>
      <c r="KHU420" s="209"/>
      <c r="KHV420" s="209"/>
      <c r="KHW420" s="209"/>
      <c r="KHX420" s="209"/>
      <c r="KHY420" s="209"/>
      <c r="KHZ420" s="209"/>
      <c r="KIA420" s="209"/>
      <c r="KIB420" s="209"/>
      <c r="KIC420" s="209"/>
      <c r="KID420" s="209"/>
      <c r="KIE420" s="209"/>
      <c r="KIF420" s="209"/>
      <c r="KIG420" s="209"/>
      <c r="KIH420" s="209"/>
      <c r="KII420" s="209"/>
      <c r="KIJ420" s="209"/>
      <c r="KIK420" s="209"/>
      <c r="KIL420" s="209"/>
      <c r="KIM420" s="209"/>
      <c r="KIN420" s="209"/>
      <c r="KIO420" s="209"/>
      <c r="KIP420" s="209"/>
      <c r="KIQ420" s="209"/>
      <c r="KIR420" s="209"/>
      <c r="KIS420" s="209"/>
      <c r="KIT420" s="209"/>
      <c r="KIU420" s="209"/>
      <c r="KIV420" s="209"/>
      <c r="KIW420" s="209"/>
      <c r="KIX420" s="209"/>
      <c r="KIY420" s="209"/>
      <c r="KIZ420" s="209"/>
      <c r="KJA420" s="209"/>
      <c r="KJB420" s="209"/>
      <c r="KJC420" s="209"/>
      <c r="KJD420" s="209"/>
      <c r="KJE420" s="209"/>
      <c r="KJF420" s="209"/>
      <c r="KJG420" s="209"/>
      <c r="KJH420" s="209"/>
      <c r="KJI420" s="209"/>
      <c r="KJJ420" s="209"/>
      <c r="KJK420" s="209"/>
      <c r="KJL420" s="209"/>
      <c r="KJM420" s="209"/>
      <c r="KJN420" s="209"/>
      <c r="KJO420" s="209"/>
      <c r="KJP420" s="209"/>
      <c r="KJQ420" s="209"/>
      <c r="KJR420" s="209"/>
      <c r="KJS420" s="209"/>
      <c r="KJT420" s="209"/>
      <c r="KJU420" s="209"/>
      <c r="KJV420" s="209"/>
      <c r="KJW420" s="209"/>
      <c r="KJX420" s="209"/>
      <c r="KJY420" s="209"/>
      <c r="KJZ420" s="209"/>
      <c r="KKA420" s="209"/>
      <c r="KKB420" s="209"/>
      <c r="KKC420" s="209"/>
      <c r="KKD420" s="209"/>
      <c r="KKE420" s="209"/>
      <c r="KKF420" s="209"/>
      <c r="KKG420" s="209"/>
      <c r="KKH420" s="209"/>
      <c r="KKI420" s="209"/>
      <c r="KKJ420" s="209"/>
      <c r="KKK420" s="209"/>
      <c r="KKL420" s="209"/>
      <c r="KKM420" s="209"/>
      <c r="KKN420" s="209"/>
      <c r="KKO420" s="209"/>
      <c r="KKP420" s="209"/>
      <c r="KKQ420" s="209"/>
      <c r="KKR420" s="209"/>
      <c r="KKS420" s="209"/>
      <c r="KKT420" s="209"/>
      <c r="KKU420" s="209"/>
      <c r="KKV420" s="209"/>
      <c r="KKW420" s="209"/>
      <c r="KKX420" s="209"/>
      <c r="KKY420" s="209"/>
      <c r="KKZ420" s="209"/>
      <c r="KLA420" s="209"/>
      <c r="KLB420" s="209"/>
      <c r="KLC420" s="209"/>
      <c r="KLD420" s="209"/>
      <c r="KLE420" s="209"/>
      <c r="KLF420" s="209"/>
      <c r="KLG420" s="209"/>
      <c r="KLH420" s="209"/>
      <c r="KLI420" s="209"/>
      <c r="KLJ420" s="209"/>
      <c r="KLK420" s="209"/>
      <c r="KLL420" s="209"/>
      <c r="KLM420" s="209"/>
      <c r="KLN420" s="209"/>
      <c r="KLO420" s="209"/>
      <c r="KLP420" s="209"/>
      <c r="KLQ420" s="209"/>
      <c r="KLR420" s="209"/>
      <c r="KLS420" s="209"/>
      <c r="KLT420" s="209"/>
      <c r="KLU420" s="209"/>
      <c r="KLV420" s="209"/>
      <c r="KLW420" s="209"/>
      <c r="KLX420" s="209"/>
      <c r="KLY420" s="209"/>
      <c r="KLZ420" s="209"/>
      <c r="KMA420" s="209"/>
      <c r="KMB420" s="209"/>
      <c r="KMC420" s="209"/>
      <c r="KMD420" s="209"/>
      <c r="KME420" s="209"/>
      <c r="KMF420" s="209"/>
      <c r="KMG420" s="209"/>
      <c r="KMH420" s="209"/>
      <c r="KMI420" s="209"/>
      <c r="KMJ420" s="209"/>
      <c r="KMK420" s="209"/>
      <c r="KML420" s="209"/>
      <c r="KMM420" s="209"/>
      <c r="KMN420" s="209"/>
      <c r="KMO420" s="209"/>
      <c r="KMP420" s="209"/>
      <c r="KMQ420" s="209"/>
      <c r="KMR420" s="209"/>
      <c r="KMS420" s="209"/>
      <c r="KMT420" s="209"/>
      <c r="KMU420" s="209"/>
      <c r="KMV420" s="209"/>
      <c r="KMW420" s="209"/>
      <c r="KMX420" s="209"/>
      <c r="KMY420" s="209"/>
      <c r="KMZ420" s="209"/>
      <c r="KNA420" s="209"/>
      <c r="KNB420" s="209"/>
      <c r="KNC420" s="209"/>
      <c r="KND420" s="209"/>
      <c r="KNE420" s="209"/>
      <c r="KNF420" s="209"/>
      <c r="KNG420" s="209"/>
      <c r="KNH420" s="209"/>
      <c r="KNI420" s="209"/>
      <c r="KNJ420" s="209"/>
      <c r="KNK420" s="209"/>
      <c r="KNL420" s="209"/>
      <c r="KNM420" s="209"/>
      <c r="KNN420" s="209"/>
      <c r="KNO420" s="209"/>
      <c r="KNP420" s="209"/>
      <c r="KNQ420" s="209"/>
      <c r="KNR420" s="209"/>
      <c r="KNS420" s="209"/>
      <c r="KNT420" s="209"/>
      <c r="KNU420" s="209"/>
      <c r="KNV420" s="209"/>
      <c r="KNW420" s="209"/>
      <c r="KNX420" s="209"/>
      <c r="KNY420" s="209"/>
      <c r="KNZ420" s="209"/>
      <c r="KOA420" s="209"/>
      <c r="KOB420" s="209"/>
      <c r="KOC420" s="209"/>
      <c r="KOD420" s="209"/>
      <c r="KOE420" s="209"/>
      <c r="KOF420" s="209"/>
      <c r="KOG420" s="209"/>
      <c r="KOH420" s="209"/>
      <c r="KOI420" s="209"/>
      <c r="KOJ420" s="209"/>
      <c r="KOK420" s="209"/>
      <c r="KOL420" s="209"/>
      <c r="KOM420" s="209"/>
      <c r="KON420" s="209"/>
      <c r="KOO420" s="209"/>
      <c r="KOP420" s="209"/>
      <c r="KOQ420" s="209"/>
      <c r="KOR420" s="209"/>
      <c r="KOS420" s="209"/>
      <c r="KOT420" s="209"/>
      <c r="KOU420" s="209"/>
      <c r="KOV420" s="209"/>
      <c r="KOW420" s="209"/>
      <c r="KOX420" s="209"/>
      <c r="KOY420" s="209"/>
      <c r="KOZ420" s="209"/>
      <c r="KPA420" s="209"/>
      <c r="KPB420" s="209"/>
      <c r="KPC420" s="209"/>
      <c r="KPD420" s="209"/>
      <c r="KPE420" s="209"/>
      <c r="KPF420" s="209"/>
      <c r="KPG420" s="209"/>
      <c r="KPH420" s="209"/>
      <c r="KPI420" s="209"/>
      <c r="KPJ420" s="209"/>
      <c r="KPK420" s="209"/>
      <c r="KPL420" s="209"/>
      <c r="KPM420" s="209"/>
      <c r="KPN420" s="209"/>
      <c r="KPO420" s="209"/>
      <c r="KPP420" s="209"/>
      <c r="KPQ420" s="209"/>
      <c r="KPR420" s="209"/>
      <c r="KPS420" s="209"/>
      <c r="KPT420" s="209"/>
      <c r="KPU420" s="209"/>
      <c r="KPV420" s="209"/>
      <c r="KPW420" s="209"/>
      <c r="KPX420" s="209"/>
      <c r="KPY420" s="209"/>
      <c r="KPZ420" s="209"/>
      <c r="KQA420" s="209"/>
      <c r="KQB420" s="209"/>
      <c r="KQC420" s="209"/>
      <c r="KQD420" s="209"/>
      <c r="KQE420" s="209"/>
      <c r="KQF420" s="209"/>
      <c r="KQG420" s="209"/>
      <c r="KQH420" s="209"/>
      <c r="KQI420" s="209"/>
      <c r="KQJ420" s="209"/>
      <c r="KQK420" s="209"/>
      <c r="KQL420" s="209"/>
      <c r="KQM420" s="209"/>
      <c r="KQN420" s="209"/>
      <c r="KQO420" s="209"/>
      <c r="KQP420" s="209"/>
      <c r="KQQ420" s="209"/>
      <c r="KQR420" s="209"/>
      <c r="KQS420" s="209"/>
      <c r="KQT420" s="209"/>
      <c r="KQU420" s="209"/>
      <c r="KQV420" s="209"/>
      <c r="KQW420" s="209"/>
      <c r="KQX420" s="209"/>
      <c r="KQY420" s="209"/>
      <c r="KQZ420" s="209"/>
      <c r="KRA420" s="209"/>
      <c r="KRB420" s="209"/>
      <c r="KRC420" s="209"/>
      <c r="KRD420" s="209"/>
      <c r="KRE420" s="209"/>
      <c r="KRF420" s="209"/>
      <c r="KRG420" s="209"/>
      <c r="KRH420" s="209"/>
      <c r="KRI420" s="209"/>
      <c r="KRJ420" s="209"/>
      <c r="KRK420" s="209"/>
      <c r="KRL420" s="209"/>
      <c r="KRM420" s="209"/>
      <c r="KRN420" s="209"/>
      <c r="KRO420" s="209"/>
      <c r="KRP420" s="209"/>
      <c r="KRQ420" s="209"/>
      <c r="KRR420" s="209"/>
      <c r="KRS420" s="209"/>
      <c r="KRT420" s="209"/>
      <c r="KRU420" s="209"/>
      <c r="KRV420" s="209"/>
      <c r="KRW420" s="209"/>
      <c r="KRX420" s="209"/>
      <c r="KRY420" s="209"/>
      <c r="KRZ420" s="209"/>
      <c r="KSA420" s="209"/>
      <c r="KSB420" s="209"/>
      <c r="KSC420" s="209"/>
      <c r="KSD420" s="209"/>
      <c r="KSE420" s="209"/>
      <c r="KSF420" s="209"/>
      <c r="KSG420" s="209"/>
      <c r="KSH420" s="209"/>
      <c r="KSI420" s="209"/>
      <c r="KSJ420" s="209"/>
      <c r="KSK420" s="209"/>
      <c r="KSL420" s="209"/>
      <c r="KSM420" s="209"/>
      <c r="KSN420" s="209"/>
      <c r="KSO420" s="209"/>
      <c r="KSP420" s="209"/>
      <c r="KSQ420" s="209"/>
      <c r="KSR420" s="209"/>
      <c r="KSS420" s="209"/>
      <c r="KST420" s="209"/>
      <c r="KSU420" s="209"/>
      <c r="KSV420" s="209"/>
      <c r="KSW420" s="209"/>
      <c r="KSX420" s="209"/>
      <c r="KSY420" s="209"/>
      <c r="KSZ420" s="209"/>
      <c r="KTA420" s="209"/>
      <c r="KTB420" s="209"/>
      <c r="KTC420" s="209"/>
      <c r="KTD420" s="209"/>
      <c r="KTE420" s="209"/>
      <c r="KTF420" s="209"/>
      <c r="KTG420" s="209"/>
      <c r="KTH420" s="209"/>
      <c r="KTI420" s="209"/>
      <c r="KTJ420" s="209"/>
      <c r="KTK420" s="209"/>
      <c r="KTL420" s="209"/>
      <c r="KTM420" s="209"/>
      <c r="KTN420" s="209"/>
      <c r="KTO420" s="209"/>
      <c r="KTP420" s="209"/>
      <c r="KTQ420" s="209"/>
      <c r="KTR420" s="209"/>
      <c r="KTS420" s="209"/>
      <c r="KTT420" s="209"/>
      <c r="KTU420" s="209"/>
      <c r="KTV420" s="209"/>
      <c r="KTW420" s="209"/>
      <c r="KTX420" s="209"/>
      <c r="KTY420" s="209"/>
      <c r="KTZ420" s="209"/>
      <c r="KUA420" s="209"/>
      <c r="KUB420" s="209"/>
      <c r="KUC420" s="209"/>
      <c r="KUD420" s="209"/>
      <c r="KUE420" s="209"/>
      <c r="KUF420" s="209"/>
      <c r="KUG420" s="209"/>
      <c r="KUH420" s="209"/>
      <c r="KUI420" s="209"/>
      <c r="KUJ420" s="209"/>
      <c r="KUK420" s="209"/>
      <c r="KUL420" s="209"/>
      <c r="KUM420" s="209"/>
      <c r="KUN420" s="209"/>
      <c r="KUO420" s="209"/>
      <c r="KUP420" s="209"/>
      <c r="KUQ420" s="209"/>
      <c r="KUR420" s="209"/>
      <c r="KUS420" s="209"/>
      <c r="KUT420" s="209"/>
      <c r="KUU420" s="209"/>
      <c r="KUV420" s="209"/>
      <c r="KUW420" s="209"/>
      <c r="KUX420" s="209"/>
      <c r="KUY420" s="209"/>
      <c r="KUZ420" s="209"/>
      <c r="KVA420" s="209"/>
      <c r="KVB420" s="209"/>
      <c r="KVC420" s="209"/>
      <c r="KVD420" s="209"/>
      <c r="KVE420" s="209"/>
      <c r="KVF420" s="209"/>
      <c r="KVG420" s="209"/>
      <c r="KVH420" s="209"/>
      <c r="KVI420" s="209"/>
      <c r="KVJ420" s="209"/>
      <c r="KVK420" s="209"/>
      <c r="KVL420" s="209"/>
      <c r="KVM420" s="209"/>
      <c r="KVN420" s="209"/>
      <c r="KVO420" s="209"/>
      <c r="KVP420" s="209"/>
      <c r="KVQ420" s="209"/>
      <c r="KVR420" s="209"/>
      <c r="KVS420" s="209"/>
      <c r="KVT420" s="209"/>
      <c r="KVU420" s="209"/>
      <c r="KVV420" s="209"/>
      <c r="KVW420" s="209"/>
      <c r="KVX420" s="209"/>
      <c r="KVY420" s="209"/>
      <c r="KVZ420" s="209"/>
      <c r="KWA420" s="209"/>
      <c r="KWB420" s="209"/>
      <c r="KWC420" s="209"/>
      <c r="KWD420" s="209"/>
      <c r="KWE420" s="209"/>
      <c r="KWF420" s="209"/>
      <c r="KWG420" s="209"/>
      <c r="KWH420" s="209"/>
      <c r="KWI420" s="209"/>
      <c r="KWJ420" s="209"/>
      <c r="KWK420" s="209"/>
      <c r="KWL420" s="209"/>
      <c r="KWM420" s="209"/>
      <c r="KWN420" s="209"/>
      <c r="KWO420" s="209"/>
      <c r="KWP420" s="209"/>
      <c r="KWQ420" s="209"/>
      <c r="KWR420" s="209"/>
      <c r="KWS420" s="209"/>
      <c r="KWT420" s="209"/>
      <c r="KWU420" s="209"/>
      <c r="KWV420" s="209"/>
      <c r="KWW420" s="209"/>
      <c r="KWX420" s="209"/>
      <c r="KWY420" s="209"/>
      <c r="KWZ420" s="209"/>
      <c r="KXA420" s="209"/>
      <c r="KXB420" s="209"/>
      <c r="KXC420" s="209"/>
      <c r="KXD420" s="209"/>
      <c r="KXE420" s="209"/>
      <c r="KXF420" s="209"/>
      <c r="KXG420" s="209"/>
      <c r="KXH420" s="209"/>
      <c r="KXI420" s="209"/>
      <c r="KXJ420" s="209"/>
      <c r="KXK420" s="209"/>
      <c r="KXL420" s="209"/>
      <c r="KXM420" s="209"/>
      <c r="KXN420" s="209"/>
      <c r="KXO420" s="209"/>
      <c r="KXP420" s="209"/>
      <c r="KXQ420" s="209"/>
      <c r="KXR420" s="209"/>
      <c r="KXS420" s="209"/>
      <c r="KXT420" s="209"/>
      <c r="KXU420" s="209"/>
      <c r="KXV420" s="209"/>
      <c r="KXW420" s="209"/>
      <c r="KXX420" s="209"/>
      <c r="KXY420" s="209"/>
      <c r="KXZ420" s="209"/>
      <c r="KYA420" s="209"/>
      <c r="KYB420" s="209"/>
      <c r="KYC420" s="209"/>
      <c r="KYD420" s="209"/>
      <c r="KYE420" s="209"/>
      <c r="KYF420" s="209"/>
      <c r="KYG420" s="209"/>
      <c r="KYH420" s="209"/>
      <c r="KYI420" s="209"/>
      <c r="KYJ420" s="209"/>
      <c r="KYK420" s="209"/>
      <c r="KYL420" s="209"/>
      <c r="KYM420" s="209"/>
      <c r="KYN420" s="209"/>
      <c r="KYO420" s="209"/>
      <c r="KYP420" s="209"/>
      <c r="KYQ420" s="209"/>
      <c r="KYR420" s="209"/>
      <c r="KYS420" s="209"/>
      <c r="KYT420" s="209"/>
      <c r="KYU420" s="209"/>
      <c r="KYV420" s="209"/>
      <c r="KYW420" s="209"/>
      <c r="KYX420" s="209"/>
      <c r="KYY420" s="209"/>
      <c r="KYZ420" s="209"/>
      <c r="KZA420" s="209"/>
      <c r="KZB420" s="209"/>
      <c r="KZC420" s="209"/>
      <c r="KZD420" s="209"/>
      <c r="KZE420" s="209"/>
      <c r="KZF420" s="209"/>
      <c r="KZG420" s="209"/>
      <c r="KZH420" s="209"/>
      <c r="KZI420" s="209"/>
      <c r="KZJ420" s="209"/>
      <c r="KZK420" s="209"/>
      <c r="KZL420" s="209"/>
      <c r="KZM420" s="209"/>
      <c r="KZN420" s="209"/>
      <c r="KZO420" s="209"/>
      <c r="KZP420" s="209"/>
      <c r="KZQ420" s="209"/>
      <c r="KZR420" s="209"/>
      <c r="KZS420" s="209"/>
      <c r="KZT420" s="209"/>
      <c r="KZU420" s="209"/>
      <c r="KZV420" s="209"/>
      <c r="KZW420" s="209"/>
      <c r="KZX420" s="209"/>
      <c r="KZY420" s="209"/>
      <c r="KZZ420" s="209"/>
      <c r="LAA420" s="209"/>
      <c r="LAB420" s="209"/>
      <c r="LAC420" s="209"/>
      <c r="LAD420" s="209"/>
      <c r="LAE420" s="209"/>
      <c r="LAF420" s="209"/>
      <c r="LAG420" s="209"/>
      <c r="LAH420" s="209"/>
      <c r="LAI420" s="209"/>
      <c r="LAJ420" s="209"/>
      <c r="LAK420" s="209"/>
      <c r="LAL420" s="209"/>
      <c r="LAM420" s="209"/>
      <c r="LAN420" s="209"/>
      <c r="LAO420" s="209"/>
      <c r="LAP420" s="209"/>
      <c r="LAQ420" s="209"/>
      <c r="LAR420" s="209"/>
      <c r="LAS420" s="209"/>
      <c r="LAT420" s="209"/>
      <c r="LAU420" s="209"/>
      <c r="LAV420" s="209"/>
      <c r="LAW420" s="209"/>
      <c r="LAX420" s="209"/>
      <c r="LAY420" s="209"/>
      <c r="LAZ420" s="209"/>
      <c r="LBA420" s="209"/>
      <c r="LBB420" s="209"/>
      <c r="LBC420" s="209"/>
      <c r="LBD420" s="209"/>
      <c r="LBE420" s="209"/>
      <c r="LBF420" s="209"/>
      <c r="LBG420" s="209"/>
      <c r="LBH420" s="209"/>
      <c r="LBI420" s="209"/>
      <c r="LBJ420" s="209"/>
      <c r="LBK420" s="209"/>
      <c r="LBL420" s="209"/>
      <c r="LBM420" s="209"/>
      <c r="LBN420" s="209"/>
      <c r="LBO420" s="209"/>
      <c r="LBP420" s="209"/>
      <c r="LBQ420" s="209"/>
      <c r="LBR420" s="209"/>
      <c r="LBS420" s="209"/>
      <c r="LBT420" s="209"/>
      <c r="LBU420" s="209"/>
      <c r="LBV420" s="209"/>
      <c r="LBW420" s="209"/>
      <c r="LBX420" s="209"/>
      <c r="LBY420" s="209"/>
      <c r="LBZ420" s="209"/>
      <c r="LCA420" s="209"/>
      <c r="LCB420" s="209"/>
      <c r="LCC420" s="209"/>
      <c r="LCD420" s="209"/>
      <c r="LCE420" s="209"/>
      <c r="LCF420" s="209"/>
      <c r="LCG420" s="209"/>
      <c r="LCH420" s="209"/>
      <c r="LCI420" s="209"/>
      <c r="LCJ420" s="209"/>
      <c r="LCK420" s="209"/>
      <c r="LCL420" s="209"/>
      <c r="LCM420" s="209"/>
      <c r="LCN420" s="209"/>
      <c r="LCO420" s="209"/>
      <c r="LCP420" s="209"/>
      <c r="LCQ420" s="209"/>
      <c r="LCR420" s="209"/>
      <c r="LCS420" s="209"/>
      <c r="LCT420" s="209"/>
      <c r="LCU420" s="209"/>
      <c r="LCV420" s="209"/>
      <c r="LCW420" s="209"/>
      <c r="LCX420" s="209"/>
      <c r="LCY420" s="209"/>
      <c r="LCZ420" s="209"/>
      <c r="LDA420" s="209"/>
      <c r="LDB420" s="209"/>
      <c r="LDC420" s="209"/>
      <c r="LDD420" s="209"/>
      <c r="LDE420" s="209"/>
      <c r="LDF420" s="209"/>
      <c r="LDG420" s="209"/>
      <c r="LDH420" s="209"/>
      <c r="LDI420" s="209"/>
      <c r="LDJ420" s="209"/>
      <c r="LDK420" s="209"/>
      <c r="LDL420" s="209"/>
      <c r="LDM420" s="209"/>
      <c r="LDN420" s="209"/>
      <c r="LDO420" s="209"/>
      <c r="LDP420" s="209"/>
      <c r="LDQ420" s="209"/>
      <c r="LDR420" s="209"/>
      <c r="LDS420" s="209"/>
      <c r="LDT420" s="209"/>
      <c r="LDU420" s="209"/>
      <c r="LDV420" s="209"/>
      <c r="LDW420" s="209"/>
      <c r="LDX420" s="209"/>
      <c r="LDY420" s="209"/>
      <c r="LDZ420" s="209"/>
      <c r="LEA420" s="209"/>
      <c r="LEB420" s="209"/>
      <c r="LEC420" s="209"/>
      <c r="LED420" s="209"/>
      <c r="LEE420" s="209"/>
      <c r="LEF420" s="209"/>
      <c r="LEG420" s="209"/>
      <c r="LEH420" s="209"/>
      <c r="LEI420" s="209"/>
      <c r="LEJ420" s="209"/>
      <c r="LEK420" s="209"/>
      <c r="LEL420" s="209"/>
      <c r="LEM420" s="209"/>
      <c r="LEN420" s="209"/>
      <c r="LEO420" s="209"/>
      <c r="LEP420" s="209"/>
      <c r="LEQ420" s="209"/>
      <c r="LER420" s="209"/>
      <c r="LES420" s="209"/>
      <c r="LET420" s="209"/>
      <c r="LEU420" s="209"/>
      <c r="LEV420" s="209"/>
      <c r="LEW420" s="209"/>
      <c r="LEX420" s="209"/>
      <c r="LEY420" s="209"/>
      <c r="LEZ420" s="209"/>
      <c r="LFA420" s="209"/>
      <c r="LFB420" s="209"/>
      <c r="LFC420" s="209"/>
      <c r="LFD420" s="209"/>
      <c r="LFE420" s="209"/>
      <c r="LFF420" s="209"/>
      <c r="LFG420" s="209"/>
      <c r="LFH420" s="209"/>
      <c r="LFI420" s="209"/>
      <c r="LFJ420" s="209"/>
      <c r="LFK420" s="209"/>
      <c r="LFL420" s="209"/>
      <c r="LFM420" s="209"/>
      <c r="LFN420" s="209"/>
      <c r="LFO420" s="209"/>
      <c r="LFP420" s="209"/>
      <c r="LFQ420" s="209"/>
      <c r="LFR420" s="209"/>
      <c r="LFS420" s="209"/>
      <c r="LFT420" s="209"/>
      <c r="LFU420" s="209"/>
      <c r="LFV420" s="209"/>
      <c r="LFW420" s="209"/>
      <c r="LFX420" s="209"/>
      <c r="LFY420" s="209"/>
      <c r="LFZ420" s="209"/>
      <c r="LGA420" s="209"/>
      <c r="LGB420" s="209"/>
      <c r="LGC420" s="209"/>
      <c r="LGD420" s="209"/>
      <c r="LGE420" s="209"/>
      <c r="LGF420" s="209"/>
      <c r="LGG420" s="209"/>
      <c r="LGH420" s="209"/>
      <c r="LGI420" s="209"/>
      <c r="LGJ420" s="209"/>
      <c r="LGK420" s="209"/>
      <c r="LGL420" s="209"/>
      <c r="LGM420" s="209"/>
      <c r="LGN420" s="209"/>
      <c r="LGO420" s="209"/>
      <c r="LGP420" s="209"/>
      <c r="LGQ420" s="209"/>
      <c r="LGR420" s="209"/>
      <c r="LGS420" s="209"/>
      <c r="LGT420" s="209"/>
      <c r="LGU420" s="209"/>
      <c r="LGV420" s="209"/>
      <c r="LGW420" s="209"/>
      <c r="LGX420" s="209"/>
      <c r="LGY420" s="209"/>
      <c r="LGZ420" s="209"/>
      <c r="LHA420" s="209"/>
      <c r="LHB420" s="209"/>
      <c r="LHC420" s="209"/>
      <c r="LHD420" s="209"/>
      <c r="LHE420" s="209"/>
      <c r="LHF420" s="209"/>
      <c r="LHG420" s="209"/>
      <c r="LHH420" s="209"/>
      <c r="LHI420" s="209"/>
      <c r="LHJ420" s="209"/>
      <c r="LHK420" s="209"/>
      <c r="LHL420" s="209"/>
      <c r="LHM420" s="209"/>
      <c r="LHN420" s="209"/>
      <c r="LHO420" s="209"/>
      <c r="LHP420" s="209"/>
      <c r="LHQ420" s="209"/>
      <c r="LHR420" s="209"/>
      <c r="LHS420" s="209"/>
      <c r="LHT420" s="209"/>
      <c r="LHU420" s="209"/>
      <c r="LHV420" s="209"/>
      <c r="LHW420" s="209"/>
      <c r="LHX420" s="209"/>
      <c r="LHY420" s="209"/>
      <c r="LHZ420" s="209"/>
      <c r="LIA420" s="209"/>
      <c r="LIB420" s="209"/>
      <c r="LIC420" s="209"/>
      <c r="LID420" s="209"/>
      <c r="LIE420" s="209"/>
      <c r="LIF420" s="209"/>
      <c r="LIG420" s="209"/>
      <c r="LIH420" s="209"/>
      <c r="LII420" s="209"/>
      <c r="LIJ420" s="209"/>
      <c r="LIK420" s="209"/>
      <c r="LIL420" s="209"/>
      <c r="LIM420" s="209"/>
      <c r="LIN420" s="209"/>
      <c r="LIO420" s="209"/>
      <c r="LIP420" s="209"/>
      <c r="LIQ420" s="209"/>
      <c r="LIR420" s="209"/>
      <c r="LIS420" s="209"/>
      <c r="LIT420" s="209"/>
      <c r="LIU420" s="209"/>
      <c r="LIV420" s="209"/>
      <c r="LIW420" s="209"/>
      <c r="LIX420" s="209"/>
      <c r="LIY420" s="209"/>
      <c r="LIZ420" s="209"/>
      <c r="LJA420" s="209"/>
      <c r="LJB420" s="209"/>
      <c r="LJC420" s="209"/>
      <c r="LJD420" s="209"/>
      <c r="LJE420" s="209"/>
      <c r="LJF420" s="209"/>
      <c r="LJG420" s="209"/>
      <c r="LJH420" s="209"/>
      <c r="LJI420" s="209"/>
      <c r="LJJ420" s="209"/>
      <c r="LJK420" s="209"/>
      <c r="LJL420" s="209"/>
      <c r="LJM420" s="209"/>
      <c r="LJN420" s="209"/>
      <c r="LJO420" s="209"/>
      <c r="LJP420" s="209"/>
      <c r="LJQ420" s="209"/>
      <c r="LJR420" s="209"/>
      <c r="LJS420" s="209"/>
      <c r="LJT420" s="209"/>
      <c r="LJU420" s="209"/>
      <c r="LJV420" s="209"/>
      <c r="LJW420" s="209"/>
      <c r="LJX420" s="209"/>
      <c r="LJY420" s="209"/>
      <c r="LJZ420" s="209"/>
      <c r="LKA420" s="209"/>
      <c r="LKB420" s="209"/>
      <c r="LKC420" s="209"/>
      <c r="LKD420" s="209"/>
      <c r="LKE420" s="209"/>
      <c r="LKF420" s="209"/>
      <c r="LKG420" s="209"/>
      <c r="LKH420" s="209"/>
      <c r="LKI420" s="209"/>
      <c r="LKJ420" s="209"/>
      <c r="LKK420" s="209"/>
      <c r="LKL420" s="209"/>
      <c r="LKM420" s="209"/>
      <c r="LKN420" s="209"/>
      <c r="LKO420" s="209"/>
      <c r="LKP420" s="209"/>
      <c r="LKQ420" s="209"/>
      <c r="LKR420" s="209"/>
      <c r="LKS420" s="209"/>
      <c r="LKT420" s="209"/>
      <c r="LKU420" s="209"/>
      <c r="LKV420" s="209"/>
      <c r="LKW420" s="209"/>
      <c r="LKX420" s="209"/>
      <c r="LKY420" s="209"/>
      <c r="LKZ420" s="209"/>
      <c r="LLA420" s="209"/>
      <c r="LLB420" s="209"/>
      <c r="LLC420" s="209"/>
      <c r="LLD420" s="209"/>
      <c r="LLE420" s="209"/>
      <c r="LLF420" s="209"/>
      <c r="LLG420" s="209"/>
      <c r="LLH420" s="209"/>
      <c r="LLI420" s="209"/>
      <c r="LLJ420" s="209"/>
      <c r="LLK420" s="209"/>
      <c r="LLL420" s="209"/>
      <c r="LLM420" s="209"/>
      <c r="LLN420" s="209"/>
      <c r="LLO420" s="209"/>
      <c r="LLP420" s="209"/>
      <c r="LLQ420" s="209"/>
      <c r="LLR420" s="209"/>
      <c r="LLS420" s="209"/>
      <c r="LLT420" s="209"/>
      <c r="LLU420" s="209"/>
      <c r="LLV420" s="209"/>
      <c r="LLW420" s="209"/>
      <c r="LLX420" s="209"/>
      <c r="LLY420" s="209"/>
      <c r="LLZ420" s="209"/>
      <c r="LMA420" s="209"/>
      <c r="LMB420" s="209"/>
      <c r="LMC420" s="209"/>
      <c r="LMD420" s="209"/>
      <c r="LME420" s="209"/>
      <c r="LMF420" s="209"/>
      <c r="LMG420" s="209"/>
      <c r="LMH420" s="209"/>
      <c r="LMI420" s="209"/>
      <c r="LMJ420" s="209"/>
      <c r="LMK420" s="209"/>
      <c r="LML420" s="209"/>
      <c r="LMM420" s="209"/>
      <c r="LMN420" s="209"/>
      <c r="LMO420" s="209"/>
      <c r="LMP420" s="209"/>
      <c r="LMQ420" s="209"/>
      <c r="LMR420" s="209"/>
      <c r="LMS420" s="209"/>
      <c r="LMT420" s="209"/>
      <c r="LMU420" s="209"/>
      <c r="LMV420" s="209"/>
      <c r="LMW420" s="209"/>
      <c r="LMX420" s="209"/>
      <c r="LMY420" s="209"/>
      <c r="LMZ420" s="209"/>
      <c r="LNA420" s="209"/>
      <c r="LNB420" s="209"/>
      <c r="LNC420" s="209"/>
      <c r="LND420" s="209"/>
      <c r="LNE420" s="209"/>
      <c r="LNF420" s="209"/>
      <c r="LNG420" s="209"/>
      <c r="LNH420" s="209"/>
      <c r="LNI420" s="209"/>
      <c r="LNJ420" s="209"/>
      <c r="LNK420" s="209"/>
      <c r="LNL420" s="209"/>
      <c r="LNM420" s="209"/>
      <c r="LNN420" s="209"/>
      <c r="LNO420" s="209"/>
      <c r="LNP420" s="209"/>
      <c r="LNQ420" s="209"/>
      <c r="LNR420" s="209"/>
      <c r="LNS420" s="209"/>
      <c r="LNT420" s="209"/>
      <c r="LNU420" s="209"/>
      <c r="LNV420" s="209"/>
      <c r="LNW420" s="209"/>
      <c r="LNX420" s="209"/>
      <c r="LNY420" s="209"/>
      <c r="LNZ420" s="209"/>
      <c r="LOA420" s="209"/>
      <c r="LOB420" s="209"/>
      <c r="LOC420" s="209"/>
      <c r="LOD420" s="209"/>
      <c r="LOE420" s="209"/>
      <c r="LOF420" s="209"/>
      <c r="LOG420" s="209"/>
      <c r="LOH420" s="209"/>
      <c r="LOI420" s="209"/>
      <c r="LOJ420" s="209"/>
      <c r="LOK420" s="209"/>
      <c r="LOL420" s="209"/>
      <c r="LOM420" s="209"/>
      <c r="LON420" s="209"/>
      <c r="LOO420" s="209"/>
      <c r="LOP420" s="209"/>
      <c r="LOQ420" s="209"/>
      <c r="LOR420" s="209"/>
      <c r="LOS420" s="209"/>
      <c r="LOT420" s="209"/>
      <c r="LOU420" s="209"/>
      <c r="LOV420" s="209"/>
      <c r="LOW420" s="209"/>
      <c r="LOX420" s="209"/>
      <c r="LOY420" s="209"/>
      <c r="LOZ420" s="209"/>
      <c r="LPA420" s="209"/>
      <c r="LPB420" s="209"/>
      <c r="LPC420" s="209"/>
      <c r="LPD420" s="209"/>
      <c r="LPE420" s="209"/>
      <c r="LPF420" s="209"/>
      <c r="LPG420" s="209"/>
      <c r="LPH420" s="209"/>
      <c r="LPI420" s="209"/>
      <c r="LPJ420" s="209"/>
      <c r="LPK420" s="209"/>
      <c r="LPL420" s="209"/>
      <c r="LPM420" s="209"/>
      <c r="LPN420" s="209"/>
      <c r="LPO420" s="209"/>
      <c r="LPP420" s="209"/>
      <c r="LPQ420" s="209"/>
      <c r="LPR420" s="209"/>
      <c r="LPS420" s="209"/>
      <c r="LPT420" s="209"/>
      <c r="LPU420" s="209"/>
      <c r="LPV420" s="209"/>
      <c r="LPW420" s="209"/>
      <c r="LPX420" s="209"/>
      <c r="LPY420" s="209"/>
      <c r="LPZ420" s="209"/>
      <c r="LQA420" s="209"/>
      <c r="LQB420" s="209"/>
      <c r="LQC420" s="209"/>
      <c r="LQD420" s="209"/>
      <c r="LQE420" s="209"/>
      <c r="LQF420" s="209"/>
      <c r="LQG420" s="209"/>
      <c r="LQH420" s="209"/>
      <c r="LQI420" s="209"/>
      <c r="LQJ420" s="209"/>
      <c r="LQK420" s="209"/>
      <c r="LQL420" s="209"/>
      <c r="LQM420" s="209"/>
      <c r="LQN420" s="209"/>
      <c r="LQO420" s="209"/>
      <c r="LQP420" s="209"/>
      <c r="LQQ420" s="209"/>
      <c r="LQR420" s="209"/>
      <c r="LQS420" s="209"/>
      <c r="LQT420" s="209"/>
      <c r="LQU420" s="209"/>
      <c r="LQV420" s="209"/>
      <c r="LQW420" s="209"/>
      <c r="LQX420" s="209"/>
      <c r="LQY420" s="209"/>
      <c r="LQZ420" s="209"/>
      <c r="LRA420" s="209"/>
      <c r="LRB420" s="209"/>
      <c r="LRC420" s="209"/>
      <c r="LRD420" s="209"/>
      <c r="LRE420" s="209"/>
      <c r="LRF420" s="209"/>
      <c r="LRG420" s="209"/>
      <c r="LRH420" s="209"/>
      <c r="LRI420" s="209"/>
      <c r="LRJ420" s="209"/>
      <c r="LRK420" s="209"/>
      <c r="LRL420" s="209"/>
      <c r="LRM420" s="209"/>
      <c r="LRN420" s="209"/>
      <c r="LRO420" s="209"/>
      <c r="LRP420" s="209"/>
      <c r="LRQ420" s="209"/>
      <c r="LRR420" s="209"/>
      <c r="LRS420" s="209"/>
      <c r="LRT420" s="209"/>
      <c r="LRU420" s="209"/>
      <c r="LRV420" s="209"/>
      <c r="LRW420" s="209"/>
      <c r="LRX420" s="209"/>
      <c r="LRY420" s="209"/>
      <c r="LRZ420" s="209"/>
      <c r="LSA420" s="209"/>
      <c r="LSB420" s="209"/>
      <c r="LSC420" s="209"/>
      <c r="LSD420" s="209"/>
      <c r="LSE420" s="209"/>
      <c r="LSF420" s="209"/>
      <c r="LSG420" s="209"/>
      <c r="LSH420" s="209"/>
      <c r="LSI420" s="209"/>
      <c r="LSJ420" s="209"/>
      <c r="LSK420" s="209"/>
      <c r="LSL420" s="209"/>
      <c r="LSM420" s="209"/>
      <c r="LSN420" s="209"/>
      <c r="LSO420" s="209"/>
      <c r="LSP420" s="209"/>
      <c r="LSQ420" s="209"/>
      <c r="LSR420" s="209"/>
      <c r="LSS420" s="209"/>
      <c r="LST420" s="209"/>
      <c r="LSU420" s="209"/>
      <c r="LSV420" s="209"/>
      <c r="LSW420" s="209"/>
      <c r="LSX420" s="209"/>
      <c r="LSY420" s="209"/>
      <c r="LSZ420" s="209"/>
      <c r="LTA420" s="209"/>
      <c r="LTB420" s="209"/>
      <c r="LTC420" s="209"/>
      <c r="LTD420" s="209"/>
      <c r="LTE420" s="209"/>
      <c r="LTF420" s="209"/>
      <c r="LTG420" s="209"/>
      <c r="LTH420" s="209"/>
      <c r="LTI420" s="209"/>
      <c r="LTJ420" s="209"/>
      <c r="LTK420" s="209"/>
      <c r="LTL420" s="209"/>
      <c r="LTM420" s="209"/>
      <c r="LTN420" s="209"/>
      <c r="LTO420" s="209"/>
      <c r="LTP420" s="209"/>
      <c r="LTQ420" s="209"/>
      <c r="LTR420" s="209"/>
      <c r="LTS420" s="209"/>
      <c r="LTT420" s="209"/>
      <c r="LTU420" s="209"/>
      <c r="LTV420" s="209"/>
      <c r="LTW420" s="209"/>
      <c r="LTX420" s="209"/>
      <c r="LTY420" s="209"/>
      <c r="LTZ420" s="209"/>
      <c r="LUA420" s="209"/>
      <c r="LUB420" s="209"/>
      <c r="LUC420" s="209"/>
      <c r="LUD420" s="209"/>
      <c r="LUE420" s="209"/>
      <c r="LUF420" s="209"/>
      <c r="LUG420" s="209"/>
      <c r="LUH420" s="209"/>
      <c r="LUI420" s="209"/>
      <c r="LUJ420" s="209"/>
      <c r="LUK420" s="209"/>
      <c r="LUL420" s="209"/>
      <c r="LUM420" s="209"/>
      <c r="LUN420" s="209"/>
      <c r="LUO420" s="209"/>
      <c r="LUP420" s="209"/>
      <c r="LUQ420" s="209"/>
      <c r="LUR420" s="209"/>
      <c r="LUS420" s="209"/>
      <c r="LUT420" s="209"/>
      <c r="LUU420" s="209"/>
      <c r="LUV420" s="209"/>
      <c r="LUW420" s="209"/>
      <c r="LUX420" s="209"/>
      <c r="LUY420" s="209"/>
      <c r="LUZ420" s="209"/>
      <c r="LVA420" s="209"/>
      <c r="LVB420" s="209"/>
      <c r="LVC420" s="209"/>
      <c r="LVD420" s="209"/>
      <c r="LVE420" s="209"/>
      <c r="LVF420" s="209"/>
      <c r="LVG420" s="209"/>
      <c r="LVH420" s="209"/>
      <c r="LVI420" s="209"/>
      <c r="LVJ420" s="209"/>
      <c r="LVK420" s="209"/>
      <c r="LVL420" s="209"/>
      <c r="LVM420" s="209"/>
      <c r="LVN420" s="209"/>
      <c r="LVO420" s="209"/>
      <c r="LVP420" s="209"/>
      <c r="LVQ420" s="209"/>
      <c r="LVR420" s="209"/>
      <c r="LVS420" s="209"/>
      <c r="LVT420" s="209"/>
      <c r="LVU420" s="209"/>
      <c r="LVV420" s="209"/>
      <c r="LVW420" s="209"/>
      <c r="LVX420" s="209"/>
      <c r="LVY420" s="209"/>
      <c r="LVZ420" s="209"/>
      <c r="LWA420" s="209"/>
      <c r="LWB420" s="209"/>
      <c r="LWC420" s="209"/>
      <c r="LWD420" s="209"/>
      <c r="LWE420" s="209"/>
      <c r="LWF420" s="209"/>
      <c r="LWG420" s="209"/>
      <c r="LWH420" s="209"/>
      <c r="LWI420" s="209"/>
      <c r="LWJ420" s="209"/>
      <c r="LWK420" s="209"/>
      <c r="LWL420" s="209"/>
      <c r="LWM420" s="209"/>
      <c r="LWN420" s="209"/>
      <c r="LWO420" s="209"/>
      <c r="LWP420" s="209"/>
      <c r="LWQ420" s="209"/>
      <c r="LWR420" s="209"/>
      <c r="LWS420" s="209"/>
      <c r="LWT420" s="209"/>
      <c r="LWU420" s="209"/>
      <c r="LWV420" s="209"/>
      <c r="LWW420" s="209"/>
      <c r="LWX420" s="209"/>
      <c r="LWY420" s="209"/>
      <c r="LWZ420" s="209"/>
      <c r="LXA420" s="209"/>
      <c r="LXB420" s="209"/>
      <c r="LXC420" s="209"/>
      <c r="LXD420" s="209"/>
      <c r="LXE420" s="209"/>
      <c r="LXF420" s="209"/>
      <c r="LXG420" s="209"/>
      <c r="LXH420" s="209"/>
      <c r="LXI420" s="209"/>
      <c r="LXJ420" s="209"/>
      <c r="LXK420" s="209"/>
      <c r="LXL420" s="209"/>
      <c r="LXM420" s="209"/>
      <c r="LXN420" s="209"/>
      <c r="LXO420" s="209"/>
      <c r="LXP420" s="209"/>
      <c r="LXQ420" s="209"/>
      <c r="LXR420" s="209"/>
      <c r="LXS420" s="209"/>
      <c r="LXT420" s="209"/>
      <c r="LXU420" s="209"/>
      <c r="LXV420" s="209"/>
      <c r="LXW420" s="209"/>
      <c r="LXX420" s="209"/>
      <c r="LXY420" s="209"/>
      <c r="LXZ420" s="209"/>
      <c r="LYA420" s="209"/>
      <c r="LYB420" s="209"/>
      <c r="LYC420" s="209"/>
      <c r="LYD420" s="209"/>
      <c r="LYE420" s="209"/>
      <c r="LYF420" s="209"/>
      <c r="LYG420" s="209"/>
      <c r="LYH420" s="209"/>
      <c r="LYI420" s="209"/>
      <c r="LYJ420" s="209"/>
      <c r="LYK420" s="209"/>
      <c r="LYL420" s="209"/>
      <c r="LYM420" s="209"/>
      <c r="LYN420" s="209"/>
      <c r="LYO420" s="209"/>
      <c r="LYP420" s="209"/>
      <c r="LYQ420" s="209"/>
      <c r="LYR420" s="209"/>
      <c r="LYS420" s="209"/>
      <c r="LYT420" s="209"/>
      <c r="LYU420" s="209"/>
      <c r="LYV420" s="209"/>
      <c r="LYW420" s="209"/>
      <c r="LYX420" s="209"/>
      <c r="LYY420" s="209"/>
      <c r="LYZ420" s="209"/>
      <c r="LZA420" s="209"/>
      <c r="LZB420" s="209"/>
      <c r="LZC420" s="209"/>
      <c r="LZD420" s="209"/>
      <c r="LZE420" s="209"/>
      <c r="LZF420" s="209"/>
      <c r="LZG420" s="209"/>
      <c r="LZH420" s="209"/>
      <c r="LZI420" s="209"/>
      <c r="LZJ420" s="209"/>
      <c r="LZK420" s="209"/>
      <c r="LZL420" s="209"/>
      <c r="LZM420" s="209"/>
      <c r="LZN420" s="209"/>
      <c r="LZO420" s="209"/>
      <c r="LZP420" s="209"/>
      <c r="LZQ420" s="209"/>
      <c r="LZR420" s="209"/>
      <c r="LZS420" s="209"/>
      <c r="LZT420" s="209"/>
      <c r="LZU420" s="209"/>
      <c r="LZV420" s="209"/>
      <c r="LZW420" s="209"/>
      <c r="LZX420" s="209"/>
      <c r="LZY420" s="209"/>
      <c r="LZZ420" s="209"/>
      <c r="MAA420" s="209"/>
      <c r="MAB420" s="209"/>
      <c r="MAC420" s="209"/>
      <c r="MAD420" s="209"/>
      <c r="MAE420" s="209"/>
      <c r="MAF420" s="209"/>
      <c r="MAG420" s="209"/>
      <c r="MAH420" s="209"/>
      <c r="MAI420" s="209"/>
      <c r="MAJ420" s="209"/>
      <c r="MAK420" s="209"/>
      <c r="MAL420" s="209"/>
      <c r="MAM420" s="209"/>
      <c r="MAN420" s="209"/>
      <c r="MAO420" s="209"/>
      <c r="MAP420" s="209"/>
      <c r="MAQ420" s="209"/>
      <c r="MAR420" s="209"/>
      <c r="MAS420" s="209"/>
      <c r="MAT420" s="209"/>
      <c r="MAU420" s="209"/>
      <c r="MAV420" s="209"/>
      <c r="MAW420" s="209"/>
      <c r="MAX420" s="209"/>
      <c r="MAY420" s="209"/>
      <c r="MAZ420" s="209"/>
      <c r="MBA420" s="209"/>
      <c r="MBB420" s="209"/>
      <c r="MBC420" s="209"/>
      <c r="MBD420" s="209"/>
      <c r="MBE420" s="209"/>
      <c r="MBF420" s="209"/>
      <c r="MBG420" s="209"/>
      <c r="MBH420" s="209"/>
      <c r="MBI420" s="209"/>
      <c r="MBJ420" s="209"/>
      <c r="MBK420" s="209"/>
      <c r="MBL420" s="209"/>
      <c r="MBM420" s="209"/>
      <c r="MBN420" s="209"/>
      <c r="MBO420" s="209"/>
      <c r="MBP420" s="209"/>
      <c r="MBQ420" s="209"/>
      <c r="MBR420" s="209"/>
      <c r="MBS420" s="209"/>
      <c r="MBT420" s="209"/>
      <c r="MBU420" s="209"/>
      <c r="MBV420" s="209"/>
      <c r="MBW420" s="209"/>
      <c r="MBX420" s="209"/>
      <c r="MBY420" s="209"/>
      <c r="MBZ420" s="209"/>
      <c r="MCA420" s="209"/>
      <c r="MCB420" s="209"/>
      <c r="MCC420" s="209"/>
      <c r="MCD420" s="209"/>
      <c r="MCE420" s="209"/>
      <c r="MCF420" s="209"/>
      <c r="MCG420" s="209"/>
      <c r="MCH420" s="209"/>
      <c r="MCI420" s="209"/>
      <c r="MCJ420" s="209"/>
      <c r="MCK420" s="209"/>
      <c r="MCL420" s="209"/>
      <c r="MCM420" s="209"/>
      <c r="MCN420" s="209"/>
      <c r="MCO420" s="209"/>
      <c r="MCP420" s="209"/>
      <c r="MCQ420" s="209"/>
      <c r="MCR420" s="209"/>
      <c r="MCS420" s="209"/>
      <c r="MCT420" s="209"/>
      <c r="MCU420" s="209"/>
      <c r="MCV420" s="209"/>
      <c r="MCW420" s="209"/>
      <c r="MCX420" s="209"/>
      <c r="MCY420" s="209"/>
      <c r="MCZ420" s="209"/>
      <c r="MDA420" s="209"/>
      <c r="MDB420" s="209"/>
      <c r="MDC420" s="209"/>
      <c r="MDD420" s="209"/>
      <c r="MDE420" s="209"/>
      <c r="MDF420" s="209"/>
      <c r="MDG420" s="209"/>
      <c r="MDH420" s="209"/>
      <c r="MDI420" s="209"/>
      <c r="MDJ420" s="209"/>
      <c r="MDK420" s="209"/>
      <c r="MDL420" s="209"/>
      <c r="MDM420" s="209"/>
      <c r="MDN420" s="209"/>
      <c r="MDO420" s="209"/>
      <c r="MDP420" s="209"/>
      <c r="MDQ420" s="209"/>
      <c r="MDR420" s="209"/>
      <c r="MDS420" s="209"/>
      <c r="MDT420" s="209"/>
      <c r="MDU420" s="209"/>
      <c r="MDV420" s="209"/>
      <c r="MDW420" s="209"/>
      <c r="MDX420" s="209"/>
      <c r="MDY420" s="209"/>
      <c r="MDZ420" s="209"/>
      <c r="MEA420" s="209"/>
      <c r="MEB420" s="209"/>
      <c r="MEC420" s="209"/>
      <c r="MED420" s="209"/>
      <c r="MEE420" s="209"/>
      <c r="MEF420" s="209"/>
      <c r="MEG420" s="209"/>
      <c r="MEH420" s="209"/>
      <c r="MEI420" s="209"/>
      <c r="MEJ420" s="209"/>
      <c r="MEK420" s="209"/>
      <c r="MEL420" s="209"/>
      <c r="MEM420" s="209"/>
      <c r="MEN420" s="209"/>
      <c r="MEO420" s="209"/>
      <c r="MEP420" s="209"/>
      <c r="MEQ420" s="209"/>
      <c r="MER420" s="209"/>
      <c r="MES420" s="209"/>
      <c r="MET420" s="209"/>
      <c r="MEU420" s="209"/>
      <c r="MEV420" s="209"/>
      <c r="MEW420" s="209"/>
      <c r="MEX420" s="209"/>
      <c r="MEY420" s="209"/>
      <c r="MEZ420" s="209"/>
      <c r="MFA420" s="209"/>
      <c r="MFB420" s="209"/>
      <c r="MFC420" s="209"/>
      <c r="MFD420" s="209"/>
      <c r="MFE420" s="209"/>
      <c r="MFF420" s="209"/>
      <c r="MFG420" s="209"/>
      <c r="MFH420" s="209"/>
      <c r="MFI420" s="209"/>
      <c r="MFJ420" s="209"/>
      <c r="MFK420" s="209"/>
      <c r="MFL420" s="209"/>
      <c r="MFM420" s="209"/>
      <c r="MFN420" s="209"/>
      <c r="MFO420" s="209"/>
      <c r="MFP420" s="209"/>
      <c r="MFQ420" s="209"/>
      <c r="MFR420" s="209"/>
      <c r="MFS420" s="209"/>
      <c r="MFT420" s="209"/>
      <c r="MFU420" s="209"/>
      <c r="MFV420" s="209"/>
      <c r="MFW420" s="209"/>
      <c r="MFX420" s="209"/>
      <c r="MFY420" s="209"/>
      <c r="MFZ420" s="209"/>
      <c r="MGA420" s="209"/>
      <c r="MGB420" s="209"/>
      <c r="MGC420" s="209"/>
      <c r="MGD420" s="209"/>
      <c r="MGE420" s="209"/>
      <c r="MGF420" s="209"/>
      <c r="MGG420" s="209"/>
      <c r="MGH420" s="209"/>
      <c r="MGI420" s="209"/>
      <c r="MGJ420" s="209"/>
      <c r="MGK420" s="209"/>
      <c r="MGL420" s="209"/>
      <c r="MGM420" s="209"/>
      <c r="MGN420" s="209"/>
      <c r="MGO420" s="209"/>
      <c r="MGP420" s="209"/>
      <c r="MGQ420" s="209"/>
      <c r="MGR420" s="209"/>
      <c r="MGS420" s="209"/>
      <c r="MGT420" s="209"/>
      <c r="MGU420" s="209"/>
      <c r="MGV420" s="209"/>
      <c r="MGW420" s="209"/>
      <c r="MGX420" s="209"/>
      <c r="MGY420" s="209"/>
      <c r="MGZ420" s="209"/>
      <c r="MHA420" s="209"/>
      <c r="MHB420" s="209"/>
      <c r="MHC420" s="209"/>
      <c r="MHD420" s="209"/>
      <c r="MHE420" s="209"/>
      <c r="MHF420" s="209"/>
      <c r="MHG420" s="209"/>
      <c r="MHH420" s="209"/>
      <c r="MHI420" s="209"/>
      <c r="MHJ420" s="209"/>
      <c r="MHK420" s="209"/>
      <c r="MHL420" s="209"/>
      <c r="MHM420" s="209"/>
      <c r="MHN420" s="209"/>
      <c r="MHO420" s="209"/>
      <c r="MHP420" s="209"/>
      <c r="MHQ420" s="209"/>
      <c r="MHR420" s="209"/>
      <c r="MHS420" s="209"/>
      <c r="MHT420" s="209"/>
      <c r="MHU420" s="209"/>
      <c r="MHV420" s="209"/>
      <c r="MHW420" s="209"/>
      <c r="MHX420" s="209"/>
      <c r="MHY420" s="209"/>
      <c r="MHZ420" s="209"/>
      <c r="MIA420" s="209"/>
      <c r="MIB420" s="209"/>
      <c r="MIC420" s="209"/>
      <c r="MID420" s="209"/>
      <c r="MIE420" s="209"/>
      <c r="MIF420" s="209"/>
      <c r="MIG420" s="209"/>
      <c r="MIH420" s="209"/>
      <c r="MII420" s="209"/>
      <c r="MIJ420" s="209"/>
      <c r="MIK420" s="209"/>
      <c r="MIL420" s="209"/>
      <c r="MIM420" s="209"/>
      <c r="MIN420" s="209"/>
      <c r="MIO420" s="209"/>
      <c r="MIP420" s="209"/>
      <c r="MIQ420" s="209"/>
      <c r="MIR420" s="209"/>
      <c r="MIS420" s="209"/>
      <c r="MIT420" s="209"/>
      <c r="MIU420" s="209"/>
      <c r="MIV420" s="209"/>
      <c r="MIW420" s="209"/>
      <c r="MIX420" s="209"/>
      <c r="MIY420" s="209"/>
      <c r="MIZ420" s="209"/>
      <c r="MJA420" s="209"/>
      <c r="MJB420" s="209"/>
      <c r="MJC420" s="209"/>
      <c r="MJD420" s="209"/>
      <c r="MJE420" s="209"/>
      <c r="MJF420" s="209"/>
      <c r="MJG420" s="209"/>
      <c r="MJH420" s="209"/>
      <c r="MJI420" s="209"/>
      <c r="MJJ420" s="209"/>
      <c r="MJK420" s="209"/>
      <c r="MJL420" s="209"/>
      <c r="MJM420" s="209"/>
      <c r="MJN420" s="209"/>
      <c r="MJO420" s="209"/>
      <c r="MJP420" s="209"/>
      <c r="MJQ420" s="209"/>
      <c r="MJR420" s="209"/>
      <c r="MJS420" s="209"/>
      <c r="MJT420" s="209"/>
      <c r="MJU420" s="209"/>
      <c r="MJV420" s="209"/>
      <c r="MJW420" s="209"/>
      <c r="MJX420" s="209"/>
      <c r="MJY420" s="209"/>
      <c r="MJZ420" s="209"/>
      <c r="MKA420" s="209"/>
      <c r="MKB420" s="209"/>
      <c r="MKC420" s="209"/>
      <c r="MKD420" s="209"/>
      <c r="MKE420" s="209"/>
      <c r="MKF420" s="209"/>
      <c r="MKG420" s="209"/>
      <c r="MKH420" s="209"/>
      <c r="MKI420" s="209"/>
      <c r="MKJ420" s="209"/>
      <c r="MKK420" s="209"/>
      <c r="MKL420" s="209"/>
      <c r="MKM420" s="209"/>
      <c r="MKN420" s="209"/>
      <c r="MKO420" s="209"/>
      <c r="MKP420" s="209"/>
      <c r="MKQ420" s="209"/>
      <c r="MKR420" s="209"/>
      <c r="MKS420" s="209"/>
      <c r="MKT420" s="209"/>
      <c r="MKU420" s="209"/>
      <c r="MKV420" s="209"/>
      <c r="MKW420" s="209"/>
      <c r="MKX420" s="209"/>
      <c r="MKY420" s="209"/>
      <c r="MKZ420" s="209"/>
      <c r="MLA420" s="209"/>
      <c r="MLB420" s="209"/>
      <c r="MLC420" s="209"/>
      <c r="MLD420" s="209"/>
      <c r="MLE420" s="209"/>
      <c r="MLF420" s="209"/>
      <c r="MLG420" s="209"/>
      <c r="MLH420" s="209"/>
      <c r="MLI420" s="209"/>
      <c r="MLJ420" s="209"/>
      <c r="MLK420" s="209"/>
      <c r="MLL420" s="209"/>
      <c r="MLM420" s="209"/>
      <c r="MLN420" s="209"/>
      <c r="MLO420" s="209"/>
      <c r="MLP420" s="209"/>
      <c r="MLQ420" s="209"/>
      <c r="MLR420" s="209"/>
      <c r="MLS420" s="209"/>
      <c r="MLT420" s="209"/>
      <c r="MLU420" s="209"/>
      <c r="MLV420" s="209"/>
      <c r="MLW420" s="209"/>
      <c r="MLX420" s="209"/>
      <c r="MLY420" s="209"/>
      <c r="MLZ420" s="209"/>
      <c r="MMA420" s="209"/>
      <c r="MMB420" s="209"/>
      <c r="MMC420" s="209"/>
      <c r="MMD420" s="209"/>
      <c r="MME420" s="209"/>
      <c r="MMF420" s="209"/>
      <c r="MMG420" s="209"/>
      <c r="MMH420" s="209"/>
      <c r="MMI420" s="209"/>
      <c r="MMJ420" s="209"/>
      <c r="MMK420" s="209"/>
      <c r="MML420" s="209"/>
      <c r="MMM420" s="209"/>
      <c r="MMN420" s="209"/>
      <c r="MMO420" s="209"/>
      <c r="MMP420" s="209"/>
      <c r="MMQ420" s="209"/>
      <c r="MMR420" s="209"/>
      <c r="MMS420" s="209"/>
      <c r="MMT420" s="209"/>
      <c r="MMU420" s="209"/>
      <c r="MMV420" s="209"/>
      <c r="MMW420" s="209"/>
      <c r="MMX420" s="209"/>
      <c r="MMY420" s="209"/>
      <c r="MMZ420" s="209"/>
      <c r="MNA420" s="209"/>
      <c r="MNB420" s="209"/>
      <c r="MNC420" s="209"/>
      <c r="MND420" s="209"/>
      <c r="MNE420" s="209"/>
      <c r="MNF420" s="209"/>
      <c r="MNG420" s="209"/>
      <c r="MNH420" s="209"/>
      <c r="MNI420" s="209"/>
      <c r="MNJ420" s="209"/>
      <c r="MNK420" s="209"/>
      <c r="MNL420" s="209"/>
      <c r="MNM420" s="209"/>
      <c r="MNN420" s="209"/>
      <c r="MNO420" s="209"/>
      <c r="MNP420" s="209"/>
      <c r="MNQ420" s="209"/>
      <c r="MNR420" s="209"/>
      <c r="MNS420" s="209"/>
      <c r="MNT420" s="209"/>
      <c r="MNU420" s="209"/>
      <c r="MNV420" s="209"/>
      <c r="MNW420" s="209"/>
      <c r="MNX420" s="209"/>
      <c r="MNY420" s="209"/>
      <c r="MNZ420" s="209"/>
      <c r="MOA420" s="209"/>
      <c r="MOB420" s="209"/>
      <c r="MOC420" s="209"/>
      <c r="MOD420" s="209"/>
      <c r="MOE420" s="209"/>
      <c r="MOF420" s="209"/>
      <c r="MOG420" s="209"/>
      <c r="MOH420" s="209"/>
      <c r="MOI420" s="209"/>
      <c r="MOJ420" s="209"/>
      <c r="MOK420" s="209"/>
      <c r="MOL420" s="209"/>
      <c r="MOM420" s="209"/>
      <c r="MON420" s="209"/>
      <c r="MOO420" s="209"/>
      <c r="MOP420" s="209"/>
      <c r="MOQ420" s="209"/>
      <c r="MOR420" s="209"/>
      <c r="MOS420" s="209"/>
      <c r="MOT420" s="209"/>
      <c r="MOU420" s="209"/>
      <c r="MOV420" s="209"/>
      <c r="MOW420" s="209"/>
      <c r="MOX420" s="209"/>
      <c r="MOY420" s="209"/>
      <c r="MOZ420" s="209"/>
      <c r="MPA420" s="209"/>
      <c r="MPB420" s="209"/>
      <c r="MPC420" s="209"/>
      <c r="MPD420" s="209"/>
      <c r="MPE420" s="209"/>
      <c r="MPF420" s="209"/>
      <c r="MPG420" s="209"/>
      <c r="MPH420" s="209"/>
      <c r="MPI420" s="209"/>
      <c r="MPJ420" s="209"/>
      <c r="MPK420" s="209"/>
      <c r="MPL420" s="209"/>
      <c r="MPM420" s="209"/>
      <c r="MPN420" s="209"/>
      <c r="MPO420" s="209"/>
      <c r="MPP420" s="209"/>
      <c r="MPQ420" s="209"/>
      <c r="MPR420" s="209"/>
      <c r="MPS420" s="209"/>
      <c r="MPT420" s="209"/>
      <c r="MPU420" s="209"/>
      <c r="MPV420" s="209"/>
      <c r="MPW420" s="209"/>
      <c r="MPX420" s="209"/>
      <c r="MPY420" s="209"/>
      <c r="MPZ420" s="209"/>
      <c r="MQA420" s="209"/>
      <c r="MQB420" s="209"/>
      <c r="MQC420" s="209"/>
      <c r="MQD420" s="209"/>
      <c r="MQE420" s="209"/>
      <c r="MQF420" s="209"/>
      <c r="MQG420" s="209"/>
      <c r="MQH420" s="209"/>
      <c r="MQI420" s="209"/>
      <c r="MQJ420" s="209"/>
      <c r="MQK420" s="209"/>
      <c r="MQL420" s="209"/>
      <c r="MQM420" s="209"/>
      <c r="MQN420" s="209"/>
      <c r="MQO420" s="209"/>
      <c r="MQP420" s="209"/>
      <c r="MQQ420" s="209"/>
      <c r="MQR420" s="209"/>
      <c r="MQS420" s="209"/>
      <c r="MQT420" s="209"/>
      <c r="MQU420" s="209"/>
      <c r="MQV420" s="209"/>
      <c r="MQW420" s="209"/>
      <c r="MQX420" s="209"/>
      <c r="MQY420" s="209"/>
      <c r="MQZ420" s="209"/>
      <c r="MRA420" s="209"/>
      <c r="MRB420" s="209"/>
      <c r="MRC420" s="209"/>
      <c r="MRD420" s="209"/>
      <c r="MRE420" s="209"/>
      <c r="MRF420" s="209"/>
      <c r="MRG420" s="209"/>
      <c r="MRH420" s="209"/>
      <c r="MRI420" s="209"/>
      <c r="MRJ420" s="209"/>
      <c r="MRK420" s="209"/>
      <c r="MRL420" s="209"/>
      <c r="MRM420" s="209"/>
      <c r="MRN420" s="209"/>
      <c r="MRO420" s="209"/>
      <c r="MRP420" s="209"/>
      <c r="MRQ420" s="209"/>
      <c r="MRR420" s="209"/>
      <c r="MRS420" s="209"/>
      <c r="MRT420" s="209"/>
      <c r="MRU420" s="209"/>
      <c r="MRV420" s="209"/>
      <c r="MRW420" s="209"/>
      <c r="MRX420" s="209"/>
      <c r="MRY420" s="209"/>
      <c r="MRZ420" s="209"/>
      <c r="MSA420" s="209"/>
      <c r="MSB420" s="209"/>
      <c r="MSC420" s="209"/>
      <c r="MSD420" s="209"/>
      <c r="MSE420" s="209"/>
      <c r="MSF420" s="209"/>
      <c r="MSG420" s="209"/>
      <c r="MSH420" s="209"/>
      <c r="MSI420" s="209"/>
      <c r="MSJ420" s="209"/>
      <c r="MSK420" s="209"/>
      <c r="MSL420" s="209"/>
      <c r="MSM420" s="209"/>
      <c r="MSN420" s="209"/>
      <c r="MSO420" s="209"/>
      <c r="MSP420" s="209"/>
      <c r="MSQ420" s="209"/>
      <c r="MSR420" s="209"/>
      <c r="MSS420" s="209"/>
      <c r="MST420" s="209"/>
      <c r="MSU420" s="209"/>
      <c r="MSV420" s="209"/>
      <c r="MSW420" s="209"/>
      <c r="MSX420" s="209"/>
      <c r="MSY420" s="209"/>
      <c r="MSZ420" s="209"/>
      <c r="MTA420" s="209"/>
      <c r="MTB420" s="209"/>
      <c r="MTC420" s="209"/>
      <c r="MTD420" s="209"/>
      <c r="MTE420" s="209"/>
      <c r="MTF420" s="209"/>
      <c r="MTG420" s="209"/>
      <c r="MTH420" s="209"/>
      <c r="MTI420" s="209"/>
      <c r="MTJ420" s="209"/>
      <c r="MTK420" s="209"/>
      <c r="MTL420" s="209"/>
      <c r="MTM420" s="209"/>
      <c r="MTN420" s="209"/>
      <c r="MTO420" s="209"/>
      <c r="MTP420" s="209"/>
      <c r="MTQ420" s="209"/>
      <c r="MTR420" s="209"/>
      <c r="MTS420" s="209"/>
      <c r="MTT420" s="209"/>
      <c r="MTU420" s="209"/>
      <c r="MTV420" s="209"/>
      <c r="MTW420" s="209"/>
      <c r="MTX420" s="209"/>
      <c r="MTY420" s="209"/>
      <c r="MTZ420" s="209"/>
      <c r="MUA420" s="209"/>
      <c r="MUB420" s="209"/>
      <c r="MUC420" s="209"/>
      <c r="MUD420" s="209"/>
      <c r="MUE420" s="209"/>
      <c r="MUF420" s="209"/>
      <c r="MUG420" s="209"/>
      <c r="MUH420" s="209"/>
      <c r="MUI420" s="209"/>
      <c r="MUJ420" s="209"/>
      <c r="MUK420" s="209"/>
      <c r="MUL420" s="209"/>
      <c r="MUM420" s="209"/>
      <c r="MUN420" s="209"/>
      <c r="MUO420" s="209"/>
      <c r="MUP420" s="209"/>
      <c r="MUQ420" s="209"/>
      <c r="MUR420" s="209"/>
      <c r="MUS420" s="209"/>
      <c r="MUT420" s="209"/>
      <c r="MUU420" s="209"/>
      <c r="MUV420" s="209"/>
      <c r="MUW420" s="209"/>
      <c r="MUX420" s="209"/>
      <c r="MUY420" s="209"/>
      <c r="MUZ420" s="209"/>
      <c r="MVA420" s="209"/>
      <c r="MVB420" s="209"/>
      <c r="MVC420" s="209"/>
      <c r="MVD420" s="209"/>
      <c r="MVE420" s="209"/>
      <c r="MVF420" s="209"/>
      <c r="MVG420" s="209"/>
      <c r="MVH420" s="209"/>
      <c r="MVI420" s="209"/>
      <c r="MVJ420" s="209"/>
      <c r="MVK420" s="209"/>
      <c r="MVL420" s="209"/>
      <c r="MVM420" s="209"/>
      <c r="MVN420" s="209"/>
      <c r="MVO420" s="209"/>
      <c r="MVP420" s="209"/>
      <c r="MVQ420" s="209"/>
      <c r="MVR420" s="209"/>
      <c r="MVS420" s="209"/>
      <c r="MVT420" s="209"/>
      <c r="MVU420" s="209"/>
      <c r="MVV420" s="209"/>
      <c r="MVW420" s="209"/>
      <c r="MVX420" s="209"/>
      <c r="MVY420" s="209"/>
      <c r="MVZ420" s="209"/>
      <c r="MWA420" s="209"/>
      <c r="MWB420" s="209"/>
      <c r="MWC420" s="209"/>
      <c r="MWD420" s="209"/>
      <c r="MWE420" s="209"/>
      <c r="MWF420" s="209"/>
      <c r="MWG420" s="209"/>
      <c r="MWH420" s="209"/>
      <c r="MWI420" s="209"/>
      <c r="MWJ420" s="209"/>
      <c r="MWK420" s="209"/>
      <c r="MWL420" s="209"/>
      <c r="MWM420" s="209"/>
      <c r="MWN420" s="209"/>
      <c r="MWO420" s="209"/>
      <c r="MWP420" s="209"/>
      <c r="MWQ420" s="209"/>
      <c r="MWR420" s="209"/>
      <c r="MWS420" s="209"/>
      <c r="MWT420" s="209"/>
      <c r="MWU420" s="209"/>
      <c r="MWV420" s="209"/>
      <c r="MWW420" s="209"/>
      <c r="MWX420" s="209"/>
      <c r="MWY420" s="209"/>
      <c r="MWZ420" s="209"/>
      <c r="MXA420" s="209"/>
      <c r="MXB420" s="209"/>
      <c r="MXC420" s="209"/>
      <c r="MXD420" s="209"/>
      <c r="MXE420" s="209"/>
      <c r="MXF420" s="209"/>
      <c r="MXG420" s="209"/>
      <c r="MXH420" s="209"/>
      <c r="MXI420" s="209"/>
      <c r="MXJ420" s="209"/>
      <c r="MXK420" s="209"/>
      <c r="MXL420" s="209"/>
      <c r="MXM420" s="209"/>
      <c r="MXN420" s="209"/>
      <c r="MXO420" s="209"/>
      <c r="MXP420" s="209"/>
      <c r="MXQ420" s="209"/>
      <c r="MXR420" s="209"/>
      <c r="MXS420" s="209"/>
      <c r="MXT420" s="209"/>
      <c r="MXU420" s="209"/>
      <c r="MXV420" s="209"/>
      <c r="MXW420" s="209"/>
      <c r="MXX420" s="209"/>
      <c r="MXY420" s="209"/>
      <c r="MXZ420" s="209"/>
      <c r="MYA420" s="209"/>
      <c r="MYB420" s="209"/>
      <c r="MYC420" s="209"/>
      <c r="MYD420" s="209"/>
      <c r="MYE420" s="209"/>
      <c r="MYF420" s="209"/>
      <c r="MYG420" s="209"/>
      <c r="MYH420" s="209"/>
      <c r="MYI420" s="209"/>
      <c r="MYJ420" s="209"/>
      <c r="MYK420" s="209"/>
      <c r="MYL420" s="209"/>
      <c r="MYM420" s="209"/>
      <c r="MYN420" s="209"/>
      <c r="MYO420" s="209"/>
      <c r="MYP420" s="209"/>
      <c r="MYQ420" s="209"/>
      <c r="MYR420" s="209"/>
      <c r="MYS420" s="209"/>
      <c r="MYT420" s="209"/>
      <c r="MYU420" s="209"/>
      <c r="MYV420" s="209"/>
      <c r="MYW420" s="209"/>
      <c r="MYX420" s="209"/>
      <c r="MYY420" s="209"/>
      <c r="MYZ420" s="209"/>
      <c r="MZA420" s="209"/>
      <c r="MZB420" s="209"/>
      <c r="MZC420" s="209"/>
      <c r="MZD420" s="209"/>
      <c r="MZE420" s="209"/>
      <c r="MZF420" s="209"/>
      <c r="MZG420" s="209"/>
      <c r="MZH420" s="209"/>
      <c r="MZI420" s="209"/>
      <c r="MZJ420" s="209"/>
      <c r="MZK420" s="209"/>
      <c r="MZL420" s="209"/>
      <c r="MZM420" s="209"/>
      <c r="MZN420" s="209"/>
      <c r="MZO420" s="209"/>
      <c r="MZP420" s="209"/>
      <c r="MZQ420" s="209"/>
      <c r="MZR420" s="209"/>
      <c r="MZS420" s="209"/>
      <c r="MZT420" s="209"/>
      <c r="MZU420" s="209"/>
      <c r="MZV420" s="209"/>
      <c r="MZW420" s="209"/>
      <c r="MZX420" s="209"/>
      <c r="MZY420" s="209"/>
      <c r="MZZ420" s="209"/>
      <c r="NAA420" s="209"/>
      <c r="NAB420" s="209"/>
      <c r="NAC420" s="209"/>
      <c r="NAD420" s="209"/>
      <c r="NAE420" s="209"/>
      <c r="NAF420" s="209"/>
      <c r="NAG420" s="209"/>
      <c r="NAH420" s="209"/>
      <c r="NAI420" s="209"/>
      <c r="NAJ420" s="209"/>
      <c r="NAK420" s="209"/>
      <c r="NAL420" s="209"/>
      <c r="NAM420" s="209"/>
      <c r="NAN420" s="209"/>
      <c r="NAO420" s="209"/>
      <c r="NAP420" s="209"/>
      <c r="NAQ420" s="209"/>
      <c r="NAR420" s="209"/>
      <c r="NAS420" s="209"/>
      <c r="NAT420" s="209"/>
      <c r="NAU420" s="209"/>
      <c r="NAV420" s="209"/>
      <c r="NAW420" s="209"/>
      <c r="NAX420" s="209"/>
      <c r="NAY420" s="209"/>
      <c r="NAZ420" s="209"/>
      <c r="NBA420" s="209"/>
      <c r="NBB420" s="209"/>
      <c r="NBC420" s="209"/>
      <c r="NBD420" s="209"/>
      <c r="NBE420" s="209"/>
      <c r="NBF420" s="209"/>
      <c r="NBG420" s="209"/>
      <c r="NBH420" s="209"/>
      <c r="NBI420" s="209"/>
      <c r="NBJ420" s="209"/>
      <c r="NBK420" s="209"/>
      <c r="NBL420" s="209"/>
      <c r="NBM420" s="209"/>
      <c r="NBN420" s="209"/>
      <c r="NBO420" s="209"/>
      <c r="NBP420" s="209"/>
      <c r="NBQ420" s="209"/>
      <c r="NBR420" s="209"/>
      <c r="NBS420" s="209"/>
      <c r="NBT420" s="209"/>
      <c r="NBU420" s="209"/>
      <c r="NBV420" s="209"/>
      <c r="NBW420" s="209"/>
      <c r="NBX420" s="209"/>
      <c r="NBY420" s="209"/>
      <c r="NBZ420" s="209"/>
      <c r="NCA420" s="209"/>
      <c r="NCB420" s="209"/>
      <c r="NCC420" s="209"/>
      <c r="NCD420" s="209"/>
      <c r="NCE420" s="209"/>
      <c r="NCF420" s="209"/>
      <c r="NCG420" s="209"/>
      <c r="NCH420" s="209"/>
      <c r="NCI420" s="209"/>
      <c r="NCJ420" s="209"/>
      <c r="NCK420" s="209"/>
      <c r="NCL420" s="209"/>
      <c r="NCM420" s="209"/>
      <c r="NCN420" s="209"/>
      <c r="NCO420" s="209"/>
      <c r="NCP420" s="209"/>
      <c r="NCQ420" s="209"/>
      <c r="NCR420" s="209"/>
      <c r="NCS420" s="209"/>
      <c r="NCT420" s="209"/>
      <c r="NCU420" s="209"/>
      <c r="NCV420" s="209"/>
      <c r="NCW420" s="209"/>
      <c r="NCX420" s="209"/>
      <c r="NCY420" s="209"/>
      <c r="NCZ420" s="209"/>
      <c r="NDA420" s="209"/>
      <c r="NDB420" s="209"/>
      <c r="NDC420" s="209"/>
      <c r="NDD420" s="209"/>
      <c r="NDE420" s="209"/>
      <c r="NDF420" s="209"/>
      <c r="NDG420" s="209"/>
      <c r="NDH420" s="209"/>
      <c r="NDI420" s="209"/>
      <c r="NDJ420" s="209"/>
      <c r="NDK420" s="209"/>
      <c r="NDL420" s="209"/>
      <c r="NDM420" s="209"/>
      <c r="NDN420" s="209"/>
      <c r="NDO420" s="209"/>
      <c r="NDP420" s="209"/>
      <c r="NDQ420" s="209"/>
      <c r="NDR420" s="209"/>
      <c r="NDS420" s="209"/>
      <c r="NDT420" s="209"/>
      <c r="NDU420" s="209"/>
      <c r="NDV420" s="209"/>
      <c r="NDW420" s="209"/>
      <c r="NDX420" s="209"/>
      <c r="NDY420" s="209"/>
      <c r="NDZ420" s="209"/>
      <c r="NEA420" s="209"/>
      <c r="NEB420" s="209"/>
      <c r="NEC420" s="209"/>
      <c r="NED420" s="209"/>
      <c r="NEE420" s="209"/>
      <c r="NEF420" s="209"/>
      <c r="NEG420" s="209"/>
      <c r="NEH420" s="209"/>
      <c r="NEI420" s="209"/>
      <c r="NEJ420" s="209"/>
      <c r="NEK420" s="209"/>
      <c r="NEL420" s="209"/>
      <c r="NEM420" s="209"/>
      <c r="NEN420" s="209"/>
      <c r="NEO420" s="209"/>
      <c r="NEP420" s="209"/>
      <c r="NEQ420" s="209"/>
      <c r="NER420" s="209"/>
      <c r="NES420" s="209"/>
      <c r="NET420" s="209"/>
      <c r="NEU420" s="209"/>
      <c r="NEV420" s="209"/>
      <c r="NEW420" s="209"/>
      <c r="NEX420" s="209"/>
      <c r="NEY420" s="209"/>
      <c r="NEZ420" s="209"/>
      <c r="NFA420" s="209"/>
      <c r="NFB420" s="209"/>
      <c r="NFC420" s="209"/>
      <c r="NFD420" s="209"/>
      <c r="NFE420" s="209"/>
      <c r="NFF420" s="209"/>
      <c r="NFG420" s="209"/>
      <c r="NFH420" s="209"/>
      <c r="NFI420" s="209"/>
      <c r="NFJ420" s="209"/>
      <c r="NFK420" s="209"/>
      <c r="NFL420" s="209"/>
      <c r="NFM420" s="209"/>
      <c r="NFN420" s="209"/>
      <c r="NFO420" s="209"/>
      <c r="NFP420" s="209"/>
      <c r="NFQ420" s="209"/>
      <c r="NFR420" s="209"/>
      <c r="NFS420" s="209"/>
      <c r="NFT420" s="209"/>
      <c r="NFU420" s="209"/>
      <c r="NFV420" s="209"/>
      <c r="NFW420" s="209"/>
      <c r="NFX420" s="209"/>
      <c r="NFY420" s="209"/>
      <c r="NFZ420" s="209"/>
      <c r="NGA420" s="209"/>
      <c r="NGB420" s="209"/>
      <c r="NGC420" s="209"/>
      <c r="NGD420" s="209"/>
      <c r="NGE420" s="209"/>
      <c r="NGF420" s="209"/>
      <c r="NGG420" s="209"/>
      <c r="NGH420" s="209"/>
      <c r="NGI420" s="209"/>
      <c r="NGJ420" s="209"/>
      <c r="NGK420" s="209"/>
      <c r="NGL420" s="209"/>
      <c r="NGM420" s="209"/>
      <c r="NGN420" s="209"/>
      <c r="NGO420" s="209"/>
      <c r="NGP420" s="209"/>
      <c r="NGQ420" s="209"/>
      <c r="NGR420" s="209"/>
      <c r="NGS420" s="209"/>
      <c r="NGT420" s="209"/>
      <c r="NGU420" s="209"/>
      <c r="NGV420" s="209"/>
      <c r="NGW420" s="209"/>
      <c r="NGX420" s="209"/>
      <c r="NGY420" s="209"/>
      <c r="NGZ420" s="209"/>
      <c r="NHA420" s="209"/>
      <c r="NHB420" s="209"/>
      <c r="NHC420" s="209"/>
      <c r="NHD420" s="209"/>
      <c r="NHE420" s="209"/>
      <c r="NHF420" s="209"/>
      <c r="NHG420" s="209"/>
      <c r="NHH420" s="209"/>
      <c r="NHI420" s="209"/>
      <c r="NHJ420" s="209"/>
      <c r="NHK420" s="209"/>
      <c r="NHL420" s="209"/>
      <c r="NHM420" s="209"/>
      <c r="NHN420" s="209"/>
      <c r="NHO420" s="209"/>
      <c r="NHP420" s="209"/>
      <c r="NHQ420" s="209"/>
      <c r="NHR420" s="209"/>
      <c r="NHS420" s="209"/>
      <c r="NHT420" s="209"/>
      <c r="NHU420" s="209"/>
      <c r="NHV420" s="209"/>
      <c r="NHW420" s="209"/>
      <c r="NHX420" s="209"/>
      <c r="NHY420" s="209"/>
      <c r="NHZ420" s="209"/>
      <c r="NIA420" s="209"/>
      <c r="NIB420" s="209"/>
      <c r="NIC420" s="209"/>
      <c r="NID420" s="209"/>
      <c r="NIE420" s="209"/>
      <c r="NIF420" s="209"/>
      <c r="NIG420" s="209"/>
      <c r="NIH420" s="209"/>
      <c r="NII420" s="209"/>
      <c r="NIJ420" s="209"/>
      <c r="NIK420" s="209"/>
      <c r="NIL420" s="209"/>
      <c r="NIM420" s="209"/>
      <c r="NIN420" s="209"/>
      <c r="NIO420" s="209"/>
      <c r="NIP420" s="209"/>
      <c r="NIQ420" s="209"/>
      <c r="NIR420" s="209"/>
      <c r="NIS420" s="209"/>
      <c r="NIT420" s="209"/>
      <c r="NIU420" s="209"/>
      <c r="NIV420" s="209"/>
      <c r="NIW420" s="209"/>
      <c r="NIX420" s="209"/>
      <c r="NIY420" s="209"/>
      <c r="NIZ420" s="209"/>
      <c r="NJA420" s="209"/>
      <c r="NJB420" s="209"/>
      <c r="NJC420" s="209"/>
      <c r="NJD420" s="209"/>
      <c r="NJE420" s="209"/>
      <c r="NJF420" s="209"/>
      <c r="NJG420" s="209"/>
      <c r="NJH420" s="209"/>
      <c r="NJI420" s="209"/>
      <c r="NJJ420" s="209"/>
      <c r="NJK420" s="209"/>
      <c r="NJL420" s="209"/>
      <c r="NJM420" s="209"/>
      <c r="NJN420" s="209"/>
      <c r="NJO420" s="209"/>
      <c r="NJP420" s="209"/>
      <c r="NJQ420" s="209"/>
      <c r="NJR420" s="209"/>
      <c r="NJS420" s="209"/>
      <c r="NJT420" s="209"/>
      <c r="NJU420" s="209"/>
      <c r="NJV420" s="209"/>
      <c r="NJW420" s="209"/>
      <c r="NJX420" s="209"/>
      <c r="NJY420" s="209"/>
      <c r="NJZ420" s="209"/>
      <c r="NKA420" s="209"/>
      <c r="NKB420" s="209"/>
      <c r="NKC420" s="209"/>
      <c r="NKD420" s="209"/>
      <c r="NKE420" s="209"/>
      <c r="NKF420" s="209"/>
      <c r="NKG420" s="209"/>
      <c r="NKH420" s="209"/>
      <c r="NKI420" s="209"/>
      <c r="NKJ420" s="209"/>
      <c r="NKK420" s="209"/>
      <c r="NKL420" s="209"/>
      <c r="NKM420" s="209"/>
      <c r="NKN420" s="209"/>
      <c r="NKO420" s="209"/>
      <c r="NKP420" s="209"/>
      <c r="NKQ420" s="209"/>
      <c r="NKR420" s="209"/>
      <c r="NKS420" s="209"/>
      <c r="NKT420" s="209"/>
      <c r="NKU420" s="209"/>
      <c r="NKV420" s="209"/>
      <c r="NKW420" s="209"/>
      <c r="NKX420" s="209"/>
      <c r="NKY420" s="209"/>
      <c r="NKZ420" s="209"/>
      <c r="NLA420" s="209"/>
      <c r="NLB420" s="209"/>
      <c r="NLC420" s="209"/>
      <c r="NLD420" s="209"/>
      <c r="NLE420" s="209"/>
      <c r="NLF420" s="209"/>
      <c r="NLG420" s="209"/>
      <c r="NLH420" s="209"/>
      <c r="NLI420" s="209"/>
      <c r="NLJ420" s="209"/>
      <c r="NLK420" s="209"/>
      <c r="NLL420" s="209"/>
      <c r="NLM420" s="209"/>
      <c r="NLN420" s="209"/>
      <c r="NLO420" s="209"/>
      <c r="NLP420" s="209"/>
      <c r="NLQ420" s="209"/>
      <c r="NLR420" s="209"/>
      <c r="NLS420" s="209"/>
      <c r="NLT420" s="209"/>
      <c r="NLU420" s="209"/>
      <c r="NLV420" s="209"/>
      <c r="NLW420" s="209"/>
      <c r="NLX420" s="209"/>
      <c r="NLY420" s="209"/>
      <c r="NLZ420" s="209"/>
      <c r="NMA420" s="209"/>
      <c r="NMB420" s="209"/>
      <c r="NMC420" s="209"/>
      <c r="NMD420" s="209"/>
      <c r="NME420" s="209"/>
      <c r="NMF420" s="209"/>
      <c r="NMG420" s="209"/>
      <c r="NMH420" s="209"/>
      <c r="NMI420" s="209"/>
      <c r="NMJ420" s="209"/>
      <c r="NMK420" s="209"/>
      <c r="NML420" s="209"/>
      <c r="NMM420" s="209"/>
      <c r="NMN420" s="209"/>
      <c r="NMO420" s="209"/>
      <c r="NMP420" s="209"/>
      <c r="NMQ420" s="209"/>
      <c r="NMR420" s="209"/>
      <c r="NMS420" s="209"/>
      <c r="NMT420" s="209"/>
      <c r="NMU420" s="209"/>
      <c r="NMV420" s="209"/>
      <c r="NMW420" s="209"/>
      <c r="NMX420" s="209"/>
      <c r="NMY420" s="209"/>
      <c r="NMZ420" s="209"/>
      <c r="NNA420" s="209"/>
      <c r="NNB420" s="209"/>
      <c r="NNC420" s="209"/>
      <c r="NND420" s="209"/>
      <c r="NNE420" s="209"/>
      <c r="NNF420" s="209"/>
      <c r="NNG420" s="209"/>
      <c r="NNH420" s="209"/>
      <c r="NNI420" s="209"/>
      <c r="NNJ420" s="209"/>
      <c r="NNK420" s="209"/>
      <c r="NNL420" s="209"/>
      <c r="NNM420" s="209"/>
      <c r="NNN420" s="209"/>
      <c r="NNO420" s="209"/>
      <c r="NNP420" s="209"/>
      <c r="NNQ420" s="209"/>
      <c r="NNR420" s="209"/>
      <c r="NNS420" s="209"/>
      <c r="NNT420" s="209"/>
      <c r="NNU420" s="209"/>
      <c r="NNV420" s="209"/>
      <c r="NNW420" s="209"/>
      <c r="NNX420" s="209"/>
      <c r="NNY420" s="209"/>
      <c r="NNZ420" s="209"/>
      <c r="NOA420" s="209"/>
      <c r="NOB420" s="209"/>
      <c r="NOC420" s="209"/>
      <c r="NOD420" s="209"/>
      <c r="NOE420" s="209"/>
      <c r="NOF420" s="209"/>
      <c r="NOG420" s="209"/>
      <c r="NOH420" s="209"/>
      <c r="NOI420" s="209"/>
      <c r="NOJ420" s="209"/>
      <c r="NOK420" s="209"/>
      <c r="NOL420" s="209"/>
      <c r="NOM420" s="209"/>
      <c r="NON420" s="209"/>
      <c r="NOO420" s="209"/>
      <c r="NOP420" s="209"/>
      <c r="NOQ420" s="209"/>
      <c r="NOR420" s="209"/>
      <c r="NOS420" s="209"/>
      <c r="NOT420" s="209"/>
      <c r="NOU420" s="209"/>
      <c r="NOV420" s="209"/>
      <c r="NOW420" s="209"/>
      <c r="NOX420" s="209"/>
      <c r="NOY420" s="209"/>
      <c r="NOZ420" s="209"/>
      <c r="NPA420" s="209"/>
      <c r="NPB420" s="209"/>
      <c r="NPC420" s="209"/>
      <c r="NPD420" s="209"/>
      <c r="NPE420" s="209"/>
      <c r="NPF420" s="209"/>
      <c r="NPG420" s="209"/>
      <c r="NPH420" s="209"/>
      <c r="NPI420" s="209"/>
      <c r="NPJ420" s="209"/>
      <c r="NPK420" s="209"/>
      <c r="NPL420" s="209"/>
      <c r="NPM420" s="209"/>
      <c r="NPN420" s="209"/>
      <c r="NPO420" s="209"/>
      <c r="NPP420" s="209"/>
      <c r="NPQ420" s="209"/>
      <c r="NPR420" s="209"/>
      <c r="NPS420" s="209"/>
      <c r="NPT420" s="209"/>
      <c r="NPU420" s="209"/>
      <c r="NPV420" s="209"/>
      <c r="NPW420" s="209"/>
      <c r="NPX420" s="209"/>
      <c r="NPY420" s="209"/>
      <c r="NPZ420" s="209"/>
      <c r="NQA420" s="209"/>
      <c r="NQB420" s="209"/>
      <c r="NQC420" s="209"/>
      <c r="NQD420" s="209"/>
      <c r="NQE420" s="209"/>
      <c r="NQF420" s="209"/>
      <c r="NQG420" s="209"/>
      <c r="NQH420" s="209"/>
      <c r="NQI420" s="209"/>
      <c r="NQJ420" s="209"/>
      <c r="NQK420" s="209"/>
      <c r="NQL420" s="209"/>
      <c r="NQM420" s="209"/>
      <c r="NQN420" s="209"/>
      <c r="NQO420" s="209"/>
      <c r="NQP420" s="209"/>
      <c r="NQQ420" s="209"/>
      <c r="NQR420" s="209"/>
      <c r="NQS420" s="209"/>
      <c r="NQT420" s="209"/>
      <c r="NQU420" s="209"/>
      <c r="NQV420" s="209"/>
      <c r="NQW420" s="209"/>
      <c r="NQX420" s="209"/>
      <c r="NQY420" s="209"/>
      <c r="NQZ420" s="209"/>
      <c r="NRA420" s="209"/>
      <c r="NRB420" s="209"/>
      <c r="NRC420" s="209"/>
      <c r="NRD420" s="209"/>
      <c r="NRE420" s="209"/>
      <c r="NRF420" s="209"/>
      <c r="NRG420" s="209"/>
      <c r="NRH420" s="209"/>
      <c r="NRI420" s="209"/>
      <c r="NRJ420" s="209"/>
      <c r="NRK420" s="209"/>
      <c r="NRL420" s="209"/>
      <c r="NRM420" s="209"/>
      <c r="NRN420" s="209"/>
      <c r="NRO420" s="209"/>
      <c r="NRP420" s="209"/>
      <c r="NRQ420" s="209"/>
      <c r="NRR420" s="209"/>
      <c r="NRS420" s="209"/>
      <c r="NRT420" s="209"/>
      <c r="NRU420" s="209"/>
      <c r="NRV420" s="209"/>
      <c r="NRW420" s="209"/>
      <c r="NRX420" s="209"/>
      <c r="NRY420" s="209"/>
      <c r="NRZ420" s="209"/>
      <c r="NSA420" s="209"/>
      <c r="NSB420" s="209"/>
      <c r="NSC420" s="209"/>
      <c r="NSD420" s="209"/>
      <c r="NSE420" s="209"/>
      <c r="NSF420" s="209"/>
      <c r="NSG420" s="209"/>
      <c r="NSH420" s="209"/>
      <c r="NSI420" s="209"/>
      <c r="NSJ420" s="209"/>
      <c r="NSK420" s="209"/>
      <c r="NSL420" s="209"/>
      <c r="NSM420" s="209"/>
      <c r="NSN420" s="209"/>
      <c r="NSO420" s="209"/>
      <c r="NSP420" s="209"/>
      <c r="NSQ420" s="209"/>
      <c r="NSR420" s="209"/>
      <c r="NSS420" s="209"/>
      <c r="NST420" s="209"/>
      <c r="NSU420" s="209"/>
      <c r="NSV420" s="209"/>
      <c r="NSW420" s="209"/>
      <c r="NSX420" s="209"/>
      <c r="NSY420" s="209"/>
      <c r="NSZ420" s="209"/>
      <c r="NTA420" s="209"/>
      <c r="NTB420" s="209"/>
      <c r="NTC420" s="209"/>
      <c r="NTD420" s="209"/>
      <c r="NTE420" s="209"/>
      <c r="NTF420" s="209"/>
      <c r="NTG420" s="209"/>
      <c r="NTH420" s="209"/>
      <c r="NTI420" s="209"/>
      <c r="NTJ420" s="209"/>
      <c r="NTK420" s="209"/>
      <c r="NTL420" s="209"/>
      <c r="NTM420" s="209"/>
      <c r="NTN420" s="209"/>
      <c r="NTO420" s="209"/>
      <c r="NTP420" s="209"/>
      <c r="NTQ420" s="209"/>
      <c r="NTR420" s="209"/>
      <c r="NTS420" s="209"/>
      <c r="NTT420" s="209"/>
      <c r="NTU420" s="209"/>
      <c r="NTV420" s="209"/>
      <c r="NTW420" s="209"/>
      <c r="NTX420" s="209"/>
      <c r="NTY420" s="209"/>
      <c r="NTZ420" s="209"/>
      <c r="NUA420" s="209"/>
      <c r="NUB420" s="209"/>
      <c r="NUC420" s="209"/>
      <c r="NUD420" s="209"/>
      <c r="NUE420" s="209"/>
      <c r="NUF420" s="209"/>
      <c r="NUG420" s="209"/>
      <c r="NUH420" s="209"/>
      <c r="NUI420" s="209"/>
      <c r="NUJ420" s="209"/>
      <c r="NUK420" s="209"/>
      <c r="NUL420" s="209"/>
      <c r="NUM420" s="209"/>
      <c r="NUN420" s="209"/>
      <c r="NUO420" s="209"/>
      <c r="NUP420" s="209"/>
      <c r="NUQ420" s="209"/>
      <c r="NUR420" s="209"/>
      <c r="NUS420" s="209"/>
      <c r="NUT420" s="209"/>
      <c r="NUU420" s="209"/>
      <c r="NUV420" s="209"/>
      <c r="NUW420" s="209"/>
      <c r="NUX420" s="209"/>
      <c r="NUY420" s="209"/>
      <c r="NUZ420" s="209"/>
      <c r="NVA420" s="209"/>
      <c r="NVB420" s="209"/>
      <c r="NVC420" s="209"/>
      <c r="NVD420" s="209"/>
      <c r="NVE420" s="209"/>
      <c r="NVF420" s="209"/>
      <c r="NVG420" s="209"/>
      <c r="NVH420" s="209"/>
      <c r="NVI420" s="209"/>
      <c r="NVJ420" s="209"/>
      <c r="NVK420" s="209"/>
      <c r="NVL420" s="209"/>
      <c r="NVM420" s="209"/>
      <c r="NVN420" s="209"/>
      <c r="NVO420" s="209"/>
      <c r="NVP420" s="209"/>
      <c r="NVQ420" s="209"/>
      <c r="NVR420" s="209"/>
      <c r="NVS420" s="209"/>
      <c r="NVT420" s="209"/>
      <c r="NVU420" s="209"/>
      <c r="NVV420" s="209"/>
      <c r="NVW420" s="209"/>
      <c r="NVX420" s="209"/>
      <c r="NVY420" s="209"/>
      <c r="NVZ420" s="209"/>
      <c r="NWA420" s="209"/>
      <c r="NWB420" s="209"/>
      <c r="NWC420" s="209"/>
      <c r="NWD420" s="209"/>
      <c r="NWE420" s="209"/>
      <c r="NWF420" s="209"/>
      <c r="NWG420" s="209"/>
      <c r="NWH420" s="209"/>
      <c r="NWI420" s="209"/>
      <c r="NWJ420" s="209"/>
      <c r="NWK420" s="209"/>
      <c r="NWL420" s="209"/>
      <c r="NWM420" s="209"/>
      <c r="NWN420" s="209"/>
      <c r="NWO420" s="209"/>
      <c r="NWP420" s="209"/>
      <c r="NWQ420" s="209"/>
      <c r="NWR420" s="209"/>
      <c r="NWS420" s="209"/>
      <c r="NWT420" s="209"/>
      <c r="NWU420" s="209"/>
      <c r="NWV420" s="209"/>
      <c r="NWW420" s="209"/>
      <c r="NWX420" s="209"/>
      <c r="NWY420" s="209"/>
      <c r="NWZ420" s="209"/>
      <c r="NXA420" s="209"/>
      <c r="NXB420" s="209"/>
      <c r="NXC420" s="209"/>
      <c r="NXD420" s="209"/>
      <c r="NXE420" s="209"/>
      <c r="NXF420" s="209"/>
      <c r="NXG420" s="209"/>
      <c r="NXH420" s="209"/>
      <c r="NXI420" s="209"/>
      <c r="NXJ420" s="209"/>
      <c r="NXK420" s="209"/>
      <c r="NXL420" s="209"/>
      <c r="NXM420" s="209"/>
      <c r="NXN420" s="209"/>
      <c r="NXO420" s="209"/>
      <c r="NXP420" s="209"/>
      <c r="NXQ420" s="209"/>
      <c r="NXR420" s="209"/>
      <c r="NXS420" s="209"/>
      <c r="NXT420" s="209"/>
      <c r="NXU420" s="209"/>
      <c r="NXV420" s="209"/>
      <c r="NXW420" s="209"/>
      <c r="NXX420" s="209"/>
      <c r="NXY420" s="209"/>
      <c r="NXZ420" s="209"/>
      <c r="NYA420" s="209"/>
      <c r="NYB420" s="209"/>
      <c r="NYC420" s="209"/>
      <c r="NYD420" s="209"/>
      <c r="NYE420" s="209"/>
      <c r="NYF420" s="209"/>
      <c r="NYG420" s="209"/>
      <c r="NYH420" s="209"/>
      <c r="NYI420" s="209"/>
      <c r="NYJ420" s="209"/>
      <c r="NYK420" s="209"/>
      <c r="NYL420" s="209"/>
      <c r="NYM420" s="209"/>
      <c r="NYN420" s="209"/>
      <c r="NYO420" s="209"/>
      <c r="NYP420" s="209"/>
      <c r="NYQ420" s="209"/>
      <c r="NYR420" s="209"/>
      <c r="NYS420" s="209"/>
      <c r="NYT420" s="209"/>
      <c r="NYU420" s="209"/>
      <c r="NYV420" s="209"/>
      <c r="NYW420" s="209"/>
      <c r="NYX420" s="209"/>
      <c r="NYY420" s="209"/>
      <c r="NYZ420" s="209"/>
      <c r="NZA420" s="209"/>
      <c r="NZB420" s="209"/>
      <c r="NZC420" s="209"/>
      <c r="NZD420" s="209"/>
      <c r="NZE420" s="209"/>
      <c r="NZF420" s="209"/>
      <c r="NZG420" s="209"/>
      <c r="NZH420" s="209"/>
      <c r="NZI420" s="209"/>
      <c r="NZJ420" s="209"/>
      <c r="NZK420" s="209"/>
      <c r="NZL420" s="209"/>
      <c r="NZM420" s="209"/>
      <c r="NZN420" s="209"/>
      <c r="NZO420" s="209"/>
      <c r="NZP420" s="209"/>
      <c r="NZQ420" s="209"/>
      <c r="NZR420" s="209"/>
      <c r="NZS420" s="209"/>
      <c r="NZT420" s="209"/>
      <c r="NZU420" s="209"/>
      <c r="NZV420" s="209"/>
      <c r="NZW420" s="209"/>
      <c r="NZX420" s="209"/>
      <c r="NZY420" s="209"/>
      <c r="NZZ420" s="209"/>
      <c r="OAA420" s="209"/>
      <c r="OAB420" s="209"/>
      <c r="OAC420" s="209"/>
      <c r="OAD420" s="209"/>
      <c r="OAE420" s="209"/>
      <c r="OAF420" s="209"/>
      <c r="OAG420" s="209"/>
      <c r="OAH420" s="209"/>
      <c r="OAI420" s="209"/>
      <c r="OAJ420" s="209"/>
      <c r="OAK420" s="209"/>
      <c r="OAL420" s="209"/>
      <c r="OAM420" s="209"/>
      <c r="OAN420" s="209"/>
      <c r="OAO420" s="209"/>
      <c r="OAP420" s="209"/>
      <c r="OAQ420" s="209"/>
      <c r="OAR420" s="209"/>
      <c r="OAS420" s="209"/>
      <c r="OAT420" s="209"/>
      <c r="OAU420" s="209"/>
      <c r="OAV420" s="209"/>
      <c r="OAW420" s="209"/>
      <c r="OAX420" s="209"/>
      <c r="OAY420" s="209"/>
      <c r="OAZ420" s="209"/>
      <c r="OBA420" s="209"/>
      <c r="OBB420" s="209"/>
      <c r="OBC420" s="209"/>
      <c r="OBD420" s="209"/>
      <c r="OBE420" s="209"/>
      <c r="OBF420" s="209"/>
      <c r="OBG420" s="209"/>
      <c r="OBH420" s="209"/>
      <c r="OBI420" s="209"/>
      <c r="OBJ420" s="209"/>
      <c r="OBK420" s="209"/>
      <c r="OBL420" s="209"/>
      <c r="OBM420" s="209"/>
      <c r="OBN420" s="209"/>
      <c r="OBO420" s="209"/>
      <c r="OBP420" s="209"/>
      <c r="OBQ420" s="209"/>
      <c r="OBR420" s="209"/>
      <c r="OBS420" s="209"/>
      <c r="OBT420" s="209"/>
      <c r="OBU420" s="209"/>
      <c r="OBV420" s="209"/>
      <c r="OBW420" s="209"/>
      <c r="OBX420" s="209"/>
      <c r="OBY420" s="209"/>
      <c r="OBZ420" s="209"/>
      <c r="OCA420" s="209"/>
      <c r="OCB420" s="209"/>
      <c r="OCC420" s="209"/>
      <c r="OCD420" s="209"/>
      <c r="OCE420" s="209"/>
      <c r="OCF420" s="209"/>
      <c r="OCG420" s="209"/>
      <c r="OCH420" s="209"/>
      <c r="OCI420" s="209"/>
      <c r="OCJ420" s="209"/>
      <c r="OCK420" s="209"/>
      <c r="OCL420" s="209"/>
      <c r="OCM420" s="209"/>
      <c r="OCN420" s="209"/>
      <c r="OCO420" s="209"/>
      <c r="OCP420" s="209"/>
      <c r="OCQ420" s="209"/>
      <c r="OCR420" s="209"/>
      <c r="OCS420" s="209"/>
      <c r="OCT420" s="209"/>
      <c r="OCU420" s="209"/>
      <c r="OCV420" s="209"/>
      <c r="OCW420" s="209"/>
      <c r="OCX420" s="209"/>
      <c r="OCY420" s="209"/>
      <c r="OCZ420" s="209"/>
      <c r="ODA420" s="209"/>
      <c r="ODB420" s="209"/>
      <c r="ODC420" s="209"/>
      <c r="ODD420" s="209"/>
      <c r="ODE420" s="209"/>
      <c r="ODF420" s="209"/>
      <c r="ODG420" s="209"/>
      <c r="ODH420" s="209"/>
      <c r="ODI420" s="209"/>
      <c r="ODJ420" s="209"/>
      <c r="ODK420" s="209"/>
      <c r="ODL420" s="209"/>
      <c r="ODM420" s="209"/>
      <c r="ODN420" s="209"/>
      <c r="ODO420" s="209"/>
      <c r="ODP420" s="209"/>
      <c r="ODQ420" s="209"/>
      <c r="ODR420" s="209"/>
      <c r="ODS420" s="209"/>
      <c r="ODT420" s="209"/>
      <c r="ODU420" s="209"/>
      <c r="ODV420" s="209"/>
      <c r="ODW420" s="209"/>
      <c r="ODX420" s="209"/>
      <c r="ODY420" s="209"/>
      <c r="ODZ420" s="209"/>
      <c r="OEA420" s="209"/>
      <c r="OEB420" s="209"/>
      <c r="OEC420" s="209"/>
      <c r="OED420" s="209"/>
      <c r="OEE420" s="209"/>
      <c r="OEF420" s="209"/>
      <c r="OEG420" s="209"/>
      <c r="OEH420" s="209"/>
      <c r="OEI420" s="209"/>
      <c r="OEJ420" s="209"/>
      <c r="OEK420" s="209"/>
      <c r="OEL420" s="209"/>
      <c r="OEM420" s="209"/>
      <c r="OEN420" s="209"/>
      <c r="OEO420" s="209"/>
      <c r="OEP420" s="209"/>
      <c r="OEQ420" s="209"/>
      <c r="OER420" s="209"/>
      <c r="OES420" s="209"/>
      <c r="OET420" s="209"/>
      <c r="OEU420" s="209"/>
      <c r="OEV420" s="209"/>
      <c r="OEW420" s="209"/>
      <c r="OEX420" s="209"/>
      <c r="OEY420" s="209"/>
      <c r="OEZ420" s="209"/>
      <c r="OFA420" s="209"/>
      <c r="OFB420" s="209"/>
      <c r="OFC420" s="209"/>
      <c r="OFD420" s="209"/>
      <c r="OFE420" s="209"/>
      <c r="OFF420" s="209"/>
      <c r="OFG420" s="209"/>
      <c r="OFH420" s="209"/>
      <c r="OFI420" s="209"/>
      <c r="OFJ420" s="209"/>
      <c r="OFK420" s="209"/>
      <c r="OFL420" s="209"/>
      <c r="OFM420" s="209"/>
      <c r="OFN420" s="209"/>
      <c r="OFO420" s="209"/>
      <c r="OFP420" s="209"/>
      <c r="OFQ420" s="209"/>
      <c r="OFR420" s="209"/>
      <c r="OFS420" s="209"/>
      <c r="OFT420" s="209"/>
      <c r="OFU420" s="209"/>
      <c r="OFV420" s="209"/>
      <c r="OFW420" s="209"/>
      <c r="OFX420" s="209"/>
      <c r="OFY420" s="209"/>
      <c r="OFZ420" s="209"/>
      <c r="OGA420" s="209"/>
      <c r="OGB420" s="209"/>
      <c r="OGC420" s="209"/>
      <c r="OGD420" s="209"/>
      <c r="OGE420" s="209"/>
      <c r="OGF420" s="209"/>
      <c r="OGG420" s="209"/>
      <c r="OGH420" s="209"/>
      <c r="OGI420" s="209"/>
      <c r="OGJ420" s="209"/>
      <c r="OGK420" s="209"/>
      <c r="OGL420" s="209"/>
      <c r="OGM420" s="209"/>
      <c r="OGN420" s="209"/>
      <c r="OGO420" s="209"/>
      <c r="OGP420" s="209"/>
      <c r="OGQ420" s="209"/>
      <c r="OGR420" s="209"/>
      <c r="OGS420" s="209"/>
      <c r="OGT420" s="209"/>
      <c r="OGU420" s="209"/>
      <c r="OGV420" s="209"/>
      <c r="OGW420" s="209"/>
      <c r="OGX420" s="209"/>
      <c r="OGY420" s="209"/>
      <c r="OGZ420" s="209"/>
      <c r="OHA420" s="209"/>
      <c r="OHB420" s="209"/>
      <c r="OHC420" s="209"/>
      <c r="OHD420" s="209"/>
      <c r="OHE420" s="209"/>
      <c r="OHF420" s="209"/>
      <c r="OHG420" s="209"/>
      <c r="OHH420" s="209"/>
      <c r="OHI420" s="209"/>
      <c r="OHJ420" s="209"/>
      <c r="OHK420" s="209"/>
      <c r="OHL420" s="209"/>
      <c r="OHM420" s="209"/>
      <c r="OHN420" s="209"/>
      <c r="OHO420" s="209"/>
      <c r="OHP420" s="209"/>
      <c r="OHQ420" s="209"/>
      <c r="OHR420" s="209"/>
      <c r="OHS420" s="209"/>
      <c r="OHT420" s="209"/>
      <c r="OHU420" s="209"/>
      <c r="OHV420" s="209"/>
      <c r="OHW420" s="209"/>
      <c r="OHX420" s="209"/>
      <c r="OHY420" s="209"/>
      <c r="OHZ420" s="209"/>
      <c r="OIA420" s="209"/>
      <c r="OIB420" s="209"/>
      <c r="OIC420" s="209"/>
      <c r="OID420" s="209"/>
      <c r="OIE420" s="209"/>
      <c r="OIF420" s="209"/>
      <c r="OIG420" s="209"/>
      <c r="OIH420" s="209"/>
      <c r="OII420" s="209"/>
      <c r="OIJ420" s="209"/>
      <c r="OIK420" s="209"/>
      <c r="OIL420" s="209"/>
      <c r="OIM420" s="209"/>
      <c r="OIN420" s="209"/>
      <c r="OIO420" s="209"/>
      <c r="OIP420" s="209"/>
      <c r="OIQ420" s="209"/>
      <c r="OIR420" s="209"/>
      <c r="OIS420" s="209"/>
      <c r="OIT420" s="209"/>
      <c r="OIU420" s="209"/>
      <c r="OIV420" s="209"/>
      <c r="OIW420" s="209"/>
      <c r="OIX420" s="209"/>
      <c r="OIY420" s="209"/>
      <c r="OIZ420" s="209"/>
      <c r="OJA420" s="209"/>
      <c r="OJB420" s="209"/>
      <c r="OJC420" s="209"/>
      <c r="OJD420" s="209"/>
      <c r="OJE420" s="209"/>
      <c r="OJF420" s="209"/>
      <c r="OJG420" s="209"/>
      <c r="OJH420" s="209"/>
      <c r="OJI420" s="209"/>
      <c r="OJJ420" s="209"/>
      <c r="OJK420" s="209"/>
      <c r="OJL420" s="209"/>
      <c r="OJM420" s="209"/>
      <c r="OJN420" s="209"/>
      <c r="OJO420" s="209"/>
      <c r="OJP420" s="209"/>
      <c r="OJQ420" s="209"/>
      <c r="OJR420" s="209"/>
      <c r="OJS420" s="209"/>
      <c r="OJT420" s="209"/>
      <c r="OJU420" s="209"/>
      <c r="OJV420" s="209"/>
      <c r="OJW420" s="209"/>
      <c r="OJX420" s="209"/>
      <c r="OJY420" s="209"/>
      <c r="OJZ420" s="209"/>
      <c r="OKA420" s="209"/>
      <c r="OKB420" s="209"/>
      <c r="OKC420" s="209"/>
      <c r="OKD420" s="209"/>
      <c r="OKE420" s="209"/>
      <c r="OKF420" s="209"/>
      <c r="OKG420" s="209"/>
      <c r="OKH420" s="209"/>
      <c r="OKI420" s="209"/>
      <c r="OKJ420" s="209"/>
      <c r="OKK420" s="209"/>
      <c r="OKL420" s="209"/>
      <c r="OKM420" s="209"/>
      <c r="OKN420" s="209"/>
      <c r="OKO420" s="209"/>
      <c r="OKP420" s="209"/>
      <c r="OKQ420" s="209"/>
      <c r="OKR420" s="209"/>
      <c r="OKS420" s="209"/>
      <c r="OKT420" s="209"/>
      <c r="OKU420" s="209"/>
      <c r="OKV420" s="209"/>
      <c r="OKW420" s="209"/>
      <c r="OKX420" s="209"/>
      <c r="OKY420" s="209"/>
      <c r="OKZ420" s="209"/>
      <c r="OLA420" s="209"/>
      <c r="OLB420" s="209"/>
      <c r="OLC420" s="209"/>
      <c r="OLD420" s="209"/>
      <c r="OLE420" s="209"/>
      <c r="OLF420" s="209"/>
      <c r="OLG420" s="209"/>
      <c r="OLH420" s="209"/>
      <c r="OLI420" s="209"/>
      <c r="OLJ420" s="209"/>
      <c r="OLK420" s="209"/>
      <c r="OLL420" s="209"/>
      <c r="OLM420" s="209"/>
      <c r="OLN420" s="209"/>
      <c r="OLO420" s="209"/>
      <c r="OLP420" s="209"/>
      <c r="OLQ420" s="209"/>
      <c r="OLR420" s="209"/>
      <c r="OLS420" s="209"/>
      <c r="OLT420" s="209"/>
      <c r="OLU420" s="209"/>
      <c r="OLV420" s="209"/>
      <c r="OLW420" s="209"/>
      <c r="OLX420" s="209"/>
      <c r="OLY420" s="209"/>
      <c r="OLZ420" s="209"/>
      <c r="OMA420" s="209"/>
      <c r="OMB420" s="209"/>
      <c r="OMC420" s="209"/>
      <c r="OMD420" s="209"/>
      <c r="OME420" s="209"/>
      <c r="OMF420" s="209"/>
      <c r="OMG420" s="209"/>
      <c r="OMH420" s="209"/>
      <c r="OMI420" s="209"/>
      <c r="OMJ420" s="209"/>
      <c r="OMK420" s="209"/>
      <c r="OML420" s="209"/>
      <c r="OMM420" s="209"/>
      <c r="OMN420" s="209"/>
      <c r="OMO420" s="209"/>
      <c r="OMP420" s="209"/>
      <c r="OMQ420" s="209"/>
      <c r="OMR420" s="209"/>
      <c r="OMS420" s="209"/>
      <c r="OMT420" s="209"/>
      <c r="OMU420" s="209"/>
      <c r="OMV420" s="209"/>
      <c r="OMW420" s="209"/>
      <c r="OMX420" s="209"/>
      <c r="OMY420" s="209"/>
      <c r="OMZ420" s="209"/>
      <c r="ONA420" s="209"/>
      <c r="ONB420" s="209"/>
      <c r="ONC420" s="209"/>
      <c r="OND420" s="209"/>
      <c r="ONE420" s="209"/>
      <c r="ONF420" s="209"/>
      <c r="ONG420" s="209"/>
      <c r="ONH420" s="209"/>
      <c r="ONI420" s="209"/>
      <c r="ONJ420" s="209"/>
      <c r="ONK420" s="209"/>
      <c r="ONL420" s="209"/>
      <c r="ONM420" s="209"/>
      <c r="ONN420" s="209"/>
      <c r="ONO420" s="209"/>
      <c r="ONP420" s="209"/>
      <c r="ONQ420" s="209"/>
      <c r="ONR420" s="209"/>
      <c r="ONS420" s="209"/>
      <c r="ONT420" s="209"/>
      <c r="ONU420" s="209"/>
      <c r="ONV420" s="209"/>
      <c r="ONW420" s="209"/>
      <c r="ONX420" s="209"/>
      <c r="ONY420" s="209"/>
      <c r="ONZ420" s="209"/>
      <c r="OOA420" s="209"/>
      <c r="OOB420" s="209"/>
      <c r="OOC420" s="209"/>
      <c r="OOD420" s="209"/>
      <c r="OOE420" s="209"/>
      <c r="OOF420" s="209"/>
      <c r="OOG420" s="209"/>
      <c r="OOH420" s="209"/>
      <c r="OOI420" s="209"/>
      <c r="OOJ420" s="209"/>
      <c r="OOK420" s="209"/>
      <c r="OOL420" s="209"/>
      <c r="OOM420" s="209"/>
      <c r="OON420" s="209"/>
      <c r="OOO420" s="209"/>
      <c r="OOP420" s="209"/>
      <c r="OOQ420" s="209"/>
      <c r="OOR420" s="209"/>
      <c r="OOS420" s="209"/>
      <c r="OOT420" s="209"/>
      <c r="OOU420" s="209"/>
      <c r="OOV420" s="209"/>
      <c r="OOW420" s="209"/>
      <c r="OOX420" s="209"/>
      <c r="OOY420" s="209"/>
      <c r="OOZ420" s="209"/>
      <c r="OPA420" s="209"/>
      <c r="OPB420" s="209"/>
      <c r="OPC420" s="209"/>
      <c r="OPD420" s="209"/>
      <c r="OPE420" s="209"/>
      <c r="OPF420" s="209"/>
      <c r="OPG420" s="209"/>
      <c r="OPH420" s="209"/>
      <c r="OPI420" s="209"/>
      <c r="OPJ420" s="209"/>
      <c r="OPK420" s="209"/>
      <c r="OPL420" s="209"/>
      <c r="OPM420" s="209"/>
      <c r="OPN420" s="209"/>
      <c r="OPO420" s="209"/>
      <c r="OPP420" s="209"/>
      <c r="OPQ420" s="209"/>
      <c r="OPR420" s="209"/>
      <c r="OPS420" s="209"/>
      <c r="OPT420" s="209"/>
      <c r="OPU420" s="209"/>
      <c r="OPV420" s="209"/>
      <c r="OPW420" s="209"/>
      <c r="OPX420" s="209"/>
      <c r="OPY420" s="209"/>
      <c r="OPZ420" s="209"/>
      <c r="OQA420" s="209"/>
      <c r="OQB420" s="209"/>
      <c r="OQC420" s="209"/>
      <c r="OQD420" s="209"/>
      <c r="OQE420" s="209"/>
      <c r="OQF420" s="209"/>
      <c r="OQG420" s="209"/>
      <c r="OQH420" s="209"/>
      <c r="OQI420" s="209"/>
      <c r="OQJ420" s="209"/>
      <c r="OQK420" s="209"/>
      <c r="OQL420" s="209"/>
      <c r="OQM420" s="209"/>
      <c r="OQN420" s="209"/>
      <c r="OQO420" s="209"/>
      <c r="OQP420" s="209"/>
      <c r="OQQ420" s="209"/>
      <c r="OQR420" s="209"/>
      <c r="OQS420" s="209"/>
      <c r="OQT420" s="209"/>
      <c r="OQU420" s="209"/>
      <c r="OQV420" s="209"/>
      <c r="OQW420" s="209"/>
      <c r="OQX420" s="209"/>
      <c r="OQY420" s="209"/>
      <c r="OQZ420" s="209"/>
      <c r="ORA420" s="209"/>
      <c r="ORB420" s="209"/>
      <c r="ORC420" s="209"/>
      <c r="ORD420" s="209"/>
      <c r="ORE420" s="209"/>
      <c r="ORF420" s="209"/>
      <c r="ORG420" s="209"/>
      <c r="ORH420" s="209"/>
      <c r="ORI420" s="209"/>
      <c r="ORJ420" s="209"/>
      <c r="ORK420" s="209"/>
      <c r="ORL420" s="209"/>
      <c r="ORM420" s="209"/>
      <c r="ORN420" s="209"/>
      <c r="ORO420" s="209"/>
      <c r="ORP420" s="209"/>
      <c r="ORQ420" s="209"/>
      <c r="ORR420" s="209"/>
      <c r="ORS420" s="209"/>
      <c r="ORT420" s="209"/>
      <c r="ORU420" s="209"/>
      <c r="ORV420" s="209"/>
      <c r="ORW420" s="209"/>
      <c r="ORX420" s="209"/>
      <c r="ORY420" s="209"/>
      <c r="ORZ420" s="209"/>
      <c r="OSA420" s="209"/>
      <c r="OSB420" s="209"/>
      <c r="OSC420" s="209"/>
      <c r="OSD420" s="209"/>
      <c r="OSE420" s="209"/>
      <c r="OSF420" s="209"/>
      <c r="OSG420" s="209"/>
      <c r="OSH420" s="209"/>
      <c r="OSI420" s="209"/>
      <c r="OSJ420" s="209"/>
      <c r="OSK420" s="209"/>
      <c r="OSL420" s="209"/>
      <c r="OSM420" s="209"/>
      <c r="OSN420" s="209"/>
      <c r="OSO420" s="209"/>
      <c r="OSP420" s="209"/>
      <c r="OSQ420" s="209"/>
      <c r="OSR420" s="209"/>
      <c r="OSS420" s="209"/>
      <c r="OST420" s="209"/>
      <c r="OSU420" s="209"/>
      <c r="OSV420" s="209"/>
      <c r="OSW420" s="209"/>
      <c r="OSX420" s="209"/>
      <c r="OSY420" s="209"/>
      <c r="OSZ420" s="209"/>
      <c r="OTA420" s="209"/>
      <c r="OTB420" s="209"/>
      <c r="OTC420" s="209"/>
      <c r="OTD420" s="209"/>
      <c r="OTE420" s="209"/>
      <c r="OTF420" s="209"/>
      <c r="OTG420" s="209"/>
      <c r="OTH420" s="209"/>
      <c r="OTI420" s="209"/>
      <c r="OTJ420" s="209"/>
      <c r="OTK420" s="209"/>
      <c r="OTL420" s="209"/>
      <c r="OTM420" s="209"/>
      <c r="OTN420" s="209"/>
      <c r="OTO420" s="209"/>
      <c r="OTP420" s="209"/>
      <c r="OTQ420" s="209"/>
      <c r="OTR420" s="209"/>
      <c r="OTS420" s="209"/>
      <c r="OTT420" s="209"/>
      <c r="OTU420" s="209"/>
      <c r="OTV420" s="209"/>
      <c r="OTW420" s="209"/>
      <c r="OTX420" s="209"/>
      <c r="OTY420" s="209"/>
      <c r="OTZ420" s="209"/>
      <c r="OUA420" s="209"/>
      <c r="OUB420" s="209"/>
      <c r="OUC420" s="209"/>
      <c r="OUD420" s="209"/>
      <c r="OUE420" s="209"/>
      <c r="OUF420" s="209"/>
      <c r="OUG420" s="209"/>
      <c r="OUH420" s="209"/>
      <c r="OUI420" s="209"/>
      <c r="OUJ420" s="209"/>
      <c r="OUK420" s="209"/>
      <c r="OUL420" s="209"/>
      <c r="OUM420" s="209"/>
      <c r="OUN420" s="209"/>
      <c r="OUO420" s="209"/>
      <c r="OUP420" s="209"/>
      <c r="OUQ420" s="209"/>
      <c r="OUR420" s="209"/>
      <c r="OUS420" s="209"/>
      <c r="OUT420" s="209"/>
      <c r="OUU420" s="209"/>
      <c r="OUV420" s="209"/>
      <c r="OUW420" s="209"/>
      <c r="OUX420" s="209"/>
      <c r="OUY420" s="209"/>
      <c r="OUZ420" s="209"/>
      <c r="OVA420" s="209"/>
      <c r="OVB420" s="209"/>
      <c r="OVC420" s="209"/>
      <c r="OVD420" s="209"/>
      <c r="OVE420" s="209"/>
      <c r="OVF420" s="209"/>
      <c r="OVG420" s="209"/>
      <c r="OVH420" s="209"/>
      <c r="OVI420" s="209"/>
      <c r="OVJ420" s="209"/>
      <c r="OVK420" s="209"/>
      <c r="OVL420" s="209"/>
      <c r="OVM420" s="209"/>
      <c r="OVN420" s="209"/>
      <c r="OVO420" s="209"/>
      <c r="OVP420" s="209"/>
      <c r="OVQ420" s="209"/>
      <c r="OVR420" s="209"/>
      <c r="OVS420" s="209"/>
      <c r="OVT420" s="209"/>
      <c r="OVU420" s="209"/>
      <c r="OVV420" s="209"/>
      <c r="OVW420" s="209"/>
      <c r="OVX420" s="209"/>
      <c r="OVY420" s="209"/>
      <c r="OVZ420" s="209"/>
      <c r="OWA420" s="209"/>
      <c r="OWB420" s="209"/>
      <c r="OWC420" s="209"/>
      <c r="OWD420" s="209"/>
      <c r="OWE420" s="209"/>
      <c r="OWF420" s="209"/>
      <c r="OWG420" s="209"/>
      <c r="OWH420" s="209"/>
      <c r="OWI420" s="209"/>
      <c r="OWJ420" s="209"/>
      <c r="OWK420" s="209"/>
      <c r="OWL420" s="209"/>
      <c r="OWM420" s="209"/>
      <c r="OWN420" s="209"/>
      <c r="OWO420" s="209"/>
      <c r="OWP420" s="209"/>
      <c r="OWQ420" s="209"/>
      <c r="OWR420" s="209"/>
      <c r="OWS420" s="209"/>
      <c r="OWT420" s="209"/>
      <c r="OWU420" s="209"/>
      <c r="OWV420" s="209"/>
      <c r="OWW420" s="209"/>
      <c r="OWX420" s="209"/>
      <c r="OWY420" s="209"/>
      <c r="OWZ420" s="209"/>
      <c r="OXA420" s="209"/>
      <c r="OXB420" s="209"/>
      <c r="OXC420" s="209"/>
      <c r="OXD420" s="209"/>
      <c r="OXE420" s="209"/>
      <c r="OXF420" s="209"/>
      <c r="OXG420" s="209"/>
      <c r="OXH420" s="209"/>
      <c r="OXI420" s="209"/>
      <c r="OXJ420" s="209"/>
      <c r="OXK420" s="209"/>
      <c r="OXL420" s="209"/>
      <c r="OXM420" s="209"/>
      <c r="OXN420" s="209"/>
      <c r="OXO420" s="209"/>
      <c r="OXP420" s="209"/>
      <c r="OXQ420" s="209"/>
      <c r="OXR420" s="209"/>
      <c r="OXS420" s="209"/>
      <c r="OXT420" s="209"/>
      <c r="OXU420" s="209"/>
      <c r="OXV420" s="209"/>
      <c r="OXW420" s="209"/>
      <c r="OXX420" s="209"/>
      <c r="OXY420" s="209"/>
      <c r="OXZ420" s="209"/>
      <c r="OYA420" s="209"/>
      <c r="OYB420" s="209"/>
      <c r="OYC420" s="209"/>
      <c r="OYD420" s="209"/>
      <c r="OYE420" s="209"/>
      <c r="OYF420" s="209"/>
      <c r="OYG420" s="209"/>
      <c r="OYH420" s="209"/>
      <c r="OYI420" s="209"/>
      <c r="OYJ420" s="209"/>
      <c r="OYK420" s="209"/>
      <c r="OYL420" s="209"/>
      <c r="OYM420" s="209"/>
      <c r="OYN420" s="209"/>
      <c r="OYO420" s="209"/>
      <c r="OYP420" s="209"/>
      <c r="OYQ420" s="209"/>
      <c r="OYR420" s="209"/>
      <c r="OYS420" s="209"/>
      <c r="OYT420" s="209"/>
      <c r="OYU420" s="209"/>
      <c r="OYV420" s="209"/>
      <c r="OYW420" s="209"/>
      <c r="OYX420" s="209"/>
      <c r="OYY420" s="209"/>
      <c r="OYZ420" s="209"/>
      <c r="OZA420" s="209"/>
      <c r="OZB420" s="209"/>
      <c r="OZC420" s="209"/>
      <c r="OZD420" s="209"/>
      <c r="OZE420" s="209"/>
      <c r="OZF420" s="209"/>
      <c r="OZG420" s="209"/>
      <c r="OZH420" s="209"/>
      <c r="OZI420" s="209"/>
      <c r="OZJ420" s="209"/>
      <c r="OZK420" s="209"/>
      <c r="OZL420" s="209"/>
      <c r="OZM420" s="209"/>
      <c r="OZN420" s="209"/>
      <c r="OZO420" s="209"/>
      <c r="OZP420" s="209"/>
      <c r="OZQ420" s="209"/>
      <c r="OZR420" s="209"/>
      <c r="OZS420" s="209"/>
      <c r="OZT420" s="209"/>
      <c r="OZU420" s="209"/>
      <c r="OZV420" s="209"/>
      <c r="OZW420" s="209"/>
      <c r="OZX420" s="209"/>
      <c r="OZY420" s="209"/>
      <c r="OZZ420" s="209"/>
      <c r="PAA420" s="209"/>
      <c r="PAB420" s="209"/>
      <c r="PAC420" s="209"/>
      <c r="PAD420" s="209"/>
      <c r="PAE420" s="209"/>
      <c r="PAF420" s="209"/>
      <c r="PAG420" s="209"/>
      <c r="PAH420" s="209"/>
      <c r="PAI420" s="209"/>
      <c r="PAJ420" s="209"/>
      <c r="PAK420" s="209"/>
      <c r="PAL420" s="209"/>
      <c r="PAM420" s="209"/>
      <c r="PAN420" s="209"/>
      <c r="PAO420" s="209"/>
      <c r="PAP420" s="209"/>
      <c r="PAQ420" s="209"/>
      <c r="PAR420" s="209"/>
      <c r="PAS420" s="209"/>
      <c r="PAT420" s="209"/>
      <c r="PAU420" s="209"/>
      <c r="PAV420" s="209"/>
      <c r="PAW420" s="209"/>
      <c r="PAX420" s="209"/>
      <c r="PAY420" s="209"/>
      <c r="PAZ420" s="209"/>
      <c r="PBA420" s="209"/>
      <c r="PBB420" s="209"/>
      <c r="PBC420" s="209"/>
      <c r="PBD420" s="209"/>
      <c r="PBE420" s="209"/>
      <c r="PBF420" s="209"/>
      <c r="PBG420" s="209"/>
      <c r="PBH420" s="209"/>
      <c r="PBI420" s="209"/>
      <c r="PBJ420" s="209"/>
      <c r="PBK420" s="209"/>
      <c r="PBL420" s="209"/>
      <c r="PBM420" s="209"/>
      <c r="PBN420" s="209"/>
      <c r="PBO420" s="209"/>
      <c r="PBP420" s="209"/>
      <c r="PBQ420" s="209"/>
      <c r="PBR420" s="209"/>
      <c r="PBS420" s="209"/>
      <c r="PBT420" s="209"/>
      <c r="PBU420" s="209"/>
      <c r="PBV420" s="209"/>
      <c r="PBW420" s="209"/>
      <c r="PBX420" s="209"/>
      <c r="PBY420" s="209"/>
      <c r="PBZ420" s="209"/>
      <c r="PCA420" s="209"/>
      <c r="PCB420" s="209"/>
      <c r="PCC420" s="209"/>
      <c r="PCD420" s="209"/>
      <c r="PCE420" s="209"/>
      <c r="PCF420" s="209"/>
      <c r="PCG420" s="209"/>
      <c r="PCH420" s="209"/>
      <c r="PCI420" s="209"/>
      <c r="PCJ420" s="209"/>
      <c r="PCK420" s="209"/>
      <c r="PCL420" s="209"/>
      <c r="PCM420" s="209"/>
      <c r="PCN420" s="209"/>
      <c r="PCO420" s="209"/>
      <c r="PCP420" s="209"/>
      <c r="PCQ420" s="209"/>
      <c r="PCR420" s="209"/>
      <c r="PCS420" s="209"/>
      <c r="PCT420" s="209"/>
      <c r="PCU420" s="209"/>
      <c r="PCV420" s="209"/>
      <c r="PCW420" s="209"/>
      <c r="PCX420" s="209"/>
      <c r="PCY420" s="209"/>
      <c r="PCZ420" s="209"/>
      <c r="PDA420" s="209"/>
      <c r="PDB420" s="209"/>
      <c r="PDC420" s="209"/>
      <c r="PDD420" s="209"/>
      <c r="PDE420" s="209"/>
      <c r="PDF420" s="209"/>
      <c r="PDG420" s="209"/>
      <c r="PDH420" s="209"/>
      <c r="PDI420" s="209"/>
      <c r="PDJ420" s="209"/>
      <c r="PDK420" s="209"/>
      <c r="PDL420" s="209"/>
      <c r="PDM420" s="209"/>
      <c r="PDN420" s="209"/>
      <c r="PDO420" s="209"/>
      <c r="PDP420" s="209"/>
      <c r="PDQ420" s="209"/>
      <c r="PDR420" s="209"/>
      <c r="PDS420" s="209"/>
      <c r="PDT420" s="209"/>
      <c r="PDU420" s="209"/>
      <c r="PDV420" s="209"/>
      <c r="PDW420" s="209"/>
      <c r="PDX420" s="209"/>
      <c r="PDY420" s="209"/>
      <c r="PDZ420" s="209"/>
      <c r="PEA420" s="209"/>
      <c r="PEB420" s="209"/>
      <c r="PEC420" s="209"/>
      <c r="PED420" s="209"/>
      <c r="PEE420" s="209"/>
      <c r="PEF420" s="209"/>
      <c r="PEG420" s="209"/>
      <c r="PEH420" s="209"/>
      <c r="PEI420" s="209"/>
      <c r="PEJ420" s="209"/>
      <c r="PEK420" s="209"/>
      <c r="PEL420" s="209"/>
      <c r="PEM420" s="209"/>
      <c r="PEN420" s="209"/>
      <c r="PEO420" s="209"/>
      <c r="PEP420" s="209"/>
      <c r="PEQ420" s="209"/>
      <c r="PER420" s="209"/>
      <c r="PES420" s="209"/>
      <c r="PET420" s="209"/>
      <c r="PEU420" s="209"/>
      <c r="PEV420" s="209"/>
      <c r="PEW420" s="209"/>
      <c r="PEX420" s="209"/>
      <c r="PEY420" s="209"/>
      <c r="PEZ420" s="209"/>
      <c r="PFA420" s="209"/>
      <c r="PFB420" s="209"/>
      <c r="PFC420" s="209"/>
      <c r="PFD420" s="209"/>
      <c r="PFE420" s="209"/>
      <c r="PFF420" s="209"/>
      <c r="PFG420" s="209"/>
      <c r="PFH420" s="209"/>
      <c r="PFI420" s="209"/>
      <c r="PFJ420" s="209"/>
      <c r="PFK420" s="209"/>
      <c r="PFL420" s="209"/>
      <c r="PFM420" s="209"/>
      <c r="PFN420" s="209"/>
      <c r="PFO420" s="209"/>
      <c r="PFP420" s="209"/>
      <c r="PFQ420" s="209"/>
      <c r="PFR420" s="209"/>
      <c r="PFS420" s="209"/>
      <c r="PFT420" s="209"/>
      <c r="PFU420" s="209"/>
      <c r="PFV420" s="209"/>
      <c r="PFW420" s="209"/>
      <c r="PFX420" s="209"/>
      <c r="PFY420" s="209"/>
      <c r="PFZ420" s="209"/>
      <c r="PGA420" s="209"/>
      <c r="PGB420" s="209"/>
      <c r="PGC420" s="209"/>
      <c r="PGD420" s="209"/>
      <c r="PGE420" s="209"/>
      <c r="PGF420" s="209"/>
      <c r="PGG420" s="209"/>
      <c r="PGH420" s="209"/>
      <c r="PGI420" s="209"/>
      <c r="PGJ420" s="209"/>
      <c r="PGK420" s="209"/>
      <c r="PGL420" s="209"/>
      <c r="PGM420" s="209"/>
      <c r="PGN420" s="209"/>
      <c r="PGO420" s="209"/>
      <c r="PGP420" s="209"/>
      <c r="PGQ420" s="209"/>
      <c r="PGR420" s="209"/>
      <c r="PGS420" s="209"/>
      <c r="PGT420" s="209"/>
      <c r="PGU420" s="209"/>
      <c r="PGV420" s="209"/>
      <c r="PGW420" s="209"/>
      <c r="PGX420" s="209"/>
      <c r="PGY420" s="209"/>
      <c r="PGZ420" s="209"/>
      <c r="PHA420" s="209"/>
      <c r="PHB420" s="209"/>
      <c r="PHC420" s="209"/>
      <c r="PHD420" s="209"/>
      <c r="PHE420" s="209"/>
      <c r="PHF420" s="209"/>
      <c r="PHG420" s="209"/>
      <c r="PHH420" s="209"/>
      <c r="PHI420" s="209"/>
      <c r="PHJ420" s="209"/>
      <c r="PHK420" s="209"/>
      <c r="PHL420" s="209"/>
      <c r="PHM420" s="209"/>
      <c r="PHN420" s="209"/>
      <c r="PHO420" s="209"/>
      <c r="PHP420" s="209"/>
      <c r="PHQ420" s="209"/>
      <c r="PHR420" s="209"/>
      <c r="PHS420" s="209"/>
      <c r="PHT420" s="209"/>
      <c r="PHU420" s="209"/>
      <c r="PHV420" s="209"/>
      <c r="PHW420" s="209"/>
      <c r="PHX420" s="209"/>
      <c r="PHY420" s="209"/>
      <c r="PHZ420" s="209"/>
      <c r="PIA420" s="209"/>
      <c r="PIB420" s="209"/>
      <c r="PIC420" s="209"/>
      <c r="PID420" s="209"/>
      <c r="PIE420" s="209"/>
      <c r="PIF420" s="209"/>
      <c r="PIG420" s="209"/>
      <c r="PIH420" s="209"/>
      <c r="PII420" s="209"/>
      <c r="PIJ420" s="209"/>
      <c r="PIK420" s="209"/>
      <c r="PIL420" s="209"/>
      <c r="PIM420" s="209"/>
      <c r="PIN420" s="209"/>
      <c r="PIO420" s="209"/>
      <c r="PIP420" s="209"/>
      <c r="PIQ420" s="209"/>
      <c r="PIR420" s="209"/>
      <c r="PIS420" s="209"/>
      <c r="PIT420" s="209"/>
      <c r="PIU420" s="209"/>
      <c r="PIV420" s="209"/>
      <c r="PIW420" s="209"/>
      <c r="PIX420" s="209"/>
      <c r="PIY420" s="209"/>
      <c r="PIZ420" s="209"/>
      <c r="PJA420" s="209"/>
      <c r="PJB420" s="209"/>
      <c r="PJC420" s="209"/>
      <c r="PJD420" s="209"/>
      <c r="PJE420" s="209"/>
      <c r="PJF420" s="209"/>
      <c r="PJG420" s="209"/>
      <c r="PJH420" s="209"/>
      <c r="PJI420" s="209"/>
      <c r="PJJ420" s="209"/>
      <c r="PJK420" s="209"/>
      <c r="PJL420" s="209"/>
      <c r="PJM420" s="209"/>
      <c r="PJN420" s="209"/>
      <c r="PJO420" s="209"/>
      <c r="PJP420" s="209"/>
      <c r="PJQ420" s="209"/>
      <c r="PJR420" s="209"/>
      <c r="PJS420" s="209"/>
      <c r="PJT420" s="209"/>
      <c r="PJU420" s="209"/>
      <c r="PJV420" s="209"/>
      <c r="PJW420" s="209"/>
      <c r="PJX420" s="209"/>
      <c r="PJY420" s="209"/>
      <c r="PJZ420" s="209"/>
      <c r="PKA420" s="209"/>
      <c r="PKB420" s="209"/>
      <c r="PKC420" s="209"/>
      <c r="PKD420" s="209"/>
      <c r="PKE420" s="209"/>
      <c r="PKF420" s="209"/>
      <c r="PKG420" s="209"/>
      <c r="PKH420" s="209"/>
      <c r="PKI420" s="209"/>
      <c r="PKJ420" s="209"/>
      <c r="PKK420" s="209"/>
      <c r="PKL420" s="209"/>
      <c r="PKM420" s="209"/>
      <c r="PKN420" s="209"/>
      <c r="PKO420" s="209"/>
      <c r="PKP420" s="209"/>
      <c r="PKQ420" s="209"/>
      <c r="PKR420" s="209"/>
      <c r="PKS420" s="209"/>
      <c r="PKT420" s="209"/>
      <c r="PKU420" s="209"/>
      <c r="PKV420" s="209"/>
      <c r="PKW420" s="209"/>
      <c r="PKX420" s="209"/>
      <c r="PKY420" s="209"/>
      <c r="PKZ420" s="209"/>
      <c r="PLA420" s="209"/>
      <c r="PLB420" s="209"/>
      <c r="PLC420" s="209"/>
      <c r="PLD420" s="209"/>
      <c r="PLE420" s="209"/>
      <c r="PLF420" s="209"/>
      <c r="PLG420" s="209"/>
      <c r="PLH420" s="209"/>
      <c r="PLI420" s="209"/>
      <c r="PLJ420" s="209"/>
      <c r="PLK420" s="209"/>
      <c r="PLL420" s="209"/>
      <c r="PLM420" s="209"/>
      <c r="PLN420" s="209"/>
      <c r="PLO420" s="209"/>
      <c r="PLP420" s="209"/>
      <c r="PLQ420" s="209"/>
      <c r="PLR420" s="209"/>
      <c r="PLS420" s="209"/>
      <c r="PLT420" s="209"/>
      <c r="PLU420" s="209"/>
      <c r="PLV420" s="209"/>
      <c r="PLW420" s="209"/>
      <c r="PLX420" s="209"/>
      <c r="PLY420" s="209"/>
      <c r="PLZ420" s="209"/>
      <c r="PMA420" s="209"/>
      <c r="PMB420" s="209"/>
      <c r="PMC420" s="209"/>
      <c r="PMD420" s="209"/>
      <c r="PME420" s="209"/>
      <c r="PMF420" s="209"/>
      <c r="PMG420" s="209"/>
      <c r="PMH420" s="209"/>
      <c r="PMI420" s="209"/>
      <c r="PMJ420" s="209"/>
      <c r="PMK420" s="209"/>
      <c r="PML420" s="209"/>
      <c r="PMM420" s="209"/>
      <c r="PMN420" s="209"/>
      <c r="PMO420" s="209"/>
      <c r="PMP420" s="209"/>
      <c r="PMQ420" s="209"/>
      <c r="PMR420" s="209"/>
      <c r="PMS420" s="209"/>
      <c r="PMT420" s="209"/>
      <c r="PMU420" s="209"/>
      <c r="PMV420" s="209"/>
      <c r="PMW420" s="209"/>
      <c r="PMX420" s="209"/>
      <c r="PMY420" s="209"/>
      <c r="PMZ420" s="209"/>
      <c r="PNA420" s="209"/>
      <c r="PNB420" s="209"/>
      <c r="PNC420" s="209"/>
      <c r="PND420" s="209"/>
      <c r="PNE420" s="209"/>
      <c r="PNF420" s="209"/>
      <c r="PNG420" s="209"/>
      <c r="PNH420" s="209"/>
      <c r="PNI420" s="209"/>
      <c r="PNJ420" s="209"/>
      <c r="PNK420" s="209"/>
      <c r="PNL420" s="209"/>
      <c r="PNM420" s="209"/>
      <c r="PNN420" s="209"/>
      <c r="PNO420" s="209"/>
      <c r="PNP420" s="209"/>
      <c r="PNQ420" s="209"/>
      <c r="PNR420" s="209"/>
      <c r="PNS420" s="209"/>
      <c r="PNT420" s="209"/>
      <c r="PNU420" s="209"/>
      <c r="PNV420" s="209"/>
      <c r="PNW420" s="209"/>
      <c r="PNX420" s="209"/>
      <c r="PNY420" s="209"/>
      <c r="PNZ420" s="209"/>
      <c r="POA420" s="209"/>
      <c r="POB420" s="209"/>
      <c r="POC420" s="209"/>
      <c r="POD420" s="209"/>
      <c r="POE420" s="209"/>
      <c r="POF420" s="209"/>
      <c r="POG420" s="209"/>
      <c r="POH420" s="209"/>
      <c r="POI420" s="209"/>
      <c r="POJ420" s="209"/>
      <c r="POK420" s="209"/>
      <c r="POL420" s="209"/>
      <c r="POM420" s="209"/>
      <c r="PON420" s="209"/>
      <c r="POO420" s="209"/>
      <c r="POP420" s="209"/>
      <c r="POQ420" s="209"/>
      <c r="POR420" s="209"/>
      <c r="POS420" s="209"/>
      <c r="POT420" s="209"/>
      <c r="POU420" s="209"/>
      <c r="POV420" s="209"/>
      <c r="POW420" s="209"/>
      <c r="POX420" s="209"/>
      <c r="POY420" s="209"/>
      <c r="POZ420" s="209"/>
      <c r="PPA420" s="209"/>
      <c r="PPB420" s="209"/>
      <c r="PPC420" s="209"/>
      <c r="PPD420" s="209"/>
      <c r="PPE420" s="209"/>
      <c r="PPF420" s="209"/>
      <c r="PPG420" s="209"/>
      <c r="PPH420" s="209"/>
      <c r="PPI420" s="209"/>
      <c r="PPJ420" s="209"/>
      <c r="PPK420" s="209"/>
      <c r="PPL420" s="209"/>
      <c r="PPM420" s="209"/>
      <c r="PPN420" s="209"/>
      <c r="PPO420" s="209"/>
      <c r="PPP420" s="209"/>
      <c r="PPQ420" s="209"/>
      <c r="PPR420" s="209"/>
      <c r="PPS420" s="209"/>
      <c r="PPT420" s="209"/>
      <c r="PPU420" s="209"/>
      <c r="PPV420" s="209"/>
      <c r="PPW420" s="209"/>
      <c r="PPX420" s="209"/>
      <c r="PPY420" s="209"/>
      <c r="PPZ420" s="209"/>
      <c r="PQA420" s="209"/>
      <c r="PQB420" s="209"/>
      <c r="PQC420" s="209"/>
      <c r="PQD420" s="209"/>
      <c r="PQE420" s="209"/>
      <c r="PQF420" s="209"/>
      <c r="PQG420" s="209"/>
      <c r="PQH420" s="209"/>
      <c r="PQI420" s="209"/>
      <c r="PQJ420" s="209"/>
      <c r="PQK420" s="209"/>
      <c r="PQL420" s="209"/>
      <c r="PQM420" s="209"/>
      <c r="PQN420" s="209"/>
      <c r="PQO420" s="209"/>
      <c r="PQP420" s="209"/>
      <c r="PQQ420" s="209"/>
      <c r="PQR420" s="209"/>
      <c r="PQS420" s="209"/>
      <c r="PQT420" s="209"/>
      <c r="PQU420" s="209"/>
      <c r="PQV420" s="209"/>
      <c r="PQW420" s="209"/>
      <c r="PQX420" s="209"/>
      <c r="PQY420" s="209"/>
      <c r="PQZ420" s="209"/>
      <c r="PRA420" s="209"/>
      <c r="PRB420" s="209"/>
      <c r="PRC420" s="209"/>
      <c r="PRD420" s="209"/>
      <c r="PRE420" s="209"/>
      <c r="PRF420" s="209"/>
      <c r="PRG420" s="209"/>
      <c r="PRH420" s="209"/>
      <c r="PRI420" s="209"/>
      <c r="PRJ420" s="209"/>
      <c r="PRK420" s="209"/>
      <c r="PRL420" s="209"/>
      <c r="PRM420" s="209"/>
      <c r="PRN420" s="209"/>
      <c r="PRO420" s="209"/>
      <c r="PRP420" s="209"/>
      <c r="PRQ420" s="209"/>
      <c r="PRR420" s="209"/>
      <c r="PRS420" s="209"/>
      <c r="PRT420" s="209"/>
      <c r="PRU420" s="209"/>
      <c r="PRV420" s="209"/>
      <c r="PRW420" s="209"/>
      <c r="PRX420" s="209"/>
      <c r="PRY420" s="209"/>
      <c r="PRZ420" s="209"/>
      <c r="PSA420" s="209"/>
      <c r="PSB420" s="209"/>
      <c r="PSC420" s="209"/>
      <c r="PSD420" s="209"/>
      <c r="PSE420" s="209"/>
      <c r="PSF420" s="209"/>
      <c r="PSG420" s="209"/>
      <c r="PSH420" s="209"/>
      <c r="PSI420" s="209"/>
      <c r="PSJ420" s="209"/>
      <c r="PSK420" s="209"/>
      <c r="PSL420" s="209"/>
      <c r="PSM420" s="209"/>
      <c r="PSN420" s="209"/>
      <c r="PSO420" s="209"/>
      <c r="PSP420" s="209"/>
      <c r="PSQ420" s="209"/>
      <c r="PSR420" s="209"/>
      <c r="PSS420" s="209"/>
      <c r="PST420" s="209"/>
      <c r="PSU420" s="209"/>
      <c r="PSV420" s="209"/>
      <c r="PSW420" s="209"/>
      <c r="PSX420" s="209"/>
      <c r="PSY420" s="209"/>
      <c r="PSZ420" s="209"/>
      <c r="PTA420" s="209"/>
      <c r="PTB420" s="209"/>
      <c r="PTC420" s="209"/>
      <c r="PTD420" s="209"/>
      <c r="PTE420" s="209"/>
      <c r="PTF420" s="209"/>
      <c r="PTG420" s="209"/>
      <c r="PTH420" s="209"/>
      <c r="PTI420" s="209"/>
      <c r="PTJ420" s="209"/>
      <c r="PTK420" s="209"/>
      <c r="PTL420" s="209"/>
      <c r="PTM420" s="209"/>
      <c r="PTN420" s="209"/>
      <c r="PTO420" s="209"/>
      <c r="PTP420" s="209"/>
      <c r="PTQ420" s="209"/>
      <c r="PTR420" s="209"/>
      <c r="PTS420" s="209"/>
      <c r="PTT420" s="209"/>
      <c r="PTU420" s="209"/>
      <c r="PTV420" s="209"/>
      <c r="PTW420" s="209"/>
      <c r="PTX420" s="209"/>
      <c r="PTY420" s="209"/>
      <c r="PTZ420" s="209"/>
      <c r="PUA420" s="209"/>
      <c r="PUB420" s="209"/>
      <c r="PUC420" s="209"/>
      <c r="PUD420" s="209"/>
      <c r="PUE420" s="209"/>
      <c r="PUF420" s="209"/>
      <c r="PUG420" s="209"/>
      <c r="PUH420" s="209"/>
      <c r="PUI420" s="209"/>
      <c r="PUJ420" s="209"/>
      <c r="PUK420" s="209"/>
      <c r="PUL420" s="209"/>
      <c r="PUM420" s="209"/>
      <c r="PUN420" s="209"/>
      <c r="PUO420" s="209"/>
      <c r="PUP420" s="209"/>
      <c r="PUQ420" s="209"/>
      <c r="PUR420" s="209"/>
      <c r="PUS420" s="209"/>
      <c r="PUT420" s="209"/>
      <c r="PUU420" s="209"/>
      <c r="PUV420" s="209"/>
      <c r="PUW420" s="209"/>
      <c r="PUX420" s="209"/>
      <c r="PUY420" s="209"/>
      <c r="PUZ420" s="209"/>
      <c r="PVA420" s="209"/>
      <c r="PVB420" s="209"/>
      <c r="PVC420" s="209"/>
      <c r="PVD420" s="209"/>
      <c r="PVE420" s="209"/>
      <c r="PVF420" s="209"/>
      <c r="PVG420" s="209"/>
      <c r="PVH420" s="209"/>
      <c r="PVI420" s="209"/>
      <c r="PVJ420" s="209"/>
      <c r="PVK420" s="209"/>
      <c r="PVL420" s="209"/>
      <c r="PVM420" s="209"/>
      <c r="PVN420" s="209"/>
      <c r="PVO420" s="209"/>
      <c r="PVP420" s="209"/>
      <c r="PVQ420" s="209"/>
      <c r="PVR420" s="209"/>
      <c r="PVS420" s="209"/>
      <c r="PVT420" s="209"/>
      <c r="PVU420" s="209"/>
      <c r="PVV420" s="209"/>
      <c r="PVW420" s="209"/>
      <c r="PVX420" s="209"/>
      <c r="PVY420" s="209"/>
      <c r="PVZ420" s="209"/>
      <c r="PWA420" s="209"/>
      <c r="PWB420" s="209"/>
      <c r="PWC420" s="209"/>
      <c r="PWD420" s="209"/>
      <c r="PWE420" s="209"/>
      <c r="PWF420" s="209"/>
      <c r="PWG420" s="209"/>
      <c r="PWH420" s="209"/>
      <c r="PWI420" s="209"/>
      <c r="PWJ420" s="209"/>
      <c r="PWK420" s="209"/>
      <c r="PWL420" s="209"/>
      <c r="PWM420" s="209"/>
      <c r="PWN420" s="209"/>
      <c r="PWO420" s="209"/>
      <c r="PWP420" s="209"/>
      <c r="PWQ420" s="209"/>
      <c r="PWR420" s="209"/>
      <c r="PWS420" s="209"/>
      <c r="PWT420" s="209"/>
      <c r="PWU420" s="209"/>
      <c r="PWV420" s="209"/>
      <c r="PWW420" s="209"/>
      <c r="PWX420" s="209"/>
      <c r="PWY420" s="209"/>
      <c r="PWZ420" s="209"/>
      <c r="PXA420" s="209"/>
      <c r="PXB420" s="209"/>
      <c r="PXC420" s="209"/>
      <c r="PXD420" s="209"/>
      <c r="PXE420" s="209"/>
      <c r="PXF420" s="209"/>
      <c r="PXG420" s="209"/>
      <c r="PXH420" s="209"/>
      <c r="PXI420" s="209"/>
      <c r="PXJ420" s="209"/>
      <c r="PXK420" s="209"/>
      <c r="PXL420" s="209"/>
      <c r="PXM420" s="209"/>
      <c r="PXN420" s="209"/>
      <c r="PXO420" s="209"/>
      <c r="PXP420" s="209"/>
      <c r="PXQ420" s="209"/>
      <c r="PXR420" s="209"/>
      <c r="PXS420" s="209"/>
      <c r="PXT420" s="209"/>
      <c r="PXU420" s="209"/>
      <c r="PXV420" s="209"/>
      <c r="PXW420" s="209"/>
      <c r="PXX420" s="209"/>
      <c r="PXY420" s="209"/>
      <c r="PXZ420" s="209"/>
      <c r="PYA420" s="209"/>
      <c r="PYB420" s="209"/>
      <c r="PYC420" s="209"/>
      <c r="PYD420" s="209"/>
      <c r="PYE420" s="209"/>
      <c r="PYF420" s="209"/>
      <c r="PYG420" s="209"/>
      <c r="PYH420" s="209"/>
      <c r="PYI420" s="209"/>
      <c r="PYJ420" s="209"/>
      <c r="PYK420" s="209"/>
      <c r="PYL420" s="209"/>
      <c r="PYM420" s="209"/>
      <c r="PYN420" s="209"/>
      <c r="PYO420" s="209"/>
      <c r="PYP420" s="209"/>
      <c r="PYQ420" s="209"/>
      <c r="PYR420" s="209"/>
      <c r="PYS420" s="209"/>
      <c r="PYT420" s="209"/>
      <c r="PYU420" s="209"/>
      <c r="PYV420" s="209"/>
      <c r="PYW420" s="209"/>
      <c r="PYX420" s="209"/>
      <c r="PYY420" s="209"/>
      <c r="PYZ420" s="209"/>
      <c r="PZA420" s="209"/>
      <c r="PZB420" s="209"/>
      <c r="PZC420" s="209"/>
      <c r="PZD420" s="209"/>
      <c r="PZE420" s="209"/>
      <c r="PZF420" s="209"/>
      <c r="PZG420" s="209"/>
      <c r="PZH420" s="209"/>
      <c r="PZI420" s="209"/>
      <c r="PZJ420" s="209"/>
      <c r="PZK420" s="209"/>
      <c r="PZL420" s="209"/>
      <c r="PZM420" s="209"/>
      <c r="PZN420" s="209"/>
      <c r="PZO420" s="209"/>
      <c r="PZP420" s="209"/>
      <c r="PZQ420" s="209"/>
      <c r="PZR420" s="209"/>
      <c r="PZS420" s="209"/>
      <c r="PZT420" s="209"/>
      <c r="PZU420" s="209"/>
      <c r="PZV420" s="209"/>
      <c r="PZW420" s="209"/>
      <c r="PZX420" s="209"/>
      <c r="PZY420" s="209"/>
      <c r="PZZ420" s="209"/>
      <c r="QAA420" s="209"/>
      <c r="QAB420" s="209"/>
      <c r="QAC420" s="209"/>
      <c r="QAD420" s="209"/>
      <c r="QAE420" s="209"/>
      <c r="QAF420" s="209"/>
      <c r="QAG420" s="209"/>
      <c r="QAH420" s="209"/>
      <c r="QAI420" s="209"/>
      <c r="QAJ420" s="209"/>
      <c r="QAK420" s="209"/>
      <c r="QAL420" s="209"/>
      <c r="QAM420" s="209"/>
      <c r="QAN420" s="209"/>
      <c r="QAO420" s="209"/>
      <c r="QAP420" s="209"/>
      <c r="QAQ420" s="209"/>
      <c r="QAR420" s="209"/>
      <c r="QAS420" s="209"/>
      <c r="QAT420" s="209"/>
      <c r="QAU420" s="209"/>
      <c r="QAV420" s="209"/>
      <c r="QAW420" s="209"/>
      <c r="QAX420" s="209"/>
      <c r="QAY420" s="209"/>
      <c r="QAZ420" s="209"/>
      <c r="QBA420" s="209"/>
      <c r="QBB420" s="209"/>
      <c r="QBC420" s="209"/>
      <c r="QBD420" s="209"/>
      <c r="QBE420" s="209"/>
      <c r="QBF420" s="209"/>
      <c r="QBG420" s="209"/>
      <c r="QBH420" s="209"/>
      <c r="QBI420" s="209"/>
      <c r="QBJ420" s="209"/>
      <c r="QBK420" s="209"/>
      <c r="QBL420" s="209"/>
      <c r="QBM420" s="209"/>
      <c r="QBN420" s="209"/>
      <c r="QBO420" s="209"/>
      <c r="QBP420" s="209"/>
      <c r="QBQ420" s="209"/>
      <c r="QBR420" s="209"/>
      <c r="QBS420" s="209"/>
      <c r="QBT420" s="209"/>
      <c r="QBU420" s="209"/>
      <c r="QBV420" s="209"/>
      <c r="QBW420" s="209"/>
      <c r="QBX420" s="209"/>
      <c r="QBY420" s="209"/>
      <c r="QBZ420" s="209"/>
      <c r="QCA420" s="209"/>
      <c r="QCB420" s="209"/>
      <c r="QCC420" s="209"/>
      <c r="QCD420" s="209"/>
      <c r="QCE420" s="209"/>
      <c r="QCF420" s="209"/>
      <c r="QCG420" s="209"/>
      <c r="QCH420" s="209"/>
      <c r="QCI420" s="209"/>
      <c r="QCJ420" s="209"/>
      <c r="QCK420" s="209"/>
      <c r="QCL420" s="209"/>
      <c r="QCM420" s="209"/>
      <c r="QCN420" s="209"/>
      <c r="QCO420" s="209"/>
      <c r="QCP420" s="209"/>
      <c r="QCQ420" s="209"/>
      <c r="QCR420" s="209"/>
      <c r="QCS420" s="209"/>
      <c r="QCT420" s="209"/>
      <c r="QCU420" s="209"/>
      <c r="QCV420" s="209"/>
      <c r="QCW420" s="209"/>
      <c r="QCX420" s="209"/>
      <c r="QCY420" s="209"/>
      <c r="QCZ420" s="209"/>
      <c r="QDA420" s="209"/>
      <c r="QDB420" s="209"/>
      <c r="QDC420" s="209"/>
      <c r="QDD420" s="209"/>
      <c r="QDE420" s="209"/>
      <c r="QDF420" s="209"/>
      <c r="QDG420" s="209"/>
      <c r="QDH420" s="209"/>
      <c r="QDI420" s="209"/>
      <c r="QDJ420" s="209"/>
      <c r="QDK420" s="209"/>
      <c r="QDL420" s="209"/>
      <c r="QDM420" s="209"/>
      <c r="QDN420" s="209"/>
      <c r="QDO420" s="209"/>
      <c r="QDP420" s="209"/>
      <c r="QDQ420" s="209"/>
      <c r="QDR420" s="209"/>
      <c r="QDS420" s="209"/>
      <c r="QDT420" s="209"/>
      <c r="QDU420" s="209"/>
      <c r="QDV420" s="209"/>
      <c r="QDW420" s="209"/>
      <c r="QDX420" s="209"/>
      <c r="QDY420" s="209"/>
      <c r="QDZ420" s="209"/>
      <c r="QEA420" s="209"/>
      <c r="QEB420" s="209"/>
      <c r="QEC420" s="209"/>
      <c r="QED420" s="209"/>
      <c r="QEE420" s="209"/>
      <c r="QEF420" s="209"/>
      <c r="QEG420" s="209"/>
      <c r="QEH420" s="209"/>
      <c r="QEI420" s="209"/>
      <c r="QEJ420" s="209"/>
      <c r="QEK420" s="209"/>
      <c r="QEL420" s="209"/>
      <c r="QEM420" s="209"/>
      <c r="QEN420" s="209"/>
      <c r="QEO420" s="209"/>
      <c r="QEP420" s="209"/>
      <c r="QEQ420" s="209"/>
      <c r="QER420" s="209"/>
      <c r="QES420" s="209"/>
      <c r="QET420" s="209"/>
      <c r="QEU420" s="209"/>
      <c r="QEV420" s="209"/>
      <c r="QEW420" s="209"/>
      <c r="QEX420" s="209"/>
      <c r="QEY420" s="209"/>
      <c r="QEZ420" s="209"/>
      <c r="QFA420" s="209"/>
      <c r="QFB420" s="209"/>
      <c r="QFC420" s="209"/>
      <c r="QFD420" s="209"/>
      <c r="QFE420" s="209"/>
      <c r="QFF420" s="209"/>
      <c r="QFG420" s="209"/>
      <c r="QFH420" s="209"/>
      <c r="QFI420" s="209"/>
      <c r="QFJ420" s="209"/>
      <c r="QFK420" s="209"/>
      <c r="QFL420" s="209"/>
      <c r="QFM420" s="209"/>
      <c r="QFN420" s="209"/>
      <c r="QFO420" s="209"/>
      <c r="QFP420" s="209"/>
      <c r="QFQ420" s="209"/>
      <c r="QFR420" s="209"/>
      <c r="QFS420" s="209"/>
      <c r="QFT420" s="209"/>
      <c r="QFU420" s="209"/>
      <c r="QFV420" s="209"/>
      <c r="QFW420" s="209"/>
      <c r="QFX420" s="209"/>
      <c r="QFY420" s="209"/>
      <c r="QFZ420" s="209"/>
      <c r="QGA420" s="209"/>
      <c r="QGB420" s="209"/>
      <c r="QGC420" s="209"/>
      <c r="QGD420" s="209"/>
      <c r="QGE420" s="209"/>
      <c r="QGF420" s="209"/>
      <c r="QGG420" s="209"/>
      <c r="QGH420" s="209"/>
      <c r="QGI420" s="209"/>
      <c r="QGJ420" s="209"/>
      <c r="QGK420" s="209"/>
      <c r="QGL420" s="209"/>
      <c r="QGM420" s="209"/>
      <c r="QGN420" s="209"/>
      <c r="QGO420" s="209"/>
      <c r="QGP420" s="209"/>
      <c r="QGQ420" s="209"/>
      <c r="QGR420" s="209"/>
      <c r="QGS420" s="209"/>
      <c r="QGT420" s="209"/>
      <c r="QGU420" s="209"/>
      <c r="QGV420" s="209"/>
      <c r="QGW420" s="209"/>
      <c r="QGX420" s="209"/>
      <c r="QGY420" s="209"/>
      <c r="QGZ420" s="209"/>
      <c r="QHA420" s="209"/>
      <c r="QHB420" s="209"/>
      <c r="QHC420" s="209"/>
      <c r="QHD420" s="209"/>
      <c r="QHE420" s="209"/>
      <c r="QHF420" s="209"/>
      <c r="QHG420" s="209"/>
      <c r="QHH420" s="209"/>
      <c r="QHI420" s="209"/>
      <c r="QHJ420" s="209"/>
      <c r="QHK420" s="209"/>
      <c r="QHL420" s="209"/>
      <c r="QHM420" s="209"/>
      <c r="QHN420" s="209"/>
      <c r="QHO420" s="209"/>
      <c r="QHP420" s="209"/>
      <c r="QHQ420" s="209"/>
      <c r="QHR420" s="209"/>
      <c r="QHS420" s="209"/>
      <c r="QHT420" s="209"/>
      <c r="QHU420" s="209"/>
      <c r="QHV420" s="209"/>
      <c r="QHW420" s="209"/>
      <c r="QHX420" s="209"/>
      <c r="QHY420" s="209"/>
      <c r="QHZ420" s="209"/>
      <c r="QIA420" s="209"/>
      <c r="QIB420" s="209"/>
      <c r="QIC420" s="209"/>
      <c r="QID420" s="209"/>
      <c r="QIE420" s="209"/>
      <c r="QIF420" s="209"/>
      <c r="QIG420" s="209"/>
      <c r="QIH420" s="209"/>
      <c r="QII420" s="209"/>
      <c r="QIJ420" s="209"/>
      <c r="QIK420" s="209"/>
      <c r="QIL420" s="209"/>
      <c r="QIM420" s="209"/>
      <c r="QIN420" s="209"/>
      <c r="QIO420" s="209"/>
      <c r="QIP420" s="209"/>
      <c r="QIQ420" s="209"/>
      <c r="QIR420" s="209"/>
      <c r="QIS420" s="209"/>
      <c r="QIT420" s="209"/>
      <c r="QIU420" s="209"/>
      <c r="QIV420" s="209"/>
      <c r="QIW420" s="209"/>
      <c r="QIX420" s="209"/>
      <c r="QIY420" s="209"/>
      <c r="QIZ420" s="209"/>
      <c r="QJA420" s="209"/>
      <c r="QJB420" s="209"/>
      <c r="QJC420" s="209"/>
      <c r="QJD420" s="209"/>
      <c r="QJE420" s="209"/>
      <c r="QJF420" s="209"/>
      <c r="QJG420" s="209"/>
      <c r="QJH420" s="209"/>
      <c r="QJI420" s="209"/>
      <c r="QJJ420" s="209"/>
      <c r="QJK420" s="209"/>
      <c r="QJL420" s="209"/>
      <c r="QJM420" s="209"/>
      <c r="QJN420" s="209"/>
      <c r="QJO420" s="209"/>
      <c r="QJP420" s="209"/>
      <c r="QJQ420" s="209"/>
      <c r="QJR420" s="209"/>
      <c r="QJS420" s="209"/>
      <c r="QJT420" s="209"/>
      <c r="QJU420" s="209"/>
      <c r="QJV420" s="209"/>
      <c r="QJW420" s="209"/>
      <c r="QJX420" s="209"/>
      <c r="QJY420" s="209"/>
      <c r="QJZ420" s="209"/>
      <c r="QKA420" s="209"/>
      <c r="QKB420" s="209"/>
      <c r="QKC420" s="209"/>
      <c r="QKD420" s="209"/>
      <c r="QKE420" s="209"/>
      <c r="QKF420" s="209"/>
      <c r="QKG420" s="209"/>
      <c r="QKH420" s="209"/>
      <c r="QKI420" s="209"/>
      <c r="QKJ420" s="209"/>
      <c r="QKK420" s="209"/>
      <c r="QKL420" s="209"/>
      <c r="QKM420" s="209"/>
      <c r="QKN420" s="209"/>
      <c r="QKO420" s="209"/>
      <c r="QKP420" s="209"/>
      <c r="QKQ420" s="209"/>
      <c r="QKR420" s="209"/>
      <c r="QKS420" s="209"/>
      <c r="QKT420" s="209"/>
      <c r="QKU420" s="209"/>
      <c r="QKV420" s="209"/>
      <c r="QKW420" s="209"/>
      <c r="QKX420" s="209"/>
      <c r="QKY420" s="209"/>
      <c r="QKZ420" s="209"/>
      <c r="QLA420" s="209"/>
      <c r="QLB420" s="209"/>
      <c r="QLC420" s="209"/>
      <c r="QLD420" s="209"/>
      <c r="QLE420" s="209"/>
      <c r="QLF420" s="209"/>
      <c r="QLG420" s="209"/>
      <c r="QLH420" s="209"/>
      <c r="QLI420" s="209"/>
      <c r="QLJ420" s="209"/>
      <c r="QLK420" s="209"/>
      <c r="QLL420" s="209"/>
      <c r="QLM420" s="209"/>
      <c r="QLN420" s="209"/>
      <c r="QLO420" s="209"/>
      <c r="QLP420" s="209"/>
      <c r="QLQ420" s="209"/>
      <c r="QLR420" s="209"/>
      <c r="QLS420" s="209"/>
      <c r="QLT420" s="209"/>
      <c r="QLU420" s="209"/>
      <c r="QLV420" s="209"/>
      <c r="QLW420" s="209"/>
      <c r="QLX420" s="209"/>
      <c r="QLY420" s="209"/>
      <c r="QLZ420" s="209"/>
      <c r="QMA420" s="209"/>
      <c r="QMB420" s="209"/>
      <c r="QMC420" s="209"/>
      <c r="QMD420" s="209"/>
      <c r="QME420" s="209"/>
      <c r="QMF420" s="209"/>
      <c r="QMG420" s="209"/>
      <c r="QMH420" s="209"/>
      <c r="QMI420" s="209"/>
      <c r="QMJ420" s="209"/>
      <c r="QMK420" s="209"/>
      <c r="QML420" s="209"/>
      <c r="QMM420" s="209"/>
      <c r="QMN420" s="209"/>
      <c r="QMO420" s="209"/>
      <c r="QMP420" s="209"/>
      <c r="QMQ420" s="209"/>
      <c r="QMR420" s="209"/>
      <c r="QMS420" s="209"/>
      <c r="QMT420" s="209"/>
      <c r="QMU420" s="209"/>
      <c r="QMV420" s="209"/>
      <c r="QMW420" s="209"/>
      <c r="QMX420" s="209"/>
      <c r="QMY420" s="209"/>
      <c r="QMZ420" s="209"/>
      <c r="QNA420" s="209"/>
      <c r="QNB420" s="209"/>
      <c r="QNC420" s="209"/>
      <c r="QND420" s="209"/>
      <c r="QNE420" s="209"/>
      <c r="QNF420" s="209"/>
      <c r="QNG420" s="209"/>
      <c r="QNH420" s="209"/>
      <c r="QNI420" s="209"/>
      <c r="QNJ420" s="209"/>
      <c r="QNK420" s="209"/>
      <c r="QNL420" s="209"/>
      <c r="QNM420" s="209"/>
      <c r="QNN420" s="209"/>
      <c r="QNO420" s="209"/>
      <c r="QNP420" s="209"/>
      <c r="QNQ420" s="209"/>
      <c r="QNR420" s="209"/>
      <c r="QNS420" s="209"/>
      <c r="QNT420" s="209"/>
      <c r="QNU420" s="209"/>
      <c r="QNV420" s="209"/>
      <c r="QNW420" s="209"/>
      <c r="QNX420" s="209"/>
      <c r="QNY420" s="209"/>
      <c r="QNZ420" s="209"/>
      <c r="QOA420" s="209"/>
      <c r="QOB420" s="209"/>
      <c r="QOC420" s="209"/>
      <c r="QOD420" s="209"/>
      <c r="QOE420" s="209"/>
      <c r="QOF420" s="209"/>
      <c r="QOG420" s="209"/>
      <c r="QOH420" s="209"/>
      <c r="QOI420" s="209"/>
      <c r="QOJ420" s="209"/>
      <c r="QOK420" s="209"/>
      <c r="QOL420" s="209"/>
      <c r="QOM420" s="209"/>
      <c r="QON420" s="209"/>
      <c r="QOO420" s="209"/>
      <c r="QOP420" s="209"/>
      <c r="QOQ420" s="209"/>
      <c r="QOR420" s="209"/>
      <c r="QOS420" s="209"/>
      <c r="QOT420" s="209"/>
      <c r="QOU420" s="209"/>
      <c r="QOV420" s="209"/>
      <c r="QOW420" s="209"/>
      <c r="QOX420" s="209"/>
      <c r="QOY420" s="209"/>
      <c r="QOZ420" s="209"/>
      <c r="QPA420" s="209"/>
      <c r="QPB420" s="209"/>
      <c r="QPC420" s="209"/>
      <c r="QPD420" s="209"/>
      <c r="QPE420" s="209"/>
      <c r="QPF420" s="209"/>
      <c r="QPG420" s="209"/>
      <c r="QPH420" s="209"/>
      <c r="QPI420" s="209"/>
      <c r="QPJ420" s="209"/>
      <c r="QPK420" s="209"/>
      <c r="QPL420" s="209"/>
      <c r="QPM420" s="209"/>
      <c r="QPN420" s="209"/>
      <c r="QPO420" s="209"/>
      <c r="QPP420" s="209"/>
      <c r="QPQ420" s="209"/>
      <c r="QPR420" s="209"/>
      <c r="QPS420" s="209"/>
      <c r="QPT420" s="209"/>
      <c r="QPU420" s="209"/>
      <c r="QPV420" s="209"/>
      <c r="QPW420" s="209"/>
      <c r="QPX420" s="209"/>
      <c r="QPY420" s="209"/>
      <c r="QPZ420" s="209"/>
      <c r="QQA420" s="209"/>
      <c r="QQB420" s="209"/>
      <c r="QQC420" s="209"/>
      <c r="QQD420" s="209"/>
      <c r="QQE420" s="209"/>
      <c r="QQF420" s="209"/>
      <c r="QQG420" s="209"/>
      <c r="QQH420" s="209"/>
      <c r="QQI420" s="209"/>
      <c r="QQJ420" s="209"/>
      <c r="QQK420" s="209"/>
      <c r="QQL420" s="209"/>
      <c r="QQM420" s="209"/>
      <c r="QQN420" s="209"/>
      <c r="QQO420" s="209"/>
      <c r="QQP420" s="209"/>
      <c r="QQQ420" s="209"/>
      <c r="QQR420" s="209"/>
      <c r="QQS420" s="209"/>
      <c r="QQT420" s="209"/>
      <c r="QQU420" s="209"/>
      <c r="QQV420" s="209"/>
      <c r="QQW420" s="209"/>
      <c r="QQX420" s="209"/>
      <c r="QQY420" s="209"/>
      <c r="QQZ420" s="209"/>
      <c r="QRA420" s="209"/>
      <c r="QRB420" s="209"/>
      <c r="QRC420" s="209"/>
      <c r="QRD420" s="209"/>
      <c r="QRE420" s="209"/>
      <c r="QRF420" s="209"/>
      <c r="QRG420" s="209"/>
      <c r="QRH420" s="209"/>
      <c r="QRI420" s="209"/>
      <c r="QRJ420" s="209"/>
      <c r="QRK420" s="209"/>
      <c r="QRL420" s="209"/>
      <c r="QRM420" s="209"/>
      <c r="QRN420" s="209"/>
      <c r="QRO420" s="209"/>
      <c r="QRP420" s="209"/>
      <c r="QRQ420" s="209"/>
      <c r="QRR420" s="209"/>
      <c r="QRS420" s="209"/>
      <c r="QRT420" s="209"/>
      <c r="QRU420" s="209"/>
      <c r="QRV420" s="209"/>
      <c r="QRW420" s="209"/>
      <c r="QRX420" s="209"/>
      <c r="QRY420" s="209"/>
      <c r="QRZ420" s="209"/>
      <c r="QSA420" s="209"/>
      <c r="QSB420" s="209"/>
      <c r="QSC420" s="209"/>
      <c r="QSD420" s="209"/>
      <c r="QSE420" s="209"/>
      <c r="QSF420" s="209"/>
      <c r="QSG420" s="209"/>
      <c r="QSH420" s="209"/>
      <c r="QSI420" s="209"/>
      <c r="QSJ420" s="209"/>
      <c r="QSK420" s="209"/>
      <c r="QSL420" s="209"/>
      <c r="QSM420" s="209"/>
      <c r="QSN420" s="209"/>
      <c r="QSO420" s="209"/>
      <c r="QSP420" s="209"/>
      <c r="QSQ420" s="209"/>
      <c r="QSR420" s="209"/>
      <c r="QSS420" s="209"/>
      <c r="QST420" s="209"/>
      <c r="QSU420" s="209"/>
      <c r="QSV420" s="209"/>
      <c r="QSW420" s="209"/>
      <c r="QSX420" s="209"/>
      <c r="QSY420" s="209"/>
      <c r="QSZ420" s="209"/>
      <c r="QTA420" s="209"/>
      <c r="QTB420" s="209"/>
      <c r="QTC420" s="209"/>
      <c r="QTD420" s="209"/>
      <c r="QTE420" s="209"/>
      <c r="QTF420" s="209"/>
      <c r="QTG420" s="209"/>
      <c r="QTH420" s="209"/>
      <c r="QTI420" s="209"/>
      <c r="QTJ420" s="209"/>
      <c r="QTK420" s="209"/>
      <c r="QTL420" s="209"/>
      <c r="QTM420" s="209"/>
      <c r="QTN420" s="209"/>
      <c r="QTO420" s="209"/>
      <c r="QTP420" s="209"/>
      <c r="QTQ420" s="209"/>
      <c r="QTR420" s="209"/>
      <c r="QTS420" s="209"/>
      <c r="QTT420" s="209"/>
      <c r="QTU420" s="209"/>
      <c r="QTV420" s="209"/>
      <c r="QTW420" s="209"/>
      <c r="QTX420" s="209"/>
      <c r="QTY420" s="209"/>
      <c r="QTZ420" s="209"/>
      <c r="QUA420" s="209"/>
      <c r="QUB420" s="209"/>
      <c r="QUC420" s="209"/>
      <c r="QUD420" s="209"/>
      <c r="QUE420" s="209"/>
      <c r="QUF420" s="209"/>
      <c r="QUG420" s="209"/>
      <c r="QUH420" s="209"/>
      <c r="QUI420" s="209"/>
      <c r="QUJ420" s="209"/>
      <c r="QUK420" s="209"/>
      <c r="QUL420" s="209"/>
      <c r="QUM420" s="209"/>
      <c r="QUN420" s="209"/>
      <c r="QUO420" s="209"/>
      <c r="QUP420" s="209"/>
      <c r="QUQ420" s="209"/>
      <c r="QUR420" s="209"/>
      <c r="QUS420" s="209"/>
      <c r="QUT420" s="209"/>
      <c r="QUU420" s="209"/>
      <c r="QUV420" s="209"/>
      <c r="QUW420" s="209"/>
      <c r="QUX420" s="209"/>
      <c r="QUY420" s="209"/>
      <c r="QUZ420" s="209"/>
      <c r="QVA420" s="209"/>
      <c r="QVB420" s="209"/>
      <c r="QVC420" s="209"/>
      <c r="QVD420" s="209"/>
      <c r="QVE420" s="209"/>
      <c r="QVF420" s="209"/>
      <c r="QVG420" s="209"/>
      <c r="QVH420" s="209"/>
      <c r="QVI420" s="209"/>
      <c r="QVJ420" s="209"/>
      <c r="QVK420" s="209"/>
      <c r="QVL420" s="209"/>
      <c r="QVM420" s="209"/>
      <c r="QVN420" s="209"/>
      <c r="QVO420" s="209"/>
      <c r="QVP420" s="209"/>
      <c r="QVQ420" s="209"/>
      <c r="QVR420" s="209"/>
      <c r="QVS420" s="209"/>
      <c r="QVT420" s="209"/>
      <c r="QVU420" s="209"/>
      <c r="QVV420" s="209"/>
      <c r="QVW420" s="209"/>
      <c r="QVX420" s="209"/>
      <c r="QVY420" s="209"/>
      <c r="QVZ420" s="209"/>
      <c r="QWA420" s="209"/>
      <c r="QWB420" s="209"/>
      <c r="QWC420" s="209"/>
      <c r="QWD420" s="209"/>
      <c r="QWE420" s="209"/>
      <c r="QWF420" s="209"/>
      <c r="QWG420" s="209"/>
      <c r="QWH420" s="209"/>
      <c r="QWI420" s="209"/>
      <c r="QWJ420" s="209"/>
      <c r="QWK420" s="209"/>
      <c r="QWL420" s="209"/>
      <c r="QWM420" s="209"/>
      <c r="QWN420" s="209"/>
      <c r="QWO420" s="209"/>
      <c r="QWP420" s="209"/>
      <c r="QWQ420" s="209"/>
      <c r="QWR420" s="209"/>
      <c r="QWS420" s="209"/>
      <c r="QWT420" s="209"/>
      <c r="QWU420" s="209"/>
      <c r="QWV420" s="209"/>
      <c r="QWW420" s="209"/>
      <c r="QWX420" s="209"/>
      <c r="QWY420" s="209"/>
      <c r="QWZ420" s="209"/>
      <c r="QXA420" s="209"/>
      <c r="QXB420" s="209"/>
      <c r="QXC420" s="209"/>
      <c r="QXD420" s="209"/>
      <c r="QXE420" s="209"/>
      <c r="QXF420" s="209"/>
      <c r="QXG420" s="209"/>
      <c r="QXH420" s="209"/>
      <c r="QXI420" s="209"/>
      <c r="QXJ420" s="209"/>
      <c r="QXK420" s="209"/>
      <c r="QXL420" s="209"/>
      <c r="QXM420" s="209"/>
      <c r="QXN420" s="209"/>
      <c r="QXO420" s="209"/>
      <c r="QXP420" s="209"/>
      <c r="QXQ420" s="209"/>
      <c r="QXR420" s="209"/>
      <c r="QXS420" s="209"/>
      <c r="QXT420" s="209"/>
      <c r="QXU420" s="209"/>
      <c r="QXV420" s="209"/>
      <c r="QXW420" s="209"/>
      <c r="QXX420" s="209"/>
      <c r="QXY420" s="209"/>
      <c r="QXZ420" s="209"/>
      <c r="QYA420" s="209"/>
      <c r="QYB420" s="209"/>
      <c r="QYC420" s="209"/>
      <c r="QYD420" s="209"/>
      <c r="QYE420" s="209"/>
      <c r="QYF420" s="209"/>
      <c r="QYG420" s="209"/>
      <c r="QYH420" s="209"/>
      <c r="QYI420" s="209"/>
      <c r="QYJ420" s="209"/>
      <c r="QYK420" s="209"/>
      <c r="QYL420" s="209"/>
      <c r="QYM420" s="209"/>
      <c r="QYN420" s="209"/>
      <c r="QYO420" s="209"/>
      <c r="QYP420" s="209"/>
      <c r="QYQ420" s="209"/>
      <c r="QYR420" s="209"/>
      <c r="QYS420" s="209"/>
      <c r="QYT420" s="209"/>
      <c r="QYU420" s="209"/>
      <c r="QYV420" s="209"/>
      <c r="QYW420" s="209"/>
      <c r="QYX420" s="209"/>
      <c r="QYY420" s="209"/>
      <c r="QYZ420" s="209"/>
      <c r="QZA420" s="209"/>
      <c r="QZB420" s="209"/>
      <c r="QZC420" s="209"/>
      <c r="QZD420" s="209"/>
      <c r="QZE420" s="209"/>
      <c r="QZF420" s="209"/>
      <c r="QZG420" s="209"/>
      <c r="QZH420" s="209"/>
      <c r="QZI420" s="209"/>
      <c r="QZJ420" s="209"/>
      <c r="QZK420" s="209"/>
      <c r="QZL420" s="209"/>
      <c r="QZM420" s="209"/>
      <c r="QZN420" s="209"/>
      <c r="QZO420" s="209"/>
      <c r="QZP420" s="209"/>
      <c r="QZQ420" s="209"/>
      <c r="QZR420" s="209"/>
      <c r="QZS420" s="209"/>
      <c r="QZT420" s="209"/>
      <c r="QZU420" s="209"/>
      <c r="QZV420" s="209"/>
      <c r="QZW420" s="209"/>
      <c r="QZX420" s="209"/>
      <c r="QZY420" s="209"/>
      <c r="QZZ420" s="209"/>
      <c r="RAA420" s="209"/>
      <c r="RAB420" s="209"/>
      <c r="RAC420" s="209"/>
      <c r="RAD420" s="209"/>
      <c r="RAE420" s="209"/>
      <c r="RAF420" s="209"/>
      <c r="RAG420" s="209"/>
      <c r="RAH420" s="209"/>
      <c r="RAI420" s="209"/>
      <c r="RAJ420" s="209"/>
      <c r="RAK420" s="209"/>
      <c r="RAL420" s="209"/>
      <c r="RAM420" s="209"/>
      <c r="RAN420" s="209"/>
      <c r="RAO420" s="209"/>
      <c r="RAP420" s="209"/>
      <c r="RAQ420" s="209"/>
      <c r="RAR420" s="209"/>
      <c r="RAS420" s="209"/>
      <c r="RAT420" s="209"/>
      <c r="RAU420" s="209"/>
      <c r="RAV420" s="209"/>
      <c r="RAW420" s="209"/>
      <c r="RAX420" s="209"/>
      <c r="RAY420" s="209"/>
      <c r="RAZ420" s="209"/>
      <c r="RBA420" s="209"/>
      <c r="RBB420" s="209"/>
      <c r="RBC420" s="209"/>
      <c r="RBD420" s="209"/>
      <c r="RBE420" s="209"/>
      <c r="RBF420" s="209"/>
      <c r="RBG420" s="209"/>
      <c r="RBH420" s="209"/>
      <c r="RBI420" s="209"/>
      <c r="RBJ420" s="209"/>
      <c r="RBK420" s="209"/>
      <c r="RBL420" s="209"/>
      <c r="RBM420" s="209"/>
      <c r="RBN420" s="209"/>
      <c r="RBO420" s="209"/>
      <c r="RBP420" s="209"/>
      <c r="RBQ420" s="209"/>
      <c r="RBR420" s="209"/>
      <c r="RBS420" s="209"/>
      <c r="RBT420" s="209"/>
      <c r="RBU420" s="209"/>
      <c r="RBV420" s="209"/>
      <c r="RBW420" s="209"/>
      <c r="RBX420" s="209"/>
      <c r="RBY420" s="209"/>
      <c r="RBZ420" s="209"/>
      <c r="RCA420" s="209"/>
      <c r="RCB420" s="209"/>
      <c r="RCC420" s="209"/>
      <c r="RCD420" s="209"/>
      <c r="RCE420" s="209"/>
      <c r="RCF420" s="209"/>
      <c r="RCG420" s="209"/>
      <c r="RCH420" s="209"/>
      <c r="RCI420" s="209"/>
      <c r="RCJ420" s="209"/>
      <c r="RCK420" s="209"/>
      <c r="RCL420" s="209"/>
      <c r="RCM420" s="209"/>
      <c r="RCN420" s="209"/>
      <c r="RCO420" s="209"/>
      <c r="RCP420" s="209"/>
      <c r="RCQ420" s="209"/>
      <c r="RCR420" s="209"/>
      <c r="RCS420" s="209"/>
      <c r="RCT420" s="209"/>
      <c r="RCU420" s="209"/>
      <c r="RCV420" s="209"/>
      <c r="RCW420" s="209"/>
      <c r="RCX420" s="209"/>
      <c r="RCY420" s="209"/>
      <c r="RCZ420" s="209"/>
      <c r="RDA420" s="209"/>
      <c r="RDB420" s="209"/>
      <c r="RDC420" s="209"/>
      <c r="RDD420" s="209"/>
      <c r="RDE420" s="209"/>
      <c r="RDF420" s="209"/>
      <c r="RDG420" s="209"/>
      <c r="RDH420" s="209"/>
      <c r="RDI420" s="209"/>
      <c r="RDJ420" s="209"/>
      <c r="RDK420" s="209"/>
      <c r="RDL420" s="209"/>
      <c r="RDM420" s="209"/>
      <c r="RDN420" s="209"/>
      <c r="RDO420" s="209"/>
      <c r="RDP420" s="209"/>
      <c r="RDQ420" s="209"/>
      <c r="RDR420" s="209"/>
      <c r="RDS420" s="209"/>
      <c r="RDT420" s="209"/>
      <c r="RDU420" s="209"/>
      <c r="RDV420" s="209"/>
      <c r="RDW420" s="209"/>
      <c r="RDX420" s="209"/>
      <c r="RDY420" s="209"/>
      <c r="RDZ420" s="209"/>
      <c r="REA420" s="209"/>
      <c r="REB420" s="209"/>
      <c r="REC420" s="209"/>
      <c r="RED420" s="209"/>
      <c r="REE420" s="209"/>
      <c r="REF420" s="209"/>
      <c r="REG420" s="209"/>
      <c r="REH420" s="209"/>
      <c r="REI420" s="209"/>
      <c r="REJ420" s="209"/>
      <c r="REK420" s="209"/>
      <c r="REL420" s="209"/>
      <c r="REM420" s="209"/>
      <c r="REN420" s="209"/>
      <c r="REO420" s="209"/>
      <c r="REP420" s="209"/>
      <c r="REQ420" s="209"/>
      <c r="RER420" s="209"/>
      <c r="RES420" s="209"/>
      <c r="RET420" s="209"/>
      <c r="REU420" s="209"/>
      <c r="REV420" s="209"/>
      <c r="REW420" s="209"/>
      <c r="REX420" s="209"/>
      <c r="REY420" s="209"/>
      <c r="REZ420" s="209"/>
      <c r="RFA420" s="209"/>
      <c r="RFB420" s="209"/>
      <c r="RFC420" s="209"/>
      <c r="RFD420" s="209"/>
      <c r="RFE420" s="209"/>
      <c r="RFF420" s="209"/>
      <c r="RFG420" s="209"/>
      <c r="RFH420" s="209"/>
      <c r="RFI420" s="209"/>
      <c r="RFJ420" s="209"/>
      <c r="RFK420" s="209"/>
      <c r="RFL420" s="209"/>
      <c r="RFM420" s="209"/>
      <c r="RFN420" s="209"/>
      <c r="RFO420" s="209"/>
      <c r="RFP420" s="209"/>
      <c r="RFQ420" s="209"/>
      <c r="RFR420" s="209"/>
      <c r="RFS420" s="209"/>
      <c r="RFT420" s="209"/>
      <c r="RFU420" s="209"/>
      <c r="RFV420" s="209"/>
      <c r="RFW420" s="209"/>
      <c r="RFX420" s="209"/>
      <c r="RFY420" s="209"/>
      <c r="RFZ420" s="209"/>
      <c r="RGA420" s="209"/>
      <c r="RGB420" s="209"/>
      <c r="RGC420" s="209"/>
      <c r="RGD420" s="209"/>
      <c r="RGE420" s="209"/>
      <c r="RGF420" s="209"/>
      <c r="RGG420" s="209"/>
      <c r="RGH420" s="209"/>
      <c r="RGI420" s="209"/>
      <c r="RGJ420" s="209"/>
      <c r="RGK420" s="209"/>
      <c r="RGL420" s="209"/>
      <c r="RGM420" s="209"/>
      <c r="RGN420" s="209"/>
      <c r="RGO420" s="209"/>
      <c r="RGP420" s="209"/>
      <c r="RGQ420" s="209"/>
      <c r="RGR420" s="209"/>
      <c r="RGS420" s="209"/>
      <c r="RGT420" s="209"/>
      <c r="RGU420" s="209"/>
      <c r="RGV420" s="209"/>
      <c r="RGW420" s="209"/>
      <c r="RGX420" s="209"/>
      <c r="RGY420" s="209"/>
      <c r="RGZ420" s="209"/>
      <c r="RHA420" s="209"/>
      <c r="RHB420" s="209"/>
      <c r="RHC420" s="209"/>
      <c r="RHD420" s="209"/>
      <c r="RHE420" s="209"/>
      <c r="RHF420" s="209"/>
      <c r="RHG420" s="209"/>
      <c r="RHH420" s="209"/>
      <c r="RHI420" s="209"/>
      <c r="RHJ420" s="209"/>
      <c r="RHK420" s="209"/>
      <c r="RHL420" s="209"/>
      <c r="RHM420" s="209"/>
      <c r="RHN420" s="209"/>
      <c r="RHO420" s="209"/>
      <c r="RHP420" s="209"/>
      <c r="RHQ420" s="209"/>
      <c r="RHR420" s="209"/>
      <c r="RHS420" s="209"/>
      <c r="RHT420" s="209"/>
      <c r="RHU420" s="209"/>
      <c r="RHV420" s="209"/>
      <c r="RHW420" s="209"/>
      <c r="RHX420" s="209"/>
      <c r="RHY420" s="209"/>
      <c r="RHZ420" s="209"/>
      <c r="RIA420" s="209"/>
      <c r="RIB420" s="209"/>
      <c r="RIC420" s="209"/>
      <c r="RID420" s="209"/>
      <c r="RIE420" s="209"/>
      <c r="RIF420" s="209"/>
      <c r="RIG420" s="209"/>
      <c r="RIH420" s="209"/>
      <c r="RII420" s="209"/>
      <c r="RIJ420" s="209"/>
      <c r="RIK420" s="209"/>
      <c r="RIL420" s="209"/>
      <c r="RIM420" s="209"/>
      <c r="RIN420" s="209"/>
      <c r="RIO420" s="209"/>
      <c r="RIP420" s="209"/>
      <c r="RIQ420" s="209"/>
      <c r="RIR420" s="209"/>
      <c r="RIS420" s="209"/>
      <c r="RIT420" s="209"/>
      <c r="RIU420" s="209"/>
      <c r="RIV420" s="209"/>
      <c r="RIW420" s="209"/>
      <c r="RIX420" s="209"/>
      <c r="RIY420" s="209"/>
      <c r="RIZ420" s="209"/>
      <c r="RJA420" s="209"/>
      <c r="RJB420" s="209"/>
      <c r="RJC420" s="209"/>
      <c r="RJD420" s="209"/>
      <c r="RJE420" s="209"/>
      <c r="RJF420" s="209"/>
      <c r="RJG420" s="209"/>
      <c r="RJH420" s="209"/>
      <c r="RJI420" s="209"/>
      <c r="RJJ420" s="209"/>
      <c r="RJK420" s="209"/>
      <c r="RJL420" s="209"/>
      <c r="RJM420" s="209"/>
      <c r="RJN420" s="209"/>
      <c r="RJO420" s="209"/>
      <c r="RJP420" s="209"/>
      <c r="RJQ420" s="209"/>
      <c r="RJR420" s="209"/>
      <c r="RJS420" s="209"/>
      <c r="RJT420" s="209"/>
      <c r="RJU420" s="209"/>
      <c r="RJV420" s="209"/>
      <c r="RJW420" s="209"/>
      <c r="RJX420" s="209"/>
      <c r="RJY420" s="209"/>
      <c r="RJZ420" s="209"/>
      <c r="RKA420" s="209"/>
      <c r="RKB420" s="209"/>
      <c r="RKC420" s="209"/>
      <c r="RKD420" s="209"/>
      <c r="RKE420" s="209"/>
      <c r="RKF420" s="209"/>
      <c r="RKG420" s="209"/>
      <c r="RKH420" s="209"/>
      <c r="RKI420" s="209"/>
      <c r="RKJ420" s="209"/>
      <c r="RKK420" s="209"/>
      <c r="RKL420" s="209"/>
      <c r="RKM420" s="209"/>
      <c r="RKN420" s="209"/>
      <c r="RKO420" s="209"/>
      <c r="RKP420" s="209"/>
      <c r="RKQ420" s="209"/>
      <c r="RKR420" s="209"/>
      <c r="RKS420" s="209"/>
      <c r="RKT420" s="209"/>
      <c r="RKU420" s="209"/>
      <c r="RKV420" s="209"/>
      <c r="RKW420" s="209"/>
      <c r="RKX420" s="209"/>
      <c r="RKY420" s="209"/>
      <c r="RKZ420" s="209"/>
      <c r="RLA420" s="209"/>
      <c r="RLB420" s="209"/>
      <c r="RLC420" s="209"/>
      <c r="RLD420" s="209"/>
      <c r="RLE420" s="209"/>
      <c r="RLF420" s="209"/>
      <c r="RLG420" s="209"/>
      <c r="RLH420" s="209"/>
      <c r="RLI420" s="209"/>
      <c r="RLJ420" s="209"/>
      <c r="RLK420" s="209"/>
      <c r="RLL420" s="209"/>
      <c r="RLM420" s="209"/>
      <c r="RLN420" s="209"/>
      <c r="RLO420" s="209"/>
      <c r="RLP420" s="209"/>
      <c r="RLQ420" s="209"/>
      <c r="RLR420" s="209"/>
      <c r="RLS420" s="209"/>
      <c r="RLT420" s="209"/>
      <c r="RLU420" s="209"/>
      <c r="RLV420" s="209"/>
      <c r="RLW420" s="209"/>
      <c r="RLX420" s="209"/>
      <c r="RLY420" s="209"/>
      <c r="RLZ420" s="209"/>
      <c r="RMA420" s="209"/>
      <c r="RMB420" s="209"/>
      <c r="RMC420" s="209"/>
      <c r="RMD420" s="209"/>
      <c r="RME420" s="209"/>
      <c r="RMF420" s="209"/>
      <c r="RMG420" s="209"/>
      <c r="RMH420" s="209"/>
      <c r="RMI420" s="209"/>
      <c r="RMJ420" s="209"/>
      <c r="RMK420" s="209"/>
      <c r="RML420" s="209"/>
      <c r="RMM420" s="209"/>
      <c r="RMN420" s="209"/>
      <c r="RMO420" s="209"/>
      <c r="RMP420" s="209"/>
      <c r="RMQ420" s="209"/>
      <c r="RMR420" s="209"/>
      <c r="RMS420" s="209"/>
      <c r="RMT420" s="209"/>
      <c r="RMU420" s="209"/>
      <c r="RMV420" s="209"/>
      <c r="RMW420" s="209"/>
      <c r="RMX420" s="209"/>
      <c r="RMY420" s="209"/>
      <c r="RMZ420" s="209"/>
      <c r="RNA420" s="209"/>
      <c r="RNB420" s="209"/>
      <c r="RNC420" s="209"/>
      <c r="RND420" s="209"/>
      <c r="RNE420" s="209"/>
      <c r="RNF420" s="209"/>
      <c r="RNG420" s="209"/>
      <c r="RNH420" s="209"/>
      <c r="RNI420" s="209"/>
      <c r="RNJ420" s="209"/>
      <c r="RNK420" s="209"/>
      <c r="RNL420" s="209"/>
      <c r="RNM420" s="209"/>
      <c r="RNN420" s="209"/>
      <c r="RNO420" s="209"/>
      <c r="RNP420" s="209"/>
      <c r="RNQ420" s="209"/>
      <c r="RNR420" s="209"/>
      <c r="RNS420" s="209"/>
      <c r="RNT420" s="209"/>
      <c r="RNU420" s="209"/>
      <c r="RNV420" s="209"/>
      <c r="RNW420" s="209"/>
      <c r="RNX420" s="209"/>
      <c r="RNY420" s="209"/>
      <c r="RNZ420" s="209"/>
      <c r="ROA420" s="209"/>
      <c r="ROB420" s="209"/>
      <c r="ROC420" s="209"/>
      <c r="ROD420" s="209"/>
      <c r="ROE420" s="209"/>
      <c r="ROF420" s="209"/>
      <c r="ROG420" s="209"/>
      <c r="ROH420" s="209"/>
      <c r="ROI420" s="209"/>
      <c r="ROJ420" s="209"/>
      <c r="ROK420" s="209"/>
      <c r="ROL420" s="209"/>
      <c r="ROM420" s="209"/>
      <c r="RON420" s="209"/>
      <c r="ROO420" s="209"/>
      <c r="ROP420" s="209"/>
      <c r="ROQ420" s="209"/>
      <c r="ROR420" s="209"/>
      <c r="ROS420" s="209"/>
      <c r="ROT420" s="209"/>
      <c r="ROU420" s="209"/>
      <c r="ROV420" s="209"/>
      <c r="ROW420" s="209"/>
      <c r="ROX420" s="209"/>
      <c r="ROY420" s="209"/>
      <c r="ROZ420" s="209"/>
      <c r="RPA420" s="209"/>
      <c r="RPB420" s="209"/>
      <c r="RPC420" s="209"/>
      <c r="RPD420" s="209"/>
      <c r="RPE420" s="209"/>
      <c r="RPF420" s="209"/>
      <c r="RPG420" s="209"/>
      <c r="RPH420" s="209"/>
      <c r="RPI420" s="209"/>
      <c r="RPJ420" s="209"/>
      <c r="RPK420" s="209"/>
      <c r="RPL420" s="209"/>
      <c r="RPM420" s="209"/>
      <c r="RPN420" s="209"/>
      <c r="RPO420" s="209"/>
      <c r="RPP420" s="209"/>
      <c r="RPQ420" s="209"/>
      <c r="RPR420" s="209"/>
      <c r="RPS420" s="209"/>
      <c r="RPT420" s="209"/>
      <c r="RPU420" s="209"/>
      <c r="RPV420" s="209"/>
      <c r="RPW420" s="209"/>
      <c r="RPX420" s="209"/>
      <c r="RPY420" s="209"/>
      <c r="RPZ420" s="209"/>
      <c r="RQA420" s="209"/>
      <c r="RQB420" s="209"/>
      <c r="RQC420" s="209"/>
      <c r="RQD420" s="209"/>
      <c r="RQE420" s="209"/>
      <c r="RQF420" s="209"/>
      <c r="RQG420" s="209"/>
      <c r="RQH420" s="209"/>
      <c r="RQI420" s="209"/>
      <c r="RQJ420" s="209"/>
      <c r="RQK420" s="209"/>
      <c r="RQL420" s="209"/>
      <c r="RQM420" s="209"/>
      <c r="RQN420" s="209"/>
      <c r="RQO420" s="209"/>
      <c r="RQP420" s="209"/>
      <c r="RQQ420" s="209"/>
      <c r="RQR420" s="209"/>
      <c r="RQS420" s="209"/>
      <c r="RQT420" s="209"/>
      <c r="RQU420" s="209"/>
      <c r="RQV420" s="209"/>
      <c r="RQW420" s="209"/>
      <c r="RQX420" s="209"/>
      <c r="RQY420" s="209"/>
      <c r="RQZ420" s="209"/>
      <c r="RRA420" s="209"/>
      <c r="RRB420" s="209"/>
      <c r="RRC420" s="209"/>
      <c r="RRD420" s="209"/>
      <c r="RRE420" s="209"/>
      <c r="RRF420" s="209"/>
      <c r="RRG420" s="209"/>
      <c r="RRH420" s="209"/>
      <c r="RRI420" s="209"/>
      <c r="RRJ420" s="209"/>
      <c r="RRK420" s="209"/>
      <c r="RRL420" s="209"/>
      <c r="RRM420" s="209"/>
      <c r="RRN420" s="209"/>
      <c r="RRO420" s="209"/>
      <c r="RRP420" s="209"/>
      <c r="RRQ420" s="209"/>
      <c r="RRR420" s="209"/>
      <c r="RRS420" s="209"/>
      <c r="RRT420" s="209"/>
      <c r="RRU420" s="209"/>
      <c r="RRV420" s="209"/>
      <c r="RRW420" s="209"/>
      <c r="RRX420" s="209"/>
      <c r="RRY420" s="209"/>
      <c r="RRZ420" s="209"/>
      <c r="RSA420" s="209"/>
      <c r="RSB420" s="209"/>
      <c r="RSC420" s="209"/>
      <c r="RSD420" s="209"/>
      <c r="RSE420" s="209"/>
      <c r="RSF420" s="209"/>
      <c r="RSG420" s="209"/>
      <c r="RSH420" s="209"/>
      <c r="RSI420" s="209"/>
      <c r="RSJ420" s="209"/>
      <c r="RSK420" s="209"/>
      <c r="RSL420" s="209"/>
      <c r="RSM420" s="209"/>
      <c r="RSN420" s="209"/>
      <c r="RSO420" s="209"/>
      <c r="RSP420" s="209"/>
      <c r="RSQ420" s="209"/>
      <c r="RSR420" s="209"/>
      <c r="RSS420" s="209"/>
      <c r="RST420" s="209"/>
      <c r="RSU420" s="209"/>
      <c r="RSV420" s="209"/>
      <c r="RSW420" s="209"/>
      <c r="RSX420" s="209"/>
      <c r="RSY420" s="209"/>
      <c r="RSZ420" s="209"/>
      <c r="RTA420" s="209"/>
      <c r="RTB420" s="209"/>
      <c r="RTC420" s="209"/>
      <c r="RTD420" s="209"/>
      <c r="RTE420" s="209"/>
      <c r="RTF420" s="209"/>
      <c r="RTG420" s="209"/>
      <c r="RTH420" s="209"/>
      <c r="RTI420" s="209"/>
      <c r="RTJ420" s="209"/>
      <c r="RTK420" s="209"/>
      <c r="RTL420" s="209"/>
      <c r="RTM420" s="209"/>
      <c r="RTN420" s="209"/>
      <c r="RTO420" s="209"/>
      <c r="RTP420" s="209"/>
      <c r="RTQ420" s="209"/>
      <c r="RTR420" s="209"/>
      <c r="RTS420" s="209"/>
      <c r="RTT420" s="209"/>
      <c r="RTU420" s="209"/>
      <c r="RTV420" s="209"/>
      <c r="RTW420" s="209"/>
      <c r="RTX420" s="209"/>
      <c r="RTY420" s="209"/>
      <c r="RTZ420" s="209"/>
      <c r="RUA420" s="209"/>
      <c r="RUB420" s="209"/>
      <c r="RUC420" s="209"/>
      <c r="RUD420" s="209"/>
      <c r="RUE420" s="209"/>
      <c r="RUF420" s="209"/>
      <c r="RUG420" s="209"/>
      <c r="RUH420" s="209"/>
      <c r="RUI420" s="209"/>
      <c r="RUJ420" s="209"/>
      <c r="RUK420" s="209"/>
      <c r="RUL420" s="209"/>
      <c r="RUM420" s="209"/>
      <c r="RUN420" s="209"/>
      <c r="RUO420" s="209"/>
      <c r="RUP420" s="209"/>
      <c r="RUQ420" s="209"/>
      <c r="RUR420" s="209"/>
      <c r="RUS420" s="209"/>
      <c r="RUT420" s="209"/>
      <c r="RUU420" s="209"/>
      <c r="RUV420" s="209"/>
      <c r="RUW420" s="209"/>
      <c r="RUX420" s="209"/>
      <c r="RUY420" s="209"/>
      <c r="RUZ420" s="209"/>
      <c r="RVA420" s="209"/>
      <c r="RVB420" s="209"/>
      <c r="RVC420" s="209"/>
      <c r="RVD420" s="209"/>
      <c r="RVE420" s="209"/>
      <c r="RVF420" s="209"/>
      <c r="RVG420" s="209"/>
      <c r="RVH420" s="209"/>
      <c r="RVI420" s="209"/>
      <c r="RVJ420" s="209"/>
      <c r="RVK420" s="209"/>
      <c r="RVL420" s="209"/>
      <c r="RVM420" s="209"/>
      <c r="RVN420" s="209"/>
      <c r="RVO420" s="209"/>
      <c r="RVP420" s="209"/>
      <c r="RVQ420" s="209"/>
      <c r="RVR420" s="209"/>
      <c r="RVS420" s="209"/>
      <c r="RVT420" s="209"/>
      <c r="RVU420" s="209"/>
      <c r="RVV420" s="209"/>
      <c r="RVW420" s="209"/>
      <c r="RVX420" s="209"/>
      <c r="RVY420" s="209"/>
      <c r="RVZ420" s="209"/>
      <c r="RWA420" s="209"/>
      <c r="RWB420" s="209"/>
      <c r="RWC420" s="209"/>
      <c r="RWD420" s="209"/>
      <c r="RWE420" s="209"/>
      <c r="RWF420" s="209"/>
      <c r="RWG420" s="209"/>
      <c r="RWH420" s="209"/>
      <c r="RWI420" s="209"/>
      <c r="RWJ420" s="209"/>
      <c r="RWK420" s="209"/>
      <c r="RWL420" s="209"/>
      <c r="RWM420" s="209"/>
      <c r="RWN420" s="209"/>
      <c r="RWO420" s="209"/>
      <c r="RWP420" s="209"/>
      <c r="RWQ420" s="209"/>
      <c r="RWR420" s="209"/>
      <c r="RWS420" s="209"/>
      <c r="RWT420" s="209"/>
      <c r="RWU420" s="209"/>
      <c r="RWV420" s="209"/>
      <c r="RWW420" s="209"/>
      <c r="RWX420" s="209"/>
      <c r="RWY420" s="209"/>
      <c r="RWZ420" s="209"/>
      <c r="RXA420" s="209"/>
      <c r="RXB420" s="209"/>
      <c r="RXC420" s="209"/>
      <c r="RXD420" s="209"/>
      <c r="RXE420" s="209"/>
      <c r="RXF420" s="209"/>
      <c r="RXG420" s="209"/>
      <c r="RXH420" s="209"/>
      <c r="RXI420" s="209"/>
      <c r="RXJ420" s="209"/>
      <c r="RXK420" s="209"/>
      <c r="RXL420" s="209"/>
      <c r="RXM420" s="209"/>
      <c r="RXN420" s="209"/>
      <c r="RXO420" s="209"/>
      <c r="RXP420" s="209"/>
      <c r="RXQ420" s="209"/>
      <c r="RXR420" s="209"/>
      <c r="RXS420" s="209"/>
      <c r="RXT420" s="209"/>
      <c r="RXU420" s="209"/>
      <c r="RXV420" s="209"/>
      <c r="RXW420" s="209"/>
      <c r="RXX420" s="209"/>
      <c r="RXY420" s="209"/>
      <c r="RXZ420" s="209"/>
      <c r="RYA420" s="209"/>
      <c r="RYB420" s="209"/>
      <c r="RYC420" s="209"/>
      <c r="RYD420" s="209"/>
      <c r="RYE420" s="209"/>
      <c r="RYF420" s="209"/>
      <c r="RYG420" s="209"/>
      <c r="RYH420" s="209"/>
      <c r="RYI420" s="209"/>
      <c r="RYJ420" s="209"/>
      <c r="RYK420" s="209"/>
      <c r="RYL420" s="209"/>
      <c r="RYM420" s="209"/>
      <c r="RYN420" s="209"/>
      <c r="RYO420" s="209"/>
      <c r="RYP420" s="209"/>
      <c r="RYQ420" s="209"/>
      <c r="RYR420" s="209"/>
      <c r="RYS420" s="209"/>
      <c r="RYT420" s="209"/>
      <c r="RYU420" s="209"/>
      <c r="RYV420" s="209"/>
      <c r="RYW420" s="209"/>
      <c r="RYX420" s="209"/>
      <c r="RYY420" s="209"/>
      <c r="RYZ420" s="209"/>
      <c r="RZA420" s="209"/>
      <c r="RZB420" s="209"/>
      <c r="RZC420" s="209"/>
      <c r="RZD420" s="209"/>
      <c r="RZE420" s="209"/>
      <c r="RZF420" s="209"/>
      <c r="RZG420" s="209"/>
      <c r="RZH420" s="209"/>
      <c r="RZI420" s="209"/>
      <c r="RZJ420" s="209"/>
      <c r="RZK420" s="209"/>
      <c r="RZL420" s="209"/>
      <c r="RZM420" s="209"/>
      <c r="RZN420" s="209"/>
      <c r="RZO420" s="209"/>
      <c r="RZP420" s="209"/>
      <c r="RZQ420" s="209"/>
      <c r="RZR420" s="209"/>
      <c r="RZS420" s="209"/>
      <c r="RZT420" s="209"/>
      <c r="RZU420" s="209"/>
      <c r="RZV420" s="209"/>
      <c r="RZW420" s="209"/>
      <c r="RZX420" s="209"/>
      <c r="RZY420" s="209"/>
      <c r="RZZ420" s="209"/>
      <c r="SAA420" s="209"/>
      <c r="SAB420" s="209"/>
      <c r="SAC420" s="209"/>
      <c r="SAD420" s="209"/>
      <c r="SAE420" s="209"/>
      <c r="SAF420" s="209"/>
      <c r="SAG420" s="209"/>
      <c r="SAH420" s="209"/>
      <c r="SAI420" s="209"/>
      <c r="SAJ420" s="209"/>
      <c r="SAK420" s="209"/>
      <c r="SAL420" s="209"/>
      <c r="SAM420" s="209"/>
      <c r="SAN420" s="209"/>
      <c r="SAO420" s="209"/>
      <c r="SAP420" s="209"/>
      <c r="SAQ420" s="209"/>
      <c r="SAR420" s="209"/>
      <c r="SAS420" s="209"/>
      <c r="SAT420" s="209"/>
      <c r="SAU420" s="209"/>
      <c r="SAV420" s="209"/>
      <c r="SAW420" s="209"/>
      <c r="SAX420" s="209"/>
      <c r="SAY420" s="209"/>
      <c r="SAZ420" s="209"/>
      <c r="SBA420" s="209"/>
      <c r="SBB420" s="209"/>
      <c r="SBC420" s="209"/>
      <c r="SBD420" s="209"/>
      <c r="SBE420" s="209"/>
      <c r="SBF420" s="209"/>
      <c r="SBG420" s="209"/>
      <c r="SBH420" s="209"/>
      <c r="SBI420" s="209"/>
      <c r="SBJ420" s="209"/>
      <c r="SBK420" s="209"/>
      <c r="SBL420" s="209"/>
      <c r="SBM420" s="209"/>
      <c r="SBN420" s="209"/>
      <c r="SBO420" s="209"/>
      <c r="SBP420" s="209"/>
      <c r="SBQ420" s="209"/>
      <c r="SBR420" s="209"/>
      <c r="SBS420" s="209"/>
      <c r="SBT420" s="209"/>
      <c r="SBU420" s="209"/>
      <c r="SBV420" s="209"/>
      <c r="SBW420" s="209"/>
      <c r="SBX420" s="209"/>
      <c r="SBY420" s="209"/>
      <c r="SBZ420" s="209"/>
      <c r="SCA420" s="209"/>
      <c r="SCB420" s="209"/>
      <c r="SCC420" s="209"/>
      <c r="SCD420" s="209"/>
      <c r="SCE420" s="209"/>
      <c r="SCF420" s="209"/>
      <c r="SCG420" s="209"/>
      <c r="SCH420" s="209"/>
      <c r="SCI420" s="209"/>
      <c r="SCJ420" s="209"/>
      <c r="SCK420" s="209"/>
      <c r="SCL420" s="209"/>
      <c r="SCM420" s="209"/>
      <c r="SCN420" s="209"/>
      <c r="SCO420" s="209"/>
      <c r="SCP420" s="209"/>
      <c r="SCQ420" s="209"/>
      <c r="SCR420" s="209"/>
      <c r="SCS420" s="209"/>
      <c r="SCT420" s="209"/>
      <c r="SCU420" s="209"/>
      <c r="SCV420" s="209"/>
      <c r="SCW420" s="209"/>
      <c r="SCX420" s="209"/>
      <c r="SCY420" s="209"/>
      <c r="SCZ420" s="209"/>
      <c r="SDA420" s="209"/>
      <c r="SDB420" s="209"/>
      <c r="SDC420" s="209"/>
      <c r="SDD420" s="209"/>
      <c r="SDE420" s="209"/>
      <c r="SDF420" s="209"/>
      <c r="SDG420" s="209"/>
      <c r="SDH420" s="209"/>
      <c r="SDI420" s="209"/>
      <c r="SDJ420" s="209"/>
      <c r="SDK420" s="209"/>
      <c r="SDL420" s="209"/>
      <c r="SDM420" s="209"/>
      <c r="SDN420" s="209"/>
      <c r="SDO420" s="209"/>
      <c r="SDP420" s="209"/>
      <c r="SDQ420" s="209"/>
      <c r="SDR420" s="209"/>
      <c r="SDS420" s="209"/>
      <c r="SDT420" s="209"/>
      <c r="SDU420" s="209"/>
      <c r="SDV420" s="209"/>
      <c r="SDW420" s="209"/>
      <c r="SDX420" s="209"/>
      <c r="SDY420" s="209"/>
      <c r="SDZ420" s="209"/>
      <c r="SEA420" s="209"/>
      <c r="SEB420" s="209"/>
      <c r="SEC420" s="209"/>
      <c r="SED420" s="209"/>
      <c r="SEE420" s="209"/>
      <c r="SEF420" s="209"/>
      <c r="SEG420" s="209"/>
      <c r="SEH420" s="209"/>
      <c r="SEI420" s="209"/>
      <c r="SEJ420" s="209"/>
      <c r="SEK420" s="209"/>
      <c r="SEL420" s="209"/>
      <c r="SEM420" s="209"/>
      <c r="SEN420" s="209"/>
      <c r="SEO420" s="209"/>
      <c r="SEP420" s="209"/>
      <c r="SEQ420" s="209"/>
      <c r="SER420" s="209"/>
      <c r="SES420" s="209"/>
      <c r="SET420" s="209"/>
      <c r="SEU420" s="209"/>
      <c r="SEV420" s="209"/>
      <c r="SEW420" s="209"/>
      <c r="SEX420" s="209"/>
      <c r="SEY420" s="209"/>
      <c r="SEZ420" s="209"/>
      <c r="SFA420" s="209"/>
      <c r="SFB420" s="209"/>
      <c r="SFC420" s="209"/>
      <c r="SFD420" s="209"/>
      <c r="SFE420" s="209"/>
      <c r="SFF420" s="209"/>
      <c r="SFG420" s="209"/>
      <c r="SFH420" s="209"/>
      <c r="SFI420" s="209"/>
      <c r="SFJ420" s="209"/>
      <c r="SFK420" s="209"/>
      <c r="SFL420" s="209"/>
      <c r="SFM420" s="209"/>
      <c r="SFN420" s="209"/>
      <c r="SFO420" s="209"/>
      <c r="SFP420" s="209"/>
      <c r="SFQ420" s="209"/>
      <c r="SFR420" s="209"/>
      <c r="SFS420" s="209"/>
      <c r="SFT420" s="209"/>
      <c r="SFU420" s="209"/>
      <c r="SFV420" s="209"/>
      <c r="SFW420" s="209"/>
      <c r="SFX420" s="209"/>
      <c r="SFY420" s="209"/>
      <c r="SFZ420" s="209"/>
      <c r="SGA420" s="209"/>
      <c r="SGB420" s="209"/>
      <c r="SGC420" s="209"/>
      <c r="SGD420" s="209"/>
      <c r="SGE420" s="209"/>
      <c r="SGF420" s="209"/>
      <c r="SGG420" s="209"/>
      <c r="SGH420" s="209"/>
      <c r="SGI420" s="209"/>
      <c r="SGJ420" s="209"/>
      <c r="SGK420" s="209"/>
      <c r="SGL420" s="209"/>
      <c r="SGM420" s="209"/>
      <c r="SGN420" s="209"/>
      <c r="SGO420" s="209"/>
      <c r="SGP420" s="209"/>
      <c r="SGQ420" s="209"/>
      <c r="SGR420" s="209"/>
      <c r="SGS420" s="209"/>
      <c r="SGT420" s="209"/>
      <c r="SGU420" s="209"/>
      <c r="SGV420" s="209"/>
      <c r="SGW420" s="209"/>
      <c r="SGX420" s="209"/>
      <c r="SGY420" s="209"/>
      <c r="SGZ420" s="209"/>
      <c r="SHA420" s="209"/>
      <c r="SHB420" s="209"/>
      <c r="SHC420" s="209"/>
      <c r="SHD420" s="209"/>
      <c r="SHE420" s="209"/>
      <c r="SHF420" s="209"/>
      <c r="SHG420" s="209"/>
      <c r="SHH420" s="209"/>
      <c r="SHI420" s="209"/>
      <c r="SHJ420" s="209"/>
      <c r="SHK420" s="209"/>
      <c r="SHL420" s="209"/>
      <c r="SHM420" s="209"/>
      <c r="SHN420" s="209"/>
      <c r="SHO420" s="209"/>
      <c r="SHP420" s="209"/>
      <c r="SHQ420" s="209"/>
      <c r="SHR420" s="209"/>
      <c r="SHS420" s="209"/>
      <c r="SHT420" s="209"/>
      <c r="SHU420" s="209"/>
      <c r="SHV420" s="209"/>
      <c r="SHW420" s="209"/>
      <c r="SHX420" s="209"/>
      <c r="SHY420" s="209"/>
      <c r="SHZ420" s="209"/>
      <c r="SIA420" s="209"/>
      <c r="SIB420" s="209"/>
      <c r="SIC420" s="209"/>
      <c r="SID420" s="209"/>
      <c r="SIE420" s="209"/>
      <c r="SIF420" s="209"/>
      <c r="SIG420" s="209"/>
      <c r="SIH420" s="209"/>
      <c r="SII420" s="209"/>
      <c r="SIJ420" s="209"/>
      <c r="SIK420" s="209"/>
      <c r="SIL420" s="209"/>
      <c r="SIM420" s="209"/>
      <c r="SIN420" s="209"/>
      <c r="SIO420" s="209"/>
      <c r="SIP420" s="209"/>
      <c r="SIQ420" s="209"/>
      <c r="SIR420" s="209"/>
      <c r="SIS420" s="209"/>
      <c r="SIT420" s="209"/>
      <c r="SIU420" s="209"/>
      <c r="SIV420" s="209"/>
      <c r="SIW420" s="209"/>
      <c r="SIX420" s="209"/>
      <c r="SIY420" s="209"/>
      <c r="SIZ420" s="209"/>
      <c r="SJA420" s="209"/>
      <c r="SJB420" s="209"/>
      <c r="SJC420" s="209"/>
      <c r="SJD420" s="209"/>
      <c r="SJE420" s="209"/>
      <c r="SJF420" s="209"/>
      <c r="SJG420" s="209"/>
      <c r="SJH420" s="209"/>
      <c r="SJI420" s="209"/>
      <c r="SJJ420" s="209"/>
      <c r="SJK420" s="209"/>
      <c r="SJL420" s="209"/>
      <c r="SJM420" s="209"/>
      <c r="SJN420" s="209"/>
      <c r="SJO420" s="209"/>
      <c r="SJP420" s="209"/>
      <c r="SJQ420" s="209"/>
      <c r="SJR420" s="209"/>
      <c r="SJS420" s="209"/>
      <c r="SJT420" s="209"/>
      <c r="SJU420" s="209"/>
      <c r="SJV420" s="209"/>
      <c r="SJW420" s="209"/>
      <c r="SJX420" s="209"/>
      <c r="SJY420" s="209"/>
      <c r="SJZ420" s="209"/>
      <c r="SKA420" s="209"/>
      <c r="SKB420" s="209"/>
      <c r="SKC420" s="209"/>
      <c r="SKD420" s="209"/>
      <c r="SKE420" s="209"/>
      <c r="SKF420" s="209"/>
      <c r="SKG420" s="209"/>
      <c r="SKH420" s="209"/>
      <c r="SKI420" s="209"/>
      <c r="SKJ420" s="209"/>
      <c r="SKK420" s="209"/>
      <c r="SKL420" s="209"/>
      <c r="SKM420" s="209"/>
      <c r="SKN420" s="209"/>
      <c r="SKO420" s="209"/>
      <c r="SKP420" s="209"/>
      <c r="SKQ420" s="209"/>
      <c r="SKR420" s="209"/>
      <c r="SKS420" s="209"/>
      <c r="SKT420" s="209"/>
      <c r="SKU420" s="209"/>
      <c r="SKV420" s="209"/>
      <c r="SKW420" s="209"/>
      <c r="SKX420" s="209"/>
      <c r="SKY420" s="209"/>
      <c r="SKZ420" s="209"/>
      <c r="SLA420" s="209"/>
      <c r="SLB420" s="209"/>
      <c r="SLC420" s="209"/>
      <c r="SLD420" s="209"/>
      <c r="SLE420" s="209"/>
      <c r="SLF420" s="209"/>
      <c r="SLG420" s="209"/>
      <c r="SLH420" s="209"/>
      <c r="SLI420" s="209"/>
      <c r="SLJ420" s="209"/>
      <c r="SLK420" s="209"/>
      <c r="SLL420" s="209"/>
      <c r="SLM420" s="209"/>
      <c r="SLN420" s="209"/>
      <c r="SLO420" s="209"/>
      <c r="SLP420" s="209"/>
      <c r="SLQ420" s="209"/>
      <c r="SLR420" s="209"/>
      <c r="SLS420" s="209"/>
      <c r="SLT420" s="209"/>
      <c r="SLU420" s="209"/>
      <c r="SLV420" s="209"/>
      <c r="SLW420" s="209"/>
      <c r="SLX420" s="209"/>
      <c r="SLY420" s="209"/>
      <c r="SLZ420" s="209"/>
      <c r="SMA420" s="209"/>
      <c r="SMB420" s="209"/>
      <c r="SMC420" s="209"/>
      <c r="SMD420" s="209"/>
      <c r="SME420" s="209"/>
      <c r="SMF420" s="209"/>
      <c r="SMG420" s="209"/>
      <c r="SMH420" s="209"/>
      <c r="SMI420" s="209"/>
      <c r="SMJ420" s="209"/>
      <c r="SMK420" s="209"/>
      <c r="SML420" s="209"/>
      <c r="SMM420" s="209"/>
      <c r="SMN420" s="209"/>
      <c r="SMO420" s="209"/>
      <c r="SMP420" s="209"/>
      <c r="SMQ420" s="209"/>
      <c r="SMR420" s="209"/>
      <c r="SMS420" s="209"/>
      <c r="SMT420" s="209"/>
      <c r="SMU420" s="209"/>
      <c r="SMV420" s="209"/>
      <c r="SMW420" s="209"/>
      <c r="SMX420" s="209"/>
      <c r="SMY420" s="209"/>
      <c r="SMZ420" s="209"/>
      <c r="SNA420" s="209"/>
      <c r="SNB420" s="209"/>
      <c r="SNC420" s="209"/>
      <c r="SND420" s="209"/>
      <c r="SNE420" s="209"/>
      <c r="SNF420" s="209"/>
      <c r="SNG420" s="209"/>
      <c r="SNH420" s="209"/>
      <c r="SNI420" s="209"/>
      <c r="SNJ420" s="209"/>
      <c r="SNK420" s="209"/>
      <c r="SNL420" s="209"/>
      <c r="SNM420" s="209"/>
      <c r="SNN420" s="209"/>
      <c r="SNO420" s="209"/>
      <c r="SNP420" s="209"/>
      <c r="SNQ420" s="209"/>
      <c r="SNR420" s="209"/>
      <c r="SNS420" s="209"/>
      <c r="SNT420" s="209"/>
      <c r="SNU420" s="209"/>
      <c r="SNV420" s="209"/>
      <c r="SNW420" s="209"/>
      <c r="SNX420" s="209"/>
      <c r="SNY420" s="209"/>
      <c r="SNZ420" s="209"/>
      <c r="SOA420" s="209"/>
      <c r="SOB420" s="209"/>
      <c r="SOC420" s="209"/>
      <c r="SOD420" s="209"/>
      <c r="SOE420" s="209"/>
      <c r="SOF420" s="209"/>
      <c r="SOG420" s="209"/>
      <c r="SOH420" s="209"/>
      <c r="SOI420" s="209"/>
      <c r="SOJ420" s="209"/>
      <c r="SOK420" s="209"/>
      <c r="SOL420" s="209"/>
      <c r="SOM420" s="209"/>
      <c r="SON420" s="209"/>
      <c r="SOO420" s="209"/>
      <c r="SOP420" s="209"/>
      <c r="SOQ420" s="209"/>
      <c r="SOR420" s="209"/>
      <c r="SOS420" s="209"/>
      <c r="SOT420" s="209"/>
      <c r="SOU420" s="209"/>
      <c r="SOV420" s="209"/>
      <c r="SOW420" s="209"/>
      <c r="SOX420" s="209"/>
      <c r="SOY420" s="209"/>
      <c r="SOZ420" s="209"/>
      <c r="SPA420" s="209"/>
      <c r="SPB420" s="209"/>
      <c r="SPC420" s="209"/>
      <c r="SPD420" s="209"/>
      <c r="SPE420" s="209"/>
      <c r="SPF420" s="209"/>
      <c r="SPG420" s="209"/>
      <c r="SPH420" s="209"/>
      <c r="SPI420" s="209"/>
      <c r="SPJ420" s="209"/>
      <c r="SPK420" s="209"/>
      <c r="SPL420" s="209"/>
      <c r="SPM420" s="209"/>
      <c r="SPN420" s="209"/>
      <c r="SPO420" s="209"/>
      <c r="SPP420" s="209"/>
      <c r="SPQ420" s="209"/>
      <c r="SPR420" s="209"/>
      <c r="SPS420" s="209"/>
      <c r="SPT420" s="209"/>
      <c r="SPU420" s="209"/>
      <c r="SPV420" s="209"/>
      <c r="SPW420" s="209"/>
      <c r="SPX420" s="209"/>
      <c r="SPY420" s="209"/>
      <c r="SPZ420" s="209"/>
      <c r="SQA420" s="209"/>
      <c r="SQB420" s="209"/>
      <c r="SQC420" s="209"/>
      <c r="SQD420" s="209"/>
      <c r="SQE420" s="209"/>
      <c r="SQF420" s="209"/>
      <c r="SQG420" s="209"/>
      <c r="SQH420" s="209"/>
      <c r="SQI420" s="209"/>
      <c r="SQJ420" s="209"/>
      <c r="SQK420" s="209"/>
      <c r="SQL420" s="209"/>
      <c r="SQM420" s="209"/>
      <c r="SQN420" s="209"/>
      <c r="SQO420" s="209"/>
      <c r="SQP420" s="209"/>
      <c r="SQQ420" s="209"/>
      <c r="SQR420" s="209"/>
      <c r="SQS420" s="209"/>
      <c r="SQT420" s="209"/>
      <c r="SQU420" s="209"/>
      <c r="SQV420" s="209"/>
      <c r="SQW420" s="209"/>
      <c r="SQX420" s="209"/>
      <c r="SQY420" s="209"/>
      <c r="SQZ420" s="209"/>
      <c r="SRA420" s="209"/>
      <c r="SRB420" s="209"/>
      <c r="SRC420" s="209"/>
      <c r="SRD420" s="209"/>
      <c r="SRE420" s="209"/>
      <c r="SRF420" s="209"/>
      <c r="SRG420" s="209"/>
      <c r="SRH420" s="209"/>
      <c r="SRI420" s="209"/>
      <c r="SRJ420" s="209"/>
      <c r="SRK420" s="209"/>
      <c r="SRL420" s="209"/>
      <c r="SRM420" s="209"/>
      <c r="SRN420" s="209"/>
      <c r="SRO420" s="209"/>
      <c r="SRP420" s="209"/>
      <c r="SRQ420" s="209"/>
      <c r="SRR420" s="209"/>
      <c r="SRS420" s="209"/>
      <c r="SRT420" s="209"/>
      <c r="SRU420" s="209"/>
      <c r="SRV420" s="209"/>
      <c r="SRW420" s="209"/>
      <c r="SRX420" s="209"/>
      <c r="SRY420" s="209"/>
      <c r="SRZ420" s="209"/>
      <c r="SSA420" s="209"/>
      <c r="SSB420" s="209"/>
      <c r="SSC420" s="209"/>
      <c r="SSD420" s="209"/>
      <c r="SSE420" s="209"/>
      <c r="SSF420" s="209"/>
      <c r="SSG420" s="209"/>
      <c r="SSH420" s="209"/>
      <c r="SSI420" s="209"/>
      <c r="SSJ420" s="209"/>
      <c r="SSK420" s="209"/>
      <c r="SSL420" s="209"/>
      <c r="SSM420" s="209"/>
      <c r="SSN420" s="209"/>
      <c r="SSO420" s="209"/>
      <c r="SSP420" s="209"/>
      <c r="SSQ420" s="209"/>
      <c r="SSR420" s="209"/>
      <c r="SSS420" s="209"/>
      <c r="SST420" s="209"/>
      <c r="SSU420" s="209"/>
      <c r="SSV420" s="209"/>
      <c r="SSW420" s="209"/>
      <c r="SSX420" s="209"/>
      <c r="SSY420" s="209"/>
      <c r="SSZ420" s="209"/>
      <c r="STA420" s="209"/>
      <c r="STB420" s="209"/>
      <c r="STC420" s="209"/>
      <c r="STD420" s="209"/>
      <c r="STE420" s="209"/>
      <c r="STF420" s="209"/>
      <c r="STG420" s="209"/>
      <c r="STH420" s="209"/>
      <c r="STI420" s="209"/>
      <c r="STJ420" s="209"/>
      <c r="STK420" s="209"/>
      <c r="STL420" s="209"/>
      <c r="STM420" s="209"/>
      <c r="STN420" s="209"/>
      <c r="STO420" s="209"/>
      <c r="STP420" s="209"/>
      <c r="STQ420" s="209"/>
      <c r="STR420" s="209"/>
      <c r="STS420" s="209"/>
      <c r="STT420" s="209"/>
      <c r="STU420" s="209"/>
      <c r="STV420" s="209"/>
      <c r="STW420" s="209"/>
      <c r="STX420" s="209"/>
      <c r="STY420" s="209"/>
      <c r="STZ420" s="209"/>
      <c r="SUA420" s="209"/>
      <c r="SUB420" s="209"/>
      <c r="SUC420" s="209"/>
      <c r="SUD420" s="209"/>
      <c r="SUE420" s="209"/>
      <c r="SUF420" s="209"/>
      <c r="SUG420" s="209"/>
      <c r="SUH420" s="209"/>
      <c r="SUI420" s="209"/>
      <c r="SUJ420" s="209"/>
      <c r="SUK420" s="209"/>
      <c r="SUL420" s="209"/>
      <c r="SUM420" s="209"/>
      <c r="SUN420" s="209"/>
      <c r="SUO420" s="209"/>
      <c r="SUP420" s="209"/>
      <c r="SUQ420" s="209"/>
      <c r="SUR420" s="209"/>
      <c r="SUS420" s="209"/>
      <c r="SUT420" s="209"/>
      <c r="SUU420" s="209"/>
      <c r="SUV420" s="209"/>
      <c r="SUW420" s="209"/>
      <c r="SUX420" s="209"/>
      <c r="SUY420" s="209"/>
      <c r="SUZ420" s="209"/>
      <c r="SVA420" s="209"/>
      <c r="SVB420" s="209"/>
      <c r="SVC420" s="209"/>
      <c r="SVD420" s="209"/>
      <c r="SVE420" s="209"/>
      <c r="SVF420" s="209"/>
      <c r="SVG420" s="209"/>
      <c r="SVH420" s="209"/>
      <c r="SVI420" s="209"/>
      <c r="SVJ420" s="209"/>
      <c r="SVK420" s="209"/>
      <c r="SVL420" s="209"/>
      <c r="SVM420" s="209"/>
      <c r="SVN420" s="209"/>
      <c r="SVO420" s="209"/>
      <c r="SVP420" s="209"/>
      <c r="SVQ420" s="209"/>
      <c r="SVR420" s="209"/>
      <c r="SVS420" s="209"/>
      <c r="SVT420" s="209"/>
      <c r="SVU420" s="209"/>
      <c r="SVV420" s="209"/>
      <c r="SVW420" s="209"/>
      <c r="SVX420" s="209"/>
      <c r="SVY420" s="209"/>
      <c r="SVZ420" s="209"/>
      <c r="SWA420" s="209"/>
      <c r="SWB420" s="209"/>
      <c r="SWC420" s="209"/>
      <c r="SWD420" s="209"/>
      <c r="SWE420" s="209"/>
      <c r="SWF420" s="209"/>
      <c r="SWG420" s="209"/>
      <c r="SWH420" s="209"/>
      <c r="SWI420" s="209"/>
      <c r="SWJ420" s="209"/>
      <c r="SWK420" s="209"/>
      <c r="SWL420" s="209"/>
      <c r="SWM420" s="209"/>
      <c r="SWN420" s="209"/>
      <c r="SWO420" s="209"/>
      <c r="SWP420" s="209"/>
      <c r="SWQ420" s="209"/>
      <c r="SWR420" s="209"/>
      <c r="SWS420" s="209"/>
      <c r="SWT420" s="209"/>
      <c r="SWU420" s="209"/>
      <c r="SWV420" s="209"/>
      <c r="SWW420" s="209"/>
      <c r="SWX420" s="209"/>
      <c r="SWY420" s="209"/>
      <c r="SWZ420" s="209"/>
      <c r="SXA420" s="209"/>
      <c r="SXB420" s="209"/>
      <c r="SXC420" s="209"/>
      <c r="SXD420" s="209"/>
      <c r="SXE420" s="209"/>
      <c r="SXF420" s="209"/>
      <c r="SXG420" s="209"/>
      <c r="SXH420" s="209"/>
      <c r="SXI420" s="209"/>
      <c r="SXJ420" s="209"/>
      <c r="SXK420" s="209"/>
      <c r="SXL420" s="209"/>
      <c r="SXM420" s="209"/>
      <c r="SXN420" s="209"/>
      <c r="SXO420" s="209"/>
      <c r="SXP420" s="209"/>
      <c r="SXQ420" s="209"/>
      <c r="SXR420" s="209"/>
      <c r="SXS420" s="209"/>
      <c r="SXT420" s="209"/>
      <c r="SXU420" s="209"/>
      <c r="SXV420" s="209"/>
      <c r="SXW420" s="209"/>
      <c r="SXX420" s="209"/>
      <c r="SXY420" s="209"/>
      <c r="SXZ420" s="209"/>
      <c r="SYA420" s="209"/>
      <c r="SYB420" s="209"/>
      <c r="SYC420" s="209"/>
      <c r="SYD420" s="209"/>
      <c r="SYE420" s="209"/>
      <c r="SYF420" s="209"/>
      <c r="SYG420" s="209"/>
      <c r="SYH420" s="209"/>
      <c r="SYI420" s="209"/>
      <c r="SYJ420" s="209"/>
      <c r="SYK420" s="209"/>
      <c r="SYL420" s="209"/>
      <c r="SYM420" s="209"/>
      <c r="SYN420" s="209"/>
      <c r="SYO420" s="209"/>
      <c r="SYP420" s="209"/>
      <c r="SYQ420" s="209"/>
      <c r="SYR420" s="209"/>
      <c r="SYS420" s="209"/>
      <c r="SYT420" s="209"/>
      <c r="SYU420" s="209"/>
      <c r="SYV420" s="209"/>
      <c r="SYW420" s="209"/>
      <c r="SYX420" s="209"/>
      <c r="SYY420" s="209"/>
      <c r="SYZ420" s="209"/>
      <c r="SZA420" s="209"/>
      <c r="SZB420" s="209"/>
      <c r="SZC420" s="209"/>
      <c r="SZD420" s="209"/>
      <c r="SZE420" s="209"/>
      <c r="SZF420" s="209"/>
      <c r="SZG420" s="209"/>
      <c r="SZH420" s="209"/>
      <c r="SZI420" s="209"/>
      <c r="SZJ420" s="209"/>
      <c r="SZK420" s="209"/>
      <c r="SZL420" s="209"/>
      <c r="SZM420" s="209"/>
      <c r="SZN420" s="209"/>
      <c r="SZO420" s="209"/>
      <c r="SZP420" s="209"/>
      <c r="SZQ420" s="209"/>
      <c r="SZR420" s="209"/>
      <c r="SZS420" s="209"/>
      <c r="SZT420" s="209"/>
      <c r="SZU420" s="209"/>
      <c r="SZV420" s="209"/>
      <c r="SZW420" s="209"/>
      <c r="SZX420" s="209"/>
      <c r="SZY420" s="209"/>
      <c r="SZZ420" s="209"/>
      <c r="TAA420" s="209"/>
      <c r="TAB420" s="209"/>
      <c r="TAC420" s="209"/>
      <c r="TAD420" s="209"/>
      <c r="TAE420" s="209"/>
      <c r="TAF420" s="209"/>
      <c r="TAG420" s="209"/>
      <c r="TAH420" s="209"/>
      <c r="TAI420" s="209"/>
      <c r="TAJ420" s="209"/>
      <c r="TAK420" s="209"/>
      <c r="TAL420" s="209"/>
      <c r="TAM420" s="209"/>
      <c r="TAN420" s="209"/>
      <c r="TAO420" s="209"/>
      <c r="TAP420" s="209"/>
      <c r="TAQ420" s="209"/>
      <c r="TAR420" s="209"/>
      <c r="TAS420" s="209"/>
      <c r="TAT420" s="209"/>
      <c r="TAU420" s="209"/>
      <c r="TAV420" s="209"/>
      <c r="TAW420" s="209"/>
      <c r="TAX420" s="209"/>
      <c r="TAY420" s="209"/>
      <c r="TAZ420" s="209"/>
      <c r="TBA420" s="209"/>
      <c r="TBB420" s="209"/>
      <c r="TBC420" s="209"/>
      <c r="TBD420" s="209"/>
      <c r="TBE420" s="209"/>
      <c r="TBF420" s="209"/>
      <c r="TBG420" s="209"/>
      <c r="TBH420" s="209"/>
      <c r="TBI420" s="209"/>
      <c r="TBJ420" s="209"/>
      <c r="TBK420" s="209"/>
      <c r="TBL420" s="209"/>
      <c r="TBM420" s="209"/>
      <c r="TBN420" s="209"/>
      <c r="TBO420" s="209"/>
      <c r="TBP420" s="209"/>
      <c r="TBQ420" s="209"/>
      <c r="TBR420" s="209"/>
      <c r="TBS420" s="209"/>
      <c r="TBT420" s="209"/>
      <c r="TBU420" s="209"/>
      <c r="TBV420" s="209"/>
      <c r="TBW420" s="209"/>
      <c r="TBX420" s="209"/>
      <c r="TBY420" s="209"/>
      <c r="TBZ420" s="209"/>
      <c r="TCA420" s="209"/>
      <c r="TCB420" s="209"/>
      <c r="TCC420" s="209"/>
      <c r="TCD420" s="209"/>
      <c r="TCE420" s="209"/>
      <c r="TCF420" s="209"/>
      <c r="TCG420" s="209"/>
      <c r="TCH420" s="209"/>
      <c r="TCI420" s="209"/>
      <c r="TCJ420" s="209"/>
      <c r="TCK420" s="209"/>
      <c r="TCL420" s="209"/>
      <c r="TCM420" s="209"/>
      <c r="TCN420" s="209"/>
      <c r="TCO420" s="209"/>
      <c r="TCP420" s="209"/>
      <c r="TCQ420" s="209"/>
      <c r="TCR420" s="209"/>
      <c r="TCS420" s="209"/>
      <c r="TCT420" s="209"/>
      <c r="TCU420" s="209"/>
      <c r="TCV420" s="209"/>
      <c r="TCW420" s="209"/>
      <c r="TCX420" s="209"/>
      <c r="TCY420" s="209"/>
      <c r="TCZ420" s="209"/>
      <c r="TDA420" s="209"/>
      <c r="TDB420" s="209"/>
      <c r="TDC420" s="209"/>
      <c r="TDD420" s="209"/>
      <c r="TDE420" s="209"/>
      <c r="TDF420" s="209"/>
      <c r="TDG420" s="209"/>
      <c r="TDH420" s="209"/>
      <c r="TDI420" s="209"/>
      <c r="TDJ420" s="209"/>
      <c r="TDK420" s="209"/>
      <c r="TDL420" s="209"/>
      <c r="TDM420" s="209"/>
      <c r="TDN420" s="209"/>
      <c r="TDO420" s="209"/>
      <c r="TDP420" s="209"/>
      <c r="TDQ420" s="209"/>
      <c r="TDR420" s="209"/>
      <c r="TDS420" s="209"/>
      <c r="TDT420" s="209"/>
      <c r="TDU420" s="209"/>
      <c r="TDV420" s="209"/>
      <c r="TDW420" s="209"/>
      <c r="TDX420" s="209"/>
      <c r="TDY420" s="209"/>
      <c r="TDZ420" s="209"/>
      <c r="TEA420" s="209"/>
      <c r="TEB420" s="209"/>
      <c r="TEC420" s="209"/>
      <c r="TED420" s="209"/>
      <c r="TEE420" s="209"/>
      <c r="TEF420" s="209"/>
      <c r="TEG420" s="209"/>
      <c r="TEH420" s="209"/>
      <c r="TEI420" s="209"/>
      <c r="TEJ420" s="209"/>
      <c r="TEK420" s="209"/>
      <c r="TEL420" s="209"/>
      <c r="TEM420" s="209"/>
      <c r="TEN420" s="209"/>
      <c r="TEO420" s="209"/>
      <c r="TEP420" s="209"/>
      <c r="TEQ420" s="209"/>
      <c r="TER420" s="209"/>
      <c r="TES420" s="209"/>
      <c r="TET420" s="209"/>
      <c r="TEU420" s="209"/>
      <c r="TEV420" s="209"/>
      <c r="TEW420" s="209"/>
      <c r="TEX420" s="209"/>
      <c r="TEY420" s="209"/>
      <c r="TEZ420" s="209"/>
      <c r="TFA420" s="209"/>
      <c r="TFB420" s="209"/>
      <c r="TFC420" s="209"/>
      <c r="TFD420" s="209"/>
      <c r="TFE420" s="209"/>
      <c r="TFF420" s="209"/>
      <c r="TFG420" s="209"/>
      <c r="TFH420" s="209"/>
      <c r="TFI420" s="209"/>
      <c r="TFJ420" s="209"/>
      <c r="TFK420" s="209"/>
      <c r="TFL420" s="209"/>
      <c r="TFM420" s="209"/>
      <c r="TFN420" s="209"/>
      <c r="TFO420" s="209"/>
      <c r="TFP420" s="209"/>
      <c r="TFQ420" s="209"/>
      <c r="TFR420" s="209"/>
      <c r="TFS420" s="209"/>
      <c r="TFT420" s="209"/>
      <c r="TFU420" s="209"/>
      <c r="TFV420" s="209"/>
      <c r="TFW420" s="209"/>
      <c r="TFX420" s="209"/>
      <c r="TFY420" s="209"/>
      <c r="TFZ420" s="209"/>
      <c r="TGA420" s="209"/>
      <c r="TGB420" s="209"/>
      <c r="TGC420" s="209"/>
      <c r="TGD420" s="209"/>
      <c r="TGE420" s="209"/>
      <c r="TGF420" s="209"/>
      <c r="TGG420" s="209"/>
      <c r="TGH420" s="209"/>
      <c r="TGI420" s="209"/>
      <c r="TGJ420" s="209"/>
      <c r="TGK420" s="209"/>
      <c r="TGL420" s="209"/>
      <c r="TGM420" s="209"/>
      <c r="TGN420" s="209"/>
      <c r="TGO420" s="209"/>
      <c r="TGP420" s="209"/>
      <c r="TGQ420" s="209"/>
      <c r="TGR420" s="209"/>
      <c r="TGS420" s="209"/>
      <c r="TGT420" s="209"/>
      <c r="TGU420" s="209"/>
      <c r="TGV420" s="209"/>
      <c r="TGW420" s="209"/>
      <c r="TGX420" s="209"/>
      <c r="TGY420" s="209"/>
      <c r="TGZ420" s="209"/>
      <c r="THA420" s="209"/>
      <c r="THB420" s="209"/>
      <c r="THC420" s="209"/>
      <c r="THD420" s="209"/>
      <c r="THE420" s="209"/>
      <c r="THF420" s="209"/>
      <c r="THG420" s="209"/>
      <c r="THH420" s="209"/>
      <c r="THI420" s="209"/>
      <c r="THJ420" s="209"/>
      <c r="THK420" s="209"/>
      <c r="THL420" s="209"/>
      <c r="THM420" s="209"/>
      <c r="THN420" s="209"/>
      <c r="THO420" s="209"/>
      <c r="THP420" s="209"/>
      <c r="THQ420" s="209"/>
      <c r="THR420" s="209"/>
      <c r="THS420" s="209"/>
      <c r="THT420" s="209"/>
      <c r="THU420" s="209"/>
      <c r="THV420" s="209"/>
      <c r="THW420" s="209"/>
      <c r="THX420" s="209"/>
      <c r="THY420" s="209"/>
      <c r="THZ420" s="209"/>
      <c r="TIA420" s="209"/>
      <c r="TIB420" s="209"/>
      <c r="TIC420" s="209"/>
      <c r="TID420" s="209"/>
      <c r="TIE420" s="209"/>
      <c r="TIF420" s="209"/>
      <c r="TIG420" s="209"/>
      <c r="TIH420" s="209"/>
      <c r="TII420" s="209"/>
      <c r="TIJ420" s="209"/>
      <c r="TIK420" s="209"/>
      <c r="TIL420" s="209"/>
      <c r="TIM420" s="209"/>
      <c r="TIN420" s="209"/>
      <c r="TIO420" s="209"/>
      <c r="TIP420" s="209"/>
      <c r="TIQ420" s="209"/>
      <c r="TIR420" s="209"/>
      <c r="TIS420" s="209"/>
      <c r="TIT420" s="209"/>
      <c r="TIU420" s="209"/>
      <c r="TIV420" s="209"/>
      <c r="TIW420" s="209"/>
      <c r="TIX420" s="209"/>
      <c r="TIY420" s="209"/>
      <c r="TIZ420" s="209"/>
      <c r="TJA420" s="209"/>
      <c r="TJB420" s="209"/>
      <c r="TJC420" s="209"/>
      <c r="TJD420" s="209"/>
      <c r="TJE420" s="209"/>
      <c r="TJF420" s="209"/>
      <c r="TJG420" s="209"/>
      <c r="TJH420" s="209"/>
      <c r="TJI420" s="209"/>
      <c r="TJJ420" s="209"/>
      <c r="TJK420" s="209"/>
      <c r="TJL420" s="209"/>
      <c r="TJM420" s="209"/>
      <c r="TJN420" s="209"/>
      <c r="TJO420" s="209"/>
      <c r="TJP420" s="209"/>
      <c r="TJQ420" s="209"/>
      <c r="TJR420" s="209"/>
      <c r="TJS420" s="209"/>
      <c r="TJT420" s="209"/>
      <c r="TJU420" s="209"/>
      <c r="TJV420" s="209"/>
      <c r="TJW420" s="209"/>
      <c r="TJX420" s="209"/>
      <c r="TJY420" s="209"/>
      <c r="TJZ420" s="209"/>
      <c r="TKA420" s="209"/>
      <c r="TKB420" s="209"/>
      <c r="TKC420" s="209"/>
      <c r="TKD420" s="209"/>
      <c r="TKE420" s="209"/>
      <c r="TKF420" s="209"/>
      <c r="TKG420" s="209"/>
      <c r="TKH420" s="209"/>
      <c r="TKI420" s="209"/>
      <c r="TKJ420" s="209"/>
      <c r="TKK420" s="209"/>
      <c r="TKL420" s="209"/>
      <c r="TKM420" s="209"/>
      <c r="TKN420" s="209"/>
      <c r="TKO420" s="209"/>
      <c r="TKP420" s="209"/>
      <c r="TKQ420" s="209"/>
      <c r="TKR420" s="209"/>
      <c r="TKS420" s="209"/>
      <c r="TKT420" s="209"/>
      <c r="TKU420" s="209"/>
      <c r="TKV420" s="209"/>
      <c r="TKW420" s="209"/>
      <c r="TKX420" s="209"/>
      <c r="TKY420" s="209"/>
      <c r="TKZ420" s="209"/>
      <c r="TLA420" s="209"/>
      <c r="TLB420" s="209"/>
      <c r="TLC420" s="209"/>
      <c r="TLD420" s="209"/>
      <c r="TLE420" s="209"/>
      <c r="TLF420" s="209"/>
      <c r="TLG420" s="209"/>
      <c r="TLH420" s="209"/>
      <c r="TLI420" s="209"/>
      <c r="TLJ420" s="209"/>
      <c r="TLK420" s="209"/>
      <c r="TLL420" s="209"/>
      <c r="TLM420" s="209"/>
      <c r="TLN420" s="209"/>
      <c r="TLO420" s="209"/>
      <c r="TLP420" s="209"/>
      <c r="TLQ420" s="209"/>
      <c r="TLR420" s="209"/>
      <c r="TLS420" s="209"/>
      <c r="TLT420" s="209"/>
      <c r="TLU420" s="209"/>
      <c r="TLV420" s="209"/>
      <c r="TLW420" s="209"/>
      <c r="TLX420" s="209"/>
      <c r="TLY420" s="209"/>
      <c r="TLZ420" s="209"/>
      <c r="TMA420" s="209"/>
      <c r="TMB420" s="209"/>
      <c r="TMC420" s="209"/>
      <c r="TMD420" s="209"/>
      <c r="TME420" s="209"/>
      <c r="TMF420" s="209"/>
      <c r="TMG420" s="209"/>
      <c r="TMH420" s="209"/>
      <c r="TMI420" s="209"/>
      <c r="TMJ420" s="209"/>
      <c r="TMK420" s="209"/>
      <c r="TML420" s="209"/>
      <c r="TMM420" s="209"/>
      <c r="TMN420" s="209"/>
      <c r="TMO420" s="209"/>
      <c r="TMP420" s="209"/>
      <c r="TMQ420" s="209"/>
      <c r="TMR420" s="209"/>
      <c r="TMS420" s="209"/>
      <c r="TMT420" s="209"/>
      <c r="TMU420" s="209"/>
      <c r="TMV420" s="209"/>
      <c r="TMW420" s="209"/>
      <c r="TMX420" s="209"/>
      <c r="TMY420" s="209"/>
      <c r="TMZ420" s="209"/>
      <c r="TNA420" s="209"/>
      <c r="TNB420" s="209"/>
      <c r="TNC420" s="209"/>
      <c r="TND420" s="209"/>
      <c r="TNE420" s="209"/>
      <c r="TNF420" s="209"/>
      <c r="TNG420" s="209"/>
      <c r="TNH420" s="209"/>
      <c r="TNI420" s="209"/>
      <c r="TNJ420" s="209"/>
      <c r="TNK420" s="209"/>
      <c r="TNL420" s="209"/>
      <c r="TNM420" s="209"/>
      <c r="TNN420" s="209"/>
      <c r="TNO420" s="209"/>
      <c r="TNP420" s="209"/>
      <c r="TNQ420" s="209"/>
      <c r="TNR420" s="209"/>
      <c r="TNS420" s="209"/>
      <c r="TNT420" s="209"/>
      <c r="TNU420" s="209"/>
      <c r="TNV420" s="209"/>
      <c r="TNW420" s="209"/>
      <c r="TNX420" s="209"/>
      <c r="TNY420" s="209"/>
      <c r="TNZ420" s="209"/>
      <c r="TOA420" s="209"/>
      <c r="TOB420" s="209"/>
      <c r="TOC420" s="209"/>
      <c r="TOD420" s="209"/>
      <c r="TOE420" s="209"/>
      <c r="TOF420" s="209"/>
      <c r="TOG420" s="209"/>
      <c r="TOH420" s="209"/>
      <c r="TOI420" s="209"/>
      <c r="TOJ420" s="209"/>
      <c r="TOK420" s="209"/>
      <c r="TOL420" s="209"/>
      <c r="TOM420" s="209"/>
      <c r="TON420" s="209"/>
      <c r="TOO420" s="209"/>
      <c r="TOP420" s="209"/>
      <c r="TOQ420" s="209"/>
      <c r="TOR420" s="209"/>
      <c r="TOS420" s="209"/>
      <c r="TOT420" s="209"/>
      <c r="TOU420" s="209"/>
      <c r="TOV420" s="209"/>
      <c r="TOW420" s="209"/>
      <c r="TOX420" s="209"/>
      <c r="TOY420" s="209"/>
      <c r="TOZ420" s="209"/>
      <c r="TPA420" s="209"/>
      <c r="TPB420" s="209"/>
      <c r="TPC420" s="209"/>
      <c r="TPD420" s="209"/>
      <c r="TPE420" s="209"/>
      <c r="TPF420" s="209"/>
      <c r="TPG420" s="209"/>
      <c r="TPH420" s="209"/>
      <c r="TPI420" s="209"/>
      <c r="TPJ420" s="209"/>
      <c r="TPK420" s="209"/>
      <c r="TPL420" s="209"/>
      <c r="TPM420" s="209"/>
      <c r="TPN420" s="209"/>
      <c r="TPO420" s="209"/>
      <c r="TPP420" s="209"/>
      <c r="TPQ420" s="209"/>
      <c r="TPR420" s="209"/>
      <c r="TPS420" s="209"/>
      <c r="TPT420" s="209"/>
      <c r="TPU420" s="209"/>
      <c r="TPV420" s="209"/>
      <c r="TPW420" s="209"/>
      <c r="TPX420" s="209"/>
      <c r="TPY420" s="209"/>
      <c r="TPZ420" s="209"/>
      <c r="TQA420" s="209"/>
      <c r="TQB420" s="209"/>
      <c r="TQC420" s="209"/>
      <c r="TQD420" s="209"/>
      <c r="TQE420" s="209"/>
      <c r="TQF420" s="209"/>
      <c r="TQG420" s="209"/>
      <c r="TQH420" s="209"/>
      <c r="TQI420" s="209"/>
      <c r="TQJ420" s="209"/>
      <c r="TQK420" s="209"/>
      <c r="TQL420" s="209"/>
      <c r="TQM420" s="209"/>
      <c r="TQN420" s="209"/>
      <c r="TQO420" s="209"/>
      <c r="TQP420" s="209"/>
      <c r="TQQ420" s="209"/>
      <c r="TQR420" s="209"/>
      <c r="TQS420" s="209"/>
      <c r="TQT420" s="209"/>
      <c r="TQU420" s="209"/>
      <c r="TQV420" s="209"/>
      <c r="TQW420" s="209"/>
      <c r="TQX420" s="209"/>
      <c r="TQY420" s="209"/>
      <c r="TQZ420" s="209"/>
      <c r="TRA420" s="209"/>
      <c r="TRB420" s="209"/>
      <c r="TRC420" s="209"/>
      <c r="TRD420" s="209"/>
      <c r="TRE420" s="209"/>
      <c r="TRF420" s="209"/>
      <c r="TRG420" s="209"/>
      <c r="TRH420" s="209"/>
      <c r="TRI420" s="209"/>
      <c r="TRJ420" s="209"/>
      <c r="TRK420" s="209"/>
      <c r="TRL420" s="209"/>
      <c r="TRM420" s="209"/>
      <c r="TRN420" s="209"/>
      <c r="TRO420" s="209"/>
      <c r="TRP420" s="209"/>
      <c r="TRQ420" s="209"/>
      <c r="TRR420" s="209"/>
      <c r="TRS420" s="209"/>
      <c r="TRT420" s="209"/>
      <c r="TRU420" s="209"/>
      <c r="TRV420" s="209"/>
      <c r="TRW420" s="209"/>
      <c r="TRX420" s="209"/>
      <c r="TRY420" s="209"/>
      <c r="TRZ420" s="209"/>
      <c r="TSA420" s="209"/>
      <c r="TSB420" s="209"/>
      <c r="TSC420" s="209"/>
      <c r="TSD420" s="209"/>
      <c r="TSE420" s="209"/>
      <c r="TSF420" s="209"/>
      <c r="TSG420" s="209"/>
      <c r="TSH420" s="209"/>
      <c r="TSI420" s="209"/>
      <c r="TSJ420" s="209"/>
      <c r="TSK420" s="209"/>
      <c r="TSL420" s="209"/>
      <c r="TSM420" s="209"/>
      <c r="TSN420" s="209"/>
      <c r="TSO420" s="209"/>
      <c r="TSP420" s="209"/>
      <c r="TSQ420" s="209"/>
      <c r="TSR420" s="209"/>
      <c r="TSS420" s="209"/>
      <c r="TST420" s="209"/>
      <c r="TSU420" s="209"/>
      <c r="TSV420" s="209"/>
      <c r="TSW420" s="209"/>
      <c r="TSX420" s="209"/>
      <c r="TSY420" s="209"/>
      <c r="TSZ420" s="209"/>
      <c r="TTA420" s="209"/>
      <c r="TTB420" s="209"/>
      <c r="TTC420" s="209"/>
      <c r="TTD420" s="209"/>
      <c r="TTE420" s="209"/>
      <c r="TTF420" s="209"/>
      <c r="TTG420" s="209"/>
      <c r="TTH420" s="209"/>
      <c r="TTI420" s="209"/>
      <c r="TTJ420" s="209"/>
      <c r="TTK420" s="209"/>
      <c r="TTL420" s="209"/>
      <c r="TTM420" s="209"/>
      <c r="TTN420" s="209"/>
      <c r="TTO420" s="209"/>
      <c r="TTP420" s="209"/>
      <c r="TTQ420" s="209"/>
      <c r="TTR420" s="209"/>
      <c r="TTS420" s="209"/>
      <c r="TTT420" s="209"/>
      <c r="TTU420" s="209"/>
      <c r="TTV420" s="209"/>
      <c r="TTW420" s="209"/>
      <c r="TTX420" s="209"/>
      <c r="TTY420" s="209"/>
      <c r="TTZ420" s="209"/>
      <c r="TUA420" s="209"/>
      <c r="TUB420" s="209"/>
      <c r="TUC420" s="209"/>
      <c r="TUD420" s="209"/>
      <c r="TUE420" s="209"/>
      <c r="TUF420" s="209"/>
      <c r="TUG420" s="209"/>
      <c r="TUH420" s="209"/>
      <c r="TUI420" s="209"/>
      <c r="TUJ420" s="209"/>
      <c r="TUK420" s="209"/>
      <c r="TUL420" s="209"/>
      <c r="TUM420" s="209"/>
      <c r="TUN420" s="209"/>
      <c r="TUO420" s="209"/>
      <c r="TUP420" s="209"/>
      <c r="TUQ420" s="209"/>
      <c r="TUR420" s="209"/>
      <c r="TUS420" s="209"/>
      <c r="TUT420" s="209"/>
      <c r="TUU420" s="209"/>
      <c r="TUV420" s="209"/>
      <c r="TUW420" s="209"/>
      <c r="TUX420" s="209"/>
      <c r="TUY420" s="209"/>
      <c r="TUZ420" s="209"/>
      <c r="TVA420" s="209"/>
      <c r="TVB420" s="209"/>
      <c r="TVC420" s="209"/>
      <c r="TVD420" s="209"/>
      <c r="TVE420" s="209"/>
      <c r="TVF420" s="209"/>
      <c r="TVG420" s="209"/>
      <c r="TVH420" s="209"/>
      <c r="TVI420" s="209"/>
      <c r="TVJ420" s="209"/>
      <c r="TVK420" s="209"/>
      <c r="TVL420" s="209"/>
      <c r="TVM420" s="209"/>
      <c r="TVN420" s="209"/>
      <c r="TVO420" s="209"/>
      <c r="TVP420" s="209"/>
      <c r="TVQ420" s="209"/>
      <c r="TVR420" s="209"/>
      <c r="TVS420" s="209"/>
      <c r="TVT420" s="209"/>
      <c r="TVU420" s="209"/>
      <c r="TVV420" s="209"/>
      <c r="TVW420" s="209"/>
      <c r="TVX420" s="209"/>
      <c r="TVY420" s="209"/>
      <c r="TVZ420" s="209"/>
      <c r="TWA420" s="209"/>
      <c r="TWB420" s="209"/>
      <c r="TWC420" s="209"/>
      <c r="TWD420" s="209"/>
      <c r="TWE420" s="209"/>
      <c r="TWF420" s="209"/>
      <c r="TWG420" s="209"/>
      <c r="TWH420" s="209"/>
      <c r="TWI420" s="209"/>
      <c r="TWJ420" s="209"/>
      <c r="TWK420" s="209"/>
      <c r="TWL420" s="209"/>
      <c r="TWM420" s="209"/>
      <c r="TWN420" s="209"/>
      <c r="TWO420" s="209"/>
      <c r="TWP420" s="209"/>
      <c r="TWQ420" s="209"/>
      <c r="TWR420" s="209"/>
      <c r="TWS420" s="209"/>
      <c r="TWT420" s="209"/>
      <c r="TWU420" s="209"/>
      <c r="TWV420" s="209"/>
      <c r="TWW420" s="209"/>
      <c r="TWX420" s="209"/>
      <c r="TWY420" s="209"/>
      <c r="TWZ420" s="209"/>
      <c r="TXA420" s="209"/>
      <c r="TXB420" s="209"/>
      <c r="TXC420" s="209"/>
      <c r="TXD420" s="209"/>
      <c r="TXE420" s="209"/>
      <c r="TXF420" s="209"/>
      <c r="TXG420" s="209"/>
      <c r="TXH420" s="209"/>
      <c r="TXI420" s="209"/>
      <c r="TXJ420" s="209"/>
      <c r="TXK420" s="209"/>
      <c r="TXL420" s="209"/>
      <c r="TXM420" s="209"/>
      <c r="TXN420" s="209"/>
      <c r="TXO420" s="209"/>
      <c r="TXP420" s="209"/>
      <c r="TXQ420" s="209"/>
      <c r="TXR420" s="209"/>
      <c r="TXS420" s="209"/>
      <c r="TXT420" s="209"/>
      <c r="TXU420" s="209"/>
      <c r="TXV420" s="209"/>
      <c r="TXW420" s="209"/>
      <c r="TXX420" s="209"/>
      <c r="TXY420" s="209"/>
      <c r="TXZ420" s="209"/>
      <c r="TYA420" s="209"/>
      <c r="TYB420" s="209"/>
      <c r="TYC420" s="209"/>
      <c r="TYD420" s="209"/>
      <c r="TYE420" s="209"/>
      <c r="TYF420" s="209"/>
      <c r="TYG420" s="209"/>
      <c r="TYH420" s="209"/>
      <c r="TYI420" s="209"/>
      <c r="TYJ420" s="209"/>
      <c r="TYK420" s="209"/>
      <c r="TYL420" s="209"/>
      <c r="TYM420" s="209"/>
      <c r="TYN420" s="209"/>
      <c r="TYO420" s="209"/>
      <c r="TYP420" s="209"/>
      <c r="TYQ420" s="209"/>
      <c r="TYR420" s="209"/>
      <c r="TYS420" s="209"/>
      <c r="TYT420" s="209"/>
      <c r="TYU420" s="209"/>
      <c r="TYV420" s="209"/>
      <c r="TYW420" s="209"/>
      <c r="TYX420" s="209"/>
      <c r="TYY420" s="209"/>
      <c r="TYZ420" s="209"/>
      <c r="TZA420" s="209"/>
      <c r="TZB420" s="209"/>
      <c r="TZC420" s="209"/>
      <c r="TZD420" s="209"/>
      <c r="TZE420" s="209"/>
      <c r="TZF420" s="209"/>
      <c r="TZG420" s="209"/>
      <c r="TZH420" s="209"/>
      <c r="TZI420" s="209"/>
      <c r="TZJ420" s="209"/>
      <c r="TZK420" s="209"/>
      <c r="TZL420" s="209"/>
      <c r="TZM420" s="209"/>
      <c r="TZN420" s="209"/>
      <c r="TZO420" s="209"/>
      <c r="TZP420" s="209"/>
      <c r="TZQ420" s="209"/>
      <c r="TZR420" s="209"/>
      <c r="TZS420" s="209"/>
      <c r="TZT420" s="209"/>
      <c r="TZU420" s="209"/>
      <c r="TZV420" s="209"/>
      <c r="TZW420" s="209"/>
      <c r="TZX420" s="209"/>
      <c r="TZY420" s="209"/>
      <c r="TZZ420" s="209"/>
      <c r="UAA420" s="209"/>
      <c r="UAB420" s="209"/>
      <c r="UAC420" s="209"/>
      <c r="UAD420" s="209"/>
      <c r="UAE420" s="209"/>
      <c r="UAF420" s="209"/>
      <c r="UAG420" s="209"/>
      <c r="UAH420" s="209"/>
      <c r="UAI420" s="209"/>
      <c r="UAJ420" s="209"/>
      <c r="UAK420" s="209"/>
      <c r="UAL420" s="209"/>
      <c r="UAM420" s="209"/>
      <c r="UAN420" s="209"/>
      <c r="UAO420" s="209"/>
      <c r="UAP420" s="209"/>
      <c r="UAQ420" s="209"/>
      <c r="UAR420" s="209"/>
      <c r="UAS420" s="209"/>
      <c r="UAT420" s="209"/>
      <c r="UAU420" s="209"/>
      <c r="UAV420" s="209"/>
      <c r="UAW420" s="209"/>
      <c r="UAX420" s="209"/>
      <c r="UAY420" s="209"/>
      <c r="UAZ420" s="209"/>
      <c r="UBA420" s="209"/>
      <c r="UBB420" s="209"/>
      <c r="UBC420" s="209"/>
      <c r="UBD420" s="209"/>
      <c r="UBE420" s="209"/>
      <c r="UBF420" s="209"/>
      <c r="UBG420" s="209"/>
      <c r="UBH420" s="209"/>
      <c r="UBI420" s="209"/>
      <c r="UBJ420" s="209"/>
      <c r="UBK420" s="209"/>
      <c r="UBL420" s="209"/>
      <c r="UBM420" s="209"/>
      <c r="UBN420" s="209"/>
      <c r="UBO420" s="209"/>
      <c r="UBP420" s="209"/>
      <c r="UBQ420" s="209"/>
      <c r="UBR420" s="209"/>
      <c r="UBS420" s="209"/>
      <c r="UBT420" s="209"/>
      <c r="UBU420" s="209"/>
      <c r="UBV420" s="209"/>
      <c r="UBW420" s="209"/>
      <c r="UBX420" s="209"/>
      <c r="UBY420" s="209"/>
      <c r="UBZ420" s="209"/>
      <c r="UCA420" s="209"/>
      <c r="UCB420" s="209"/>
      <c r="UCC420" s="209"/>
      <c r="UCD420" s="209"/>
      <c r="UCE420" s="209"/>
      <c r="UCF420" s="209"/>
      <c r="UCG420" s="209"/>
      <c r="UCH420" s="209"/>
      <c r="UCI420" s="209"/>
      <c r="UCJ420" s="209"/>
      <c r="UCK420" s="209"/>
      <c r="UCL420" s="209"/>
      <c r="UCM420" s="209"/>
      <c r="UCN420" s="209"/>
      <c r="UCO420" s="209"/>
      <c r="UCP420" s="209"/>
      <c r="UCQ420" s="209"/>
      <c r="UCR420" s="209"/>
      <c r="UCS420" s="209"/>
      <c r="UCT420" s="209"/>
      <c r="UCU420" s="209"/>
      <c r="UCV420" s="209"/>
      <c r="UCW420" s="209"/>
      <c r="UCX420" s="209"/>
      <c r="UCY420" s="209"/>
      <c r="UCZ420" s="209"/>
      <c r="UDA420" s="209"/>
      <c r="UDB420" s="209"/>
      <c r="UDC420" s="209"/>
      <c r="UDD420" s="209"/>
      <c r="UDE420" s="209"/>
      <c r="UDF420" s="209"/>
      <c r="UDG420" s="209"/>
      <c r="UDH420" s="209"/>
      <c r="UDI420" s="209"/>
      <c r="UDJ420" s="209"/>
      <c r="UDK420" s="209"/>
      <c r="UDL420" s="209"/>
      <c r="UDM420" s="209"/>
      <c r="UDN420" s="209"/>
      <c r="UDO420" s="209"/>
      <c r="UDP420" s="209"/>
      <c r="UDQ420" s="209"/>
      <c r="UDR420" s="209"/>
      <c r="UDS420" s="209"/>
      <c r="UDT420" s="209"/>
      <c r="UDU420" s="209"/>
      <c r="UDV420" s="209"/>
      <c r="UDW420" s="209"/>
      <c r="UDX420" s="209"/>
      <c r="UDY420" s="209"/>
      <c r="UDZ420" s="209"/>
      <c r="UEA420" s="209"/>
      <c r="UEB420" s="209"/>
      <c r="UEC420" s="209"/>
      <c r="UED420" s="209"/>
      <c r="UEE420" s="209"/>
      <c r="UEF420" s="209"/>
      <c r="UEG420" s="209"/>
      <c r="UEH420" s="209"/>
      <c r="UEI420" s="209"/>
      <c r="UEJ420" s="209"/>
      <c r="UEK420" s="209"/>
      <c r="UEL420" s="209"/>
      <c r="UEM420" s="209"/>
      <c r="UEN420" s="209"/>
      <c r="UEO420" s="209"/>
      <c r="UEP420" s="209"/>
      <c r="UEQ420" s="209"/>
      <c r="UER420" s="209"/>
      <c r="UES420" s="209"/>
      <c r="UET420" s="209"/>
      <c r="UEU420" s="209"/>
      <c r="UEV420" s="209"/>
      <c r="UEW420" s="209"/>
      <c r="UEX420" s="209"/>
      <c r="UEY420" s="209"/>
      <c r="UEZ420" s="209"/>
      <c r="UFA420" s="209"/>
      <c r="UFB420" s="209"/>
      <c r="UFC420" s="209"/>
      <c r="UFD420" s="209"/>
      <c r="UFE420" s="209"/>
      <c r="UFF420" s="209"/>
      <c r="UFG420" s="209"/>
      <c r="UFH420" s="209"/>
      <c r="UFI420" s="209"/>
      <c r="UFJ420" s="209"/>
      <c r="UFK420" s="209"/>
      <c r="UFL420" s="209"/>
      <c r="UFM420" s="209"/>
      <c r="UFN420" s="209"/>
      <c r="UFO420" s="209"/>
      <c r="UFP420" s="209"/>
      <c r="UFQ420" s="209"/>
      <c r="UFR420" s="209"/>
      <c r="UFS420" s="209"/>
      <c r="UFT420" s="209"/>
      <c r="UFU420" s="209"/>
      <c r="UFV420" s="209"/>
      <c r="UFW420" s="209"/>
      <c r="UFX420" s="209"/>
      <c r="UFY420" s="209"/>
      <c r="UFZ420" s="209"/>
      <c r="UGA420" s="209"/>
      <c r="UGB420" s="209"/>
      <c r="UGC420" s="209"/>
      <c r="UGD420" s="209"/>
      <c r="UGE420" s="209"/>
      <c r="UGF420" s="209"/>
      <c r="UGG420" s="209"/>
      <c r="UGH420" s="209"/>
      <c r="UGI420" s="209"/>
      <c r="UGJ420" s="209"/>
      <c r="UGK420" s="209"/>
      <c r="UGL420" s="209"/>
      <c r="UGM420" s="209"/>
      <c r="UGN420" s="209"/>
      <c r="UGO420" s="209"/>
      <c r="UGP420" s="209"/>
      <c r="UGQ420" s="209"/>
      <c r="UGR420" s="209"/>
      <c r="UGS420" s="209"/>
      <c r="UGT420" s="209"/>
      <c r="UGU420" s="209"/>
      <c r="UGV420" s="209"/>
      <c r="UGW420" s="209"/>
      <c r="UGX420" s="209"/>
      <c r="UGY420" s="209"/>
      <c r="UGZ420" s="209"/>
      <c r="UHA420" s="209"/>
      <c r="UHB420" s="209"/>
      <c r="UHC420" s="209"/>
      <c r="UHD420" s="209"/>
      <c r="UHE420" s="209"/>
      <c r="UHF420" s="209"/>
      <c r="UHG420" s="209"/>
      <c r="UHH420" s="209"/>
      <c r="UHI420" s="209"/>
      <c r="UHJ420" s="209"/>
      <c r="UHK420" s="209"/>
      <c r="UHL420" s="209"/>
      <c r="UHM420" s="209"/>
      <c r="UHN420" s="209"/>
      <c r="UHO420" s="209"/>
      <c r="UHP420" s="209"/>
      <c r="UHQ420" s="209"/>
      <c r="UHR420" s="209"/>
      <c r="UHS420" s="209"/>
      <c r="UHT420" s="209"/>
      <c r="UHU420" s="209"/>
      <c r="UHV420" s="209"/>
      <c r="UHW420" s="209"/>
      <c r="UHX420" s="209"/>
      <c r="UHY420" s="209"/>
      <c r="UHZ420" s="209"/>
      <c r="UIA420" s="209"/>
      <c r="UIB420" s="209"/>
      <c r="UIC420" s="209"/>
      <c r="UID420" s="209"/>
      <c r="UIE420" s="209"/>
      <c r="UIF420" s="209"/>
      <c r="UIG420" s="209"/>
      <c r="UIH420" s="209"/>
      <c r="UII420" s="209"/>
      <c r="UIJ420" s="209"/>
      <c r="UIK420" s="209"/>
      <c r="UIL420" s="209"/>
      <c r="UIM420" s="209"/>
      <c r="UIN420" s="209"/>
      <c r="UIO420" s="209"/>
      <c r="UIP420" s="209"/>
      <c r="UIQ420" s="209"/>
      <c r="UIR420" s="209"/>
      <c r="UIS420" s="209"/>
      <c r="UIT420" s="209"/>
      <c r="UIU420" s="209"/>
      <c r="UIV420" s="209"/>
      <c r="UIW420" s="209"/>
      <c r="UIX420" s="209"/>
      <c r="UIY420" s="209"/>
      <c r="UIZ420" s="209"/>
      <c r="UJA420" s="209"/>
      <c r="UJB420" s="209"/>
      <c r="UJC420" s="209"/>
      <c r="UJD420" s="209"/>
      <c r="UJE420" s="209"/>
      <c r="UJF420" s="209"/>
      <c r="UJG420" s="209"/>
      <c r="UJH420" s="209"/>
      <c r="UJI420" s="209"/>
      <c r="UJJ420" s="209"/>
      <c r="UJK420" s="209"/>
      <c r="UJL420" s="209"/>
      <c r="UJM420" s="209"/>
      <c r="UJN420" s="209"/>
      <c r="UJO420" s="209"/>
      <c r="UJP420" s="209"/>
      <c r="UJQ420" s="209"/>
      <c r="UJR420" s="209"/>
      <c r="UJS420" s="209"/>
      <c r="UJT420" s="209"/>
      <c r="UJU420" s="209"/>
      <c r="UJV420" s="209"/>
      <c r="UJW420" s="209"/>
      <c r="UJX420" s="209"/>
      <c r="UJY420" s="209"/>
      <c r="UJZ420" s="209"/>
      <c r="UKA420" s="209"/>
      <c r="UKB420" s="209"/>
      <c r="UKC420" s="209"/>
      <c r="UKD420" s="209"/>
      <c r="UKE420" s="209"/>
      <c r="UKF420" s="209"/>
      <c r="UKG420" s="209"/>
      <c r="UKH420" s="209"/>
      <c r="UKI420" s="209"/>
      <c r="UKJ420" s="209"/>
      <c r="UKK420" s="209"/>
      <c r="UKL420" s="209"/>
      <c r="UKM420" s="209"/>
      <c r="UKN420" s="209"/>
      <c r="UKO420" s="209"/>
      <c r="UKP420" s="209"/>
      <c r="UKQ420" s="209"/>
      <c r="UKR420" s="209"/>
      <c r="UKS420" s="209"/>
      <c r="UKT420" s="209"/>
      <c r="UKU420" s="209"/>
      <c r="UKV420" s="209"/>
      <c r="UKW420" s="209"/>
      <c r="UKX420" s="209"/>
      <c r="UKY420" s="209"/>
      <c r="UKZ420" s="209"/>
      <c r="ULA420" s="209"/>
      <c r="ULB420" s="209"/>
      <c r="ULC420" s="209"/>
      <c r="ULD420" s="209"/>
      <c r="ULE420" s="209"/>
      <c r="ULF420" s="209"/>
      <c r="ULG420" s="209"/>
      <c r="ULH420" s="209"/>
      <c r="ULI420" s="209"/>
      <c r="ULJ420" s="209"/>
      <c r="ULK420" s="209"/>
      <c r="ULL420" s="209"/>
      <c r="ULM420" s="209"/>
      <c r="ULN420" s="209"/>
      <c r="ULO420" s="209"/>
      <c r="ULP420" s="209"/>
      <c r="ULQ420" s="209"/>
      <c r="ULR420" s="209"/>
      <c r="ULS420" s="209"/>
      <c r="ULT420" s="209"/>
      <c r="ULU420" s="209"/>
      <c r="ULV420" s="209"/>
      <c r="ULW420" s="209"/>
      <c r="ULX420" s="209"/>
      <c r="ULY420" s="209"/>
      <c r="ULZ420" s="209"/>
      <c r="UMA420" s="209"/>
      <c r="UMB420" s="209"/>
      <c r="UMC420" s="209"/>
      <c r="UMD420" s="209"/>
      <c r="UME420" s="209"/>
      <c r="UMF420" s="209"/>
      <c r="UMG420" s="209"/>
      <c r="UMH420" s="209"/>
      <c r="UMI420" s="209"/>
      <c r="UMJ420" s="209"/>
      <c r="UMK420" s="209"/>
      <c r="UML420" s="209"/>
      <c r="UMM420" s="209"/>
      <c r="UMN420" s="209"/>
      <c r="UMO420" s="209"/>
      <c r="UMP420" s="209"/>
      <c r="UMQ420" s="209"/>
      <c r="UMR420" s="209"/>
      <c r="UMS420" s="209"/>
      <c r="UMT420" s="209"/>
      <c r="UMU420" s="209"/>
      <c r="UMV420" s="209"/>
      <c r="UMW420" s="209"/>
      <c r="UMX420" s="209"/>
      <c r="UMY420" s="209"/>
      <c r="UMZ420" s="209"/>
      <c r="UNA420" s="209"/>
      <c r="UNB420" s="209"/>
      <c r="UNC420" s="209"/>
      <c r="UND420" s="209"/>
      <c r="UNE420" s="209"/>
      <c r="UNF420" s="209"/>
      <c r="UNG420" s="209"/>
      <c r="UNH420" s="209"/>
      <c r="UNI420" s="209"/>
      <c r="UNJ420" s="209"/>
      <c r="UNK420" s="209"/>
      <c r="UNL420" s="209"/>
      <c r="UNM420" s="209"/>
      <c r="UNN420" s="209"/>
      <c r="UNO420" s="209"/>
      <c r="UNP420" s="209"/>
      <c r="UNQ420" s="209"/>
      <c r="UNR420" s="209"/>
      <c r="UNS420" s="209"/>
      <c r="UNT420" s="209"/>
      <c r="UNU420" s="209"/>
      <c r="UNV420" s="209"/>
      <c r="UNW420" s="209"/>
      <c r="UNX420" s="209"/>
      <c r="UNY420" s="209"/>
      <c r="UNZ420" s="209"/>
      <c r="UOA420" s="209"/>
      <c r="UOB420" s="209"/>
      <c r="UOC420" s="209"/>
      <c r="UOD420" s="209"/>
      <c r="UOE420" s="209"/>
      <c r="UOF420" s="209"/>
      <c r="UOG420" s="209"/>
      <c r="UOH420" s="209"/>
      <c r="UOI420" s="209"/>
      <c r="UOJ420" s="209"/>
      <c r="UOK420" s="209"/>
      <c r="UOL420" s="209"/>
      <c r="UOM420" s="209"/>
      <c r="UON420" s="209"/>
      <c r="UOO420" s="209"/>
      <c r="UOP420" s="209"/>
      <c r="UOQ420" s="209"/>
      <c r="UOR420" s="209"/>
      <c r="UOS420" s="209"/>
      <c r="UOT420" s="209"/>
      <c r="UOU420" s="209"/>
      <c r="UOV420" s="209"/>
      <c r="UOW420" s="209"/>
      <c r="UOX420" s="209"/>
      <c r="UOY420" s="209"/>
      <c r="UOZ420" s="209"/>
      <c r="UPA420" s="209"/>
      <c r="UPB420" s="209"/>
      <c r="UPC420" s="209"/>
      <c r="UPD420" s="209"/>
      <c r="UPE420" s="209"/>
      <c r="UPF420" s="209"/>
      <c r="UPG420" s="209"/>
      <c r="UPH420" s="209"/>
      <c r="UPI420" s="209"/>
      <c r="UPJ420" s="209"/>
      <c r="UPK420" s="209"/>
      <c r="UPL420" s="209"/>
      <c r="UPM420" s="209"/>
      <c r="UPN420" s="209"/>
      <c r="UPO420" s="209"/>
      <c r="UPP420" s="209"/>
      <c r="UPQ420" s="209"/>
      <c r="UPR420" s="209"/>
      <c r="UPS420" s="209"/>
      <c r="UPT420" s="209"/>
      <c r="UPU420" s="209"/>
      <c r="UPV420" s="209"/>
      <c r="UPW420" s="209"/>
      <c r="UPX420" s="209"/>
      <c r="UPY420" s="209"/>
      <c r="UPZ420" s="209"/>
      <c r="UQA420" s="209"/>
      <c r="UQB420" s="209"/>
      <c r="UQC420" s="209"/>
      <c r="UQD420" s="209"/>
      <c r="UQE420" s="209"/>
      <c r="UQF420" s="209"/>
      <c r="UQG420" s="209"/>
      <c r="UQH420" s="209"/>
      <c r="UQI420" s="209"/>
      <c r="UQJ420" s="209"/>
      <c r="UQK420" s="209"/>
      <c r="UQL420" s="209"/>
      <c r="UQM420" s="209"/>
      <c r="UQN420" s="209"/>
      <c r="UQO420" s="209"/>
      <c r="UQP420" s="209"/>
      <c r="UQQ420" s="209"/>
      <c r="UQR420" s="209"/>
      <c r="UQS420" s="209"/>
      <c r="UQT420" s="209"/>
      <c r="UQU420" s="209"/>
      <c r="UQV420" s="209"/>
      <c r="UQW420" s="209"/>
      <c r="UQX420" s="209"/>
      <c r="UQY420" s="209"/>
      <c r="UQZ420" s="209"/>
      <c r="URA420" s="209"/>
      <c r="URB420" s="209"/>
      <c r="URC420" s="209"/>
      <c r="URD420" s="209"/>
      <c r="URE420" s="209"/>
      <c r="URF420" s="209"/>
      <c r="URG420" s="209"/>
      <c r="URH420" s="209"/>
      <c r="URI420" s="209"/>
      <c r="URJ420" s="209"/>
      <c r="URK420" s="209"/>
      <c r="URL420" s="209"/>
      <c r="URM420" s="209"/>
      <c r="URN420" s="209"/>
      <c r="URO420" s="209"/>
      <c r="URP420" s="209"/>
      <c r="URQ420" s="209"/>
      <c r="URR420" s="209"/>
      <c r="URS420" s="209"/>
      <c r="URT420" s="209"/>
      <c r="URU420" s="209"/>
      <c r="URV420" s="209"/>
      <c r="URW420" s="209"/>
      <c r="URX420" s="209"/>
      <c r="URY420" s="209"/>
      <c r="URZ420" s="209"/>
      <c r="USA420" s="209"/>
      <c r="USB420" s="209"/>
      <c r="USC420" s="209"/>
      <c r="USD420" s="209"/>
      <c r="USE420" s="209"/>
      <c r="USF420" s="209"/>
      <c r="USG420" s="209"/>
      <c r="USH420" s="209"/>
      <c r="USI420" s="209"/>
      <c r="USJ420" s="209"/>
      <c r="USK420" s="209"/>
      <c r="USL420" s="209"/>
      <c r="USM420" s="209"/>
      <c r="USN420" s="209"/>
      <c r="USO420" s="209"/>
      <c r="USP420" s="209"/>
      <c r="USQ420" s="209"/>
      <c r="USR420" s="209"/>
      <c r="USS420" s="209"/>
      <c r="UST420" s="209"/>
      <c r="USU420" s="209"/>
      <c r="USV420" s="209"/>
      <c r="USW420" s="209"/>
      <c r="USX420" s="209"/>
      <c r="USY420" s="209"/>
      <c r="USZ420" s="209"/>
      <c r="UTA420" s="209"/>
      <c r="UTB420" s="209"/>
      <c r="UTC420" s="209"/>
      <c r="UTD420" s="209"/>
      <c r="UTE420" s="209"/>
      <c r="UTF420" s="209"/>
      <c r="UTG420" s="209"/>
      <c r="UTH420" s="209"/>
      <c r="UTI420" s="209"/>
      <c r="UTJ420" s="209"/>
      <c r="UTK420" s="209"/>
      <c r="UTL420" s="209"/>
      <c r="UTM420" s="209"/>
      <c r="UTN420" s="209"/>
      <c r="UTO420" s="209"/>
      <c r="UTP420" s="209"/>
      <c r="UTQ420" s="209"/>
      <c r="UTR420" s="209"/>
      <c r="UTS420" s="209"/>
      <c r="UTT420" s="209"/>
      <c r="UTU420" s="209"/>
      <c r="UTV420" s="209"/>
      <c r="UTW420" s="209"/>
      <c r="UTX420" s="209"/>
      <c r="UTY420" s="209"/>
      <c r="UTZ420" s="209"/>
      <c r="UUA420" s="209"/>
      <c r="UUB420" s="209"/>
      <c r="UUC420" s="209"/>
      <c r="UUD420" s="209"/>
      <c r="UUE420" s="209"/>
      <c r="UUF420" s="209"/>
      <c r="UUG420" s="209"/>
      <c r="UUH420" s="209"/>
      <c r="UUI420" s="209"/>
      <c r="UUJ420" s="209"/>
      <c r="UUK420" s="209"/>
      <c r="UUL420" s="209"/>
      <c r="UUM420" s="209"/>
      <c r="UUN420" s="209"/>
      <c r="UUO420" s="209"/>
      <c r="UUP420" s="209"/>
      <c r="UUQ420" s="209"/>
      <c r="UUR420" s="209"/>
      <c r="UUS420" s="209"/>
      <c r="UUT420" s="209"/>
      <c r="UUU420" s="209"/>
      <c r="UUV420" s="209"/>
      <c r="UUW420" s="209"/>
      <c r="UUX420" s="209"/>
      <c r="UUY420" s="209"/>
      <c r="UUZ420" s="209"/>
      <c r="UVA420" s="209"/>
      <c r="UVB420" s="209"/>
      <c r="UVC420" s="209"/>
      <c r="UVD420" s="209"/>
      <c r="UVE420" s="209"/>
      <c r="UVF420" s="209"/>
      <c r="UVG420" s="209"/>
      <c r="UVH420" s="209"/>
      <c r="UVI420" s="209"/>
      <c r="UVJ420" s="209"/>
      <c r="UVK420" s="209"/>
      <c r="UVL420" s="209"/>
      <c r="UVM420" s="209"/>
      <c r="UVN420" s="209"/>
      <c r="UVO420" s="209"/>
      <c r="UVP420" s="209"/>
      <c r="UVQ420" s="209"/>
      <c r="UVR420" s="209"/>
      <c r="UVS420" s="209"/>
      <c r="UVT420" s="209"/>
      <c r="UVU420" s="209"/>
      <c r="UVV420" s="209"/>
      <c r="UVW420" s="209"/>
      <c r="UVX420" s="209"/>
      <c r="UVY420" s="209"/>
      <c r="UVZ420" s="209"/>
      <c r="UWA420" s="209"/>
      <c r="UWB420" s="209"/>
      <c r="UWC420" s="209"/>
      <c r="UWD420" s="209"/>
      <c r="UWE420" s="209"/>
      <c r="UWF420" s="209"/>
      <c r="UWG420" s="209"/>
      <c r="UWH420" s="209"/>
      <c r="UWI420" s="209"/>
      <c r="UWJ420" s="209"/>
      <c r="UWK420" s="209"/>
      <c r="UWL420" s="209"/>
      <c r="UWM420" s="209"/>
      <c r="UWN420" s="209"/>
      <c r="UWO420" s="209"/>
      <c r="UWP420" s="209"/>
      <c r="UWQ420" s="209"/>
      <c r="UWR420" s="209"/>
      <c r="UWS420" s="209"/>
      <c r="UWT420" s="209"/>
      <c r="UWU420" s="209"/>
      <c r="UWV420" s="209"/>
      <c r="UWW420" s="209"/>
      <c r="UWX420" s="209"/>
      <c r="UWY420" s="209"/>
      <c r="UWZ420" s="209"/>
      <c r="UXA420" s="209"/>
      <c r="UXB420" s="209"/>
      <c r="UXC420" s="209"/>
      <c r="UXD420" s="209"/>
      <c r="UXE420" s="209"/>
      <c r="UXF420" s="209"/>
      <c r="UXG420" s="209"/>
      <c r="UXH420" s="209"/>
      <c r="UXI420" s="209"/>
      <c r="UXJ420" s="209"/>
      <c r="UXK420" s="209"/>
      <c r="UXL420" s="209"/>
      <c r="UXM420" s="209"/>
      <c r="UXN420" s="209"/>
      <c r="UXO420" s="209"/>
      <c r="UXP420" s="209"/>
      <c r="UXQ420" s="209"/>
      <c r="UXR420" s="209"/>
      <c r="UXS420" s="209"/>
      <c r="UXT420" s="209"/>
      <c r="UXU420" s="209"/>
      <c r="UXV420" s="209"/>
      <c r="UXW420" s="209"/>
      <c r="UXX420" s="209"/>
      <c r="UXY420" s="209"/>
      <c r="UXZ420" s="209"/>
      <c r="UYA420" s="209"/>
      <c r="UYB420" s="209"/>
      <c r="UYC420" s="209"/>
      <c r="UYD420" s="209"/>
      <c r="UYE420" s="209"/>
      <c r="UYF420" s="209"/>
      <c r="UYG420" s="209"/>
      <c r="UYH420" s="209"/>
      <c r="UYI420" s="209"/>
      <c r="UYJ420" s="209"/>
      <c r="UYK420" s="209"/>
      <c r="UYL420" s="209"/>
      <c r="UYM420" s="209"/>
      <c r="UYN420" s="209"/>
      <c r="UYO420" s="209"/>
      <c r="UYP420" s="209"/>
      <c r="UYQ420" s="209"/>
      <c r="UYR420" s="209"/>
      <c r="UYS420" s="209"/>
      <c r="UYT420" s="209"/>
      <c r="UYU420" s="209"/>
      <c r="UYV420" s="209"/>
      <c r="UYW420" s="209"/>
      <c r="UYX420" s="209"/>
      <c r="UYY420" s="209"/>
      <c r="UYZ420" s="209"/>
      <c r="UZA420" s="209"/>
      <c r="UZB420" s="209"/>
      <c r="UZC420" s="209"/>
      <c r="UZD420" s="209"/>
      <c r="UZE420" s="209"/>
      <c r="UZF420" s="209"/>
      <c r="UZG420" s="209"/>
      <c r="UZH420" s="209"/>
      <c r="UZI420" s="209"/>
      <c r="UZJ420" s="209"/>
      <c r="UZK420" s="209"/>
      <c r="UZL420" s="209"/>
      <c r="UZM420" s="209"/>
      <c r="UZN420" s="209"/>
      <c r="UZO420" s="209"/>
      <c r="UZP420" s="209"/>
      <c r="UZQ420" s="209"/>
      <c r="UZR420" s="209"/>
      <c r="UZS420" s="209"/>
      <c r="UZT420" s="209"/>
      <c r="UZU420" s="209"/>
      <c r="UZV420" s="209"/>
      <c r="UZW420" s="209"/>
      <c r="UZX420" s="209"/>
      <c r="UZY420" s="209"/>
      <c r="UZZ420" s="209"/>
      <c r="VAA420" s="209"/>
      <c r="VAB420" s="209"/>
      <c r="VAC420" s="209"/>
      <c r="VAD420" s="209"/>
      <c r="VAE420" s="209"/>
      <c r="VAF420" s="209"/>
      <c r="VAG420" s="209"/>
      <c r="VAH420" s="209"/>
      <c r="VAI420" s="209"/>
      <c r="VAJ420" s="209"/>
      <c r="VAK420" s="209"/>
      <c r="VAL420" s="209"/>
      <c r="VAM420" s="209"/>
      <c r="VAN420" s="209"/>
      <c r="VAO420" s="209"/>
      <c r="VAP420" s="209"/>
      <c r="VAQ420" s="209"/>
      <c r="VAR420" s="209"/>
      <c r="VAS420" s="209"/>
      <c r="VAT420" s="209"/>
      <c r="VAU420" s="209"/>
      <c r="VAV420" s="209"/>
      <c r="VAW420" s="209"/>
      <c r="VAX420" s="209"/>
      <c r="VAY420" s="209"/>
      <c r="VAZ420" s="209"/>
      <c r="VBA420" s="209"/>
      <c r="VBB420" s="209"/>
      <c r="VBC420" s="209"/>
      <c r="VBD420" s="209"/>
      <c r="VBE420" s="209"/>
      <c r="VBF420" s="209"/>
      <c r="VBG420" s="209"/>
      <c r="VBH420" s="209"/>
      <c r="VBI420" s="209"/>
      <c r="VBJ420" s="209"/>
      <c r="VBK420" s="209"/>
      <c r="VBL420" s="209"/>
      <c r="VBM420" s="209"/>
      <c r="VBN420" s="209"/>
      <c r="VBO420" s="209"/>
      <c r="VBP420" s="209"/>
      <c r="VBQ420" s="209"/>
      <c r="VBR420" s="209"/>
      <c r="VBS420" s="209"/>
      <c r="VBT420" s="209"/>
      <c r="VBU420" s="209"/>
      <c r="VBV420" s="209"/>
      <c r="VBW420" s="209"/>
      <c r="VBX420" s="209"/>
      <c r="VBY420" s="209"/>
      <c r="VBZ420" s="209"/>
      <c r="VCA420" s="209"/>
      <c r="VCB420" s="209"/>
      <c r="VCC420" s="209"/>
      <c r="VCD420" s="209"/>
      <c r="VCE420" s="209"/>
      <c r="VCF420" s="209"/>
      <c r="VCG420" s="209"/>
      <c r="VCH420" s="209"/>
      <c r="VCI420" s="209"/>
      <c r="VCJ420" s="209"/>
      <c r="VCK420" s="209"/>
      <c r="VCL420" s="209"/>
      <c r="VCM420" s="209"/>
      <c r="VCN420" s="209"/>
      <c r="VCO420" s="209"/>
      <c r="VCP420" s="209"/>
      <c r="VCQ420" s="209"/>
      <c r="VCR420" s="209"/>
      <c r="VCS420" s="209"/>
      <c r="VCT420" s="209"/>
      <c r="VCU420" s="209"/>
      <c r="VCV420" s="209"/>
      <c r="VCW420" s="209"/>
      <c r="VCX420" s="209"/>
      <c r="VCY420" s="209"/>
      <c r="VCZ420" s="209"/>
      <c r="VDA420" s="209"/>
      <c r="VDB420" s="209"/>
      <c r="VDC420" s="209"/>
      <c r="VDD420" s="209"/>
      <c r="VDE420" s="209"/>
      <c r="VDF420" s="209"/>
      <c r="VDG420" s="209"/>
      <c r="VDH420" s="209"/>
      <c r="VDI420" s="209"/>
      <c r="VDJ420" s="209"/>
      <c r="VDK420" s="209"/>
      <c r="VDL420" s="209"/>
      <c r="VDM420" s="209"/>
      <c r="VDN420" s="209"/>
      <c r="VDO420" s="209"/>
      <c r="VDP420" s="209"/>
      <c r="VDQ420" s="209"/>
      <c r="VDR420" s="209"/>
      <c r="VDS420" s="209"/>
      <c r="VDT420" s="209"/>
      <c r="VDU420" s="209"/>
      <c r="VDV420" s="209"/>
      <c r="VDW420" s="209"/>
      <c r="VDX420" s="209"/>
      <c r="VDY420" s="209"/>
      <c r="VDZ420" s="209"/>
      <c r="VEA420" s="209"/>
      <c r="VEB420" s="209"/>
      <c r="VEC420" s="209"/>
      <c r="VED420" s="209"/>
      <c r="VEE420" s="209"/>
      <c r="VEF420" s="209"/>
      <c r="VEG420" s="209"/>
      <c r="VEH420" s="209"/>
      <c r="VEI420" s="209"/>
      <c r="VEJ420" s="209"/>
      <c r="VEK420" s="209"/>
      <c r="VEL420" s="209"/>
      <c r="VEM420" s="209"/>
      <c r="VEN420" s="209"/>
      <c r="VEO420" s="209"/>
      <c r="VEP420" s="209"/>
      <c r="VEQ420" s="209"/>
      <c r="VER420" s="209"/>
      <c r="VES420" s="209"/>
      <c r="VET420" s="209"/>
      <c r="VEU420" s="209"/>
      <c r="VEV420" s="209"/>
      <c r="VEW420" s="209"/>
      <c r="VEX420" s="209"/>
      <c r="VEY420" s="209"/>
      <c r="VEZ420" s="209"/>
      <c r="VFA420" s="209"/>
      <c r="VFB420" s="209"/>
      <c r="VFC420" s="209"/>
      <c r="VFD420" s="209"/>
      <c r="VFE420" s="209"/>
      <c r="VFF420" s="209"/>
      <c r="VFG420" s="209"/>
      <c r="VFH420" s="209"/>
      <c r="VFI420" s="209"/>
      <c r="VFJ420" s="209"/>
      <c r="VFK420" s="209"/>
      <c r="VFL420" s="209"/>
      <c r="VFM420" s="209"/>
      <c r="VFN420" s="209"/>
      <c r="VFO420" s="209"/>
      <c r="VFP420" s="209"/>
      <c r="VFQ420" s="209"/>
      <c r="VFR420" s="209"/>
      <c r="VFS420" s="209"/>
      <c r="VFT420" s="209"/>
      <c r="VFU420" s="209"/>
      <c r="VFV420" s="209"/>
      <c r="VFW420" s="209"/>
      <c r="VFX420" s="209"/>
      <c r="VFY420" s="209"/>
      <c r="VFZ420" s="209"/>
      <c r="VGA420" s="209"/>
      <c r="VGB420" s="209"/>
      <c r="VGC420" s="209"/>
      <c r="VGD420" s="209"/>
      <c r="VGE420" s="209"/>
      <c r="VGF420" s="209"/>
      <c r="VGG420" s="209"/>
      <c r="VGH420" s="209"/>
      <c r="VGI420" s="209"/>
      <c r="VGJ420" s="209"/>
      <c r="VGK420" s="209"/>
      <c r="VGL420" s="209"/>
      <c r="VGM420" s="209"/>
      <c r="VGN420" s="209"/>
      <c r="VGO420" s="209"/>
      <c r="VGP420" s="209"/>
      <c r="VGQ420" s="209"/>
      <c r="VGR420" s="209"/>
      <c r="VGS420" s="209"/>
      <c r="VGT420" s="209"/>
      <c r="VGU420" s="209"/>
      <c r="VGV420" s="209"/>
      <c r="VGW420" s="209"/>
      <c r="VGX420" s="209"/>
      <c r="VGY420" s="209"/>
      <c r="VGZ420" s="209"/>
      <c r="VHA420" s="209"/>
      <c r="VHB420" s="209"/>
      <c r="VHC420" s="209"/>
      <c r="VHD420" s="209"/>
      <c r="VHE420" s="209"/>
      <c r="VHF420" s="209"/>
      <c r="VHG420" s="209"/>
      <c r="VHH420" s="209"/>
      <c r="VHI420" s="209"/>
      <c r="VHJ420" s="209"/>
      <c r="VHK420" s="209"/>
      <c r="VHL420" s="209"/>
      <c r="VHM420" s="209"/>
      <c r="VHN420" s="209"/>
      <c r="VHO420" s="209"/>
      <c r="VHP420" s="209"/>
      <c r="VHQ420" s="209"/>
      <c r="VHR420" s="209"/>
      <c r="VHS420" s="209"/>
      <c r="VHT420" s="209"/>
      <c r="VHU420" s="209"/>
      <c r="VHV420" s="209"/>
      <c r="VHW420" s="209"/>
      <c r="VHX420" s="209"/>
      <c r="VHY420" s="209"/>
      <c r="VHZ420" s="209"/>
      <c r="VIA420" s="209"/>
      <c r="VIB420" s="209"/>
      <c r="VIC420" s="209"/>
      <c r="VID420" s="209"/>
      <c r="VIE420" s="209"/>
      <c r="VIF420" s="209"/>
      <c r="VIG420" s="209"/>
      <c r="VIH420" s="209"/>
      <c r="VII420" s="209"/>
      <c r="VIJ420" s="209"/>
      <c r="VIK420" s="209"/>
      <c r="VIL420" s="209"/>
      <c r="VIM420" s="209"/>
      <c r="VIN420" s="209"/>
      <c r="VIO420" s="209"/>
      <c r="VIP420" s="209"/>
      <c r="VIQ420" s="209"/>
      <c r="VIR420" s="209"/>
      <c r="VIS420" s="209"/>
      <c r="VIT420" s="209"/>
      <c r="VIU420" s="209"/>
      <c r="VIV420" s="209"/>
      <c r="VIW420" s="209"/>
      <c r="VIX420" s="209"/>
      <c r="VIY420" s="209"/>
      <c r="VIZ420" s="209"/>
      <c r="VJA420" s="209"/>
      <c r="VJB420" s="209"/>
      <c r="VJC420" s="209"/>
      <c r="VJD420" s="209"/>
      <c r="VJE420" s="209"/>
      <c r="VJF420" s="209"/>
      <c r="VJG420" s="209"/>
      <c r="VJH420" s="209"/>
      <c r="VJI420" s="209"/>
      <c r="VJJ420" s="209"/>
      <c r="VJK420" s="209"/>
      <c r="VJL420" s="209"/>
      <c r="VJM420" s="209"/>
      <c r="VJN420" s="209"/>
      <c r="VJO420" s="209"/>
      <c r="VJP420" s="209"/>
      <c r="VJQ420" s="209"/>
      <c r="VJR420" s="209"/>
      <c r="VJS420" s="209"/>
      <c r="VJT420" s="209"/>
      <c r="VJU420" s="209"/>
      <c r="VJV420" s="209"/>
      <c r="VJW420" s="209"/>
      <c r="VJX420" s="209"/>
      <c r="VJY420" s="209"/>
      <c r="VJZ420" s="209"/>
      <c r="VKA420" s="209"/>
      <c r="VKB420" s="209"/>
      <c r="VKC420" s="209"/>
      <c r="VKD420" s="209"/>
      <c r="VKE420" s="209"/>
      <c r="VKF420" s="209"/>
      <c r="VKG420" s="209"/>
      <c r="VKH420" s="209"/>
      <c r="VKI420" s="209"/>
      <c r="VKJ420" s="209"/>
      <c r="VKK420" s="209"/>
      <c r="VKL420" s="209"/>
      <c r="VKM420" s="209"/>
      <c r="VKN420" s="209"/>
      <c r="VKO420" s="209"/>
      <c r="VKP420" s="209"/>
      <c r="VKQ420" s="209"/>
      <c r="VKR420" s="209"/>
      <c r="VKS420" s="209"/>
      <c r="VKT420" s="209"/>
      <c r="VKU420" s="209"/>
      <c r="VKV420" s="209"/>
      <c r="VKW420" s="209"/>
      <c r="VKX420" s="209"/>
      <c r="VKY420" s="209"/>
      <c r="VKZ420" s="209"/>
      <c r="VLA420" s="209"/>
      <c r="VLB420" s="209"/>
      <c r="VLC420" s="209"/>
      <c r="VLD420" s="209"/>
      <c r="VLE420" s="209"/>
      <c r="VLF420" s="209"/>
      <c r="VLG420" s="209"/>
      <c r="VLH420" s="209"/>
      <c r="VLI420" s="209"/>
      <c r="VLJ420" s="209"/>
      <c r="VLK420" s="209"/>
      <c r="VLL420" s="209"/>
      <c r="VLM420" s="209"/>
      <c r="VLN420" s="209"/>
      <c r="VLO420" s="209"/>
      <c r="VLP420" s="209"/>
      <c r="VLQ420" s="209"/>
      <c r="VLR420" s="209"/>
      <c r="VLS420" s="209"/>
      <c r="VLT420" s="209"/>
      <c r="VLU420" s="209"/>
      <c r="VLV420" s="209"/>
      <c r="VLW420" s="209"/>
      <c r="VLX420" s="209"/>
      <c r="VLY420" s="209"/>
      <c r="VLZ420" s="209"/>
      <c r="VMA420" s="209"/>
      <c r="VMB420" s="209"/>
      <c r="VMC420" s="209"/>
      <c r="VMD420" s="209"/>
      <c r="VME420" s="209"/>
      <c r="VMF420" s="209"/>
      <c r="VMG420" s="209"/>
      <c r="VMH420" s="209"/>
      <c r="VMI420" s="209"/>
      <c r="VMJ420" s="209"/>
      <c r="VMK420" s="209"/>
      <c r="VML420" s="209"/>
      <c r="VMM420" s="209"/>
      <c r="VMN420" s="209"/>
      <c r="VMO420" s="209"/>
      <c r="VMP420" s="209"/>
      <c r="VMQ420" s="209"/>
      <c r="VMR420" s="209"/>
      <c r="VMS420" s="209"/>
      <c r="VMT420" s="209"/>
      <c r="VMU420" s="209"/>
      <c r="VMV420" s="209"/>
      <c r="VMW420" s="209"/>
      <c r="VMX420" s="209"/>
      <c r="VMY420" s="209"/>
      <c r="VMZ420" s="209"/>
      <c r="VNA420" s="209"/>
      <c r="VNB420" s="209"/>
      <c r="VNC420" s="209"/>
      <c r="VND420" s="209"/>
      <c r="VNE420" s="209"/>
      <c r="VNF420" s="209"/>
      <c r="VNG420" s="209"/>
      <c r="VNH420" s="209"/>
      <c r="VNI420" s="209"/>
      <c r="VNJ420" s="209"/>
      <c r="VNK420" s="209"/>
      <c r="VNL420" s="209"/>
      <c r="VNM420" s="209"/>
      <c r="VNN420" s="209"/>
      <c r="VNO420" s="209"/>
      <c r="VNP420" s="209"/>
      <c r="VNQ420" s="209"/>
      <c r="VNR420" s="209"/>
      <c r="VNS420" s="209"/>
      <c r="VNT420" s="209"/>
      <c r="VNU420" s="209"/>
      <c r="VNV420" s="209"/>
      <c r="VNW420" s="209"/>
      <c r="VNX420" s="209"/>
      <c r="VNY420" s="209"/>
      <c r="VNZ420" s="209"/>
      <c r="VOA420" s="209"/>
      <c r="VOB420" s="209"/>
      <c r="VOC420" s="209"/>
      <c r="VOD420" s="209"/>
      <c r="VOE420" s="209"/>
      <c r="VOF420" s="209"/>
      <c r="VOG420" s="209"/>
      <c r="VOH420" s="209"/>
      <c r="VOI420" s="209"/>
      <c r="VOJ420" s="209"/>
      <c r="VOK420" s="209"/>
      <c r="VOL420" s="209"/>
      <c r="VOM420" s="209"/>
      <c r="VON420" s="209"/>
      <c r="VOO420" s="209"/>
      <c r="VOP420" s="209"/>
      <c r="VOQ420" s="209"/>
      <c r="VOR420" s="209"/>
      <c r="VOS420" s="209"/>
      <c r="VOT420" s="209"/>
      <c r="VOU420" s="209"/>
      <c r="VOV420" s="209"/>
      <c r="VOW420" s="209"/>
      <c r="VOX420" s="209"/>
      <c r="VOY420" s="209"/>
      <c r="VOZ420" s="209"/>
      <c r="VPA420" s="209"/>
      <c r="VPB420" s="209"/>
      <c r="VPC420" s="209"/>
      <c r="VPD420" s="209"/>
      <c r="VPE420" s="209"/>
      <c r="VPF420" s="209"/>
      <c r="VPG420" s="209"/>
      <c r="VPH420" s="209"/>
      <c r="VPI420" s="209"/>
      <c r="VPJ420" s="209"/>
      <c r="VPK420" s="209"/>
      <c r="VPL420" s="209"/>
      <c r="VPM420" s="209"/>
      <c r="VPN420" s="209"/>
      <c r="VPO420" s="209"/>
      <c r="VPP420" s="209"/>
      <c r="VPQ420" s="209"/>
      <c r="VPR420" s="209"/>
      <c r="VPS420" s="209"/>
      <c r="VPT420" s="209"/>
      <c r="VPU420" s="209"/>
      <c r="VPV420" s="209"/>
      <c r="VPW420" s="209"/>
      <c r="VPX420" s="209"/>
      <c r="VPY420" s="209"/>
      <c r="VPZ420" s="209"/>
      <c r="VQA420" s="209"/>
      <c r="VQB420" s="209"/>
      <c r="VQC420" s="209"/>
      <c r="VQD420" s="209"/>
      <c r="VQE420" s="209"/>
      <c r="VQF420" s="209"/>
      <c r="VQG420" s="209"/>
      <c r="VQH420" s="209"/>
      <c r="VQI420" s="209"/>
      <c r="VQJ420" s="209"/>
      <c r="VQK420" s="209"/>
      <c r="VQL420" s="209"/>
      <c r="VQM420" s="209"/>
      <c r="VQN420" s="209"/>
      <c r="VQO420" s="209"/>
      <c r="VQP420" s="209"/>
      <c r="VQQ420" s="209"/>
      <c r="VQR420" s="209"/>
      <c r="VQS420" s="209"/>
      <c r="VQT420" s="209"/>
      <c r="VQU420" s="209"/>
      <c r="VQV420" s="209"/>
      <c r="VQW420" s="209"/>
      <c r="VQX420" s="209"/>
      <c r="VQY420" s="209"/>
      <c r="VQZ420" s="209"/>
      <c r="VRA420" s="209"/>
      <c r="VRB420" s="209"/>
      <c r="VRC420" s="209"/>
      <c r="VRD420" s="209"/>
      <c r="VRE420" s="209"/>
      <c r="VRF420" s="209"/>
      <c r="VRG420" s="209"/>
      <c r="VRH420" s="209"/>
      <c r="VRI420" s="209"/>
      <c r="VRJ420" s="209"/>
      <c r="VRK420" s="209"/>
      <c r="VRL420" s="209"/>
      <c r="VRM420" s="209"/>
      <c r="VRN420" s="209"/>
      <c r="VRO420" s="209"/>
      <c r="VRP420" s="209"/>
      <c r="VRQ420" s="209"/>
      <c r="VRR420" s="209"/>
      <c r="VRS420" s="209"/>
      <c r="VRT420" s="209"/>
      <c r="VRU420" s="209"/>
      <c r="VRV420" s="209"/>
      <c r="VRW420" s="209"/>
      <c r="VRX420" s="209"/>
      <c r="VRY420" s="209"/>
      <c r="VRZ420" s="209"/>
      <c r="VSA420" s="209"/>
      <c r="VSB420" s="209"/>
      <c r="VSC420" s="209"/>
      <c r="VSD420" s="209"/>
      <c r="VSE420" s="209"/>
      <c r="VSF420" s="209"/>
      <c r="VSG420" s="209"/>
      <c r="VSH420" s="209"/>
      <c r="VSI420" s="209"/>
      <c r="VSJ420" s="209"/>
      <c r="VSK420" s="209"/>
      <c r="VSL420" s="209"/>
      <c r="VSM420" s="209"/>
      <c r="VSN420" s="209"/>
      <c r="VSO420" s="209"/>
      <c r="VSP420" s="209"/>
      <c r="VSQ420" s="209"/>
      <c r="VSR420" s="209"/>
      <c r="VSS420" s="209"/>
      <c r="VST420" s="209"/>
      <c r="VSU420" s="209"/>
      <c r="VSV420" s="209"/>
      <c r="VSW420" s="209"/>
      <c r="VSX420" s="209"/>
      <c r="VSY420" s="209"/>
      <c r="VSZ420" s="209"/>
      <c r="VTA420" s="209"/>
      <c r="VTB420" s="209"/>
      <c r="VTC420" s="209"/>
      <c r="VTD420" s="209"/>
      <c r="VTE420" s="209"/>
      <c r="VTF420" s="209"/>
      <c r="VTG420" s="209"/>
      <c r="VTH420" s="209"/>
      <c r="VTI420" s="209"/>
      <c r="VTJ420" s="209"/>
      <c r="VTK420" s="209"/>
      <c r="VTL420" s="209"/>
      <c r="VTM420" s="209"/>
      <c r="VTN420" s="209"/>
      <c r="VTO420" s="209"/>
      <c r="VTP420" s="209"/>
      <c r="VTQ420" s="209"/>
      <c r="VTR420" s="209"/>
      <c r="VTS420" s="209"/>
      <c r="VTT420" s="209"/>
      <c r="VTU420" s="209"/>
      <c r="VTV420" s="209"/>
      <c r="VTW420" s="209"/>
      <c r="VTX420" s="209"/>
      <c r="VTY420" s="209"/>
      <c r="VTZ420" s="209"/>
      <c r="VUA420" s="209"/>
      <c r="VUB420" s="209"/>
      <c r="VUC420" s="209"/>
      <c r="VUD420" s="209"/>
      <c r="VUE420" s="209"/>
      <c r="VUF420" s="209"/>
      <c r="VUG420" s="209"/>
      <c r="VUH420" s="209"/>
      <c r="VUI420" s="209"/>
      <c r="VUJ420" s="209"/>
      <c r="VUK420" s="209"/>
      <c r="VUL420" s="209"/>
      <c r="VUM420" s="209"/>
      <c r="VUN420" s="209"/>
      <c r="VUO420" s="209"/>
      <c r="VUP420" s="209"/>
      <c r="VUQ420" s="209"/>
      <c r="VUR420" s="209"/>
      <c r="VUS420" s="209"/>
      <c r="VUT420" s="209"/>
      <c r="VUU420" s="209"/>
      <c r="VUV420" s="209"/>
      <c r="VUW420" s="209"/>
      <c r="VUX420" s="209"/>
      <c r="VUY420" s="209"/>
      <c r="VUZ420" s="209"/>
      <c r="VVA420" s="209"/>
      <c r="VVB420" s="209"/>
      <c r="VVC420" s="209"/>
      <c r="VVD420" s="209"/>
      <c r="VVE420" s="209"/>
      <c r="VVF420" s="209"/>
      <c r="VVG420" s="209"/>
      <c r="VVH420" s="209"/>
      <c r="VVI420" s="209"/>
      <c r="VVJ420" s="209"/>
      <c r="VVK420" s="209"/>
      <c r="VVL420" s="209"/>
      <c r="VVM420" s="209"/>
      <c r="VVN420" s="209"/>
      <c r="VVO420" s="209"/>
      <c r="VVP420" s="209"/>
      <c r="VVQ420" s="209"/>
      <c r="VVR420" s="209"/>
      <c r="VVS420" s="209"/>
      <c r="VVT420" s="209"/>
      <c r="VVU420" s="209"/>
      <c r="VVV420" s="209"/>
      <c r="VVW420" s="209"/>
      <c r="VVX420" s="209"/>
      <c r="VVY420" s="209"/>
      <c r="VVZ420" s="209"/>
      <c r="VWA420" s="209"/>
      <c r="VWB420" s="209"/>
      <c r="VWC420" s="209"/>
      <c r="VWD420" s="209"/>
      <c r="VWE420" s="209"/>
      <c r="VWF420" s="209"/>
      <c r="VWG420" s="209"/>
      <c r="VWH420" s="209"/>
      <c r="VWI420" s="209"/>
      <c r="VWJ420" s="209"/>
      <c r="VWK420" s="209"/>
      <c r="VWL420" s="209"/>
      <c r="VWM420" s="209"/>
      <c r="VWN420" s="209"/>
      <c r="VWO420" s="209"/>
      <c r="VWP420" s="209"/>
      <c r="VWQ420" s="209"/>
      <c r="VWR420" s="209"/>
      <c r="VWS420" s="209"/>
      <c r="VWT420" s="209"/>
      <c r="VWU420" s="209"/>
      <c r="VWV420" s="209"/>
      <c r="VWW420" s="209"/>
      <c r="VWX420" s="209"/>
      <c r="VWY420" s="209"/>
      <c r="VWZ420" s="209"/>
      <c r="VXA420" s="209"/>
      <c r="VXB420" s="209"/>
      <c r="VXC420" s="209"/>
      <c r="VXD420" s="209"/>
      <c r="VXE420" s="209"/>
      <c r="VXF420" s="209"/>
      <c r="VXG420" s="209"/>
      <c r="VXH420" s="209"/>
      <c r="VXI420" s="209"/>
      <c r="VXJ420" s="209"/>
      <c r="VXK420" s="209"/>
      <c r="VXL420" s="209"/>
      <c r="VXM420" s="209"/>
      <c r="VXN420" s="209"/>
      <c r="VXO420" s="209"/>
      <c r="VXP420" s="209"/>
      <c r="VXQ420" s="209"/>
      <c r="VXR420" s="209"/>
      <c r="VXS420" s="209"/>
      <c r="VXT420" s="209"/>
      <c r="VXU420" s="209"/>
      <c r="VXV420" s="209"/>
      <c r="VXW420" s="209"/>
      <c r="VXX420" s="209"/>
      <c r="VXY420" s="209"/>
      <c r="VXZ420" s="209"/>
      <c r="VYA420" s="209"/>
      <c r="VYB420" s="209"/>
      <c r="VYC420" s="209"/>
      <c r="VYD420" s="209"/>
      <c r="VYE420" s="209"/>
      <c r="VYF420" s="209"/>
      <c r="VYG420" s="209"/>
      <c r="VYH420" s="209"/>
      <c r="VYI420" s="209"/>
      <c r="VYJ420" s="209"/>
      <c r="VYK420" s="209"/>
      <c r="VYL420" s="209"/>
      <c r="VYM420" s="209"/>
      <c r="VYN420" s="209"/>
      <c r="VYO420" s="209"/>
      <c r="VYP420" s="209"/>
      <c r="VYQ420" s="209"/>
      <c r="VYR420" s="209"/>
      <c r="VYS420" s="209"/>
      <c r="VYT420" s="209"/>
      <c r="VYU420" s="209"/>
      <c r="VYV420" s="209"/>
      <c r="VYW420" s="209"/>
      <c r="VYX420" s="209"/>
      <c r="VYY420" s="209"/>
      <c r="VYZ420" s="209"/>
      <c r="VZA420" s="209"/>
      <c r="VZB420" s="209"/>
      <c r="VZC420" s="209"/>
      <c r="VZD420" s="209"/>
      <c r="VZE420" s="209"/>
      <c r="VZF420" s="209"/>
      <c r="VZG420" s="209"/>
      <c r="VZH420" s="209"/>
      <c r="VZI420" s="209"/>
      <c r="VZJ420" s="209"/>
      <c r="VZK420" s="209"/>
      <c r="VZL420" s="209"/>
      <c r="VZM420" s="209"/>
      <c r="VZN420" s="209"/>
      <c r="VZO420" s="209"/>
      <c r="VZP420" s="209"/>
      <c r="VZQ420" s="209"/>
      <c r="VZR420" s="209"/>
      <c r="VZS420" s="209"/>
      <c r="VZT420" s="209"/>
      <c r="VZU420" s="209"/>
      <c r="VZV420" s="209"/>
      <c r="VZW420" s="209"/>
      <c r="VZX420" s="209"/>
      <c r="VZY420" s="209"/>
      <c r="VZZ420" s="209"/>
      <c r="WAA420" s="209"/>
      <c r="WAB420" s="209"/>
      <c r="WAC420" s="209"/>
      <c r="WAD420" s="209"/>
      <c r="WAE420" s="209"/>
      <c r="WAF420" s="209"/>
      <c r="WAG420" s="209"/>
      <c r="WAH420" s="209"/>
      <c r="WAI420" s="209"/>
      <c r="WAJ420" s="209"/>
      <c r="WAK420" s="209"/>
      <c r="WAL420" s="209"/>
      <c r="WAM420" s="209"/>
      <c r="WAN420" s="209"/>
      <c r="WAO420" s="209"/>
      <c r="WAP420" s="209"/>
      <c r="WAQ420" s="209"/>
      <c r="WAR420" s="209"/>
      <c r="WAS420" s="209"/>
      <c r="WAT420" s="209"/>
      <c r="WAU420" s="209"/>
      <c r="WAV420" s="209"/>
      <c r="WAW420" s="209"/>
      <c r="WAX420" s="209"/>
      <c r="WAY420" s="209"/>
      <c r="WAZ420" s="209"/>
      <c r="WBA420" s="209"/>
      <c r="WBB420" s="209"/>
      <c r="WBC420" s="209"/>
      <c r="WBD420" s="209"/>
      <c r="WBE420" s="209"/>
      <c r="WBF420" s="209"/>
      <c r="WBG420" s="209"/>
      <c r="WBH420" s="209"/>
      <c r="WBI420" s="209"/>
      <c r="WBJ420" s="209"/>
      <c r="WBK420" s="209"/>
      <c r="WBL420" s="209"/>
      <c r="WBM420" s="209"/>
      <c r="WBN420" s="209"/>
      <c r="WBO420" s="209"/>
      <c r="WBP420" s="209"/>
      <c r="WBQ420" s="209"/>
      <c r="WBR420" s="209"/>
      <c r="WBS420" s="209"/>
      <c r="WBT420" s="209"/>
      <c r="WBU420" s="209"/>
      <c r="WBV420" s="209"/>
      <c r="WBW420" s="209"/>
      <c r="WBX420" s="209"/>
      <c r="WBY420" s="209"/>
      <c r="WBZ420" s="209"/>
      <c r="WCA420" s="209"/>
      <c r="WCB420" s="209"/>
      <c r="WCC420" s="209"/>
      <c r="WCD420" s="209"/>
      <c r="WCE420" s="209"/>
      <c r="WCF420" s="209"/>
      <c r="WCG420" s="209"/>
      <c r="WCH420" s="209"/>
      <c r="WCI420" s="209"/>
      <c r="WCJ420" s="209"/>
      <c r="WCK420" s="209"/>
      <c r="WCL420" s="209"/>
      <c r="WCM420" s="209"/>
      <c r="WCN420" s="209"/>
      <c r="WCO420" s="209"/>
      <c r="WCP420" s="209"/>
      <c r="WCQ420" s="209"/>
      <c r="WCR420" s="209"/>
      <c r="WCS420" s="209"/>
      <c r="WCT420" s="209"/>
      <c r="WCU420" s="209"/>
      <c r="WCV420" s="209"/>
      <c r="WCW420" s="209"/>
      <c r="WCX420" s="209"/>
      <c r="WCY420" s="209"/>
      <c r="WCZ420" s="209"/>
      <c r="WDA420" s="209"/>
      <c r="WDB420" s="209"/>
      <c r="WDC420" s="209"/>
      <c r="WDD420" s="209"/>
      <c r="WDE420" s="209"/>
      <c r="WDF420" s="209"/>
      <c r="WDG420" s="209"/>
      <c r="WDH420" s="209"/>
      <c r="WDI420" s="209"/>
      <c r="WDJ420" s="209"/>
      <c r="WDK420" s="209"/>
      <c r="WDL420" s="209"/>
      <c r="WDM420" s="209"/>
      <c r="WDN420" s="209"/>
      <c r="WDO420" s="209"/>
      <c r="WDP420" s="209"/>
      <c r="WDQ420" s="209"/>
      <c r="WDR420" s="209"/>
      <c r="WDS420" s="209"/>
      <c r="WDT420" s="209"/>
      <c r="WDU420" s="209"/>
      <c r="WDV420" s="209"/>
      <c r="WDW420" s="209"/>
      <c r="WDX420" s="209"/>
      <c r="WDY420" s="209"/>
      <c r="WDZ420" s="209"/>
      <c r="WEA420" s="209"/>
      <c r="WEB420" s="209"/>
      <c r="WEC420" s="209"/>
      <c r="WED420" s="209"/>
      <c r="WEE420" s="209"/>
      <c r="WEF420" s="209"/>
      <c r="WEG420" s="209"/>
      <c r="WEH420" s="209"/>
      <c r="WEI420" s="209"/>
      <c r="WEJ420" s="209"/>
      <c r="WEK420" s="209"/>
      <c r="WEL420" s="209"/>
      <c r="WEM420" s="209"/>
      <c r="WEN420" s="209"/>
      <c r="WEO420" s="209"/>
      <c r="WEP420" s="209"/>
      <c r="WEQ420" s="209"/>
      <c r="WER420" s="209"/>
      <c r="WES420" s="209"/>
      <c r="WET420" s="209"/>
      <c r="WEU420" s="209"/>
      <c r="WEV420" s="209"/>
      <c r="WEW420" s="209"/>
      <c r="WEX420" s="209"/>
      <c r="WEY420" s="209"/>
      <c r="WEZ420" s="209"/>
      <c r="WFA420" s="209"/>
      <c r="WFB420" s="209"/>
      <c r="WFC420" s="209"/>
      <c r="WFD420" s="209"/>
      <c r="WFE420" s="209"/>
      <c r="WFF420" s="209"/>
      <c r="WFG420" s="209"/>
      <c r="WFH420" s="209"/>
      <c r="WFI420" s="209"/>
      <c r="WFJ420" s="209"/>
      <c r="WFK420" s="209"/>
      <c r="WFL420" s="209"/>
      <c r="WFM420" s="209"/>
      <c r="WFN420" s="209"/>
      <c r="WFO420" s="209"/>
      <c r="WFP420" s="209"/>
      <c r="WFQ420" s="209"/>
      <c r="WFR420" s="209"/>
      <c r="WFS420" s="209"/>
      <c r="WFT420" s="209"/>
      <c r="WFU420" s="209"/>
      <c r="WFV420" s="209"/>
      <c r="WFW420" s="209"/>
      <c r="WFX420" s="209"/>
      <c r="WFY420" s="209"/>
      <c r="WFZ420" s="209"/>
      <c r="WGA420" s="209"/>
      <c r="WGB420" s="209"/>
      <c r="WGC420" s="209"/>
      <c r="WGD420" s="209"/>
      <c r="WGE420" s="209"/>
      <c r="WGF420" s="209"/>
      <c r="WGG420" s="209"/>
      <c r="WGH420" s="209"/>
      <c r="WGI420" s="209"/>
      <c r="WGJ420" s="209"/>
      <c r="WGK420" s="209"/>
      <c r="WGL420" s="209"/>
      <c r="WGM420" s="209"/>
      <c r="WGN420" s="209"/>
      <c r="WGO420" s="209"/>
      <c r="WGP420" s="209"/>
      <c r="WGQ420" s="209"/>
      <c r="WGR420" s="209"/>
      <c r="WGS420" s="209"/>
      <c r="WGT420" s="209"/>
      <c r="WGU420" s="209"/>
      <c r="WGV420" s="209"/>
      <c r="WGW420" s="209"/>
      <c r="WGX420" s="209"/>
      <c r="WGY420" s="209"/>
      <c r="WGZ420" s="209"/>
      <c r="WHA420" s="209"/>
      <c r="WHB420" s="209"/>
      <c r="WHC420" s="209"/>
      <c r="WHD420" s="209"/>
      <c r="WHE420" s="209"/>
      <c r="WHF420" s="209"/>
      <c r="WHG420" s="209"/>
      <c r="WHH420" s="209"/>
      <c r="WHI420" s="209"/>
      <c r="WHJ420" s="209"/>
      <c r="WHK420" s="209"/>
      <c r="WHL420" s="209"/>
      <c r="WHM420" s="209"/>
      <c r="WHN420" s="209"/>
      <c r="WHO420" s="209"/>
      <c r="WHP420" s="209"/>
      <c r="WHQ420" s="209"/>
      <c r="WHR420" s="209"/>
      <c r="WHS420" s="209"/>
      <c r="WHT420" s="209"/>
      <c r="WHU420" s="209"/>
      <c r="WHV420" s="209"/>
      <c r="WHW420" s="209"/>
      <c r="WHX420" s="209"/>
      <c r="WHY420" s="209"/>
      <c r="WHZ420" s="209"/>
      <c r="WIA420" s="209"/>
      <c r="WIB420" s="209"/>
      <c r="WIC420" s="209"/>
      <c r="WID420" s="209"/>
      <c r="WIE420" s="209"/>
      <c r="WIF420" s="209"/>
      <c r="WIG420" s="209"/>
      <c r="WIH420" s="209"/>
      <c r="WII420" s="209"/>
      <c r="WIJ420" s="209"/>
      <c r="WIK420" s="209"/>
      <c r="WIL420" s="209"/>
      <c r="WIM420" s="209"/>
      <c r="WIN420" s="209"/>
      <c r="WIO420" s="209"/>
      <c r="WIP420" s="209"/>
      <c r="WIQ420" s="209"/>
      <c r="WIR420" s="209"/>
      <c r="WIS420" s="209"/>
      <c r="WIT420" s="209"/>
      <c r="WIU420" s="209"/>
      <c r="WIV420" s="209"/>
      <c r="WIW420" s="209"/>
      <c r="WIX420" s="209"/>
      <c r="WIY420" s="209"/>
      <c r="WIZ420" s="209"/>
      <c r="WJA420" s="209"/>
      <c r="WJB420" s="209"/>
      <c r="WJC420" s="209"/>
      <c r="WJD420" s="209"/>
      <c r="WJE420" s="209"/>
      <c r="WJF420" s="209"/>
      <c r="WJG420" s="209"/>
      <c r="WJH420" s="209"/>
      <c r="WJI420" s="209"/>
      <c r="WJJ420" s="209"/>
      <c r="WJK420" s="209"/>
      <c r="WJL420" s="209"/>
      <c r="WJM420" s="209"/>
      <c r="WJN420" s="209"/>
      <c r="WJO420" s="209"/>
      <c r="WJP420" s="209"/>
      <c r="WJQ420" s="209"/>
      <c r="WJR420" s="209"/>
      <c r="WJS420" s="209"/>
      <c r="WJT420" s="209"/>
      <c r="WJU420" s="209"/>
      <c r="WJV420" s="209"/>
      <c r="WJW420" s="209"/>
      <c r="WJX420" s="209"/>
      <c r="WJY420" s="209"/>
      <c r="WJZ420" s="209"/>
      <c r="WKA420" s="209"/>
      <c r="WKB420" s="209"/>
      <c r="WKC420" s="209"/>
      <c r="WKD420" s="209"/>
      <c r="WKE420" s="209"/>
      <c r="WKF420" s="209"/>
      <c r="WKG420" s="209"/>
      <c r="WKH420" s="209"/>
      <c r="WKI420" s="209"/>
      <c r="WKJ420" s="209"/>
      <c r="WKK420" s="209"/>
      <c r="WKL420" s="209"/>
      <c r="WKM420" s="209"/>
      <c r="WKN420" s="209"/>
      <c r="WKO420" s="209"/>
      <c r="WKP420" s="209"/>
      <c r="WKQ420" s="209"/>
      <c r="WKR420" s="209"/>
      <c r="WKS420" s="209"/>
      <c r="WKT420" s="209"/>
      <c r="WKU420" s="209"/>
      <c r="WKV420" s="209"/>
      <c r="WKW420" s="209"/>
      <c r="WKX420" s="209"/>
      <c r="WKY420" s="209"/>
      <c r="WKZ420" s="209"/>
      <c r="WLA420" s="209"/>
      <c r="WLB420" s="209"/>
      <c r="WLC420" s="209"/>
      <c r="WLD420" s="209"/>
      <c r="WLE420" s="209"/>
      <c r="WLF420" s="209"/>
      <c r="WLG420" s="209"/>
      <c r="WLH420" s="209"/>
      <c r="WLI420" s="209"/>
      <c r="WLJ420" s="209"/>
      <c r="WLK420" s="209"/>
      <c r="WLL420" s="209"/>
      <c r="WLM420" s="209"/>
      <c r="WLN420" s="209"/>
      <c r="WLO420" s="209"/>
      <c r="WLP420" s="209"/>
      <c r="WLQ420" s="209"/>
      <c r="WLR420" s="209"/>
      <c r="WLS420" s="209"/>
      <c r="WLT420" s="209"/>
      <c r="WLU420" s="209"/>
      <c r="WLV420" s="209"/>
      <c r="WLW420" s="209"/>
      <c r="WLX420" s="209"/>
      <c r="WLY420" s="209"/>
      <c r="WLZ420" s="209"/>
      <c r="WMA420" s="209"/>
      <c r="WMB420" s="209"/>
      <c r="WMC420" s="209"/>
      <c r="WMD420" s="209"/>
      <c r="WME420" s="209"/>
      <c r="WMF420" s="209"/>
      <c r="WMG420" s="209"/>
      <c r="WMH420" s="209"/>
      <c r="WMI420" s="209"/>
      <c r="WMJ420" s="209"/>
      <c r="WMK420" s="209"/>
      <c r="WML420" s="209"/>
      <c r="WMM420" s="209"/>
      <c r="WMN420" s="209"/>
      <c r="WMO420" s="209"/>
      <c r="WMP420" s="209"/>
      <c r="WMQ420" s="209"/>
      <c r="WMR420" s="209"/>
      <c r="WMS420" s="209"/>
      <c r="WMT420" s="209"/>
      <c r="WMU420" s="209"/>
      <c r="WMV420" s="209"/>
      <c r="WMW420" s="209"/>
      <c r="WMX420" s="209"/>
      <c r="WMY420" s="209"/>
      <c r="WMZ420" s="209"/>
      <c r="WNA420" s="209"/>
      <c r="WNB420" s="209"/>
      <c r="WNC420" s="209"/>
      <c r="WND420" s="209"/>
      <c r="WNE420" s="209"/>
      <c r="WNF420" s="209"/>
      <c r="WNG420" s="209"/>
      <c r="WNH420" s="209"/>
      <c r="WNI420" s="209"/>
      <c r="WNJ420" s="209"/>
      <c r="WNK420" s="209"/>
      <c r="WNL420" s="209"/>
      <c r="WNM420" s="209"/>
      <c r="WNN420" s="209"/>
      <c r="WNO420" s="209"/>
      <c r="WNP420" s="209"/>
      <c r="WNQ420" s="209"/>
      <c r="WNR420" s="209"/>
      <c r="WNS420" s="209"/>
      <c r="WNT420" s="209"/>
      <c r="WNU420" s="209"/>
      <c r="WNV420" s="209"/>
      <c r="WNW420" s="209"/>
      <c r="WNX420" s="209"/>
      <c r="WNY420" s="209"/>
      <c r="WNZ420" s="209"/>
      <c r="WOA420" s="209"/>
      <c r="WOB420" s="209"/>
      <c r="WOC420" s="209"/>
      <c r="WOD420" s="209"/>
      <c r="WOE420" s="209"/>
      <c r="WOF420" s="209"/>
      <c r="WOG420" s="209"/>
      <c r="WOH420" s="209"/>
      <c r="WOI420" s="209"/>
      <c r="WOJ420" s="209"/>
      <c r="WOK420" s="209"/>
      <c r="WOL420" s="209"/>
      <c r="WOM420" s="209"/>
      <c r="WON420" s="209"/>
      <c r="WOO420" s="209"/>
      <c r="WOP420" s="209"/>
      <c r="WOQ420" s="209"/>
      <c r="WOR420" s="209"/>
      <c r="WOS420" s="209"/>
      <c r="WOT420" s="209"/>
      <c r="WOU420" s="209"/>
      <c r="WOV420" s="209"/>
      <c r="WOW420" s="209"/>
      <c r="WOX420" s="209"/>
      <c r="WOY420" s="209"/>
      <c r="WOZ420" s="209"/>
      <c r="WPA420" s="209"/>
      <c r="WPB420" s="209"/>
      <c r="WPC420" s="209"/>
      <c r="WPD420" s="209"/>
      <c r="WPE420" s="209"/>
      <c r="WPF420" s="209"/>
      <c r="WPG420" s="209"/>
      <c r="WPH420" s="209"/>
      <c r="WPI420" s="209"/>
      <c r="WPJ420" s="209"/>
      <c r="WPK420" s="209"/>
      <c r="WPL420" s="209"/>
      <c r="WPM420" s="209"/>
      <c r="WPN420" s="209"/>
      <c r="WPO420" s="209"/>
      <c r="WPP420" s="209"/>
      <c r="WPQ420" s="209"/>
      <c r="WPR420" s="209"/>
      <c r="WPS420" s="209"/>
      <c r="WPT420" s="209"/>
      <c r="WPU420" s="209"/>
      <c r="WPV420" s="209"/>
      <c r="WPW420" s="209"/>
      <c r="WPX420" s="209"/>
      <c r="WPY420" s="209"/>
      <c r="WPZ420" s="209"/>
      <c r="WQA420" s="209"/>
      <c r="WQB420" s="209"/>
      <c r="WQC420" s="209"/>
      <c r="WQD420" s="209"/>
      <c r="WQE420" s="209"/>
      <c r="WQF420" s="209"/>
      <c r="WQG420" s="209"/>
      <c r="WQH420" s="209"/>
      <c r="WQI420" s="209"/>
      <c r="WQJ420" s="209"/>
      <c r="WQK420" s="209"/>
      <c r="WQL420" s="209"/>
      <c r="WQM420" s="209"/>
      <c r="WQN420" s="209"/>
      <c r="WQO420" s="209"/>
      <c r="WQP420" s="209"/>
      <c r="WQQ420" s="209"/>
      <c r="WQR420" s="209"/>
      <c r="WQS420" s="209"/>
      <c r="WQT420" s="209"/>
      <c r="WQU420" s="209"/>
      <c r="WQV420" s="209"/>
      <c r="WQW420" s="209"/>
      <c r="WQX420" s="209"/>
      <c r="WQY420" s="209"/>
      <c r="WQZ420" s="209"/>
      <c r="WRA420" s="209"/>
      <c r="WRB420" s="209"/>
      <c r="WRC420" s="209"/>
      <c r="WRD420" s="209"/>
      <c r="WRE420" s="209"/>
      <c r="WRF420" s="209"/>
      <c r="WRG420" s="209"/>
      <c r="WRH420" s="209"/>
      <c r="WRI420" s="209"/>
      <c r="WRJ420" s="209"/>
      <c r="WRK420" s="209"/>
      <c r="WRL420" s="209"/>
      <c r="WRM420" s="209"/>
      <c r="WRN420" s="209"/>
      <c r="WRO420" s="209"/>
      <c r="WRP420" s="209"/>
      <c r="WRQ420" s="209"/>
      <c r="WRR420" s="209"/>
      <c r="WRS420" s="209"/>
      <c r="WRT420" s="209"/>
      <c r="WRU420" s="209"/>
      <c r="WRV420" s="209"/>
      <c r="WRW420" s="209"/>
      <c r="WRX420" s="209"/>
      <c r="WRY420" s="209"/>
      <c r="WRZ420" s="209"/>
      <c r="WSA420" s="209"/>
      <c r="WSB420" s="209"/>
      <c r="WSC420" s="209"/>
      <c r="WSD420" s="209"/>
      <c r="WSE420" s="209"/>
      <c r="WSF420" s="209"/>
      <c r="WSG420" s="209"/>
      <c r="WSH420" s="209"/>
      <c r="WSI420" s="209"/>
      <c r="WSJ420" s="209"/>
      <c r="WSK420" s="209"/>
      <c r="WSL420" s="209"/>
      <c r="WSM420" s="209"/>
      <c r="WSN420" s="209"/>
      <c r="WSO420" s="209"/>
      <c r="WSP420" s="209"/>
      <c r="WSQ420" s="209"/>
      <c r="WSR420" s="209"/>
      <c r="WSS420" s="209"/>
      <c r="WST420" s="209"/>
      <c r="WSU420" s="209"/>
      <c r="WSV420" s="209"/>
      <c r="WSW420" s="209"/>
      <c r="WSX420" s="209"/>
      <c r="WSY420" s="209"/>
      <c r="WSZ420" s="209"/>
      <c r="WTA420" s="209"/>
      <c r="WTB420" s="209"/>
      <c r="WTC420" s="209"/>
      <c r="WTD420" s="209"/>
      <c r="WTE420" s="209"/>
      <c r="WTF420" s="209"/>
      <c r="WTG420" s="209"/>
      <c r="WTH420" s="209"/>
      <c r="WTI420" s="209"/>
      <c r="WTJ420" s="209"/>
      <c r="WTK420" s="209"/>
      <c r="WTL420" s="209"/>
      <c r="WTM420" s="209"/>
      <c r="WTN420" s="209"/>
      <c r="WTO420" s="209"/>
      <c r="WTP420" s="209"/>
      <c r="WTQ420" s="209"/>
      <c r="WTR420" s="209"/>
      <c r="WTS420" s="209"/>
      <c r="WTT420" s="209"/>
      <c r="WTU420" s="209"/>
      <c r="WTV420" s="209"/>
      <c r="WTW420" s="209"/>
      <c r="WTX420" s="209"/>
      <c r="WTY420" s="209"/>
      <c r="WTZ420" s="209"/>
      <c r="WUA420" s="209"/>
      <c r="WUB420" s="209"/>
      <c r="WUC420" s="209"/>
      <c r="WUD420" s="209"/>
      <c r="WUE420" s="209"/>
      <c r="WUF420" s="209"/>
      <c r="WUG420" s="209"/>
      <c r="WUH420" s="209"/>
      <c r="WUI420" s="209"/>
      <c r="WUJ420" s="209"/>
      <c r="WUK420" s="209"/>
      <c r="WUL420" s="209"/>
      <c r="WUM420" s="209"/>
      <c r="WUN420" s="209"/>
      <c r="WUO420" s="209"/>
      <c r="WUP420" s="209"/>
      <c r="WUQ420" s="209"/>
      <c r="WUR420" s="209"/>
      <c r="WUS420" s="209"/>
      <c r="WUT420" s="209"/>
      <c r="WUU420" s="209"/>
      <c r="WUV420" s="209"/>
      <c r="WUW420" s="209"/>
      <c r="WUX420" s="209"/>
      <c r="WUY420" s="209"/>
      <c r="WUZ420" s="209"/>
      <c r="WVA420" s="209"/>
      <c r="WVB420" s="209"/>
      <c r="WVC420" s="209"/>
      <c r="WVD420" s="209"/>
      <c r="WVE420" s="209"/>
      <c r="WVF420" s="209"/>
      <c r="WVG420" s="209"/>
      <c r="WVH420" s="209"/>
      <c r="WVI420" s="209"/>
      <c r="WVJ420" s="209"/>
      <c r="WVK420" s="209"/>
      <c r="WVL420" s="209"/>
      <c r="WVM420" s="209"/>
      <c r="WVN420" s="209"/>
      <c r="WVO420" s="209"/>
      <c r="WVP420" s="209"/>
      <c r="WVQ420" s="209"/>
      <c r="WVR420" s="209"/>
      <c r="WVS420" s="209"/>
      <c r="WVT420" s="209"/>
      <c r="WVU420" s="209"/>
      <c r="WVV420" s="209"/>
      <c r="WVW420" s="209"/>
      <c r="WVX420" s="209"/>
      <c r="WVY420" s="209"/>
      <c r="WVZ420" s="209"/>
      <c r="WWA420" s="209"/>
      <c r="WWB420" s="209"/>
      <c r="WWC420" s="209"/>
      <c r="WWD420" s="209"/>
      <c r="WWE420" s="209"/>
      <c r="WWF420" s="209"/>
      <c r="WWG420" s="209"/>
      <c r="WWH420" s="209"/>
      <c r="WWI420" s="209"/>
      <c r="WWJ420" s="209"/>
      <c r="WWK420" s="209"/>
      <c r="WWL420" s="209"/>
      <c r="WWM420" s="209"/>
      <c r="WWN420" s="209"/>
      <c r="WWO420" s="209"/>
      <c r="WWP420" s="209"/>
      <c r="WWQ420" s="209"/>
      <c r="WWR420" s="209"/>
      <c r="WWS420" s="209"/>
      <c r="WWT420" s="209"/>
      <c r="WWU420" s="209"/>
      <c r="WWV420" s="209"/>
      <c r="WWW420" s="209"/>
      <c r="WWX420" s="209"/>
      <c r="WWY420" s="209"/>
      <c r="WWZ420" s="209"/>
      <c r="WXA420" s="209"/>
      <c r="WXB420" s="209"/>
      <c r="WXC420" s="209"/>
      <c r="WXD420" s="209"/>
      <c r="WXE420" s="209"/>
      <c r="WXF420" s="209"/>
      <c r="WXG420" s="209"/>
      <c r="WXH420" s="209"/>
      <c r="WXI420" s="209"/>
      <c r="WXJ420" s="209"/>
      <c r="WXK420" s="209"/>
      <c r="WXL420" s="209"/>
      <c r="WXM420" s="209"/>
      <c r="WXN420" s="209"/>
      <c r="WXO420" s="209"/>
      <c r="WXP420" s="209"/>
      <c r="WXQ420" s="209"/>
      <c r="WXR420" s="209"/>
      <c r="WXS420" s="209"/>
      <c r="WXT420" s="209"/>
      <c r="WXU420" s="209"/>
      <c r="WXV420" s="209"/>
      <c r="WXW420" s="209"/>
      <c r="WXX420" s="209"/>
      <c r="WXY420" s="209"/>
      <c r="WXZ420" s="209"/>
      <c r="WYA420" s="209"/>
      <c r="WYB420" s="209"/>
      <c r="WYC420" s="209"/>
      <c r="WYD420" s="209"/>
      <c r="WYE420" s="209"/>
      <c r="WYF420" s="209"/>
      <c r="WYG420" s="209"/>
      <c r="WYH420" s="209"/>
      <c r="WYI420" s="209"/>
      <c r="WYJ420" s="209"/>
      <c r="WYK420" s="209"/>
      <c r="WYL420" s="209"/>
      <c r="WYM420" s="209"/>
      <c r="WYN420" s="209"/>
      <c r="WYO420" s="209"/>
      <c r="WYP420" s="209"/>
      <c r="WYQ420" s="209"/>
      <c r="WYR420" s="209"/>
      <c r="WYS420" s="209"/>
      <c r="WYT420" s="209"/>
      <c r="WYU420" s="209"/>
      <c r="WYV420" s="209"/>
      <c r="WYW420" s="209"/>
      <c r="WYX420" s="209"/>
      <c r="WYY420" s="209"/>
      <c r="WYZ420" s="209"/>
      <c r="WZA420" s="209"/>
      <c r="WZB420" s="209"/>
      <c r="WZC420" s="209"/>
      <c r="WZD420" s="209"/>
      <c r="WZE420" s="209"/>
      <c r="WZF420" s="209"/>
      <c r="WZG420" s="209"/>
      <c r="WZH420" s="209"/>
      <c r="WZI420" s="209"/>
      <c r="WZJ420" s="209"/>
      <c r="WZK420" s="209"/>
      <c r="WZL420" s="209"/>
      <c r="WZM420" s="209"/>
      <c r="WZN420" s="209"/>
      <c r="WZO420" s="209"/>
      <c r="WZP420" s="209"/>
      <c r="WZQ420" s="209"/>
      <c r="WZR420" s="209"/>
      <c r="WZS420" s="209"/>
      <c r="WZT420" s="209"/>
      <c r="WZU420" s="209"/>
      <c r="WZV420" s="209"/>
      <c r="WZW420" s="209"/>
      <c r="WZX420" s="209"/>
      <c r="WZY420" s="209"/>
      <c r="WZZ420" s="209"/>
      <c r="XAA420" s="209"/>
      <c r="XAB420" s="209"/>
      <c r="XAC420" s="209"/>
      <c r="XAD420" s="209"/>
      <c r="XAE420" s="209"/>
      <c r="XAF420" s="209"/>
      <c r="XAG420" s="209"/>
      <c r="XAH420" s="209"/>
      <c r="XAI420" s="209"/>
      <c r="XAJ420" s="209"/>
      <c r="XAK420" s="209"/>
      <c r="XAL420" s="209"/>
      <c r="XAM420" s="209"/>
      <c r="XAN420" s="209"/>
      <c r="XAO420" s="209"/>
      <c r="XAP420" s="209"/>
      <c r="XAQ420" s="209"/>
      <c r="XAR420" s="209"/>
      <c r="XAS420" s="209"/>
      <c r="XAT420" s="209"/>
      <c r="XAU420" s="209"/>
      <c r="XAV420" s="209"/>
      <c r="XAW420" s="209"/>
      <c r="XAX420" s="209"/>
      <c r="XAY420" s="209"/>
      <c r="XAZ420" s="209"/>
      <c r="XBA420" s="209"/>
      <c r="XBB420" s="209"/>
      <c r="XBC420" s="209"/>
      <c r="XBD420" s="209"/>
      <c r="XBE420" s="209"/>
      <c r="XBF420" s="209"/>
      <c r="XBG420" s="209"/>
      <c r="XBH420" s="209"/>
      <c r="XBI420" s="209"/>
      <c r="XBJ420" s="209"/>
      <c r="XBK420" s="209"/>
      <c r="XBL420" s="209"/>
      <c r="XBM420" s="209"/>
      <c r="XBN420" s="209"/>
      <c r="XBO420" s="209"/>
      <c r="XBP420" s="209"/>
      <c r="XBQ420" s="209"/>
      <c r="XBR420" s="209"/>
      <c r="XBS420" s="209"/>
      <c r="XBT420" s="209"/>
      <c r="XBU420" s="209"/>
      <c r="XBV420" s="209"/>
      <c r="XBW420" s="209"/>
      <c r="XBX420" s="209"/>
      <c r="XBY420" s="209"/>
      <c r="XBZ420" s="209"/>
      <c r="XCA420" s="209"/>
      <c r="XCB420" s="209"/>
      <c r="XCC420" s="209"/>
      <c r="XCD420" s="209"/>
      <c r="XCE420" s="209"/>
      <c r="XCF420" s="209"/>
      <c r="XCG420" s="209"/>
      <c r="XCH420" s="209"/>
      <c r="XCI420" s="209"/>
      <c r="XCJ420" s="209"/>
      <c r="XCK420" s="209"/>
      <c r="XCL420" s="209"/>
      <c r="XCM420" s="209"/>
      <c r="XCN420" s="209"/>
      <c r="XCO420" s="209"/>
      <c r="XCP420" s="209"/>
      <c r="XCQ420" s="209"/>
      <c r="XCR420" s="209"/>
      <c r="XCS420" s="209"/>
      <c r="XCT420" s="209"/>
      <c r="XCU420" s="209"/>
      <c r="XCV420" s="209"/>
      <c r="XCW420" s="209"/>
      <c r="XCX420" s="209"/>
      <c r="XCY420" s="209"/>
      <c r="XCZ420" s="209"/>
      <c r="XDA420" s="209"/>
      <c r="XDB420" s="209"/>
      <c r="XDC420" s="209"/>
      <c r="XDD420" s="209"/>
      <c r="XDE420" s="209"/>
      <c r="XDF420" s="209"/>
      <c r="XDG420" s="209"/>
      <c r="XDH420" s="209"/>
      <c r="XDI420" s="209"/>
      <c r="XDJ420" s="209"/>
      <c r="XDK420" s="209"/>
      <c r="XDL420" s="209"/>
      <c r="XDM420" s="209"/>
      <c r="XDN420" s="209"/>
      <c r="XDO420" s="209"/>
      <c r="XDP420" s="209"/>
      <c r="XDQ420" s="209"/>
      <c r="XDR420" s="209"/>
      <c r="XDS420" s="209"/>
      <c r="XDT420" s="209"/>
      <c r="XDU420" s="209"/>
      <c r="XDV420" s="209"/>
      <c r="XDW420" s="209"/>
      <c r="XDX420" s="209"/>
      <c r="XDY420" s="209"/>
      <c r="XDZ420" s="209"/>
      <c r="XEA420" s="209"/>
      <c r="XEB420" s="209"/>
      <c r="XEC420" s="209"/>
      <c r="XED420" s="209"/>
      <c r="XEE420" s="209"/>
      <c r="XEF420" s="209"/>
      <c r="XEG420" s="209"/>
      <c r="XEH420" s="209"/>
      <c r="XEI420" s="209"/>
      <c r="XEJ420" s="209"/>
      <c r="XEK420" s="209"/>
      <c r="XEL420" s="209"/>
      <c r="XEM420" s="209"/>
      <c r="XEN420" s="209"/>
      <c r="XEO420" s="209"/>
      <c r="XEP420" s="209"/>
      <c r="XEQ420" s="209"/>
      <c r="XER420" s="209"/>
      <c r="XES420" s="209"/>
      <c r="XET420" s="209"/>
      <c r="XEU420" s="209"/>
      <c r="XEV420" s="209"/>
      <c r="XEW420" s="209"/>
      <c r="XEX420" s="209"/>
      <c r="XEY420" s="209"/>
      <c r="XEZ420" s="209"/>
      <c r="XFA420" s="209"/>
      <c r="XFB420" s="209"/>
      <c r="XFC420" s="209"/>
    </row>
    <row r="421" spans="1:16383" ht="38.25" x14ac:dyDescent="0.25">
      <c r="A421" s="216" t="s">
        <v>1733</v>
      </c>
      <c r="B421" s="215"/>
      <c r="C421" s="215"/>
      <c r="D421" s="34" t="s">
        <v>1671</v>
      </c>
      <c r="E421" s="215"/>
      <c r="F421" s="215"/>
      <c r="G421" s="215"/>
      <c r="H421" s="110" t="s">
        <v>1721</v>
      </c>
      <c r="I421" s="214"/>
      <c r="J421" s="154"/>
      <c r="K421" s="215"/>
      <c r="L421" s="216" t="s">
        <v>1077</v>
      </c>
      <c r="M421" s="215"/>
      <c r="N421" s="154"/>
      <c r="O421" s="215"/>
      <c r="P421" s="154"/>
      <c r="Q421" s="215"/>
      <c r="R421" s="154"/>
      <c r="S421" s="215"/>
      <c r="T421" s="154"/>
      <c r="U421" s="215"/>
      <c r="V421" s="215"/>
      <c r="W421" s="215"/>
      <c r="X421" s="215"/>
      <c r="Y421" s="215"/>
      <c r="Z421" s="215"/>
      <c r="AA421" s="215"/>
      <c r="AB421" s="215"/>
      <c r="AC421" s="215"/>
      <c r="AD421" s="215"/>
      <c r="AE421" s="215"/>
      <c r="AF421" s="215"/>
      <c r="AG421" s="215"/>
      <c r="AH421" s="209"/>
      <c r="AI421" s="209"/>
      <c r="AJ421" s="209"/>
      <c r="AK421" s="209"/>
      <c r="AL421" s="209"/>
      <c r="AM421" s="209"/>
      <c r="AN421" s="209"/>
      <c r="AO421" s="209"/>
      <c r="AP421" s="209"/>
      <c r="AQ421" s="209"/>
      <c r="AR421" s="209"/>
      <c r="AS421" s="209"/>
      <c r="AT421" s="209"/>
      <c r="AU421" s="209"/>
      <c r="AV421" s="209"/>
      <c r="AW421" s="209"/>
      <c r="AX421" s="209"/>
      <c r="AY421" s="209"/>
      <c r="AZ421" s="209"/>
      <c r="BA421" s="209"/>
      <c r="BB421" s="209"/>
      <c r="BC421" s="209"/>
      <c r="BD421" s="209"/>
      <c r="BE421" s="209"/>
      <c r="BF421" s="209"/>
      <c r="BG421" s="209"/>
      <c r="BH421" s="209"/>
      <c r="BI421" s="209"/>
      <c r="BJ421" s="209"/>
      <c r="BK421" s="209"/>
      <c r="BL421" s="209"/>
      <c r="BM421" s="209"/>
      <c r="BN421" s="209"/>
      <c r="BO421" s="209"/>
      <c r="BP421" s="209"/>
      <c r="BQ421" s="209"/>
      <c r="BR421" s="209"/>
      <c r="BS421" s="209"/>
      <c r="BT421" s="209"/>
      <c r="BU421" s="209"/>
      <c r="BV421" s="209"/>
      <c r="BW421" s="209"/>
      <c r="BX421" s="209"/>
      <c r="BY421" s="209"/>
      <c r="BZ421" s="209"/>
      <c r="CA421" s="209"/>
      <c r="CB421" s="209"/>
      <c r="CC421" s="209"/>
      <c r="CD421" s="209"/>
      <c r="CE421" s="209"/>
      <c r="CF421" s="209"/>
      <c r="CG421" s="209"/>
      <c r="CH421" s="209"/>
      <c r="CI421" s="209"/>
      <c r="CJ421" s="209"/>
      <c r="CK421" s="209"/>
      <c r="CL421" s="209"/>
      <c r="CM421" s="209"/>
      <c r="CN421" s="209"/>
      <c r="CO421" s="209"/>
      <c r="CP421" s="209"/>
      <c r="CQ421" s="209"/>
      <c r="CR421" s="209"/>
      <c r="CS421" s="209"/>
      <c r="CT421" s="209"/>
      <c r="CU421" s="209"/>
      <c r="CV421" s="209"/>
      <c r="CW421" s="209"/>
      <c r="CX421" s="209"/>
      <c r="CY421" s="209"/>
      <c r="CZ421" s="209"/>
      <c r="DA421" s="209"/>
      <c r="DB421" s="209"/>
      <c r="DC421" s="209"/>
      <c r="DD421" s="209"/>
      <c r="DE421" s="209"/>
      <c r="DF421" s="209"/>
      <c r="DG421" s="209"/>
      <c r="DH421" s="209"/>
      <c r="DI421" s="209"/>
      <c r="DJ421" s="209"/>
      <c r="DK421" s="209"/>
      <c r="DL421" s="209"/>
      <c r="DM421" s="209"/>
      <c r="DN421" s="209"/>
      <c r="DO421" s="209"/>
      <c r="DP421" s="209"/>
      <c r="DQ421" s="209"/>
      <c r="DR421" s="209"/>
      <c r="DS421" s="209"/>
      <c r="DT421" s="209"/>
      <c r="DU421" s="209"/>
      <c r="DV421" s="209"/>
      <c r="DW421" s="209"/>
      <c r="DX421" s="209"/>
      <c r="DY421" s="209"/>
      <c r="DZ421" s="209"/>
      <c r="EA421" s="209"/>
      <c r="EB421" s="209"/>
      <c r="EC421" s="209"/>
      <c r="ED421" s="209"/>
      <c r="EE421" s="209"/>
      <c r="EF421" s="209"/>
      <c r="EG421" s="209"/>
      <c r="EH421" s="209"/>
      <c r="EI421" s="209"/>
      <c r="EJ421" s="209"/>
      <c r="EK421" s="209"/>
      <c r="EL421" s="209"/>
      <c r="EM421" s="209"/>
      <c r="EN421" s="209"/>
      <c r="EO421" s="209"/>
      <c r="EP421" s="209"/>
      <c r="EQ421" s="209"/>
      <c r="ER421" s="209"/>
      <c r="ES421" s="209"/>
      <c r="ET421" s="209"/>
      <c r="EU421" s="209"/>
      <c r="EV421" s="209"/>
      <c r="EW421" s="209"/>
      <c r="EX421" s="209"/>
      <c r="EY421" s="209"/>
      <c r="EZ421" s="209"/>
      <c r="FA421" s="209"/>
      <c r="FB421" s="209"/>
      <c r="FC421" s="209"/>
      <c r="FD421" s="209"/>
      <c r="FE421" s="209"/>
      <c r="FF421" s="209"/>
      <c r="FG421" s="209"/>
      <c r="FH421" s="209"/>
      <c r="FI421" s="209"/>
      <c r="FJ421" s="209"/>
      <c r="FK421" s="209"/>
      <c r="FL421" s="209"/>
      <c r="FM421" s="209"/>
      <c r="FN421" s="209"/>
      <c r="FO421" s="209"/>
      <c r="FP421" s="209"/>
      <c r="FQ421" s="209"/>
      <c r="FR421" s="209"/>
      <c r="FS421" s="209"/>
      <c r="FT421" s="209"/>
      <c r="FU421" s="209"/>
      <c r="FV421" s="209"/>
      <c r="FW421" s="209"/>
      <c r="FX421" s="209"/>
      <c r="FY421" s="209"/>
      <c r="FZ421" s="209"/>
      <c r="GA421" s="209"/>
      <c r="GB421" s="209"/>
      <c r="GC421" s="209"/>
      <c r="GD421" s="209"/>
      <c r="GE421" s="209"/>
      <c r="GF421" s="209"/>
      <c r="GG421" s="209"/>
      <c r="GH421" s="209"/>
      <c r="GI421" s="209"/>
      <c r="GJ421" s="209"/>
      <c r="GK421" s="209"/>
      <c r="GL421" s="209"/>
      <c r="GM421" s="209"/>
      <c r="GN421" s="209"/>
      <c r="GO421" s="209"/>
      <c r="GP421" s="209"/>
      <c r="GQ421" s="209"/>
      <c r="GR421" s="209"/>
      <c r="GS421" s="209"/>
      <c r="GT421" s="209"/>
      <c r="GU421" s="209"/>
      <c r="GV421" s="209"/>
      <c r="GW421" s="209"/>
      <c r="GX421" s="209"/>
      <c r="GY421" s="209"/>
      <c r="GZ421" s="209"/>
      <c r="HA421" s="209"/>
      <c r="HB421" s="209"/>
      <c r="HC421" s="209"/>
      <c r="HD421" s="209"/>
      <c r="HE421" s="209"/>
      <c r="HF421" s="209"/>
      <c r="HG421" s="209"/>
      <c r="HH421" s="209"/>
      <c r="HI421" s="209"/>
      <c r="HJ421" s="209"/>
      <c r="HK421" s="209"/>
      <c r="HL421" s="209"/>
      <c r="HM421" s="209"/>
      <c r="HN421" s="209"/>
      <c r="HO421" s="209"/>
      <c r="HP421" s="209"/>
      <c r="HQ421" s="209"/>
      <c r="HR421" s="209"/>
      <c r="HS421" s="209"/>
      <c r="HT421" s="209"/>
      <c r="HU421" s="209"/>
      <c r="HV421" s="209"/>
      <c r="HW421" s="209"/>
      <c r="HX421" s="209"/>
      <c r="HY421" s="209"/>
      <c r="HZ421" s="209"/>
      <c r="IA421" s="209"/>
      <c r="IB421" s="209"/>
      <c r="IC421" s="209"/>
      <c r="ID421" s="209"/>
      <c r="IE421" s="209"/>
      <c r="IF421" s="209"/>
      <c r="IG421" s="209"/>
      <c r="IH421" s="209"/>
      <c r="II421" s="209"/>
      <c r="IJ421" s="209"/>
      <c r="IK421" s="209"/>
      <c r="IL421" s="209"/>
      <c r="IM421" s="209"/>
      <c r="IN421" s="209"/>
      <c r="IO421" s="209"/>
      <c r="IP421" s="209"/>
      <c r="IQ421" s="209"/>
      <c r="IR421" s="209"/>
      <c r="IS421" s="209"/>
      <c r="IT421" s="209"/>
      <c r="IU421" s="209"/>
      <c r="IV421" s="209"/>
      <c r="IW421" s="209"/>
      <c r="IX421" s="209"/>
      <c r="IY421" s="209"/>
      <c r="IZ421" s="209"/>
      <c r="JA421" s="209"/>
      <c r="JB421" s="209"/>
      <c r="JC421" s="209"/>
      <c r="JD421" s="209"/>
      <c r="JE421" s="209"/>
      <c r="JF421" s="209"/>
      <c r="JG421" s="209"/>
      <c r="JH421" s="209"/>
      <c r="JI421" s="209"/>
      <c r="JJ421" s="209"/>
      <c r="JK421" s="209"/>
      <c r="JL421" s="209"/>
      <c r="JM421" s="209"/>
      <c r="JN421" s="209"/>
      <c r="JO421" s="209"/>
      <c r="JP421" s="209"/>
      <c r="JQ421" s="209"/>
      <c r="JR421" s="209"/>
      <c r="JS421" s="209"/>
      <c r="JT421" s="209"/>
      <c r="JU421" s="209"/>
      <c r="JV421" s="209"/>
      <c r="JW421" s="209"/>
      <c r="JX421" s="209"/>
      <c r="JY421" s="209"/>
      <c r="JZ421" s="209"/>
      <c r="KA421" s="209"/>
      <c r="KB421" s="209"/>
      <c r="KC421" s="209"/>
      <c r="KD421" s="209"/>
      <c r="KE421" s="209"/>
      <c r="KF421" s="209"/>
      <c r="KG421" s="209"/>
      <c r="KH421" s="209"/>
      <c r="KI421" s="209"/>
      <c r="KJ421" s="209"/>
      <c r="KK421" s="209"/>
      <c r="KL421" s="209"/>
      <c r="KM421" s="209"/>
      <c r="KN421" s="209"/>
      <c r="KO421" s="209"/>
      <c r="KP421" s="209"/>
      <c r="KQ421" s="209"/>
      <c r="KR421" s="209"/>
      <c r="KS421" s="209"/>
      <c r="KT421" s="209"/>
      <c r="KU421" s="209"/>
      <c r="KV421" s="209"/>
      <c r="KW421" s="209"/>
      <c r="KX421" s="209"/>
      <c r="KY421" s="209"/>
      <c r="KZ421" s="209"/>
      <c r="LA421" s="209"/>
      <c r="LB421" s="209"/>
      <c r="LC421" s="209"/>
      <c r="LD421" s="209"/>
      <c r="LE421" s="209"/>
      <c r="LF421" s="209"/>
      <c r="LG421" s="209"/>
      <c r="LH421" s="209"/>
      <c r="LI421" s="209"/>
      <c r="LJ421" s="209"/>
      <c r="LK421" s="209"/>
      <c r="LL421" s="209"/>
      <c r="LM421" s="209"/>
      <c r="LN421" s="209"/>
      <c r="LO421" s="209"/>
      <c r="LP421" s="209"/>
      <c r="LQ421" s="209"/>
      <c r="LR421" s="209"/>
      <c r="LS421" s="209"/>
      <c r="LT421" s="209"/>
      <c r="LU421" s="209"/>
      <c r="LV421" s="209"/>
      <c r="LW421" s="209"/>
      <c r="LX421" s="209"/>
      <c r="LY421" s="209"/>
      <c r="LZ421" s="209"/>
      <c r="MA421" s="209"/>
      <c r="MB421" s="209"/>
      <c r="MC421" s="209"/>
      <c r="MD421" s="209"/>
      <c r="ME421" s="209"/>
      <c r="MF421" s="209"/>
      <c r="MG421" s="209"/>
      <c r="MH421" s="209"/>
      <c r="MI421" s="209"/>
      <c r="MJ421" s="209"/>
      <c r="MK421" s="209"/>
      <c r="ML421" s="209"/>
      <c r="MM421" s="209"/>
      <c r="MN421" s="209"/>
      <c r="MO421" s="209"/>
      <c r="MP421" s="209"/>
      <c r="MQ421" s="209"/>
      <c r="MR421" s="209"/>
      <c r="MS421" s="209"/>
      <c r="MT421" s="209"/>
      <c r="MU421" s="209"/>
      <c r="MV421" s="209"/>
      <c r="MW421" s="209"/>
      <c r="MX421" s="209"/>
      <c r="MY421" s="209"/>
      <c r="MZ421" s="209"/>
      <c r="NA421" s="209"/>
      <c r="NB421" s="209"/>
      <c r="NC421" s="209"/>
      <c r="ND421" s="209"/>
      <c r="NE421" s="209"/>
      <c r="NF421" s="209"/>
      <c r="NG421" s="209"/>
      <c r="NH421" s="209"/>
      <c r="NI421" s="209"/>
      <c r="NJ421" s="209"/>
      <c r="NK421" s="209"/>
      <c r="NL421" s="209"/>
      <c r="NM421" s="209"/>
      <c r="NN421" s="209"/>
      <c r="NO421" s="209"/>
      <c r="NP421" s="209"/>
      <c r="NQ421" s="209"/>
      <c r="NR421" s="209"/>
      <c r="NS421" s="209"/>
      <c r="NT421" s="209"/>
      <c r="NU421" s="209"/>
      <c r="NV421" s="209"/>
      <c r="NW421" s="209"/>
      <c r="NX421" s="209"/>
      <c r="NY421" s="209"/>
      <c r="NZ421" s="209"/>
      <c r="OA421" s="209"/>
      <c r="OB421" s="209"/>
      <c r="OC421" s="209"/>
      <c r="OD421" s="209"/>
      <c r="OE421" s="209"/>
      <c r="OF421" s="209"/>
      <c r="OG421" s="209"/>
      <c r="OH421" s="209"/>
      <c r="OI421" s="209"/>
      <c r="OJ421" s="209"/>
      <c r="OK421" s="209"/>
      <c r="OL421" s="209"/>
      <c r="OM421" s="209"/>
      <c r="ON421" s="209"/>
      <c r="OO421" s="209"/>
      <c r="OP421" s="209"/>
      <c r="OQ421" s="209"/>
      <c r="OR421" s="209"/>
      <c r="OS421" s="209"/>
      <c r="OT421" s="209"/>
      <c r="OU421" s="209"/>
      <c r="OV421" s="209"/>
      <c r="OW421" s="209"/>
      <c r="OX421" s="209"/>
      <c r="OY421" s="209"/>
      <c r="OZ421" s="209"/>
      <c r="PA421" s="209"/>
      <c r="PB421" s="209"/>
      <c r="PC421" s="209"/>
      <c r="PD421" s="209"/>
      <c r="PE421" s="209"/>
      <c r="PF421" s="209"/>
      <c r="PG421" s="209"/>
      <c r="PH421" s="209"/>
      <c r="PI421" s="209"/>
      <c r="PJ421" s="209"/>
      <c r="PK421" s="209"/>
      <c r="PL421" s="209"/>
      <c r="PM421" s="209"/>
      <c r="PN421" s="209"/>
      <c r="PO421" s="209"/>
      <c r="PP421" s="209"/>
      <c r="PQ421" s="209"/>
      <c r="PR421" s="209"/>
      <c r="PS421" s="209"/>
      <c r="PT421" s="209"/>
      <c r="PU421" s="209"/>
      <c r="PV421" s="209"/>
      <c r="PW421" s="209"/>
      <c r="PX421" s="209"/>
      <c r="PY421" s="209"/>
      <c r="PZ421" s="209"/>
      <c r="QA421" s="209"/>
      <c r="QB421" s="209"/>
      <c r="QC421" s="209"/>
      <c r="QD421" s="209"/>
      <c r="QE421" s="209"/>
      <c r="QF421" s="209"/>
      <c r="QG421" s="209"/>
      <c r="QH421" s="209"/>
      <c r="QI421" s="209"/>
      <c r="QJ421" s="209"/>
      <c r="QK421" s="209"/>
      <c r="QL421" s="209"/>
      <c r="QM421" s="209"/>
      <c r="QN421" s="209"/>
      <c r="QO421" s="209"/>
      <c r="QP421" s="209"/>
      <c r="QQ421" s="209"/>
      <c r="QR421" s="209"/>
      <c r="QS421" s="209"/>
      <c r="QT421" s="209"/>
      <c r="QU421" s="209"/>
      <c r="QV421" s="209"/>
      <c r="QW421" s="209"/>
      <c r="QX421" s="209"/>
      <c r="QY421" s="209"/>
      <c r="QZ421" s="209"/>
      <c r="RA421" s="209"/>
      <c r="RB421" s="209"/>
      <c r="RC421" s="209"/>
      <c r="RD421" s="209"/>
      <c r="RE421" s="209"/>
      <c r="RF421" s="209"/>
      <c r="RG421" s="209"/>
      <c r="RH421" s="209"/>
      <c r="RI421" s="209"/>
      <c r="RJ421" s="209"/>
      <c r="RK421" s="209"/>
      <c r="RL421" s="209"/>
      <c r="RM421" s="209"/>
      <c r="RN421" s="209"/>
      <c r="RO421" s="209"/>
      <c r="RP421" s="209"/>
      <c r="RQ421" s="209"/>
      <c r="RR421" s="209"/>
      <c r="RS421" s="209"/>
      <c r="RT421" s="209"/>
      <c r="RU421" s="209"/>
      <c r="RV421" s="209"/>
      <c r="RW421" s="209"/>
      <c r="RX421" s="209"/>
      <c r="RY421" s="209"/>
      <c r="RZ421" s="209"/>
      <c r="SA421" s="209"/>
      <c r="SB421" s="209"/>
      <c r="SC421" s="209"/>
      <c r="SD421" s="209"/>
      <c r="SE421" s="209"/>
      <c r="SF421" s="209"/>
      <c r="SG421" s="209"/>
      <c r="SH421" s="209"/>
      <c r="SI421" s="209"/>
      <c r="SJ421" s="209"/>
      <c r="SK421" s="209"/>
      <c r="SL421" s="209"/>
      <c r="SM421" s="209"/>
      <c r="SN421" s="209"/>
      <c r="SO421" s="209"/>
      <c r="SP421" s="209"/>
      <c r="SQ421" s="209"/>
      <c r="SR421" s="209"/>
      <c r="SS421" s="209"/>
      <c r="ST421" s="209"/>
      <c r="SU421" s="209"/>
      <c r="SV421" s="209"/>
      <c r="SW421" s="209"/>
      <c r="SX421" s="209"/>
      <c r="SY421" s="209"/>
      <c r="SZ421" s="209"/>
      <c r="TA421" s="209"/>
      <c r="TB421" s="209"/>
      <c r="TC421" s="209"/>
      <c r="TD421" s="209"/>
      <c r="TE421" s="209"/>
      <c r="TF421" s="209"/>
      <c r="TG421" s="209"/>
      <c r="TH421" s="209"/>
      <c r="TI421" s="209"/>
      <c r="TJ421" s="209"/>
      <c r="TK421" s="209"/>
      <c r="TL421" s="209"/>
      <c r="TM421" s="209"/>
      <c r="TN421" s="209"/>
      <c r="TO421" s="209"/>
      <c r="TP421" s="209"/>
      <c r="TQ421" s="209"/>
      <c r="TR421" s="209"/>
      <c r="TS421" s="209"/>
      <c r="TT421" s="209"/>
      <c r="TU421" s="209"/>
      <c r="TV421" s="209"/>
      <c r="TW421" s="209"/>
      <c r="TX421" s="209"/>
      <c r="TY421" s="209"/>
      <c r="TZ421" s="209"/>
      <c r="UA421" s="209"/>
      <c r="UB421" s="209"/>
      <c r="UC421" s="209"/>
      <c r="UD421" s="209"/>
      <c r="UE421" s="209"/>
      <c r="UF421" s="209"/>
      <c r="UG421" s="209"/>
      <c r="UH421" s="209"/>
      <c r="UI421" s="209"/>
      <c r="UJ421" s="209"/>
      <c r="UK421" s="209"/>
      <c r="UL421" s="209"/>
      <c r="UM421" s="209"/>
      <c r="UN421" s="209"/>
      <c r="UO421" s="209"/>
      <c r="UP421" s="209"/>
      <c r="UQ421" s="209"/>
      <c r="UR421" s="209"/>
      <c r="US421" s="209"/>
      <c r="UT421" s="209"/>
      <c r="UU421" s="209"/>
      <c r="UV421" s="209"/>
      <c r="UW421" s="209"/>
      <c r="UX421" s="209"/>
      <c r="UY421" s="209"/>
      <c r="UZ421" s="209"/>
      <c r="VA421" s="209"/>
      <c r="VB421" s="209"/>
      <c r="VC421" s="209"/>
      <c r="VD421" s="209"/>
      <c r="VE421" s="209"/>
      <c r="VF421" s="209"/>
      <c r="VG421" s="209"/>
      <c r="VH421" s="209"/>
      <c r="VI421" s="209"/>
      <c r="VJ421" s="209"/>
      <c r="VK421" s="209"/>
      <c r="VL421" s="209"/>
      <c r="VM421" s="209"/>
      <c r="VN421" s="209"/>
      <c r="VO421" s="209"/>
      <c r="VP421" s="209"/>
      <c r="VQ421" s="209"/>
      <c r="VR421" s="209"/>
      <c r="VS421" s="209"/>
      <c r="VT421" s="209"/>
      <c r="VU421" s="209"/>
      <c r="VV421" s="209"/>
      <c r="VW421" s="209"/>
      <c r="VX421" s="209"/>
      <c r="VY421" s="209"/>
      <c r="VZ421" s="209"/>
      <c r="WA421" s="209"/>
      <c r="WB421" s="209"/>
      <c r="WC421" s="209"/>
      <c r="WD421" s="209"/>
      <c r="WE421" s="209"/>
      <c r="WF421" s="209"/>
      <c r="WG421" s="209"/>
      <c r="WH421" s="209"/>
      <c r="WI421" s="209"/>
      <c r="WJ421" s="209"/>
      <c r="WK421" s="209"/>
      <c r="WL421" s="209"/>
      <c r="WM421" s="209"/>
      <c r="WN421" s="209"/>
      <c r="WO421" s="209"/>
      <c r="WP421" s="209"/>
      <c r="WQ421" s="209"/>
      <c r="WR421" s="209"/>
      <c r="WS421" s="209"/>
      <c r="WT421" s="209"/>
      <c r="WU421" s="209"/>
      <c r="WV421" s="209"/>
      <c r="WW421" s="209"/>
      <c r="WX421" s="209"/>
      <c r="WY421" s="209"/>
      <c r="WZ421" s="209"/>
      <c r="XA421" s="209"/>
      <c r="XB421" s="209"/>
      <c r="XC421" s="209"/>
      <c r="XD421" s="209"/>
      <c r="XE421" s="209"/>
      <c r="XF421" s="209"/>
      <c r="XG421" s="209"/>
      <c r="XH421" s="209"/>
      <c r="XI421" s="209"/>
      <c r="XJ421" s="209"/>
      <c r="XK421" s="209"/>
      <c r="XL421" s="209"/>
      <c r="XM421" s="209"/>
      <c r="XN421" s="209"/>
      <c r="XO421" s="209"/>
      <c r="XP421" s="209"/>
      <c r="XQ421" s="209"/>
      <c r="XR421" s="209"/>
      <c r="XS421" s="209"/>
      <c r="XT421" s="209"/>
      <c r="XU421" s="209"/>
      <c r="XV421" s="209"/>
      <c r="XW421" s="209"/>
      <c r="XX421" s="209"/>
      <c r="XY421" s="209"/>
      <c r="XZ421" s="209"/>
      <c r="YA421" s="209"/>
      <c r="YB421" s="209"/>
      <c r="YC421" s="209"/>
      <c r="YD421" s="209"/>
      <c r="YE421" s="209"/>
      <c r="YF421" s="209"/>
      <c r="YG421" s="209"/>
      <c r="YH421" s="209"/>
      <c r="YI421" s="209"/>
      <c r="YJ421" s="209"/>
      <c r="YK421" s="209"/>
      <c r="YL421" s="209"/>
      <c r="YM421" s="209"/>
      <c r="YN421" s="209"/>
      <c r="YO421" s="209"/>
      <c r="YP421" s="209"/>
      <c r="YQ421" s="209"/>
      <c r="YR421" s="209"/>
      <c r="YS421" s="209"/>
      <c r="YT421" s="209"/>
      <c r="YU421" s="209"/>
      <c r="YV421" s="209"/>
      <c r="YW421" s="209"/>
      <c r="YX421" s="209"/>
      <c r="YY421" s="209"/>
      <c r="YZ421" s="209"/>
      <c r="ZA421" s="209"/>
      <c r="ZB421" s="209"/>
      <c r="ZC421" s="209"/>
      <c r="ZD421" s="209"/>
      <c r="ZE421" s="209"/>
      <c r="ZF421" s="209"/>
      <c r="ZG421" s="209"/>
      <c r="ZH421" s="209"/>
      <c r="ZI421" s="209"/>
      <c r="ZJ421" s="209"/>
      <c r="ZK421" s="209"/>
      <c r="ZL421" s="209"/>
      <c r="ZM421" s="209"/>
      <c r="ZN421" s="209"/>
      <c r="ZO421" s="209"/>
      <c r="ZP421" s="209"/>
      <c r="ZQ421" s="209"/>
      <c r="ZR421" s="209"/>
      <c r="ZS421" s="209"/>
      <c r="ZT421" s="209"/>
      <c r="ZU421" s="209"/>
      <c r="ZV421" s="209"/>
      <c r="ZW421" s="209"/>
      <c r="ZX421" s="209"/>
      <c r="ZY421" s="209"/>
      <c r="ZZ421" s="209"/>
      <c r="AAA421" s="209"/>
      <c r="AAB421" s="209"/>
      <c r="AAC421" s="209"/>
      <c r="AAD421" s="209"/>
      <c r="AAE421" s="209"/>
      <c r="AAF421" s="209"/>
      <c r="AAG421" s="209"/>
      <c r="AAH421" s="209"/>
      <c r="AAI421" s="209"/>
      <c r="AAJ421" s="209"/>
      <c r="AAK421" s="209"/>
      <c r="AAL421" s="209"/>
      <c r="AAM421" s="209"/>
      <c r="AAN421" s="209"/>
      <c r="AAO421" s="209"/>
      <c r="AAP421" s="209"/>
      <c r="AAQ421" s="209"/>
      <c r="AAR421" s="209"/>
      <c r="AAS421" s="209"/>
      <c r="AAT421" s="209"/>
      <c r="AAU421" s="209"/>
      <c r="AAV421" s="209"/>
      <c r="AAW421" s="209"/>
      <c r="AAX421" s="209"/>
      <c r="AAY421" s="209"/>
      <c r="AAZ421" s="209"/>
      <c r="ABA421" s="209"/>
      <c r="ABB421" s="209"/>
      <c r="ABC421" s="209"/>
      <c r="ABD421" s="209"/>
      <c r="ABE421" s="209"/>
      <c r="ABF421" s="209"/>
      <c r="ABG421" s="209"/>
      <c r="ABH421" s="209"/>
      <c r="ABI421" s="209"/>
      <c r="ABJ421" s="209"/>
      <c r="ABK421" s="209"/>
      <c r="ABL421" s="209"/>
      <c r="ABM421" s="209"/>
      <c r="ABN421" s="209"/>
      <c r="ABO421" s="209"/>
      <c r="ABP421" s="209"/>
      <c r="ABQ421" s="209"/>
      <c r="ABR421" s="209"/>
      <c r="ABS421" s="209"/>
      <c r="ABT421" s="209"/>
      <c r="ABU421" s="209"/>
      <c r="ABV421" s="209"/>
      <c r="ABW421" s="209"/>
      <c r="ABX421" s="209"/>
      <c r="ABY421" s="209"/>
      <c r="ABZ421" s="209"/>
      <c r="ACA421" s="209"/>
      <c r="ACB421" s="209"/>
      <c r="ACC421" s="209"/>
      <c r="ACD421" s="209"/>
      <c r="ACE421" s="209"/>
      <c r="ACF421" s="209"/>
      <c r="ACG421" s="209"/>
      <c r="ACH421" s="209"/>
      <c r="ACI421" s="209"/>
      <c r="ACJ421" s="209"/>
      <c r="ACK421" s="209"/>
      <c r="ACL421" s="209"/>
      <c r="ACM421" s="209"/>
      <c r="ACN421" s="209"/>
      <c r="ACO421" s="209"/>
      <c r="ACP421" s="209"/>
      <c r="ACQ421" s="209"/>
      <c r="ACR421" s="209"/>
      <c r="ACS421" s="209"/>
      <c r="ACT421" s="209"/>
      <c r="ACU421" s="209"/>
      <c r="ACV421" s="209"/>
      <c r="ACW421" s="209"/>
      <c r="ACX421" s="209"/>
      <c r="ACY421" s="209"/>
      <c r="ACZ421" s="209"/>
      <c r="ADA421" s="209"/>
      <c r="ADB421" s="209"/>
      <c r="ADC421" s="209"/>
      <c r="ADD421" s="209"/>
      <c r="ADE421" s="209"/>
      <c r="ADF421" s="209"/>
      <c r="ADG421" s="209"/>
      <c r="ADH421" s="209"/>
      <c r="ADI421" s="209"/>
      <c r="ADJ421" s="209"/>
      <c r="ADK421" s="209"/>
      <c r="ADL421" s="209"/>
      <c r="ADM421" s="209"/>
      <c r="ADN421" s="209"/>
      <c r="ADO421" s="209"/>
      <c r="ADP421" s="209"/>
      <c r="ADQ421" s="209"/>
      <c r="ADR421" s="209"/>
      <c r="ADS421" s="209"/>
      <c r="ADT421" s="209"/>
      <c r="ADU421" s="209"/>
      <c r="ADV421" s="209"/>
      <c r="ADW421" s="209"/>
      <c r="ADX421" s="209"/>
      <c r="ADY421" s="209"/>
      <c r="ADZ421" s="209"/>
      <c r="AEA421" s="209"/>
      <c r="AEB421" s="209"/>
      <c r="AEC421" s="209"/>
      <c r="AED421" s="209"/>
      <c r="AEE421" s="209"/>
      <c r="AEF421" s="209"/>
      <c r="AEG421" s="209"/>
      <c r="AEH421" s="209"/>
      <c r="AEI421" s="209"/>
      <c r="AEJ421" s="209"/>
      <c r="AEK421" s="209"/>
      <c r="AEL421" s="209"/>
      <c r="AEM421" s="209"/>
      <c r="AEN421" s="209"/>
      <c r="AEO421" s="209"/>
      <c r="AEP421" s="209"/>
      <c r="AEQ421" s="209"/>
      <c r="AER421" s="209"/>
      <c r="AES421" s="209"/>
      <c r="AET421" s="209"/>
      <c r="AEU421" s="209"/>
      <c r="AEV421" s="209"/>
      <c r="AEW421" s="209"/>
      <c r="AEX421" s="209"/>
      <c r="AEY421" s="209"/>
      <c r="AEZ421" s="209"/>
      <c r="AFA421" s="209"/>
      <c r="AFB421" s="209"/>
      <c r="AFC421" s="209"/>
      <c r="AFD421" s="209"/>
      <c r="AFE421" s="209"/>
      <c r="AFF421" s="209"/>
      <c r="AFG421" s="209"/>
      <c r="AFH421" s="209"/>
      <c r="AFI421" s="209"/>
      <c r="AFJ421" s="209"/>
      <c r="AFK421" s="209"/>
      <c r="AFL421" s="209"/>
      <c r="AFM421" s="209"/>
      <c r="AFN421" s="209"/>
      <c r="AFO421" s="209"/>
      <c r="AFP421" s="209"/>
      <c r="AFQ421" s="209"/>
      <c r="AFR421" s="209"/>
      <c r="AFS421" s="209"/>
      <c r="AFT421" s="209"/>
      <c r="AFU421" s="209"/>
      <c r="AFV421" s="209"/>
      <c r="AFW421" s="209"/>
      <c r="AFX421" s="209"/>
      <c r="AFY421" s="209"/>
      <c r="AFZ421" s="209"/>
      <c r="AGA421" s="209"/>
      <c r="AGB421" s="209"/>
      <c r="AGC421" s="209"/>
      <c r="AGD421" s="209"/>
      <c r="AGE421" s="209"/>
      <c r="AGF421" s="209"/>
      <c r="AGG421" s="209"/>
      <c r="AGH421" s="209"/>
      <c r="AGI421" s="209"/>
      <c r="AGJ421" s="209"/>
      <c r="AGK421" s="209"/>
      <c r="AGL421" s="209"/>
      <c r="AGM421" s="209"/>
      <c r="AGN421" s="209"/>
      <c r="AGO421" s="209"/>
      <c r="AGP421" s="209"/>
      <c r="AGQ421" s="209"/>
      <c r="AGR421" s="209"/>
      <c r="AGS421" s="209"/>
      <c r="AGT421" s="209"/>
      <c r="AGU421" s="209"/>
      <c r="AGV421" s="209"/>
      <c r="AGW421" s="209"/>
      <c r="AGX421" s="209"/>
      <c r="AGY421" s="209"/>
      <c r="AGZ421" s="209"/>
      <c r="AHA421" s="209"/>
      <c r="AHB421" s="209"/>
      <c r="AHC421" s="209"/>
      <c r="AHD421" s="209"/>
      <c r="AHE421" s="209"/>
      <c r="AHF421" s="209"/>
      <c r="AHG421" s="209"/>
      <c r="AHH421" s="209"/>
      <c r="AHI421" s="209"/>
      <c r="AHJ421" s="209"/>
      <c r="AHK421" s="209"/>
      <c r="AHL421" s="209"/>
      <c r="AHM421" s="209"/>
      <c r="AHN421" s="209"/>
      <c r="AHO421" s="209"/>
      <c r="AHP421" s="209"/>
      <c r="AHQ421" s="209"/>
      <c r="AHR421" s="209"/>
      <c r="AHS421" s="209"/>
      <c r="AHT421" s="209"/>
      <c r="AHU421" s="209"/>
      <c r="AHV421" s="209"/>
      <c r="AHW421" s="209"/>
      <c r="AHX421" s="209"/>
      <c r="AHY421" s="209"/>
      <c r="AHZ421" s="209"/>
      <c r="AIA421" s="209"/>
      <c r="AIB421" s="209"/>
      <c r="AIC421" s="209"/>
      <c r="AID421" s="209"/>
      <c r="AIE421" s="209"/>
      <c r="AIF421" s="209"/>
      <c r="AIG421" s="209"/>
      <c r="AIH421" s="209"/>
      <c r="AII421" s="209"/>
      <c r="AIJ421" s="209"/>
      <c r="AIK421" s="209"/>
      <c r="AIL421" s="209"/>
      <c r="AIM421" s="209"/>
      <c r="AIN421" s="209"/>
      <c r="AIO421" s="209"/>
      <c r="AIP421" s="209"/>
      <c r="AIQ421" s="209"/>
      <c r="AIR421" s="209"/>
      <c r="AIS421" s="209"/>
      <c r="AIT421" s="209"/>
      <c r="AIU421" s="209"/>
      <c r="AIV421" s="209"/>
      <c r="AIW421" s="209"/>
      <c r="AIX421" s="209"/>
      <c r="AIY421" s="209"/>
      <c r="AIZ421" s="209"/>
      <c r="AJA421" s="209"/>
      <c r="AJB421" s="209"/>
      <c r="AJC421" s="209"/>
      <c r="AJD421" s="209"/>
      <c r="AJE421" s="209"/>
      <c r="AJF421" s="209"/>
      <c r="AJG421" s="209"/>
      <c r="AJH421" s="209"/>
      <c r="AJI421" s="209"/>
      <c r="AJJ421" s="209"/>
      <c r="AJK421" s="209"/>
      <c r="AJL421" s="209"/>
      <c r="AJM421" s="209"/>
      <c r="AJN421" s="209"/>
      <c r="AJO421" s="209"/>
      <c r="AJP421" s="209"/>
      <c r="AJQ421" s="209"/>
      <c r="AJR421" s="209"/>
      <c r="AJS421" s="209"/>
      <c r="AJT421" s="209"/>
      <c r="AJU421" s="209"/>
      <c r="AJV421" s="209"/>
      <c r="AJW421" s="209"/>
      <c r="AJX421" s="209"/>
      <c r="AJY421" s="209"/>
      <c r="AJZ421" s="209"/>
      <c r="AKA421" s="209"/>
      <c r="AKB421" s="209"/>
      <c r="AKC421" s="209"/>
      <c r="AKD421" s="209"/>
      <c r="AKE421" s="209"/>
      <c r="AKF421" s="209"/>
      <c r="AKG421" s="209"/>
      <c r="AKH421" s="209"/>
      <c r="AKI421" s="209"/>
      <c r="AKJ421" s="209"/>
      <c r="AKK421" s="209"/>
      <c r="AKL421" s="209"/>
      <c r="AKM421" s="209"/>
      <c r="AKN421" s="209"/>
      <c r="AKO421" s="209"/>
      <c r="AKP421" s="209"/>
      <c r="AKQ421" s="209"/>
      <c r="AKR421" s="209"/>
      <c r="AKS421" s="209"/>
      <c r="AKT421" s="209"/>
      <c r="AKU421" s="209"/>
      <c r="AKV421" s="209"/>
      <c r="AKW421" s="209"/>
      <c r="AKX421" s="209"/>
      <c r="AKY421" s="209"/>
      <c r="AKZ421" s="209"/>
      <c r="ALA421" s="209"/>
      <c r="ALB421" s="209"/>
      <c r="ALC421" s="209"/>
      <c r="ALD421" s="209"/>
      <c r="ALE421" s="209"/>
      <c r="ALF421" s="209"/>
      <c r="ALG421" s="209"/>
      <c r="ALH421" s="209"/>
      <c r="ALI421" s="209"/>
      <c r="ALJ421" s="209"/>
      <c r="ALK421" s="209"/>
      <c r="ALL421" s="209"/>
      <c r="ALM421" s="209"/>
      <c r="ALN421" s="209"/>
      <c r="ALO421" s="209"/>
      <c r="ALP421" s="209"/>
      <c r="ALQ421" s="209"/>
      <c r="ALR421" s="209"/>
      <c r="ALS421" s="209"/>
      <c r="ALT421" s="209"/>
      <c r="ALU421" s="209"/>
      <c r="ALV421" s="209"/>
      <c r="ALW421" s="209"/>
      <c r="ALX421" s="209"/>
      <c r="ALY421" s="209"/>
      <c r="ALZ421" s="209"/>
      <c r="AMA421" s="209"/>
      <c r="AMB421" s="209"/>
      <c r="AMC421" s="209"/>
      <c r="AMD421" s="209"/>
      <c r="AME421" s="209"/>
      <c r="AMF421" s="209"/>
      <c r="AMG421" s="209"/>
      <c r="AMH421" s="209"/>
      <c r="AMI421" s="209"/>
      <c r="AMJ421" s="209"/>
      <c r="AMK421" s="209"/>
      <c r="AML421" s="209"/>
      <c r="AMM421" s="209"/>
      <c r="AMN421" s="209"/>
      <c r="AMO421" s="209"/>
      <c r="AMP421" s="209"/>
      <c r="AMQ421" s="209"/>
      <c r="AMR421" s="209"/>
      <c r="AMS421" s="209"/>
      <c r="AMT421" s="209"/>
      <c r="AMU421" s="209"/>
      <c r="AMV421" s="209"/>
      <c r="AMW421" s="209"/>
      <c r="AMX421" s="209"/>
      <c r="AMY421" s="209"/>
      <c r="AMZ421" s="209"/>
      <c r="ANA421" s="209"/>
      <c r="ANB421" s="209"/>
      <c r="ANC421" s="209"/>
      <c r="AND421" s="209"/>
      <c r="ANE421" s="209"/>
      <c r="ANF421" s="209"/>
      <c r="ANG421" s="209"/>
      <c r="ANH421" s="209"/>
      <c r="ANI421" s="209"/>
      <c r="ANJ421" s="209"/>
      <c r="ANK421" s="209"/>
      <c r="ANL421" s="209"/>
      <c r="ANM421" s="209"/>
      <c r="ANN421" s="209"/>
      <c r="ANO421" s="209"/>
      <c r="ANP421" s="209"/>
      <c r="ANQ421" s="209"/>
      <c r="ANR421" s="209"/>
      <c r="ANS421" s="209"/>
      <c r="ANT421" s="209"/>
      <c r="ANU421" s="209"/>
      <c r="ANV421" s="209"/>
      <c r="ANW421" s="209"/>
      <c r="ANX421" s="209"/>
      <c r="ANY421" s="209"/>
      <c r="ANZ421" s="209"/>
      <c r="AOA421" s="209"/>
      <c r="AOB421" s="209"/>
      <c r="AOC421" s="209"/>
      <c r="AOD421" s="209"/>
      <c r="AOE421" s="209"/>
      <c r="AOF421" s="209"/>
      <c r="AOG421" s="209"/>
      <c r="AOH421" s="209"/>
      <c r="AOI421" s="209"/>
      <c r="AOJ421" s="209"/>
      <c r="AOK421" s="209"/>
      <c r="AOL421" s="209"/>
      <c r="AOM421" s="209"/>
      <c r="AON421" s="209"/>
      <c r="AOO421" s="209"/>
      <c r="AOP421" s="209"/>
      <c r="AOQ421" s="209"/>
      <c r="AOR421" s="209"/>
      <c r="AOS421" s="209"/>
      <c r="AOT421" s="209"/>
      <c r="AOU421" s="209"/>
      <c r="AOV421" s="209"/>
      <c r="AOW421" s="209"/>
      <c r="AOX421" s="209"/>
      <c r="AOY421" s="209"/>
      <c r="AOZ421" s="209"/>
      <c r="APA421" s="209"/>
      <c r="APB421" s="209"/>
      <c r="APC421" s="209"/>
      <c r="APD421" s="209"/>
      <c r="APE421" s="209"/>
      <c r="APF421" s="209"/>
      <c r="APG421" s="209"/>
      <c r="APH421" s="209"/>
      <c r="API421" s="209"/>
      <c r="APJ421" s="209"/>
      <c r="APK421" s="209"/>
      <c r="APL421" s="209"/>
      <c r="APM421" s="209"/>
      <c r="APN421" s="209"/>
      <c r="APO421" s="209"/>
      <c r="APP421" s="209"/>
      <c r="APQ421" s="209"/>
      <c r="APR421" s="209"/>
      <c r="APS421" s="209"/>
      <c r="APT421" s="209"/>
      <c r="APU421" s="209"/>
      <c r="APV421" s="209"/>
      <c r="APW421" s="209"/>
      <c r="APX421" s="209"/>
      <c r="APY421" s="209"/>
      <c r="APZ421" s="209"/>
      <c r="AQA421" s="209"/>
      <c r="AQB421" s="209"/>
      <c r="AQC421" s="209"/>
      <c r="AQD421" s="209"/>
      <c r="AQE421" s="209"/>
      <c r="AQF421" s="209"/>
      <c r="AQG421" s="209"/>
      <c r="AQH421" s="209"/>
      <c r="AQI421" s="209"/>
      <c r="AQJ421" s="209"/>
      <c r="AQK421" s="209"/>
      <c r="AQL421" s="209"/>
      <c r="AQM421" s="209"/>
      <c r="AQN421" s="209"/>
      <c r="AQO421" s="209"/>
      <c r="AQP421" s="209"/>
      <c r="AQQ421" s="209"/>
      <c r="AQR421" s="209"/>
      <c r="AQS421" s="209"/>
      <c r="AQT421" s="209"/>
      <c r="AQU421" s="209"/>
      <c r="AQV421" s="209"/>
      <c r="AQW421" s="209"/>
      <c r="AQX421" s="209"/>
      <c r="AQY421" s="209"/>
      <c r="AQZ421" s="209"/>
      <c r="ARA421" s="209"/>
      <c r="ARB421" s="209"/>
      <c r="ARC421" s="209"/>
      <c r="ARD421" s="209"/>
      <c r="ARE421" s="209"/>
      <c r="ARF421" s="209"/>
      <c r="ARG421" s="209"/>
      <c r="ARH421" s="209"/>
      <c r="ARI421" s="209"/>
      <c r="ARJ421" s="209"/>
      <c r="ARK421" s="209"/>
      <c r="ARL421" s="209"/>
      <c r="ARM421" s="209"/>
      <c r="ARN421" s="209"/>
      <c r="ARO421" s="209"/>
      <c r="ARP421" s="209"/>
      <c r="ARQ421" s="209"/>
      <c r="ARR421" s="209"/>
      <c r="ARS421" s="209"/>
      <c r="ART421" s="209"/>
      <c r="ARU421" s="209"/>
      <c r="ARV421" s="209"/>
      <c r="ARW421" s="209"/>
      <c r="ARX421" s="209"/>
      <c r="ARY421" s="209"/>
      <c r="ARZ421" s="209"/>
      <c r="ASA421" s="209"/>
      <c r="ASB421" s="209"/>
      <c r="ASC421" s="209"/>
      <c r="ASD421" s="209"/>
      <c r="ASE421" s="209"/>
      <c r="ASF421" s="209"/>
      <c r="ASG421" s="209"/>
      <c r="ASH421" s="209"/>
      <c r="ASI421" s="209"/>
      <c r="ASJ421" s="209"/>
      <c r="ASK421" s="209"/>
      <c r="ASL421" s="209"/>
      <c r="ASM421" s="209"/>
      <c r="ASN421" s="209"/>
      <c r="ASO421" s="209"/>
      <c r="ASP421" s="209"/>
      <c r="ASQ421" s="209"/>
      <c r="ASR421" s="209"/>
      <c r="ASS421" s="209"/>
      <c r="AST421" s="209"/>
      <c r="ASU421" s="209"/>
      <c r="ASV421" s="209"/>
      <c r="ASW421" s="209"/>
      <c r="ASX421" s="209"/>
      <c r="ASY421" s="209"/>
      <c r="ASZ421" s="209"/>
      <c r="ATA421" s="209"/>
      <c r="ATB421" s="209"/>
      <c r="ATC421" s="209"/>
      <c r="ATD421" s="209"/>
      <c r="ATE421" s="209"/>
      <c r="ATF421" s="209"/>
      <c r="ATG421" s="209"/>
      <c r="ATH421" s="209"/>
      <c r="ATI421" s="209"/>
      <c r="ATJ421" s="209"/>
      <c r="ATK421" s="209"/>
      <c r="ATL421" s="209"/>
      <c r="ATM421" s="209"/>
      <c r="ATN421" s="209"/>
      <c r="ATO421" s="209"/>
      <c r="ATP421" s="209"/>
      <c r="ATQ421" s="209"/>
      <c r="ATR421" s="209"/>
      <c r="ATS421" s="209"/>
      <c r="ATT421" s="209"/>
      <c r="ATU421" s="209"/>
      <c r="ATV421" s="209"/>
      <c r="ATW421" s="209"/>
      <c r="ATX421" s="209"/>
      <c r="ATY421" s="209"/>
      <c r="ATZ421" s="209"/>
      <c r="AUA421" s="209"/>
      <c r="AUB421" s="209"/>
      <c r="AUC421" s="209"/>
      <c r="AUD421" s="209"/>
      <c r="AUE421" s="209"/>
      <c r="AUF421" s="209"/>
      <c r="AUG421" s="209"/>
      <c r="AUH421" s="209"/>
      <c r="AUI421" s="209"/>
      <c r="AUJ421" s="209"/>
      <c r="AUK421" s="209"/>
      <c r="AUL421" s="209"/>
      <c r="AUM421" s="209"/>
      <c r="AUN421" s="209"/>
      <c r="AUO421" s="209"/>
      <c r="AUP421" s="209"/>
      <c r="AUQ421" s="209"/>
      <c r="AUR421" s="209"/>
      <c r="AUS421" s="209"/>
      <c r="AUT421" s="209"/>
      <c r="AUU421" s="209"/>
      <c r="AUV421" s="209"/>
      <c r="AUW421" s="209"/>
      <c r="AUX421" s="209"/>
      <c r="AUY421" s="209"/>
      <c r="AUZ421" s="209"/>
      <c r="AVA421" s="209"/>
      <c r="AVB421" s="209"/>
      <c r="AVC421" s="209"/>
      <c r="AVD421" s="209"/>
      <c r="AVE421" s="209"/>
      <c r="AVF421" s="209"/>
      <c r="AVG421" s="209"/>
      <c r="AVH421" s="209"/>
      <c r="AVI421" s="209"/>
      <c r="AVJ421" s="209"/>
      <c r="AVK421" s="209"/>
      <c r="AVL421" s="209"/>
      <c r="AVM421" s="209"/>
      <c r="AVN421" s="209"/>
      <c r="AVO421" s="209"/>
      <c r="AVP421" s="209"/>
      <c r="AVQ421" s="209"/>
      <c r="AVR421" s="209"/>
      <c r="AVS421" s="209"/>
      <c r="AVT421" s="209"/>
      <c r="AVU421" s="209"/>
      <c r="AVV421" s="209"/>
      <c r="AVW421" s="209"/>
      <c r="AVX421" s="209"/>
      <c r="AVY421" s="209"/>
      <c r="AVZ421" s="209"/>
      <c r="AWA421" s="209"/>
      <c r="AWB421" s="209"/>
      <c r="AWC421" s="209"/>
      <c r="AWD421" s="209"/>
      <c r="AWE421" s="209"/>
      <c r="AWF421" s="209"/>
      <c r="AWG421" s="209"/>
      <c r="AWH421" s="209"/>
      <c r="AWI421" s="209"/>
      <c r="AWJ421" s="209"/>
      <c r="AWK421" s="209"/>
      <c r="AWL421" s="209"/>
      <c r="AWM421" s="209"/>
      <c r="AWN421" s="209"/>
      <c r="AWO421" s="209"/>
      <c r="AWP421" s="209"/>
      <c r="AWQ421" s="209"/>
      <c r="AWR421" s="209"/>
      <c r="AWS421" s="209"/>
      <c r="AWT421" s="209"/>
      <c r="AWU421" s="209"/>
      <c r="AWV421" s="209"/>
      <c r="AWW421" s="209"/>
      <c r="AWX421" s="209"/>
      <c r="AWY421" s="209"/>
      <c r="AWZ421" s="209"/>
      <c r="AXA421" s="209"/>
      <c r="AXB421" s="209"/>
      <c r="AXC421" s="209"/>
      <c r="AXD421" s="209"/>
      <c r="AXE421" s="209"/>
      <c r="AXF421" s="209"/>
      <c r="AXG421" s="209"/>
      <c r="AXH421" s="209"/>
      <c r="AXI421" s="209"/>
      <c r="AXJ421" s="209"/>
      <c r="AXK421" s="209"/>
      <c r="AXL421" s="209"/>
      <c r="AXM421" s="209"/>
      <c r="AXN421" s="209"/>
      <c r="AXO421" s="209"/>
      <c r="AXP421" s="209"/>
      <c r="AXQ421" s="209"/>
      <c r="AXR421" s="209"/>
      <c r="AXS421" s="209"/>
      <c r="AXT421" s="209"/>
      <c r="AXU421" s="209"/>
      <c r="AXV421" s="209"/>
      <c r="AXW421" s="209"/>
      <c r="AXX421" s="209"/>
      <c r="AXY421" s="209"/>
      <c r="AXZ421" s="209"/>
      <c r="AYA421" s="209"/>
      <c r="AYB421" s="209"/>
      <c r="AYC421" s="209"/>
      <c r="AYD421" s="209"/>
      <c r="AYE421" s="209"/>
      <c r="AYF421" s="209"/>
      <c r="AYG421" s="209"/>
      <c r="AYH421" s="209"/>
      <c r="AYI421" s="209"/>
      <c r="AYJ421" s="209"/>
      <c r="AYK421" s="209"/>
      <c r="AYL421" s="209"/>
      <c r="AYM421" s="209"/>
      <c r="AYN421" s="209"/>
      <c r="AYO421" s="209"/>
      <c r="AYP421" s="209"/>
      <c r="AYQ421" s="209"/>
      <c r="AYR421" s="209"/>
      <c r="AYS421" s="209"/>
      <c r="AYT421" s="209"/>
      <c r="AYU421" s="209"/>
      <c r="AYV421" s="209"/>
      <c r="AYW421" s="209"/>
      <c r="AYX421" s="209"/>
      <c r="AYY421" s="209"/>
      <c r="AYZ421" s="209"/>
      <c r="AZA421" s="209"/>
      <c r="AZB421" s="209"/>
      <c r="AZC421" s="209"/>
      <c r="AZD421" s="209"/>
      <c r="AZE421" s="209"/>
      <c r="AZF421" s="209"/>
      <c r="AZG421" s="209"/>
      <c r="AZH421" s="209"/>
      <c r="AZI421" s="209"/>
      <c r="AZJ421" s="209"/>
      <c r="AZK421" s="209"/>
      <c r="AZL421" s="209"/>
      <c r="AZM421" s="209"/>
      <c r="AZN421" s="209"/>
      <c r="AZO421" s="209"/>
      <c r="AZP421" s="209"/>
      <c r="AZQ421" s="209"/>
      <c r="AZR421" s="209"/>
      <c r="AZS421" s="209"/>
      <c r="AZT421" s="209"/>
      <c r="AZU421" s="209"/>
      <c r="AZV421" s="209"/>
      <c r="AZW421" s="209"/>
      <c r="AZX421" s="209"/>
      <c r="AZY421" s="209"/>
      <c r="AZZ421" s="209"/>
      <c r="BAA421" s="209"/>
      <c r="BAB421" s="209"/>
      <c r="BAC421" s="209"/>
      <c r="BAD421" s="209"/>
      <c r="BAE421" s="209"/>
      <c r="BAF421" s="209"/>
      <c r="BAG421" s="209"/>
      <c r="BAH421" s="209"/>
      <c r="BAI421" s="209"/>
      <c r="BAJ421" s="209"/>
      <c r="BAK421" s="209"/>
      <c r="BAL421" s="209"/>
      <c r="BAM421" s="209"/>
      <c r="BAN421" s="209"/>
      <c r="BAO421" s="209"/>
      <c r="BAP421" s="209"/>
      <c r="BAQ421" s="209"/>
      <c r="BAR421" s="209"/>
      <c r="BAS421" s="209"/>
      <c r="BAT421" s="209"/>
      <c r="BAU421" s="209"/>
      <c r="BAV421" s="209"/>
      <c r="BAW421" s="209"/>
      <c r="BAX421" s="209"/>
      <c r="BAY421" s="209"/>
      <c r="BAZ421" s="209"/>
      <c r="BBA421" s="209"/>
      <c r="BBB421" s="209"/>
      <c r="BBC421" s="209"/>
      <c r="BBD421" s="209"/>
      <c r="BBE421" s="209"/>
      <c r="BBF421" s="209"/>
      <c r="BBG421" s="209"/>
      <c r="BBH421" s="209"/>
      <c r="BBI421" s="209"/>
      <c r="BBJ421" s="209"/>
      <c r="BBK421" s="209"/>
      <c r="BBL421" s="209"/>
      <c r="BBM421" s="209"/>
      <c r="BBN421" s="209"/>
      <c r="BBO421" s="209"/>
      <c r="BBP421" s="209"/>
      <c r="BBQ421" s="209"/>
      <c r="BBR421" s="209"/>
      <c r="BBS421" s="209"/>
      <c r="BBT421" s="209"/>
      <c r="BBU421" s="209"/>
      <c r="BBV421" s="209"/>
      <c r="BBW421" s="209"/>
      <c r="BBX421" s="209"/>
      <c r="BBY421" s="209"/>
      <c r="BBZ421" s="209"/>
      <c r="BCA421" s="209"/>
      <c r="BCB421" s="209"/>
      <c r="BCC421" s="209"/>
      <c r="BCD421" s="209"/>
      <c r="BCE421" s="209"/>
      <c r="BCF421" s="209"/>
      <c r="BCG421" s="209"/>
      <c r="BCH421" s="209"/>
      <c r="BCI421" s="209"/>
      <c r="BCJ421" s="209"/>
      <c r="BCK421" s="209"/>
      <c r="BCL421" s="209"/>
      <c r="BCM421" s="209"/>
      <c r="BCN421" s="209"/>
      <c r="BCO421" s="209"/>
      <c r="BCP421" s="209"/>
      <c r="BCQ421" s="209"/>
      <c r="BCR421" s="209"/>
      <c r="BCS421" s="209"/>
      <c r="BCT421" s="209"/>
      <c r="BCU421" s="209"/>
      <c r="BCV421" s="209"/>
      <c r="BCW421" s="209"/>
      <c r="BCX421" s="209"/>
      <c r="BCY421" s="209"/>
      <c r="BCZ421" s="209"/>
      <c r="BDA421" s="209"/>
      <c r="BDB421" s="209"/>
      <c r="BDC421" s="209"/>
      <c r="BDD421" s="209"/>
      <c r="BDE421" s="209"/>
      <c r="BDF421" s="209"/>
      <c r="BDG421" s="209"/>
      <c r="BDH421" s="209"/>
      <c r="BDI421" s="209"/>
      <c r="BDJ421" s="209"/>
      <c r="BDK421" s="209"/>
      <c r="BDL421" s="209"/>
      <c r="BDM421" s="209"/>
      <c r="BDN421" s="209"/>
      <c r="BDO421" s="209"/>
      <c r="BDP421" s="209"/>
      <c r="BDQ421" s="209"/>
      <c r="BDR421" s="209"/>
      <c r="BDS421" s="209"/>
      <c r="BDT421" s="209"/>
      <c r="BDU421" s="209"/>
      <c r="BDV421" s="209"/>
      <c r="BDW421" s="209"/>
      <c r="BDX421" s="209"/>
      <c r="BDY421" s="209"/>
      <c r="BDZ421" s="209"/>
      <c r="BEA421" s="209"/>
      <c r="BEB421" s="209"/>
      <c r="BEC421" s="209"/>
      <c r="BED421" s="209"/>
      <c r="BEE421" s="209"/>
      <c r="BEF421" s="209"/>
      <c r="BEG421" s="209"/>
      <c r="BEH421" s="209"/>
      <c r="BEI421" s="209"/>
      <c r="BEJ421" s="209"/>
      <c r="BEK421" s="209"/>
      <c r="BEL421" s="209"/>
      <c r="BEM421" s="209"/>
      <c r="BEN421" s="209"/>
      <c r="BEO421" s="209"/>
      <c r="BEP421" s="209"/>
      <c r="BEQ421" s="209"/>
      <c r="BER421" s="209"/>
      <c r="BES421" s="209"/>
      <c r="BET421" s="209"/>
      <c r="BEU421" s="209"/>
      <c r="BEV421" s="209"/>
      <c r="BEW421" s="209"/>
      <c r="BEX421" s="209"/>
      <c r="BEY421" s="209"/>
      <c r="BEZ421" s="209"/>
      <c r="BFA421" s="209"/>
      <c r="BFB421" s="209"/>
      <c r="BFC421" s="209"/>
      <c r="BFD421" s="209"/>
      <c r="BFE421" s="209"/>
      <c r="BFF421" s="209"/>
      <c r="BFG421" s="209"/>
      <c r="BFH421" s="209"/>
      <c r="BFI421" s="209"/>
      <c r="BFJ421" s="209"/>
      <c r="BFK421" s="209"/>
      <c r="BFL421" s="209"/>
      <c r="BFM421" s="209"/>
      <c r="BFN421" s="209"/>
      <c r="BFO421" s="209"/>
      <c r="BFP421" s="209"/>
      <c r="BFQ421" s="209"/>
      <c r="BFR421" s="209"/>
      <c r="BFS421" s="209"/>
      <c r="BFT421" s="209"/>
      <c r="BFU421" s="209"/>
      <c r="BFV421" s="209"/>
      <c r="BFW421" s="209"/>
      <c r="BFX421" s="209"/>
      <c r="BFY421" s="209"/>
      <c r="BFZ421" s="209"/>
      <c r="BGA421" s="209"/>
      <c r="BGB421" s="209"/>
      <c r="BGC421" s="209"/>
      <c r="BGD421" s="209"/>
      <c r="BGE421" s="209"/>
      <c r="BGF421" s="209"/>
      <c r="BGG421" s="209"/>
      <c r="BGH421" s="209"/>
      <c r="BGI421" s="209"/>
      <c r="BGJ421" s="209"/>
      <c r="BGK421" s="209"/>
      <c r="BGL421" s="209"/>
      <c r="BGM421" s="209"/>
      <c r="BGN421" s="209"/>
      <c r="BGO421" s="209"/>
      <c r="BGP421" s="209"/>
      <c r="BGQ421" s="209"/>
      <c r="BGR421" s="209"/>
      <c r="BGS421" s="209"/>
      <c r="BGT421" s="209"/>
      <c r="BGU421" s="209"/>
      <c r="BGV421" s="209"/>
      <c r="BGW421" s="209"/>
      <c r="BGX421" s="209"/>
      <c r="BGY421" s="209"/>
      <c r="BGZ421" s="209"/>
      <c r="BHA421" s="209"/>
      <c r="BHB421" s="209"/>
      <c r="BHC421" s="209"/>
      <c r="BHD421" s="209"/>
      <c r="BHE421" s="209"/>
      <c r="BHF421" s="209"/>
      <c r="BHG421" s="209"/>
      <c r="BHH421" s="209"/>
      <c r="BHI421" s="209"/>
      <c r="BHJ421" s="209"/>
      <c r="BHK421" s="209"/>
      <c r="BHL421" s="209"/>
      <c r="BHM421" s="209"/>
      <c r="BHN421" s="209"/>
      <c r="BHO421" s="209"/>
      <c r="BHP421" s="209"/>
      <c r="BHQ421" s="209"/>
      <c r="BHR421" s="209"/>
      <c r="BHS421" s="209"/>
      <c r="BHT421" s="209"/>
      <c r="BHU421" s="209"/>
      <c r="BHV421" s="209"/>
      <c r="BHW421" s="209"/>
      <c r="BHX421" s="209"/>
      <c r="BHY421" s="209"/>
      <c r="BHZ421" s="209"/>
      <c r="BIA421" s="209"/>
      <c r="BIB421" s="209"/>
      <c r="BIC421" s="209"/>
      <c r="BID421" s="209"/>
      <c r="BIE421" s="209"/>
      <c r="BIF421" s="209"/>
      <c r="BIG421" s="209"/>
      <c r="BIH421" s="209"/>
      <c r="BII421" s="209"/>
      <c r="BIJ421" s="209"/>
      <c r="BIK421" s="209"/>
      <c r="BIL421" s="209"/>
      <c r="BIM421" s="209"/>
      <c r="BIN421" s="209"/>
      <c r="BIO421" s="209"/>
      <c r="BIP421" s="209"/>
      <c r="BIQ421" s="209"/>
      <c r="BIR421" s="209"/>
      <c r="BIS421" s="209"/>
      <c r="BIT421" s="209"/>
      <c r="BIU421" s="209"/>
      <c r="BIV421" s="209"/>
      <c r="BIW421" s="209"/>
      <c r="BIX421" s="209"/>
      <c r="BIY421" s="209"/>
      <c r="BIZ421" s="209"/>
      <c r="BJA421" s="209"/>
      <c r="BJB421" s="209"/>
      <c r="BJC421" s="209"/>
      <c r="BJD421" s="209"/>
      <c r="BJE421" s="209"/>
      <c r="BJF421" s="209"/>
      <c r="BJG421" s="209"/>
      <c r="BJH421" s="209"/>
      <c r="BJI421" s="209"/>
      <c r="BJJ421" s="209"/>
      <c r="BJK421" s="209"/>
      <c r="BJL421" s="209"/>
      <c r="BJM421" s="209"/>
      <c r="BJN421" s="209"/>
      <c r="BJO421" s="209"/>
      <c r="BJP421" s="209"/>
      <c r="BJQ421" s="209"/>
      <c r="BJR421" s="209"/>
      <c r="BJS421" s="209"/>
      <c r="BJT421" s="209"/>
      <c r="BJU421" s="209"/>
      <c r="BJV421" s="209"/>
      <c r="BJW421" s="209"/>
      <c r="BJX421" s="209"/>
      <c r="BJY421" s="209"/>
      <c r="BJZ421" s="209"/>
      <c r="BKA421" s="209"/>
      <c r="BKB421" s="209"/>
      <c r="BKC421" s="209"/>
      <c r="BKD421" s="209"/>
      <c r="BKE421" s="209"/>
      <c r="BKF421" s="209"/>
      <c r="BKG421" s="209"/>
      <c r="BKH421" s="209"/>
      <c r="BKI421" s="209"/>
      <c r="BKJ421" s="209"/>
      <c r="BKK421" s="209"/>
      <c r="BKL421" s="209"/>
      <c r="BKM421" s="209"/>
      <c r="BKN421" s="209"/>
      <c r="BKO421" s="209"/>
      <c r="BKP421" s="209"/>
      <c r="BKQ421" s="209"/>
      <c r="BKR421" s="209"/>
      <c r="BKS421" s="209"/>
      <c r="BKT421" s="209"/>
      <c r="BKU421" s="209"/>
      <c r="BKV421" s="209"/>
      <c r="BKW421" s="209"/>
      <c r="BKX421" s="209"/>
      <c r="BKY421" s="209"/>
      <c r="BKZ421" s="209"/>
      <c r="BLA421" s="209"/>
      <c r="BLB421" s="209"/>
      <c r="BLC421" s="209"/>
      <c r="BLD421" s="209"/>
      <c r="BLE421" s="209"/>
      <c r="BLF421" s="209"/>
      <c r="BLG421" s="209"/>
      <c r="BLH421" s="209"/>
      <c r="BLI421" s="209"/>
      <c r="BLJ421" s="209"/>
      <c r="BLK421" s="209"/>
      <c r="BLL421" s="209"/>
      <c r="BLM421" s="209"/>
      <c r="BLN421" s="209"/>
      <c r="BLO421" s="209"/>
      <c r="BLP421" s="209"/>
      <c r="BLQ421" s="209"/>
      <c r="BLR421" s="209"/>
      <c r="BLS421" s="209"/>
      <c r="BLT421" s="209"/>
      <c r="BLU421" s="209"/>
      <c r="BLV421" s="209"/>
      <c r="BLW421" s="209"/>
      <c r="BLX421" s="209"/>
      <c r="BLY421" s="209"/>
      <c r="BLZ421" s="209"/>
      <c r="BMA421" s="209"/>
      <c r="BMB421" s="209"/>
      <c r="BMC421" s="209"/>
      <c r="BMD421" s="209"/>
      <c r="BME421" s="209"/>
      <c r="BMF421" s="209"/>
      <c r="BMG421" s="209"/>
      <c r="BMH421" s="209"/>
      <c r="BMI421" s="209"/>
      <c r="BMJ421" s="209"/>
      <c r="BMK421" s="209"/>
      <c r="BML421" s="209"/>
      <c r="BMM421" s="209"/>
      <c r="BMN421" s="209"/>
      <c r="BMO421" s="209"/>
      <c r="BMP421" s="209"/>
      <c r="BMQ421" s="209"/>
      <c r="BMR421" s="209"/>
      <c r="BMS421" s="209"/>
      <c r="BMT421" s="209"/>
      <c r="BMU421" s="209"/>
      <c r="BMV421" s="209"/>
      <c r="BMW421" s="209"/>
      <c r="BMX421" s="209"/>
      <c r="BMY421" s="209"/>
      <c r="BMZ421" s="209"/>
      <c r="BNA421" s="209"/>
      <c r="BNB421" s="209"/>
      <c r="BNC421" s="209"/>
      <c r="BND421" s="209"/>
      <c r="BNE421" s="209"/>
      <c r="BNF421" s="209"/>
      <c r="BNG421" s="209"/>
      <c r="BNH421" s="209"/>
      <c r="BNI421" s="209"/>
      <c r="BNJ421" s="209"/>
      <c r="BNK421" s="209"/>
      <c r="BNL421" s="209"/>
      <c r="BNM421" s="209"/>
      <c r="BNN421" s="209"/>
      <c r="BNO421" s="209"/>
      <c r="BNP421" s="209"/>
      <c r="BNQ421" s="209"/>
      <c r="BNR421" s="209"/>
      <c r="BNS421" s="209"/>
      <c r="BNT421" s="209"/>
      <c r="BNU421" s="209"/>
      <c r="BNV421" s="209"/>
      <c r="BNW421" s="209"/>
      <c r="BNX421" s="209"/>
      <c r="BNY421" s="209"/>
      <c r="BNZ421" s="209"/>
      <c r="BOA421" s="209"/>
      <c r="BOB421" s="209"/>
      <c r="BOC421" s="209"/>
      <c r="BOD421" s="209"/>
      <c r="BOE421" s="209"/>
      <c r="BOF421" s="209"/>
      <c r="BOG421" s="209"/>
      <c r="BOH421" s="209"/>
      <c r="BOI421" s="209"/>
      <c r="BOJ421" s="209"/>
      <c r="BOK421" s="209"/>
      <c r="BOL421" s="209"/>
      <c r="BOM421" s="209"/>
      <c r="BON421" s="209"/>
      <c r="BOO421" s="209"/>
      <c r="BOP421" s="209"/>
      <c r="BOQ421" s="209"/>
      <c r="BOR421" s="209"/>
      <c r="BOS421" s="209"/>
      <c r="BOT421" s="209"/>
      <c r="BOU421" s="209"/>
      <c r="BOV421" s="209"/>
      <c r="BOW421" s="209"/>
      <c r="BOX421" s="209"/>
      <c r="BOY421" s="209"/>
      <c r="BOZ421" s="209"/>
      <c r="BPA421" s="209"/>
      <c r="BPB421" s="209"/>
      <c r="BPC421" s="209"/>
      <c r="BPD421" s="209"/>
      <c r="BPE421" s="209"/>
      <c r="BPF421" s="209"/>
      <c r="BPG421" s="209"/>
      <c r="BPH421" s="209"/>
      <c r="BPI421" s="209"/>
      <c r="BPJ421" s="209"/>
      <c r="BPK421" s="209"/>
      <c r="BPL421" s="209"/>
      <c r="BPM421" s="209"/>
      <c r="BPN421" s="209"/>
      <c r="BPO421" s="209"/>
      <c r="BPP421" s="209"/>
      <c r="BPQ421" s="209"/>
      <c r="BPR421" s="209"/>
      <c r="BPS421" s="209"/>
      <c r="BPT421" s="209"/>
      <c r="BPU421" s="209"/>
      <c r="BPV421" s="209"/>
      <c r="BPW421" s="209"/>
      <c r="BPX421" s="209"/>
      <c r="BPY421" s="209"/>
      <c r="BPZ421" s="209"/>
      <c r="BQA421" s="209"/>
      <c r="BQB421" s="209"/>
      <c r="BQC421" s="209"/>
      <c r="BQD421" s="209"/>
      <c r="BQE421" s="209"/>
      <c r="BQF421" s="209"/>
      <c r="BQG421" s="209"/>
      <c r="BQH421" s="209"/>
      <c r="BQI421" s="209"/>
      <c r="BQJ421" s="209"/>
      <c r="BQK421" s="209"/>
      <c r="BQL421" s="209"/>
      <c r="BQM421" s="209"/>
      <c r="BQN421" s="209"/>
      <c r="BQO421" s="209"/>
      <c r="BQP421" s="209"/>
      <c r="BQQ421" s="209"/>
      <c r="BQR421" s="209"/>
      <c r="BQS421" s="209"/>
      <c r="BQT421" s="209"/>
      <c r="BQU421" s="209"/>
      <c r="BQV421" s="209"/>
      <c r="BQW421" s="209"/>
      <c r="BQX421" s="209"/>
      <c r="BQY421" s="209"/>
      <c r="BQZ421" s="209"/>
      <c r="BRA421" s="209"/>
      <c r="BRB421" s="209"/>
      <c r="BRC421" s="209"/>
      <c r="BRD421" s="209"/>
      <c r="BRE421" s="209"/>
      <c r="BRF421" s="209"/>
      <c r="BRG421" s="209"/>
      <c r="BRH421" s="209"/>
      <c r="BRI421" s="209"/>
      <c r="BRJ421" s="209"/>
      <c r="BRK421" s="209"/>
      <c r="BRL421" s="209"/>
      <c r="BRM421" s="209"/>
      <c r="BRN421" s="209"/>
      <c r="BRO421" s="209"/>
      <c r="BRP421" s="209"/>
      <c r="BRQ421" s="209"/>
      <c r="BRR421" s="209"/>
      <c r="BRS421" s="209"/>
      <c r="BRT421" s="209"/>
      <c r="BRU421" s="209"/>
      <c r="BRV421" s="209"/>
      <c r="BRW421" s="209"/>
      <c r="BRX421" s="209"/>
      <c r="BRY421" s="209"/>
      <c r="BRZ421" s="209"/>
      <c r="BSA421" s="209"/>
      <c r="BSB421" s="209"/>
      <c r="BSC421" s="209"/>
      <c r="BSD421" s="209"/>
      <c r="BSE421" s="209"/>
      <c r="BSF421" s="209"/>
      <c r="BSG421" s="209"/>
      <c r="BSH421" s="209"/>
      <c r="BSI421" s="209"/>
      <c r="BSJ421" s="209"/>
      <c r="BSK421" s="209"/>
      <c r="BSL421" s="209"/>
      <c r="BSM421" s="209"/>
      <c r="BSN421" s="209"/>
      <c r="BSO421" s="209"/>
      <c r="BSP421" s="209"/>
      <c r="BSQ421" s="209"/>
      <c r="BSR421" s="209"/>
      <c r="BSS421" s="209"/>
      <c r="BST421" s="209"/>
      <c r="BSU421" s="209"/>
      <c r="BSV421" s="209"/>
      <c r="BSW421" s="209"/>
      <c r="BSX421" s="209"/>
      <c r="BSY421" s="209"/>
      <c r="BSZ421" s="209"/>
      <c r="BTA421" s="209"/>
      <c r="BTB421" s="209"/>
      <c r="BTC421" s="209"/>
      <c r="BTD421" s="209"/>
      <c r="BTE421" s="209"/>
      <c r="BTF421" s="209"/>
      <c r="BTG421" s="209"/>
      <c r="BTH421" s="209"/>
      <c r="BTI421" s="209"/>
      <c r="BTJ421" s="209"/>
      <c r="BTK421" s="209"/>
      <c r="BTL421" s="209"/>
      <c r="BTM421" s="209"/>
      <c r="BTN421" s="209"/>
      <c r="BTO421" s="209"/>
      <c r="BTP421" s="209"/>
      <c r="BTQ421" s="209"/>
      <c r="BTR421" s="209"/>
      <c r="BTS421" s="209"/>
      <c r="BTT421" s="209"/>
      <c r="BTU421" s="209"/>
      <c r="BTV421" s="209"/>
      <c r="BTW421" s="209"/>
      <c r="BTX421" s="209"/>
      <c r="BTY421" s="209"/>
      <c r="BTZ421" s="209"/>
      <c r="BUA421" s="209"/>
      <c r="BUB421" s="209"/>
      <c r="BUC421" s="209"/>
      <c r="BUD421" s="209"/>
      <c r="BUE421" s="209"/>
      <c r="BUF421" s="209"/>
      <c r="BUG421" s="209"/>
      <c r="BUH421" s="209"/>
      <c r="BUI421" s="209"/>
      <c r="BUJ421" s="209"/>
      <c r="BUK421" s="209"/>
      <c r="BUL421" s="209"/>
      <c r="BUM421" s="209"/>
      <c r="BUN421" s="209"/>
      <c r="BUO421" s="209"/>
      <c r="BUP421" s="209"/>
      <c r="BUQ421" s="209"/>
      <c r="BUR421" s="209"/>
      <c r="BUS421" s="209"/>
      <c r="BUT421" s="209"/>
      <c r="BUU421" s="209"/>
      <c r="BUV421" s="209"/>
      <c r="BUW421" s="209"/>
      <c r="BUX421" s="209"/>
      <c r="BUY421" s="209"/>
      <c r="BUZ421" s="209"/>
      <c r="BVA421" s="209"/>
      <c r="BVB421" s="209"/>
      <c r="BVC421" s="209"/>
      <c r="BVD421" s="209"/>
      <c r="BVE421" s="209"/>
      <c r="BVF421" s="209"/>
      <c r="BVG421" s="209"/>
      <c r="BVH421" s="209"/>
      <c r="BVI421" s="209"/>
      <c r="BVJ421" s="209"/>
      <c r="BVK421" s="209"/>
      <c r="BVL421" s="209"/>
      <c r="BVM421" s="209"/>
      <c r="BVN421" s="209"/>
      <c r="BVO421" s="209"/>
      <c r="BVP421" s="209"/>
      <c r="BVQ421" s="209"/>
      <c r="BVR421" s="209"/>
      <c r="BVS421" s="209"/>
      <c r="BVT421" s="209"/>
      <c r="BVU421" s="209"/>
      <c r="BVV421" s="209"/>
      <c r="BVW421" s="209"/>
      <c r="BVX421" s="209"/>
      <c r="BVY421" s="209"/>
      <c r="BVZ421" s="209"/>
      <c r="BWA421" s="209"/>
      <c r="BWB421" s="209"/>
      <c r="BWC421" s="209"/>
      <c r="BWD421" s="209"/>
      <c r="BWE421" s="209"/>
      <c r="BWF421" s="209"/>
      <c r="BWG421" s="209"/>
      <c r="BWH421" s="209"/>
      <c r="BWI421" s="209"/>
      <c r="BWJ421" s="209"/>
      <c r="BWK421" s="209"/>
      <c r="BWL421" s="209"/>
      <c r="BWM421" s="209"/>
      <c r="BWN421" s="209"/>
      <c r="BWO421" s="209"/>
      <c r="BWP421" s="209"/>
      <c r="BWQ421" s="209"/>
      <c r="BWR421" s="209"/>
      <c r="BWS421" s="209"/>
      <c r="BWT421" s="209"/>
      <c r="BWU421" s="209"/>
      <c r="BWV421" s="209"/>
      <c r="BWW421" s="209"/>
      <c r="BWX421" s="209"/>
      <c r="BWY421" s="209"/>
      <c r="BWZ421" s="209"/>
      <c r="BXA421" s="209"/>
      <c r="BXB421" s="209"/>
      <c r="BXC421" s="209"/>
      <c r="BXD421" s="209"/>
      <c r="BXE421" s="209"/>
      <c r="BXF421" s="209"/>
      <c r="BXG421" s="209"/>
      <c r="BXH421" s="209"/>
      <c r="BXI421" s="209"/>
      <c r="BXJ421" s="209"/>
      <c r="BXK421" s="209"/>
      <c r="BXL421" s="209"/>
      <c r="BXM421" s="209"/>
      <c r="BXN421" s="209"/>
      <c r="BXO421" s="209"/>
      <c r="BXP421" s="209"/>
      <c r="BXQ421" s="209"/>
      <c r="BXR421" s="209"/>
      <c r="BXS421" s="209"/>
      <c r="BXT421" s="209"/>
      <c r="BXU421" s="209"/>
      <c r="BXV421" s="209"/>
      <c r="BXW421" s="209"/>
      <c r="BXX421" s="209"/>
      <c r="BXY421" s="209"/>
      <c r="BXZ421" s="209"/>
      <c r="BYA421" s="209"/>
      <c r="BYB421" s="209"/>
      <c r="BYC421" s="209"/>
      <c r="BYD421" s="209"/>
      <c r="BYE421" s="209"/>
      <c r="BYF421" s="209"/>
      <c r="BYG421" s="209"/>
      <c r="BYH421" s="209"/>
      <c r="BYI421" s="209"/>
      <c r="BYJ421" s="209"/>
      <c r="BYK421" s="209"/>
      <c r="BYL421" s="209"/>
      <c r="BYM421" s="209"/>
      <c r="BYN421" s="209"/>
      <c r="BYO421" s="209"/>
      <c r="BYP421" s="209"/>
      <c r="BYQ421" s="209"/>
      <c r="BYR421" s="209"/>
      <c r="BYS421" s="209"/>
      <c r="BYT421" s="209"/>
      <c r="BYU421" s="209"/>
      <c r="BYV421" s="209"/>
      <c r="BYW421" s="209"/>
      <c r="BYX421" s="209"/>
      <c r="BYY421" s="209"/>
      <c r="BYZ421" s="209"/>
      <c r="BZA421" s="209"/>
      <c r="BZB421" s="209"/>
      <c r="BZC421" s="209"/>
      <c r="BZD421" s="209"/>
      <c r="BZE421" s="209"/>
      <c r="BZF421" s="209"/>
      <c r="BZG421" s="209"/>
      <c r="BZH421" s="209"/>
      <c r="BZI421" s="209"/>
      <c r="BZJ421" s="209"/>
      <c r="BZK421" s="209"/>
      <c r="BZL421" s="209"/>
      <c r="BZM421" s="209"/>
      <c r="BZN421" s="209"/>
      <c r="BZO421" s="209"/>
      <c r="BZP421" s="209"/>
      <c r="BZQ421" s="209"/>
      <c r="BZR421" s="209"/>
      <c r="BZS421" s="209"/>
      <c r="BZT421" s="209"/>
      <c r="BZU421" s="209"/>
      <c r="BZV421" s="209"/>
      <c r="BZW421" s="209"/>
      <c r="BZX421" s="209"/>
      <c r="BZY421" s="209"/>
      <c r="BZZ421" s="209"/>
      <c r="CAA421" s="209"/>
      <c r="CAB421" s="209"/>
      <c r="CAC421" s="209"/>
      <c r="CAD421" s="209"/>
      <c r="CAE421" s="209"/>
      <c r="CAF421" s="209"/>
      <c r="CAG421" s="209"/>
      <c r="CAH421" s="209"/>
      <c r="CAI421" s="209"/>
      <c r="CAJ421" s="209"/>
      <c r="CAK421" s="209"/>
      <c r="CAL421" s="209"/>
      <c r="CAM421" s="209"/>
      <c r="CAN421" s="209"/>
      <c r="CAO421" s="209"/>
      <c r="CAP421" s="209"/>
      <c r="CAQ421" s="209"/>
      <c r="CAR421" s="209"/>
      <c r="CAS421" s="209"/>
      <c r="CAT421" s="209"/>
      <c r="CAU421" s="209"/>
      <c r="CAV421" s="209"/>
      <c r="CAW421" s="209"/>
      <c r="CAX421" s="209"/>
      <c r="CAY421" s="209"/>
      <c r="CAZ421" s="209"/>
      <c r="CBA421" s="209"/>
      <c r="CBB421" s="209"/>
      <c r="CBC421" s="209"/>
      <c r="CBD421" s="209"/>
      <c r="CBE421" s="209"/>
      <c r="CBF421" s="209"/>
      <c r="CBG421" s="209"/>
      <c r="CBH421" s="209"/>
      <c r="CBI421" s="209"/>
      <c r="CBJ421" s="209"/>
      <c r="CBK421" s="209"/>
      <c r="CBL421" s="209"/>
      <c r="CBM421" s="209"/>
      <c r="CBN421" s="209"/>
      <c r="CBO421" s="209"/>
      <c r="CBP421" s="209"/>
      <c r="CBQ421" s="209"/>
      <c r="CBR421" s="209"/>
      <c r="CBS421" s="209"/>
      <c r="CBT421" s="209"/>
      <c r="CBU421" s="209"/>
      <c r="CBV421" s="209"/>
      <c r="CBW421" s="209"/>
      <c r="CBX421" s="209"/>
      <c r="CBY421" s="209"/>
      <c r="CBZ421" s="209"/>
      <c r="CCA421" s="209"/>
      <c r="CCB421" s="209"/>
      <c r="CCC421" s="209"/>
      <c r="CCD421" s="209"/>
      <c r="CCE421" s="209"/>
      <c r="CCF421" s="209"/>
      <c r="CCG421" s="209"/>
      <c r="CCH421" s="209"/>
      <c r="CCI421" s="209"/>
      <c r="CCJ421" s="209"/>
      <c r="CCK421" s="209"/>
      <c r="CCL421" s="209"/>
      <c r="CCM421" s="209"/>
      <c r="CCN421" s="209"/>
      <c r="CCO421" s="209"/>
      <c r="CCP421" s="209"/>
      <c r="CCQ421" s="209"/>
      <c r="CCR421" s="209"/>
      <c r="CCS421" s="209"/>
      <c r="CCT421" s="209"/>
      <c r="CCU421" s="209"/>
      <c r="CCV421" s="209"/>
      <c r="CCW421" s="209"/>
      <c r="CCX421" s="209"/>
      <c r="CCY421" s="209"/>
      <c r="CCZ421" s="209"/>
      <c r="CDA421" s="209"/>
      <c r="CDB421" s="209"/>
      <c r="CDC421" s="209"/>
      <c r="CDD421" s="209"/>
      <c r="CDE421" s="209"/>
      <c r="CDF421" s="209"/>
      <c r="CDG421" s="209"/>
      <c r="CDH421" s="209"/>
      <c r="CDI421" s="209"/>
      <c r="CDJ421" s="209"/>
      <c r="CDK421" s="209"/>
      <c r="CDL421" s="209"/>
      <c r="CDM421" s="209"/>
      <c r="CDN421" s="209"/>
      <c r="CDO421" s="209"/>
      <c r="CDP421" s="209"/>
      <c r="CDQ421" s="209"/>
      <c r="CDR421" s="209"/>
      <c r="CDS421" s="209"/>
      <c r="CDT421" s="209"/>
      <c r="CDU421" s="209"/>
      <c r="CDV421" s="209"/>
      <c r="CDW421" s="209"/>
      <c r="CDX421" s="209"/>
      <c r="CDY421" s="209"/>
      <c r="CDZ421" s="209"/>
      <c r="CEA421" s="209"/>
      <c r="CEB421" s="209"/>
      <c r="CEC421" s="209"/>
      <c r="CED421" s="209"/>
      <c r="CEE421" s="209"/>
      <c r="CEF421" s="209"/>
      <c r="CEG421" s="209"/>
      <c r="CEH421" s="209"/>
      <c r="CEI421" s="209"/>
      <c r="CEJ421" s="209"/>
      <c r="CEK421" s="209"/>
      <c r="CEL421" s="209"/>
      <c r="CEM421" s="209"/>
      <c r="CEN421" s="209"/>
      <c r="CEO421" s="209"/>
      <c r="CEP421" s="209"/>
      <c r="CEQ421" s="209"/>
      <c r="CER421" s="209"/>
      <c r="CES421" s="209"/>
      <c r="CET421" s="209"/>
      <c r="CEU421" s="209"/>
      <c r="CEV421" s="209"/>
      <c r="CEW421" s="209"/>
      <c r="CEX421" s="209"/>
      <c r="CEY421" s="209"/>
      <c r="CEZ421" s="209"/>
      <c r="CFA421" s="209"/>
      <c r="CFB421" s="209"/>
      <c r="CFC421" s="209"/>
      <c r="CFD421" s="209"/>
      <c r="CFE421" s="209"/>
      <c r="CFF421" s="209"/>
      <c r="CFG421" s="209"/>
      <c r="CFH421" s="209"/>
      <c r="CFI421" s="209"/>
      <c r="CFJ421" s="209"/>
      <c r="CFK421" s="209"/>
      <c r="CFL421" s="209"/>
      <c r="CFM421" s="209"/>
      <c r="CFN421" s="209"/>
      <c r="CFO421" s="209"/>
      <c r="CFP421" s="209"/>
      <c r="CFQ421" s="209"/>
      <c r="CFR421" s="209"/>
      <c r="CFS421" s="209"/>
      <c r="CFT421" s="209"/>
      <c r="CFU421" s="209"/>
      <c r="CFV421" s="209"/>
      <c r="CFW421" s="209"/>
      <c r="CFX421" s="209"/>
      <c r="CFY421" s="209"/>
      <c r="CFZ421" s="209"/>
      <c r="CGA421" s="209"/>
      <c r="CGB421" s="209"/>
      <c r="CGC421" s="209"/>
      <c r="CGD421" s="209"/>
      <c r="CGE421" s="209"/>
      <c r="CGF421" s="209"/>
      <c r="CGG421" s="209"/>
      <c r="CGH421" s="209"/>
      <c r="CGI421" s="209"/>
      <c r="CGJ421" s="209"/>
      <c r="CGK421" s="209"/>
      <c r="CGL421" s="209"/>
      <c r="CGM421" s="209"/>
      <c r="CGN421" s="209"/>
      <c r="CGO421" s="209"/>
      <c r="CGP421" s="209"/>
      <c r="CGQ421" s="209"/>
      <c r="CGR421" s="209"/>
      <c r="CGS421" s="209"/>
      <c r="CGT421" s="209"/>
      <c r="CGU421" s="209"/>
      <c r="CGV421" s="209"/>
      <c r="CGW421" s="209"/>
      <c r="CGX421" s="209"/>
      <c r="CGY421" s="209"/>
      <c r="CGZ421" s="209"/>
      <c r="CHA421" s="209"/>
      <c r="CHB421" s="209"/>
      <c r="CHC421" s="209"/>
      <c r="CHD421" s="209"/>
      <c r="CHE421" s="209"/>
      <c r="CHF421" s="209"/>
      <c r="CHG421" s="209"/>
      <c r="CHH421" s="209"/>
      <c r="CHI421" s="209"/>
      <c r="CHJ421" s="209"/>
      <c r="CHK421" s="209"/>
      <c r="CHL421" s="209"/>
      <c r="CHM421" s="209"/>
      <c r="CHN421" s="209"/>
      <c r="CHO421" s="209"/>
      <c r="CHP421" s="209"/>
      <c r="CHQ421" s="209"/>
      <c r="CHR421" s="209"/>
      <c r="CHS421" s="209"/>
      <c r="CHT421" s="209"/>
      <c r="CHU421" s="209"/>
      <c r="CHV421" s="209"/>
      <c r="CHW421" s="209"/>
      <c r="CHX421" s="209"/>
      <c r="CHY421" s="209"/>
      <c r="CHZ421" s="209"/>
      <c r="CIA421" s="209"/>
      <c r="CIB421" s="209"/>
      <c r="CIC421" s="209"/>
      <c r="CID421" s="209"/>
      <c r="CIE421" s="209"/>
      <c r="CIF421" s="209"/>
      <c r="CIG421" s="209"/>
      <c r="CIH421" s="209"/>
      <c r="CII421" s="209"/>
      <c r="CIJ421" s="209"/>
      <c r="CIK421" s="209"/>
      <c r="CIL421" s="209"/>
      <c r="CIM421" s="209"/>
      <c r="CIN421" s="209"/>
      <c r="CIO421" s="209"/>
      <c r="CIP421" s="209"/>
      <c r="CIQ421" s="209"/>
      <c r="CIR421" s="209"/>
      <c r="CIS421" s="209"/>
      <c r="CIT421" s="209"/>
      <c r="CIU421" s="209"/>
      <c r="CIV421" s="209"/>
      <c r="CIW421" s="209"/>
      <c r="CIX421" s="209"/>
      <c r="CIY421" s="209"/>
      <c r="CIZ421" s="209"/>
      <c r="CJA421" s="209"/>
      <c r="CJB421" s="209"/>
      <c r="CJC421" s="209"/>
      <c r="CJD421" s="209"/>
      <c r="CJE421" s="209"/>
      <c r="CJF421" s="209"/>
      <c r="CJG421" s="209"/>
      <c r="CJH421" s="209"/>
      <c r="CJI421" s="209"/>
      <c r="CJJ421" s="209"/>
      <c r="CJK421" s="209"/>
      <c r="CJL421" s="209"/>
      <c r="CJM421" s="209"/>
      <c r="CJN421" s="209"/>
      <c r="CJO421" s="209"/>
      <c r="CJP421" s="209"/>
      <c r="CJQ421" s="209"/>
      <c r="CJR421" s="209"/>
      <c r="CJS421" s="209"/>
      <c r="CJT421" s="209"/>
      <c r="CJU421" s="209"/>
      <c r="CJV421" s="209"/>
      <c r="CJW421" s="209"/>
      <c r="CJX421" s="209"/>
      <c r="CJY421" s="209"/>
      <c r="CJZ421" s="209"/>
      <c r="CKA421" s="209"/>
      <c r="CKB421" s="209"/>
      <c r="CKC421" s="209"/>
      <c r="CKD421" s="209"/>
      <c r="CKE421" s="209"/>
      <c r="CKF421" s="209"/>
      <c r="CKG421" s="209"/>
      <c r="CKH421" s="209"/>
      <c r="CKI421" s="209"/>
      <c r="CKJ421" s="209"/>
      <c r="CKK421" s="209"/>
      <c r="CKL421" s="209"/>
      <c r="CKM421" s="209"/>
      <c r="CKN421" s="209"/>
      <c r="CKO421" s="209"/>
      <c r="CKP421" s="209"/>
      <c r="CKQ421" s="209"/>
      <c r="CKR421" s="209"/>
      <c r="CKS421" s="209"/>
      <c r="CKT421" s="209"/>
      <c r="CKU421" s="209"/>
      <c r="CKV421" s="209"/>
      <c r="CKW421" s="209"/>
      <c r="CKX421" s="209"/>
      <c r="CKY421" s="209"/>
      <c r="CKZ421" s="209"/>
      <c r="CLA421" s="209"/>
      <c r="CLB421" s="209"/>
      <c r="CLC421" s="209"/>
      <c r="CLD421" s="209"/>
      <c r="CLE421" s="209"/>
      <c r="CLF421" s="209"/>
      <c r="CLG421" s="209"/>
      <c r="CLH421" s="209"/>
      <c r="CLI421" s="209"/>
      <c r="CLJ421" s="209"/>
      <c r="CLK421" s="209"/>
      <c r="CLL421" s="209"/>
      <c r="CLM421" s="209"/>
      <c r="CLN421" s="209"/>
      <c r="CLO421" s="209"/>
      <c r="CLP421" s="209"/>
      <c r="CLQ421" s="209"/>
      <c r="CLR421" s="209"/>
      <c r="CLS421" s="209"/>
      <c r="CLT421" s="209"/>
      <c r="CLU421" s="209"/>
      <c r="CLV421" s="209"/>
      <c r="CLW421" s="209"/>
      <c r="CLX421" s="209"/>
      <c r="CLY421" s="209"/>
      <c r="CLZ421" s="209"/>
      <c r="CMA421" s="209"/>
      <c r="CMB421" s="209"/>
      <c r="CMC421" s="209"/>
      <c r="CMD421" s="209"/>
      <c r="CME421" s="209"/>
      <c r="CMF421" s="209"/>
      <c r="CMG421" s="209"/>
      <c r="CMH421" s="209"/>
      <c r="CMI421" s="209"/>
      <c r="CMJ421" s="209"/>
      <c r="CMK421" s="209"/>
      <c r="CML421" s="209"/>
      <c r="CMM421" s="209"/>
      <c r="CMN421" s="209"/>
      <c r="CMO421" s="209"/>
      <c r="CMP421" s="209"/>
      <c r="CMQ421" s="209"/>
      <c r="CMR421" s="209"/>
      <c r="CMS421" s="209"/>
      <c r="CMT421" s="209"/>
      <c r="CMU421" s="209"/>
      <c r="CMV421" s="209"/>
      <c r="CMW421" s="209"/>
      <c r="CMX421" s="209"/>
      <c r="CMY421" s="209"/>
      <c r="CMZ421" s="209"/>
      <c r="CNA421" s="209"/>
      <c r="CNB421" s="209"/>
      <c r="CNC421" s="209"/>
      <c r="CND421" s="209"/>
      <c r="CNE421" s="209"/>
      <c r="CNF421" s="209"/>
      <c r="CNG421" s="209"/>
      <c r="CNH421" s="209"/>
      <c r="CNI421" s="209"/>
      <c r="CNJ421" s="209"/>
      <c r="CNK421" s="209"/>
      <c r="CNL421" s="209"/>
      <c r="CNM421" s="209"/>
      <c r="CNN421" s="209"/>
      <c r="CNO421" s="209"/>
      <c r="CNP421" s="209"/>
      <c r="CNQ421" s="209"/>
      <c r="CNR421" s="209"/>
      <c r="CNS421" s="209"/>
      <c r="CNT421" s="209"/>
      <c r="CNU421" s="209"/>
      <c r="CNV421" s="209"/>
      <c r="CNW421" s="209"/>
      <c r="CNX421" s="209"/>
      <c r="CNY421" s="209"/>
      <c r="CNZ421" s="209"/>
      <c r="COA421" s="209"/>
      <c r="COB421" s="209"/>
      <c r="COC421" s="209"/>
      <c r="COD421" s="209"/>
      <c r="COE421" s="209"/>
      <c r="COF421" s="209"/>
      <c r="COG421" s="209"/>
      <c r="COH421" s="209"/>
      <c r="COI421" s="209"/>
      <c r="COJ421" s="209"/>
      <c r="COK421" s="209"/>
      <c r="COL421" s="209"/>
      <c r="COM421" s="209"/>
      <c r="CON421" s="209"/>
      <c r="COO421" s="209"/>
      <c r="COP421" s="209"/>
      <c r="COQ421" s="209"/>
      <c r="COR421" s="209"/>
      <c r="COS421" s="209"/>
      <c r="COT421" s="209"/>
      <c r="COU421" s="209"/>
      <c r="COV421" s="209"/>
      <c r="COW421" s="209"/>
      <c r="COX421" s="209"/>
      <c r="COY421" s="209"/>
      <c r="COZ421" s="209"/>
      <c r="CPA421" s="209"/>
      <c r="CPB421" s="209"/>
      <c r="CPC421" s="209"/>
      <c r="CPD421" s="209"/>
      <c r="CPE421" s="209"/>
      <c r="CPF421" s="209"/>
      <c r="CPG421" s="209"/>
      <c r="CPH421" s="209"/>
      <c r="CPI421" s="209"/>
      <c r="CPJ421" s="209"/>
      <c r="CPK421" s="209"/>
      <c r="CPL421" s="209"/>
      <c r="CPM421" s="209"/>
      <c r="CPN421" s="209"/>
      <c r="CPO421" s="209"/>
      <c r="CPP421" s="209"/>
      <c r="CPQ421" s="209"/>
      <c r="CPR421" s="209"/>
      <c r="CPS421" s="209"/>
      <c r="CPT421" s="209"/>
      <c r="CPU421" s="209"/>
      <c r="CPV421" s="209"/>
      <c r="CPW421" s="209"/>
      <c r="CPX421" s="209"/>
      <c r="CPY421" s="209"/>
      <c r="CPZ421" s="209"/>
      <c r="CQA421" s="209"/>
      <c r="CQB421" s="209"/>
      <c r="CQC421" s="209"/>
      <c r="CQD421" s="209"/>
      <c r="CQE421" s="209"/>
      <c r="CQF421" s="209"/>
      <c r="CQG421" s="209"/>
      <c r="CQH421" s="209"/>
      <c r="CQI421" s="209"/>
      <c r="CQJ421" s="209"/>
      <c r="CQK421" s="209"/>
      <c r="CQL421" s="209"/>
      <c r="CQM421" s="209"/>
      <c r="CQN421" s="209"/>
      <c r="CQO421" s="209"/>
      <c r="CQP421" s="209"/>
      <c r="CQQ421" s="209"/>
      <c r="CQR421" s="209"/>
      <c r="CQS421" s="209"/>
      <c r="CQT421" s="209"/>
      <c r="CQU421" s="209"/>
      <c r="CQV421" s="209"/>
      <c r="CQW421" s="209"/>
      <c r="CQX421" s="209"/>
      <c r="CQY421" s="209"/>
      <c r="CQZ421" s="209"/>
      <c r="CRA421" s="209"/>
      <c r="CRB421" s="209"/>
      <c r="CRC421" s="209"/>
      <c r="CRD421" s="209"/>
      <c r="CRE421" s="209"/>
      <c r="CRF421" s="209"/>
      <c r="CRG421" s="209"/>
      <c r="CRH421" s="209"/>
      <c r="CRI421" s="209"/>
      <c r="CRJ421" s="209"/>
      <c r="CRK421" s="209"/>
      <c r="CRL421" s="209"/>
      <c r="CRM421" s="209"/>
      <c r="CRN421" s="209"/>
      <c r="CRO421" s="209"/>
      <c r="CRP421" s="209"/>
      <c r="CRQ421" s="209"/>
      <c r="CRR421" s="209"/>
      <c r="CRS421" s="209"/>
      <c r="CRT421" s="209"/>
      <c r="CRU421" s="209"/>
      <c r="CRV421" s="209"/>
      <c r="CRW421" s="209"/>
      <c r="CRX421" s="209"/>
      <c r="CRY421" s="209"/>
      <c r="CRZ421" s="209"/>
      <c r="CSA421" s="209"/>
      <c r="CSB421" s="209"/>
      <c r="CSC421" s="209"/>
      <c r="CSD421" s="209"/>
      <c r="CSE421" s="209"/>
      <c r="CSF421" s="209"/>
      <c r="CSG421" s="209"/>
      <c r="CSH421" s="209"/>
      <c r="CSI421" s="209"/>
      <c r="CSJ421" s="209"/>
      <c r="CSK421" s="209"/>
      <c r="CSL421" s="209"/>
      <c r="CSM421" s="209"/>
      <c r="CSN421" s="209"/>
      <c r="CSO421" s="209"/>
      <c r="CSP421" s="209"/>
      <c r="CSQ421" s="209"/>
      <c r="CSR421" s="209"/>
      <c r="CSS421" s="209"/>
      <c r="CST421" s="209"/>
      <c r="CSU421" s="209"/>
      <c r="CSV421" s="209"/>
      <c r="CSW421" s="209"/>
      <c r="CSX421" s="209"/>
      <c r="CSY421" s="209"/>
      <c r="CSZ421" s="209"/>
      <c r="CTA421" s="209"/>
      <c r="CTB421" s="209"/>
      <c r="CTC421" s="209"/>
      <c r="CTD421" s="209"/>
      <c r="CTE421" s="209"/>
      <c r="CTF421" s="209"/>
      <c r="CTG421" s="209"/>
      <c r="CTH421" s="209"/>
      <c r="CTI421" s="209"/>
      <c r="CTJ421" s="209"/>
      <c r="CTK421" s="209"/>
      <c r="CTL421" s="209"/>
      <c r="CTM421" s="209"/>
      <c r="CTN421" s="209"/>
      <c r="CTO421" s="209"/>
      <c r="CTP421" s="209"/>
      <c r="CTQ421" s="209"/>
      <c r="CTR421" s="209"/>
      <c r="CTS421" s="209"/>
      <c r="CTT421" s="209"/>
      <c r="CTU421" s="209"/>
      <c r="CTV421" s="209"/>
      <c r="CTW421" s="209"/>
      <c r="CTX421" s="209"/>
      <c r="CTY421" s="209"/>
      <c r="CTZ421" s="209"/>
      <c r="CUA421" s="209"/>
      <c r="CUB421" s="209"/>
      <c r="CUC421" s="209"/>
      <c r="CUD421" s="209"/>
      <c r="CUE421" s="209"/>
      <c r="CUF421" s="209"/>
      <c r="CUG421" s="209"/>
      <c r="CUH421" s="209"/>
      <c r="CUI421" s="209"/>
      <c r="CUJ421" s="209"/>
      <c r="CUK421" s="209"/>
      <c r="CUL421" s="209"/>
      <c r="CUM421" s="209"/>
      <c r="CUN421" s="209"/>
      <c r="CUO421" s="209"/>
      <c r="CUP421" s="209"/>
      <c r="CUQ421" s="209"/>
      <c r="CUR421" s="209"/>
      <c r="CUS421" s="209"/>
      <c r="CUT421" s="209"/>
      <c r="CUU421" s="209"/>
      <c r="CUV421" s="209"/>
      <c r="CUW421" s="209"/>
      <c r="CUX421" s="209"/>
      <c r="CUY421" s="209"/>
      <c r="CUZ421" s="209"/>
      <c r="CVA421" s="209"/>
      <c r="CVB421" s="209"/>
      <c r="CVC421" s="209"/>
      <c r="CVD421" s="209"/>
      <c r="CVE421" s="209"/>
      <c r="CVF421" s="209"/>
      <c r="CVG421" s="209"/>
      <c r="CVH421" s="209"/>
      <c r="CVI421" s="209"/>
      <c r="CVJ421" s="209"/>
      <c r="CVK421" s="209"/>
      <c r="CVL421" s="209"/>
      <c r="CVM421" s="209"/>
      <c r="CVN421" s="209"/>
      <c r="CVO421" s="209"/>
      <c r="CVP421" s="209"/>
      <c r="CVQ421" s="209"/>
      <c r="CVR421" s="209"/>
      <c r="CVS421" s="209"/>
      <c r="CVT421" s="209"/>
      <c r="CVU421" s="209"/>
      <c r="CVV421" s="209"/>
      <c r="CVW421" s="209"/>
      <c r="CVX421" s="209"/>
      <c r="CVY421" s="209"/>
      <c r="CVZ421" s="209"/>
      <c r="CWA421" s="209"/>
      <c r="CWB421" s="209"/>
      <c r="CWC421" s="209"/>
      <c r="CWD421" s="209"/>
      <c r="CWE421" s="209"/>
      <c r="CWF421" s="209"/>
      <c r="CWG421" s="209"/>
      <c r="CWH421" s="209"/>
      <c r="CWI421" s="209"/>
      <c r="CWJ421" s="209"/>
      <c r="CWK421" s="209"/>
      <c r="CWL421" s="209"/>
      <c r="CWM421" s="209"/>
      <c r="CWN421" s="209"/>
      <c r="CWO421" s="209"/>
      <c r="CWP421" s="209"/>
      <c r="CWQ421" s="209"/>
      <c r="CWR421" s="209"/>
      <c r="CWS421" s="209"/>
      <c r="CWT421" s="209"/>
      <c r="CWU421" s="209"/>
      <c r="CWV421" s="209"/>
      <c r="CWW421" s="209"/>
      <c r="CWX421" s="209"/>
      <c r="CWY421" s="209"/>
      <c r="CWZ421" s="209"/>
      <c r="CXA421" s="209"/>
      <c r="CXB421" s="209"/>
      <c r="CXC421" s="209"/>
      <c r="CXD421" s="209"/>
      <c r="CXE421" s="209"/>
      <c r="CXF421" s="209"/>
      <c r="CXG421" s="209"/>
      <c r="CXH421" s="209"/>
      <c r="CXI421" s="209"/>
      <c r="CXJ421" s="209"/>
      <c r="CXK421" s="209"/>
      <c r="CXL421" s="209"/>
      <c r="CXM421" s="209"/>
      <c r="CXN421" s="209"/>
      <c r="CXO421" s="209"/>
      <c r="CXP421" s="209"/>
      <c r="CXQ421" s="209"/>
      <c r="CXR421" s="209"/>
      <c r="CXS421" s="209"/>
      <c r="CXT421" s="209"/>
      <c r="CXU421" s="209"/>
      <c r="CXV421" s="209"/>
      <c r="CXW421" s="209"/>
      <c r="CXX421" s="209"/>
      <c r="CXY421" s="209"/>
      <c r="CXZ421" s="209"/>
      <c r="CYA421" s="209"/>
      <c r="CYB421" s="209"/>
      <c r="CYC421" s="209"/>
      <c r="CYD421" s="209"/>
      <c r="CYE421" s="209"/>
      <c r="CYF421" s="209"/>
      <c r="CYG421" s="209"/>
      <c r="CYH421" s="209"/>
      <c r="CYI421" s="209"/>
      <c r="CYJ421" s="209"/>
      <c r="CYK421" s="209"/>
      <c r="CYL421" s="209"/>
      <c r="CYM421" s="209"/>
      <c r="CYN421" s="209"/>
      <c r="CYO421" s="209"/>
      <c r="CYP421" s="209"/>
      <c r="CYQ421" s="209"/>
      <c r="CYR421" s="209"/>
      <c r="CYS421" s="209"/>
      <c r="CYT421" s="209"/>
      <c r="CYU421" s="209"/>
      <c r="CYV421" s="209"/>
      <c r="CYW421" s="209"/>
      <c r="CYX421" s="209"/>
      <c r="CYY421" s="209"/>
      <c r="CYZ421" s="209"/>
      <c r="CZA421" s="209"/>
      <c r="CZB421" s="209"/>
      <c r="CZC421" s="209"/>
      <c r="CZD421" s="209"/>
      <c r="CZE421" s="209"/>
      <c r="CZF421" s="209"/>
      <c r="CZG421" s="209"/>
      <c r="CZH421" s="209"/>
      <c r="CZI421" s="209"/>
      <c r="CZJ421" s="209"/>
      <c r="CZK421" s="209"/>
      <c r="CZL421" s="209"/>
      <c r="CZM421" s="209"/>
      <c r="CZN421" s="209"/>
      <c r="CZO421" s="209"/>
      <c r="CZP421" s="209"/>
      <c r="CZQ421" s="209"/>
      <c r="CZR421" s="209"/>
      <c r="CZS421" s="209"/>
      <c r="CZT421" s="209"/>
      <c r="CZU421" s="209"/>
      <c r="CZV421" s="209"/>
      <c r="CZW421" s="209"/>
      <c r="CZX421" s="209"/>
      <c r="CZY421" s="209"/>
      <c r="CZZ421" s="209"/>
      <c r="DAA421" s="209"/>
      <c r="DAB421" s="209"/>
      <c r="DAC421" s="209"/>
      <c r="DAD421" s="209"/>
      <c r="DAE421" s="209"/>
      <c r="DAF421" s="209"/>
      <c r="DAG421" s="209"/>
      <c r="DAH421" s="209"/>
      <c r="DAI421" s="209"/>
      <c r="DAJ421" s="209"/>
      <c r="DAK421" s="209"/>
      <c r="DAL421" s="209"/>
      <c r="DAM421" s="209"/>
      <c r="DAN421" s="209"/>
      <c r="DAO421" s="209"/>
      <c r="DAP421" s="209"/>
      <c r="DAQ421" s="209"/>
      <c r="DAR421" s="209"/>
      <c r="DAS421" s="209"/>
      <c r="DAT421" s="209"/>
      <c r="DAU421" s="209"/>
      <c r="DAV421" s="209"/>
      <c r="DAW421" s="209"/>
      <c r="DAX421" s="209"/>
      <c r="DAY421" s="209"/>
      <c r="DAZ421" s="209"/>
      <c r="DBA421" s="209"/>
      <c r="DBB421" s="209"/>
      <c r="DBC421" s="209"/>
      <c r="DBD421" s="209"/>
      <c r="DBE421" s="209"/>
      <c r="DBF421" s="209"/>
      <c r="DBG421" s="209"/>
      <c r="DBH421" s="209"/>
      <c r="DBI421" s="209"/>
      <c r="DBJ421" s="209"/>
      <c r="DBK421" s="209"/>
      <c r="DBL421" s="209"/>
      <c r="DBM421" s="209"/>
      <c r="DBN421" s="209"/>
      <c r="DBO421" s="209"/>
      <c r="DBP421" s="209"/>
      <c r="DBQ421" s="209"/>
      <c r="DBR421" s="209"/>
      <c r="DBS421" s="209"/>
      <c r="DBT421" s="209"/>
      <c r="DBU421" s="209"/>
      <c r="DBV421" s="209"/>
      <c r="DBW421" s="209"/>
      <c r="DBX421" s="209"/>
      <c r="DBY421" s="209"/>
      <c r="DBZ421" s="209"/>
      <c r="DCA421" s="209"/>
      <c r="DCB421" s="209"/>
      <c r="DCC421" s="209"/>
      <c r="DCD421" s="209"/>
      <c r="DCE421" s="209"/>
      <c r="DCF421" s="209"/>
      <c r="DCG421" s="209"/>
      <c r="DCH421" s="209"/>
      <c r="DCI421" s="209"/>
      <c r="DCJ421" s="209"/>
      <c r="DCK421" s="209"/>
      <c r="DCL421" s="209"/>
      <c r="DCM421" s="209"/>
      <c r="DCN421" s="209"/>
      <c r="DCO421" s="209"/>
      <c r="DCP421" s="209"/>
      <c r="DCQ421" s="209"/>
      <c r="DCR421" s="209"/>
      <c r="DCS421" s="209"/>
      <c r="DCT421" s="209"/>
      <c r="DCU421" s="209"/>
      <c r="DCV421" s="209"/>
      <c r="DCW421" s="209"/>
      <c r="DCX421" s="209"/>
      <c r="DCY421" s="209"/>
      <c r="DCZ421" s="209"/>
      <c r="DDA421" s="209"/>
      <c r="DDB421" s="209"/>
      <c r="DDC421" s="209"/>
      <c r="DDD421" s="209"/>
      <c r="DDE421" s="209"/>
      <c r="DDF421" s="209"/>
      <c r="DDG421" s="209"/>
      <c r="DDH421" s="209"/>
      <c r="DDI421" s="209"/>
      <c r="DDJ421" s="209"/>
      <c r="DDK421" s="209"/>
      <c r="DDL421" s="209"/>
      <c r="DDM421" s="209"/>
      <c r="DDN421" s="209"/>
      <c r="DDO421" s="209"/>
      <c r="DDP421" s="209"/>
      <c r="DDQ421" s="209"/>
      <c r="DDR421" s="209"/>
      <c r="DDS421" s="209"/>
      <c r="DDT421" s="209"/>
      <c r="DDU421" s="209"/>
      <c r="DDV421" s="209"/>
      <c r="DDW421" s="209"/>
      <c r="DDX421" s="209"/>
      <c r="DDY421" s="209"/>
      <c r="DDZ421" s="209"/>
      <c r="DEA421" s="209"/>
      <c r="DEB421" s="209"/>
      <c r="DEC421" s="209"/>
      <c r="DED421" s="209"/>
      <c r="DEE421" s="209"/>
      <c r="DEF421" s="209"/>
      <c r="DEG421" s="209"/>
      <c r="DEH421" s="209"/>
      <c r="DEI421" s="209"/>
      <c r="DEJ421" s="209"/>
      <c r="DEK421" s="209"/>
      <c r="DEL421" s="209"/>
      <c r="DEM421" s="209"/>
      <c r="DEN421" s="209"/>
      <c r="DEO421" s="209"/>
      <c r="DEP421" s="209"/>
      <c r="DEQ421" s="209"/>
      <c r="DER421" s="209"/>
      <c r="DES421" s="209"/>
      <c r="DET421" s="209"/>
      <c r="DEU421" s="209"/>
      <c r="DEV421" s="209"/>
      <c r="DEW421" s="209"/>
      <c r="DEX421" s="209"/>
      <c r="DEY421" s="209"/>
      <c r="DEZ421" s="209"/>
      <c r="DFA421" s="209"/>
      <c r="DFB421" s="209"/>
      <c r="DFC421" s="209"/>
      <c r="DFD421" s="209"/>
      <c r="DFE421" s="209"/>
      <c r="DFF421" s="209"/>
      <c r="DFG421" s="209"/>
      <c r="DFH421" s="209"/>
      <c r="DFI421" s="209"/>
      <c r="DFJ421" s="209"/>
      <c r="DFK421" s="209"/>
      <c r="DFL421" s="209"/>
      <c r="DFM421" s="209"/>
      <c r="DFN421" s="209"/>
      <c r="DFO421" s="209"/>
      <c r="DFP421" s="209"/>
      <c r="DFQ421" s="209"/>
      <c r="DFR421" s="209"/>
      <c r="DFS421" s="209"/>
      <c r="DFT421" s="209"/>
      <c r="DFU421" s="209"/>
      <c r="DFV421" s="209"/>
      <c r="DFW421" s="209"/>
      <c r="DFX421" s="209"/>
      <c r="DFY421" s="209"/>
      <c r="DFZ421" s="209"/>
      <c r="DGA421" s="209"/>
      <c r="DGB421" s="209"/>
      <c r="DGC421" s="209"/>
      <c r="DGD421" s="209"/>
      <c r="DGE421" s="209"/>
      <c r="DGF421" s="209"/>
      <c r="DGG421" s="209"/>
      <c r="DGH421" s="209"/>
      <c r="DGI421" s="209"/>
      <c r="DGJ421" s="209"/>
      <c r="DGK421" s="209"/>
      <c r="DGL421" s="209"/>
      <c r="DGM421" s="209"/>
      <c r="DGN421" s="209"/>
      <c r="DGO421" s="209"/>
      <c r="DGP421" s="209"/>
      <c r="DGQ421" s="209"/>
      <c r="DGR421" s="209"/>
      <c r="DGS421" s="209"/>
      <c r="DGT421" s="209"/>
      <c r="DGU421" s="209"/>
      <c r="DGV421" s="209"/>
      <c r="DGW421" s="209"/>
      <c r="DGX421" s="209"/>
      <c r="DGY421" s="209"/>
      <c r="DGZ421" s="209"/>
      <c r="DHA421" s="209"/>
      <c r="DHB421" s="209"/>
      <c r="DHC421" s="209"/>
      <c r="DHD421" s="209"/>
      <c r="DHE421" s="209"/>
      <c r="DHF421" s="209"/>
      <c r="DHG421" s="209"/>
      <c r="DHH421" s="209"/>
      <c r="DHI421" s="209"/>
      <c r="DHJ421" s="209"/>
      <c r="DHK421" s="209"/>
      <c r="DHL421" s="209"/>
      <c r="DHM421" s="209"/>
      <c r="DHN421" s="209"/>
      <c r="DHO421" s="209"/>
      <c r="DHP421" s="209"/>
      <c r="DHQ421" s="209"/>
      <c r="DHR421" s="209"/>
      <c r="DHS421" s="209"/>
      <c r="DHT421" s="209"/>
      <c r="DHU421" s="209"/>
      <c r="DHV421" s="209"/>
      <c r="DHW421" s="209"/>
      <c r="DHX421" s="209"/>
      <c r="DHY421" s="209"/>
      <c r="DHZ421" s="209"/>
      <c r="DIA421" s="209"/>
      <c r="DIB421" s="209"/>
      <c r="DIC421" s="209"/>
      <c r="DID421" s="209"/>
      <c r="DIE421" s="209"/>
      <c r="DIF421" s="209"/>
      <c r="DIG421" s="209"/>
      <c r="DIH421" s="209"/>
      <c r="DII421" s="209"/>
      <c r="DIJ421" s="209"/>
      <c r="DIK421" s="209"/>
      <c r="DIL421" s="209"/>
      <c r="DIM421" s="209"/>
      <c r="DIN421" s="209"/>
      <c r="DIO421" s="209"/>
      <c r="DIP421" s="209"/>
      <c r="DIQ421" s="209"/>
      <c r="DIR421" s="209"/>
      <c r="DIS421" s="209"/>
      <c r="DIT421" s="209"/>
      <c r="DIU421" s="209"/>
      <c r="DIV421" s="209"/>
      <c r="DIW421" s="209"/>
      <c r="DIX421" s="209"/>
      <c r="DIY421" s="209"/>
      <c r="DIZ421" s="209"/>
      <c r="DJA421" s="209"/>
      <c r="DJB421" s="209"/>
      <c r="DJC421" s="209"/>
      <c r="DJD421" s="209"/>
      <c r="DJE421" s="209"/>
      <c r="DJF421" s="209"/>
      <c r="DJG421" s="209"/>
      <c r="DJH421" s="209"/>
      <c r="DJI421" s="209"/>
      <c r="DJJ421" s="209"/>
      <c r="DJK421" s="209"/>
      <c r="DJL421" s="209"/>
      <c r="DJM421" s="209"/>
      <c r="DJN421" s="209"/>
      <c r="DJO421" s="209"/>
      <c r="DJP421" s="209"/>
      <c r="DJQ421" s="209"/>
      <c r="DJR421" s="209"/>
      <c r="DJS421" s="209"/>
      <c r="DJT421" s="209"/>
      <c r="DJU421" s="209"/>
      <c r="DJV421" s="209"/>
      <c r="DJW421" s="209"/>
      <c r="DJX421" s="209"/>
      <c r="DJY421" s="209"/>
      <c r="DJZ421" s="209"/>
      <c r="DKA421" s="209"/>
      <c r="DKB421" s="209"/>
      <c r="DKC421" s="209"/>
      <c r="DKD421" s="209"/>
      <c r="DKE421" s="209"/>
      <c r="DKF421" s="209"/>
      <c r="DKG421" s="209"/>
      <c r="DKH421" s="209"/>
      <c r="DKI421" s="209"/>
      <c r="DKJ421" s="209"/>
      <c r="DKK421" s="209"/>
      <c r="DKL421" s="209"/>
      <c r="DKM421" s="209"/>
      <c r="DKN421" s="209"/>
      <c r="DKO421" s="209"/>
      <c r="DKP421" s="209"/>
      <c r="DKQ421" s="209"/>
      <c r="DKR421" s="209"/>
      <c r="DKS421" s="209"/>
      <c r="DKT421" s="209"/>
      <c r="DKU421" s="209"/>
      <c r="DKV421" s="209"/>
      <c r="DKW421" s="209"/>
      <c r="DKX421" s="209"/>
      <c r="DKY421" s="209"/>
      <c r="DKZ421" s="209"/>
      <c r="DLA421" s="209"/>
      <c r="DLB421" s="209"/>
      <c r="DLC421" s="209"/>
      <c r="DLD421" s="209"/>
      <c r="DLE421" s="209"/>
      <c r="DLF421" s="209"/>
      <c r="DLG421" s="209"/>
      <c r="DLH421" s="209"/>
      <c r="DLI421" s="209"/>
      <c r="DLJ421" s="209"/>
      <c r="DLK421" s="209"/>
      <c r="DLL421" s="209"/>
      <c r="DLM421" s="209"/>
      <c r="DLN421" s="209"/>
      <c r="DLO421" s="209"/>
      <c r="DLP421" s="209"/>
      <c r="DLQ421" s="209"/>
      <c r="DLR421" s="209"/>
      <c r="DLS421" s="209"/>
      <c r="DLT421" s="209"/>
      <c r="DLU421" s="209"/>
      <c r="DLV421" s="209"/>
      <c r="DLW421" s="209"/>
      <c r="DLX421" s="209"/>
      <c r="DLY421" s="209"/>
      <c r="DLZ421" s="209"/>
      <c r="DMA421" s="209"/>
      <c r="DMB421" s="209"/>
      <c r="DMC421" s="209"/>
      <c r="DMD421" s="209"/>
      <c r="DME421" s="209"/>
      <c r="DMF421" s="209"/>
      <c r="DMG421" s="209"/>
      <c r="DMH421" s="209"/>
      <c r="DMI421" s="209"/>
      <c r="DMJ421" s="209"/>
      <c r="DMK421" s="209"/>
      <c r="DML421" s="209"/>
      <c r="DMM421" s="209"/>
      <c r="DMN421" s="209"/>
      <c r="DMO421" s="209"/>
      <c r="DMP421" s="209"/>
      <c r="DMQ421" s="209"/>
      <c r="DMR421" s="209"/>
      <c r="DMS421" s="209"/>
      <c r="DMT421" s="209"/>
      <c r="DMU421" s="209"/>
      <c r="DMV421" s="209"/>
      <c r="DMW421" s="209"/>
      <c r="DMX421" s="209"/>
      <c r="DMY421" s="209"/>
      <c r="DMZ421" s="209"/>
      <c r="DNA421" s="209"/>
      <c r="DNB421" s="209"/>
      <c r="DNC421" s="209"/>
      <c r="DND421" s="209"/>
      <c r="DNE421" s="209"/>
      <c r="DNF421" s="209"/>
      <c r="DNG421" s="209"/>
      <c r="DNH421" s="209"/>
      <c r="DNI421" s="209"/>
      <c r="DNJ421" s="209"/>
      <c r="DNK421" s="209"/>
      <c r="DNL421" s="209"/>
      <c r="DNM421" s="209"/>
      <c r="DNN421" s="209"/>
      <c r="DNO421" s="209"/>
      <c r="DNP421" s="209"/>
      <c r="DNQ421" s="209"/>
      <c r="DNR421" s="209"/>
      <c r="DNS421" s="209"/>
      <c r="DNT421" s="209"/>
      <c r="DNU421" s="209"/>
      <c r="DNV421" s="209"/>
      <c r="DNW421" s="209"/>
      <c r="DNX421" s="209"/>
      <c r="DNY421" s="209"/>
      <c r="DNZ421" s="209"/>
      <c r="DOA421" s="209"/>
      <c r="DOB421" s="209"/>
      <c r="DOC421" s="209"/>
      <c r="DOD421" s="209"/>
      <c r="DOE421" s="209"/>
      <c r="DOF421" s="209"/>
      <c r="DOG421" s="209"/>
      <c r="DOH421" s="209"/>
      <c r="DOI421" s="209"/>
      <c r="DOJ421" s="209"/>
      <c r="DOK421" s="209"/>
      <c r="DOL421" s="209"/>
      <c r="DOM421" s="209"/>
      <c r="DON421" s="209"/>
      <c r="DOO421" s="209"/>
      <c r="DOP421" s="209"/>
      <c r="DOQ421" s="209"/>
      <c r="DOR421" s="209"/>
      <c r="DOS421" s="209"/>
      <c r="DOT421" s="209"/>
      <c r="DOU421" s="209"/>
      <c r="DOV421" s="209"/>
      <c r="DOW421" s="209"/>
      <c r="DOX421" s="209"/>
      <c r="DOY421" s="209"/>
      <c r="DOZ421" s="209"/>
      <c r="DPA421" s="209"/>
      <c r="DPB421" s="209"/>
      <c r="DPC421" s="209"/>
      <c r="DPD421" s="209"/>
      <c r="DPE421" s="209"/>
      <c r="DPF421" s="209"/>
      <c r="DPG421" s="209"/>
      <c r="DPH421" s="209"/>
      <c r="DPI421" s="209"/>
      <c r="DPJ421" s="209"/>
      <c r="DPK421" s="209"/>
      <c r="DPL421" s="209"/>
      <c r="DPM421" s="209"/>
      <c r="DPN421" s="209"/>
      <c r="DPO421" s="209"/>
      <c r="DPP421" s="209"/>
      <c r="DPQ421" s="209"/>
      <c r="DPR421" s="209"/>
      <c r="DPS421" s="209"/>
      <c r="DPT421" s="209"/>
      <c r="DPU421" s="209"/>
      <c r="DPV421" s="209"/>
      <c r="DPW421" s="209"/>
      <c r="DPX421" s="209"/>
      <c r="DPY421" s="209"/>
      <c r="DPZ421" s="209"/>
      <c r="DQA421" s="209"/>
      <c r="DQB421" s="209"/>
      <c r="DQC421" s="209"/>
      <c r="DQD421" s="209"/>
      <c r="DQE421" s="209"/>
      <c r="DQF421" s="209"/>
      <c r="DQG421" s="209"/>
      <c r="DQH421" s="209"/>
      <c r="DQI421" s="209"/>
      <c r="DQJ421" s="209"/>
      <c r="DQK421" s="209"/>
      <c r="DQL421" s="209"/>
      <c r="DQM421" s="209"/>
      <c r="DQN421" s="209"/>
      <c r="DQO421" s="209"/>
      <c r="DQP421" s="209"/>
      <c r="DQQ421" s="209"/>
      <c r="DQR421" s="209"/>
      <c r="DQS421" s="209"/>
      <c r="DQT421" s="209"/>
      <c r="DQU421" s="209"/>
      <c r="DQV421" s="209"/>
      <c r="DQW421" s="209"/>
      <c r="DQX421" s="209"/>
      <c r="DQY421" s="209"/>
      <c r="DQZ421" s="209"/>
      <c r="DRA421" s="209"/>
      <c r="DRB421" s="209"/>
      <c r="DRC421" s="209"/>
      <c r="DRD421" s="209"/>
      <c r="DRE421" s="209"/>
      <c r="DRF421" s="209"/>
      <c r="DRG421" s="209"/>
      <c r="DRH421" s="209"/>
      <c r="DRI421" s="209"/>
      <c r="DRJ421" s="209"/>
      <c r="DRK421" s="209"/>
      <c r="DRL421" s="209"/>
      <c r="DRM421" s="209"/>
      <c r="DRN421" s="209"/>
      <c r="DRO421" s="209"/>
      <c r="DRP421" s="209"/>
      <c r="DRQ421" s="209"/>
      <c r="DRR421" s="209"/>
      <c r="DRS421" s="209"/>
      <c r="DRT421" s="209"/>
      <c r="DRU421" s="209"/>
      <c r="DRV421" s="209"/>
      <c r="DRW421" s="209"/>
      <c r="DRX421" s="209"/>
      <c r="DRY421" s="209"/>
      <c r="DRZ421" s="209"/>
      <c r="DSA421" s="209"/>
      <c r="DSB421" s="209"/>
      <c r="DSC421" s="209"/>
      <c r="DSD421" s="209"/>
      <c r="DSE421" s="209"/>
      <c r="DSF421" s="209"/>
      <c r="DSG421" s="209"/>
      <c r="DSH421" s="209"/>
      <c r="DSI421" s="209"/>
      <c r="DSJ421" s="209"/>
      <c r="DSK421" s="209"/>
      <c r="DSL421" s="209"/>
      <c r="DSM421" s="209"/>
      <c r="DSN421" s="209"/>
      <c r="DSO421" s="209"/>
      <c r="DSP421" s="209"/>
      <c r="DSQ421" s="209"/>
      <c r="DSR421" s="209"/>
      <c r="DSS421" s="209"/>
      <c r="DST421" s="209"/>
      <c r="DSU421" s="209"/>
      <c r="DSV421" s="209"/>
      <c r="DSW421" s="209"/>
      <c r="DSX421" s="209"/>
      <c r="DSY421" s="209"/>
      <c r="DSZ421" s="209"/>
      <c r="DTA421" s="209"/>
      <c r="DTB421" s="209"/>
      <c r="DTC421" s="209"/>
      <c r="DTD421" s="209"/>
      <c r="DTE421" s="209"/>
      <c r="DTF421" s="209"/>
      <c r="DTG421" s="209"/>
      <c r="DTH421" s="209"/>
      <c r="DTI421" s="209"/>
      <c r="DTJ421" s="209"/>
      <c r="DTK421" s="209"/>
      <c r="DTL421" s="209"/>
      <c r="DTM421" s="209"/>
      <c r="DTN421" s="209"/>
      <c r="DTO421" s="209"/>
      <c r="DTP421" s="209"/>
      <c r="DTQ421" s="209"/>
      <c r="DTR421" s="209"/>
      <c r="DTS421" s="209"/>
      <c r="DTT421" s="209"/>
      <c r="DTU421" s="209"/>
      <c r="DTV421" s="209"/>
      <c r="DTW421" s="209"/>
      <c r="DTX421" s="209"/>
      <c r="DTY421" s="209"/>
      <c r="DTZ421" s="209"/>
      <c r="DUA421" s="209"/>
      <c r="DUB421" s="209"/>
      <c r="DUC421" s="209"/>
      <c r="DUD421" s="209"/>
      <c r="DUE421" s="209"/>
      <c r="DUF421" s="209"/>
      <c r="DUG421" s="209"/>
      <c r="DUH421" s="209"/>
      <c r="DUI421" s="209"/>
      <c r="DUJ421" s="209"/>
      <c r="DUK421" s="209"/>
      <c r="DUL421" s="209"/>
      <c r="DUM421" s="209"/>
      <c r="DUN421" s="209"/>
      <c r="DUO421" s="209"/>
      <c r="DUP421" s="209"/>
      <c r="DUQ421" s="209"/>
      <c r="DUR421" s="209"/>
      <c r="DUS421" s="209"/>
      <c r="DUT421" s="209"/>
      <c r="DUU421" s="209"/>
      <c r="DUV421" s="209"/>
      <c r="DUW421" s="209"/>
      <c r="DUX421" s="209"/>
      <c r="DUY421" s="209"/>
      <c r="DUZ421" s="209"/>
      <c r="DVA421" s="209"/>
      <c r="DVB421" s="209"/>
      <c r="DVC421" s="209"/>
      <c r="DVD421" s="209"/>
      <c r="DVE421" s="209"/>
      <c r="DVF421" s="209"/>
      <c r="DVG421" s="209"/>
      <c r="DVH421" s="209"/>
      <c r="DVI421" s="209"/>
      <c r="DVJ421" s="209"/>
      <c r="DVK421" s="209"/>
      <c r="DVL421" s="209"/>
      <c r="DVM421" s="209"/>
      <c r="DVN421" s="209"/>
      <c r="DVO421" s="209"/>
      <c r="DVP421" s="209"/>
      <c r="DVQ421" s="209"/>
      <c r="DVR421" s="209"/>
      <c r="DVS421" s="209"/>
      <c r="DVT421" s="209"/>
      <c r="DVU421" s="209"/>
      <c r="DVV421" s="209"/>
      <c r="DVW421" s="209"/>
      <c r="DVX421" s="209"/>
      <c r="DVY421" s="209"/>
      <c r="DVZ421" s="209"/>
      <c r="DWA421" s="209"/>
      <c r="DWB421" s="209"/>
      <c r="DWC421" s="209"/>
      <c r="DWD421" s="209"/>
      <c r="DWE421" s="209"/>
      <c r="DWF421" s="209"/>
      <c r="DWG421" s="209"/>
      <c r="DWH421" s="209"/>
      <c r="DWI421" s="209"/>
      <c r="DWJ421" s="209"/>
      <c r="DWK421" s="209"/>
      <c r="DWL421" s="209"/>
      <c r="DWM421" s="209"/>
      <c r="DWN421" s="209"/>
      <c r="DWO421" s="209"/>
      <c r="DWP421" s="209"/>
      <c r="DWQ421" s="209"/>
      <c r="DWR421" s="209"/>
      <c r="DWS421" s="209"/>
      <c r="DWT421" s="209"/>
      <c r="DWU421" s="209"/>
      <c r="DWV421" s="209"/>
      <c r="DWW421" s="209"/>
      <c r="DWX421" s="209"/>
      <c r="DWY421" s="209"/>
      <c r="DWZ421" s="209"/>
      <c r="DXA421" s="209"/>
      <c r="DXB421" s="209"/>
      <c r="DXC421" s="209"/>
      <c r="DXD421" s="209"/>
      <c r="DXE421" s="209"/>
      <c r="DXF421" s="209"/>
      <c r="DXG421" s="209"/>
      <c r="DXH421" s="209"/>
      <c r="DXI421" s="209"/>
      <c r="DXJ421" s="209"/>
      <c r="DXK421" s="209"/>
      <c r="DXL421" s="209"/>
      <c r="DXM421" s="209"/>
      <c r="DXN421" s="209"/>
      <c r="DXO421" s="209"/>
      <c r="DXP421" s="209"/>
      <c r="DXQ421" s="209"/>
      <c r="DXR421" s="209"/>
      <c r="DXS421" s="209"/>
      <c r="DXT421" s="209"/>
      <c r="DXU421" s="209"/>
      <c r="DXV421" s="209"/>
      <c r="DXW421" s="209"/>
      <c r="DXX421" s="209"/>
      <c r="DXY421" s="209"/>
      <c r="DXZ421" s="209"/>
      <c r="DYA421" s="209"/>
      <c r="DYB421" s="209"/>
      <c r="DYC421" s="209"/>
      <c r="DYD421" s="209"/>
      <c r="DYE421" s="209"/>
      <c r="DYF421" s="209"/>
      <c r="DYG421" s="209"/>
      <c r="DYH421" s="209"/>
      <c r="DYI421" s="209"/>
      <c r="DYJ421" s="209"/>
      <c r="DYK421" s="209"/>
      <c r="DYL421" s="209"/>
      <c r="DYM421" s="209"/>
      <c r="DYN421" s="209"/>
      <c r="DYO421" s="209"/>
      <c r="DYP421" s="209"/>
      <c r="DYQ421" s="209"/>
      <c r="DYR421" s="209"/>
      <c r="DYS421" s="209"/>
      <c r="DYT421" s="209"/>
      <c r="DYU421" s="209"/>
      <c r="DYV421" s="209"/>
      <c r="DYW421" s="209"/>
      <c r="DYX421" s="209"/>
      <c r="DYY421" s="209"/>
      <c r="DYZ421" s="209"/>
      <c r="DZA421" s="209"/>
      <c r="DZB421" s="209"/>
      <c r="DZC421" s="209"/>
      <c r="DZD421" s="209"/>
      <c r="DZE421" s="209"/>
      <c r="DZF421" s="209"/>
      <c r="DZG421" s="209"/>
      <c r="DZH421" s="209"/>
      <c r="DZI421" s="209"/>
      <c r="DZJ421" s="209"/>
      <c r="DZK421" s="209"/>
      <c r="DZL421" s="209"/>
      <c r="DZM421" s="209"/>
      <c r="DZN421" s="209"/>
      <c r="DZO421" s="209"/>
      <c r="DZP421" s="209"/>
      <c r="DZQ421" s="209"/>
      <c r="DZR421" s="209"/>
      <c r="DZS421" s="209"/>
      <c r="DZT421" s="209"/>
      <c r="DZU421" s="209"/>
      <c r="DZV421" s="209"/>
      <c r="DZW421" s="209"/>
      <c r="DZX421" s="209"/>
      <c r="DZY421" s="209"/>
      <c r="DZZ421" s="209"/>
      <c r="EAA421" s="209"/>
      <c r="EAB421" s="209"/>
      <c r="EAC421" s="209"/>
      <c r="EAD421" s="209"/>
      <c r="EAE421" s="209"/>
      <c r="EAF421" s="209"/>
      <c r="EAG421" s="209"/>
      <c r="EAH421" s="209"/>
      <c r="EAI421" s="209"/>
      <c r="EAJ421" s="209"/>
      <c r="EAK421" s="209"/>
      <c r="EAL421" s="209"/>
      <c r="EAM421" s="209"/>
      <c r="EAN421" s="209"/>
      <c r="EAO421" s="209"/>
      <c r="EAP421" s="209"/>
      <c r="EAQ421" s="209"/>
      <c r="EAR421" s="209"/>
      <c r="EAS421" s="209"/>
      <c r="EAT421" s="209"/>
      <c r="EAU421" s="209"/>
      <c r="EAV421" s="209"/>
      <c r="EAW421" s="209"/>
      <c r="EAX421" s="209"/>
      <c r="EAY421" s="209"/>
      <c r="EAZ421" s="209"/>
      <c r="EBA421" s="209"/>
      <c r="EBB421" s="209"/>
      <c r="EBC421" s="209"/>
      <c r="EBD421" s="209"/>
      <c r="EBE421" s="209"/>
      <c r="EBF421" s="209"/>
      <c r="EBG421" s="209"/>
      <c r="EBH421" s="209"/>
      <c r="EBI421" s="209"/>
      <c r="EBJ421" s="209"/>
      <c r="EBK421" s="209"/>
      <c r="EBL421" s="209"/>
      <c r="EBM421" s="209"/>
      <c r="EBN421" s="209"/>
      <c r="EBO421" s="209"/>
      <c r="EBP421" s="209"/>
      <c r="EBQ421" s="209"/>
      <c r="EBR421" s="209"/>
      <c r="EBS421" s="209"/>
      <c r="EBT421" s="209"/>
      <c r="EBU421" s="209"/>
      <c r="EBV421" s="209"/>
      <c r="EBW421" s="209"/>
      <c r="EBX421" s="209"/>
      <c r="EBY421" s="209"/>
      <c r="EBZ421" s="209"/>
      <c r="ECA421" s="209"/>
      <c r="ECB421" s="209"/>
      <c r="ECC421" s="209"/>
      <c r="ECD421" s="209"/>
      <c r="ECE421" s="209"/>
      <c r="ECF421" s="209"/>
      <c r="ECG421" s="209"/>
      <c r="ECH421" s="209"/>
      <c r="ECI421" s="209"/>
      <c r="ECJ421" s="209"/>
      <c r="ECK421" s="209"/>
      <c r="ECL421" s="209"/>
      <c r="ECM421" s="209"/>
      <c r="ECN421" s="209"/>
      <c r="ECO421" s="209"/>
      <c r="ECP421" s="209"/>
      <c r="ECQ421" s="209"/>
      <c r="ECR421" s="209"/>
      <c r="ECS421" s="209"/>
      <c r="ECT421" s="209"/>
      <c r="ECU421" s="209"/>
      <c r="ECV421" s="209"/>
      <c r="ECW421" s="209"/>
      <c r="ECX421" s="209"/>
      <c r="ECY421" s="209"/>
      <c r="ECZ421" s="209"/>
      <c r="EDA421" s="209"/>
      <c r="EDB421" s="209"/>
      <c r="EDC421" s="209"/>
      <c r="EDD421" s="209"/>
      <c r="EDE421" s="209"/>
      <c r="EDF421" s="209"/>
      <c r="EDG421" s="209"/>
      <c r="EDH421" s="209"/>
      <c r="EDI421" s="209"/>
      <c r="EDJ421" s="209"/>
      <c r="EDK421" s="209"/>
      <c r="EDL421" s="209"/>
      <c r="EDM421" s="209"/>
      <c r="EDN421" s="209"/>
      <c r="EDO421" s="209"/>
      <c r="EDP421" s="209"/>
      <c r="EDQ421" s="209"/>
      <c r="EDR421" s="209"/>
      <c r="EDS421" s="209"/>
      <c r="EDT421" s="209"/>
      <c r="EDU421" s="209"/>
      <c r="EDV421" s="209"/>
      <c r="EDW421" s="209"/>
      <c r="EDX421" s="209"/>
      <c r="EDY421" s="209"/>
      <c r="EDZ421" s="209"/>
      <c r="EEA421" s="209"/>
      <c r="EEB421" s="209"/>
      <c r="EEC421" s="209"/>
      <c r="EED421" s="209"/>
      <c r="EEE421" s="209"/>
      <c r="EEF421" s="209"/>
      <c r="EEG421" s="209"/>
      <c r="EEH421" s="209"/>
      <c r="EEI421" s="209"/>
      <c r="EEJ421" s="209"/>
      <c r="EEK421" s="209"/>
      <c r="EEL421" s="209"/>
      <c r="EEM421" s="209"/>
      <c r="EEN421" s="209"/>
      <c r="EEO421" s="209"/>
      <c r="EEP421" s="209"/>
      <c r="EEQ421" s="209"/>
      <c r="EER421" s="209"/>
      <c r="EES421" s="209"/>
      <c r="EET421" s="209"/>
      <c r="EEU421" s="209"/>
      <c r="EEV421" s="209"/>
      <c r="EEW421" s="209"/>
      <c r="EEX421" s="209"/>
      <c r="EEY421" s="209"/>
      <c r="EEZ421" s="209"/>
      <c r="EFA421" s="209"/>
      <c r="EFB421" s="209"/>
      <c r="EFC421" s="209"/>
      <c r="EFD421" s="209"/>
      <c r="EFE421" s="209"/>
      <c r="EFF421" s="209"/>
      <c r="EFG421" s="209"/>
      <c r="EFH421" s="209"/>
      <c r="EFI421" s="209"/>
      <c r="EFJ421" s="209"/>
      <c r="EFK421" s="209"/>
      <c r="EFL421" s="209"/>
      <c r="EFM421" s="209"/>
      <c r="EFN421" s="209"/>
      <c r="EFO421" s="209"/>
      <c r="EFP421" s="209"/>
      <c r="EFQ421" s="209"/>
      <c r="EFR421" s="209"/>
      <c r="EFS421" s="209"/>
      <c r="EFT421" s="209"/>
      <c r="EFU421" s="209"/>
      <c r="EFV421" s="209"/>
      <c r="EFW421" s="209"/>
      <c r="EFX421" s="209"/>
      <c r="EFY421" s="209"/>
      <c r="EFZ421" s="209"/>
      <c r="EGA421" s="209"/>
      <c r="EGB421" s="209"/>
      <c r="EGC421" s="209"/>
      <c r="EGD421" s="209"/>
      <c r="EGE421" s="209"/>
      <c r="EGF421" s="209"/>
      <c r="EGG421" s="209"/>
      <c r="EGH421" s="209"/>
      <c r="EGI421" s="209"/>
      <c r="EGJ421" s="209"/>
      <c r="EGK421" s="209"/>
      <c r="EGL421" s="209"/>
      <c r="EGM421" s="209"/>
      <c r="EGN421" s="209"/>
      <c r="EGO421" s="209"/>
      <c r="EGP421" s="209"/>
      <c r="EGQ421" s="209"/>
      <c r="EGR421" s="209"/>
      <c r="EGS421" s="209"/>
      <c r="EGT421" s="209"/>
      <c r="EGU421" s="209"/>
      <c r="EGV421" s="209"/>
      <c r="EGW421" s="209"/>
      <c r="EGX421" s="209"/>
      <c r="EGY421" s="209"/>
      <c r="EGZ421" s="209"/>
      <c r="EHA421" s="209"/>
      <c r="EHB421" s="209"/>
      <c r="EHC421" s="209"/>
      <c r="EHD421" s="209"/>
      <c r="EHE421" s="209"/>
      <c r="EHF421" s="209"/>
      <c r="EHG421" s="209"/>
      <c r="EHH421" s="209"/>
      <c r="EHI421" s="209"/>
      <c r="EHJ421" s="209"/>
      <c r="EHK421" s="209"/>
      <c r="EHL421" s="209"/>
      <c r="EHM421" s="209"/>
      <c r="EHN421" s="209"/>
      <c r="EHO421" s="209"/>
      <c r="EHP421" s="209"/>
      <c r="EHQ421" s="209"/>
      <c r="EHR421" s="209"/>
      <c r="EHS421" s="209"/>
      <c r="EHT421" s="209"/>
      <c r="EHU421" s="209"/>
      <c r="EHV421" s="209"/>
      <c r="EHW421" s="209"/>
      <c r="EHX421" s="209"/>
      <c r="EHY421" s="209"/>
      <c r="EHZ421" s="209"/>
      <c r="EIA421" s="209"/>
      <c r="EIB421" s="209"/>
      <c r="EIC421" s="209"/>
      <c r="EID421" s="209"/>
      <c r="EIE421" s="209"/>
      <c r="EIF421" s="209"/>
      <c r="EIG421" s="209"/>
      <c r="EIH421" s="209"/>
      <c r="EII421" s="209"/>
      <c r="EIJ421" s="209"/>
      <c r="EIK421" s="209"/>
      <c r="EIL421" s="209"/>
      <c r="EIM421" s="209"/>
      <c r="EIN421" s="209"/>
      <c r="EIO421" s="209"/>
      <c r="EIP421" s="209"/>
      <c r="EIQ421" s="209"/>
      <c r="EIR421" s="209"/>
      <c r="EIS421" s="209"/>
      <c r="EIT421" s="209"/>
      <c r="EIU421" s="209"/>
      <c r="EIV421" s="209"/>
      <c r="EIW421" s="209"/>
      <c r="EIX421" s="209"/>
      <c r="EIY421" s="209"/>
      <c r="EIZ421" s="209"/>
      <c r="EJA421" s="209"/>
      <c r="EJB421" s="209"/>
      <c r="EJC421" s="209"/>
      <c r="EJD421" s="209"/>
      <c r="EJE421" s="209"/>
      <c r="EJF421" s="209"/>
      <c r="EJG421" s="209"/>
      <c r="EJH421" s="209"/>
      <c r="EJI421" s="209"/>
      <c r="EJJ421" s="209"/>
      <c r="EJK421" s="209"/>
      <c r="EJL421" s="209"/>
      <c r="EJM421" s="209"/>
      <c r="EJN421" s="209"/>
      <c r="EJO421" s="209"/>
      <c r="EJP421" s="209"/>
      <c r="EJQ421" s="209"/>
      <c r="EJR421" s="209"/>
      <c r="EJS421" s="209"/>
      <c r="EJT421" s="209"/>
      <c r="EJU421" s="209"/>
      <c r="EJV421" s="209"/>
      <c r="EJW421" s="209"/>
      <c r="EJX421" s="209"/>
      <c r="EJY421" s="209"/>
      <c r="EJZ421" s="209"/>
      <c r="EKA421" s="209"/>
      <c r="EKB421" s="209"/>
      <c r="EKC421" s="209"/>
      <c r="EKD421" s="209"/>
      <c r="EKE421" s="209"/>
      <c r="EKF421" s="209"/>
      <c r="EKG421" s="209"/>
      <c r="EKH421" s="209"/>
      <c r="EKI421" s="209"/>
      <c r="EKJ421" s="209"/>
      <c r="EKK421" s="209"/>
      <c r="EKL421" s="209"/>
      <c r="EKM421" s="209"/>
      <c r="EKN421" s="209"/>
      <c r="EKO421" s="209"/>
      <c r="EKP421" s="209"/>
      <c r="EKQ421" s="209"/>
      <c r="EKR421" s="209"/>
      <c r="EKS421" s="209"/>
      <c r="EKT421" s="209"/>
      <c r="EKU421" s="209"/>
      <c r="EKV421" s="209"/>
      <c r="EKW421" s="209"/>
      <c r="EKX421" s="209"/>
      <c r="EKY421" s="209"/>
      <c r="EKZ421" s="209"/>
      <c r="ELA421" s="209"/>
      <c r="ELB421" s="209"/>
      <c r="ELC421" s="209"/>
      <c r="ELD421" s="209"/>
      <c r="ELE421" s="209"/>
      <c r="ELF421" s="209"/>
      <c r="ELG421" s="209"/>
      <c r="ELH421" s="209"/>
      <c r="ELI421" s="209"/>
      <c r="ELJ421" s="209"/>
      <c r="ELK421" s="209"/>
      <c r="ELL421" s="209"/>
      <c r="ELM421" s="209"/>
      <c r="ELN421" s="209"/>
      <c r="ELO421" s="209"/>
      <c r="ELP421" s="209"/>
      <c r="ELQ421" s="209"/>
      <c r="ELR421" s="209"/>
      <c r="ELS421" s="209"/>
      <c r="ELT421" s="209"/>
      <c r="ELU421" s="209"/>
      <c r="ELV421" s="209"/>
      <c r="ELW421" s="209"/>
      <c r="ELX421" s="209"/>
      <c r="ELY421" s="209"/>
      <c r="ELZ421" s="209"/>
      <c r="EMA421" s="209"/>
      <c r="EMB421" s="209"/>
      <c r="EMC421" s="209"/>
      <c r="EMD421" s="209"/>
      <c r="EME421" s="209"/>
      <c r="EMF421" s="209"/>
      <c r="EMG421" s="209"/>
      <c r="EMH421" s="209"/>
      <c r="EMI421" s="209"/>
      <c r="EMJ421" s="209"/>
      <c r="EMK421" s="209"/>
      <c r="EML421" s="209"/>
      <c r="EMM421" s="209"/>
      <c r="EMN421" s="209"/>
      <c r="EMO421" s="209"/>
      <c r="EMP421" s="209"/>
      <c r="EMQ421" s="209"/>
      <c r="EMR421" s="209"/>
      <c r="EMS421" s="209"/>
      <c r="EMT421" s="209"/>
      <c r="EMU421" s="209"/>
      <c r="EMV421" s="209"/>
      <c r="EMW421" s="209"/>
      <c r="EMX421" s="209"/>
      <c r="EMY421" s="209"/>
      <c r="EMZ421" s="209"/>
      <c r="ENA421" s="209"/>
      <c r="ENB421" s="209"/>
      <c r="ENC421" s="209"/>
      <c r="END421" s="209"/>
      <c r="ENE421" s="209"/>
      <c r="ENF421" s="209"/>
      <c r="ENG421" s="209"/>
      <c r="ENH421" s="209"/>
      <c r="ENI421" s="209"/>
      <c r="ENJ421" s="209"/>
      <c r="ENK421" s="209"/>
      <c r="ENL421" s="209"/>
      <c r="ENM421" s="209"/>
      <c r="ENN421" s="209"/>
      <c r="ENO421" s="209"/>
      <c r="ENP421" s="209"/>
      <c r="ENQ421" s="209"/>
      <c r="ENR421" s="209"/>
      <c r="ENS421" s="209"/>
      <c r="ENT421" s="209"/>
      <c r="ENU421" s="209"/>
      <c r="ENV421" s="209"/>
      <c r="ENW421" s="209"/>
      <c r="ENX421" s="209"/>
      <c r="ENY421" s="209"/>
      <c r="ENZ421" s="209"/>
      <c r="EOA421" s="209"/>
      <c r="EOB421" s="209"/>
      <c r="EOC421" s="209"/>
      <c r="EOD421" s="209"/>
      <c r="EOE421" s="209"/>
      <c r="EOF421" s="209"/>
      <c r="EOG421" s="209"/>
      <c r="EOH421" s="209"/>
      <c r="EOI421" s="209"/>
      <c r="EOJ421" s="209"/>
      <c r="EOK421" s="209"/>
      <c r="EOL421" s="209"/>
      <c r="EOM421" s="209"/>
      <c r="EON421" s="209"/>
      <c r="EOO421" s="209"/>
      <c r="EOP421" s="209"/>
      <c r="EOQ421" s="209"/>
      <c r="EOR421" s="209"/>
      <c r="EOS421" s="209"/>
      <c r="EOT421" s="209"/>
      <c r="EOU421" s="209"/>
      <c r="EOV421" s="209"/>
      <c r="EOW421" s="209"/>
      <c r="EOX421" s="209"/>
      <c r="EOY421" s="209"/>
      <c r="EOZ421" s="209"/>
      <c r="EPA421" s="209"/>
      <c r="EPB421" s="209"/>
      <c r="EPC421" s="209"/>
      <c r="EPD421" s="209"/>
      <c r="EPE421" s="209"/>
      <c r="EPF421" s="209"/>
      <c r="EPG421" s="209"/>
      <c r="EPH421" s="209"/>
      <c r="EPI421" s="209"/>
      <c r="EPJ421" s="209"/>
      <c r="EPK421" s="209"/>
      <c r="EPL421" s="209"/>
      <c r="EPM421" s="209"/>
      <c r="EPN421" s="209"/>
      <c r="EPO421" s="209"/>
      <c r="EPP421" s="209"/>
      <c r="EPQ421" s="209"/>
      <c r="EPR421" s="209"/>
      <c r="EPS421" s="209"/>
      <c r="EPT421" s="209"/>
      <c r="EPU421" s="209"/>
      <c r="EPV421" s="209"/>
      <c r="EPW421" s="209"/>
      <c r="EPX421" s="209"/>
      <c r="EPY421" s="209"/>
      <c r="EPZ421" s="209"/>
      <c r="EQA421" s="209"/>
      <c r="EQB421" s="209"/>
      <c r="EQC421" s="209"/>
      <c r="EQD421" s="209"/>
      <c r="EQE421" s="209"/>
      <c r="EQF421" s="209"/>
      <c r="EQG421" s="209"/>
      <c r="EQH421" s="209"/>
      <c r="EQI421" s="209"/>
      <c r="EQJ421" s="209"/>
      <c r="EQK421" s="209"/>
      <c r="EQL421" s="209"/>
      <c r="EQM421" s="209"/>
      <c r="EQN421" s="209"/>
      <c r="EQO421" s="209"/>
      <c r="EQP421" s="209"/>
      <c r="EQQ421" s="209"/>
      <c r="EQR421" s="209"/>
      <c r="EQS421" s="209"/>
      <c r="EQT421" s="209"/>
      <c r="EQU421" s="209"/>
      <c r="EQV421" s="209"/>
      <c r="EQW421" s="209"/>
      <c r="EQX421" s="209"/>
      <c r="EQY421" s="209"/>
      <c r="EQZ421" s="209"/>
      <c r="ERA421" s="209"/>
      <c r="ERB421" s="209"/>
      <c r="ERC421" s="209"/>
      <c r="ERD421" s="209"/>
      <c r="ERE421" s="209"/>
      <c r="ERF421" s="209"/>
      <c r="ERG421" s="209"/>
      <c r="ERH421" s="209"/>
      <c r="ERI421" s="209"/>
      <c r="ERJ421" s="209"/>
      <c r="ERK421" s="209"/>
      <c r="ERL421" s="209"/>
      <c r="ERM421" s="209"/>
      <c r="ERN421" s="209"/>
      <c r="ERO421" s="209"/>
      <c r="ERP421" s="209"/>
      <c r="ERQ421" s="209"/>
      <c r="ERR421" s="209"/>
      <c r="ERS421" s="209"/>
      <c r="ERT421" s="209"/>
      <c r="ERU421" s="209"/>
      <c r="ERV421" s="209"/>
      <c r="ERW421" s="209"/>
      <c r="ERX421" s="209"/>
      <c r="ERY421" s="209"/>
      <c r="ERZ421" s="209"/>
      <c r="ESA421" s="209"/>
      <c r="ESB421" s="209"/>
      <c r="ESC421" s="209"/>
      <c r="ESD421" s="209"/>
      <c r="ESE421" s="209"/>
      <c r="ESF421" s="209"/>
      <c r="ESG421" s="209"/>
      <c r="ESH421" s="209"/>
      <c r="ESI421" s="209"/>
      <c r="ESJ421" s="209"/>
      <c r="ESK421" s="209"/>
      <c r="ESL421" s="209"/>
      <c r="ESM421" s="209"/>
      <c r="ESN421" s="209"/>
      <c r="ESO421" s="209"/>
      <c r="ESP421" s="209"/>
      <c r="ESQ421" s="209"/>
      <c r="ESR421" s="209"/>
      <c r="ESS421" s="209"/>
      <c r="EST421" s="209"/>
      <c r="ESU421" s="209"/>
      <c r="ESV421" s="209"/>
      <c r="ESW421" s="209"/>
      <c r="ESX421" s="209"/>
      <c r="ESY421" s="209"/>
      <c r="ESZ421" s="209"/>
      <c r="ETA421" s="209"/>
      <c r="ETB421" s="209"/>
      <c r="ETC421" s="209"/>
      <c r="ETD421" s="209"/>
      <c r="ETE421" s="209"/>
      <c r="ETF421" s="209"/>
      <c r="ETG421" s="209"/>
      <c r="ETH421" s="209"/>
      <c r="ETI421" s="209"/>
      <c r="ETJ421" s="209"/>
      <c r="ETK421" s="209"/>
      <c r="ETL421" s="209"/>
      <c r="ETM421" s="209"/>
      <c r="ETN421" s="209"/>
      <c r="ETO421" s="209"/>
      <c r="ETP421" s="209"/>
      <c r="ETQ421" s="209"/>
      <c r="ETR421" s="209"/>
      <c r="ETS421" s="209"/>
      <c r="ETT421" s="209"/>
      <c r="ETU421" s="209"/>
      <c r="ETV421" s="209"/>
      <c r="ETW421" s="209"/>
      <c r="ETX421" s="209"/>
      <c r="ETY421" s="209"/>
      <c r="ETZ421" s="209"/>
      <c r="EUA421" s="209"/>
      <c r="EUB421" s="209"/>
      <c r="EUC421" s="209"/>
      <c r="EUD421" s="209"/>
      <c r="EUE421" s="209"/>
      <c r="EUF421" s="209"/>
      <c r="EUG421" s="209"/>
      <c r="EUH421" s="209"/>
      <c r="EUI421" s="209"/>
      <c r="EUJ421" s="209"/>
      <c r="EUK421" s="209"/>
      <c r="EUL421" s="209"/>
      <c r="EUM421" s="209"/>
      <c r="EUN421" s="209"/>
      <c r="EUO421" s="209"/>
      <c r="EUP421" s="209"/>
      <c r="EUQ421" s="209"/>
      <c r="EUR421" s="209"/>
      <c r="EUS421" s="209"/>
      <c r="EUT421" s="209"/>
      <c r="EUU421" s="209"/>
      <c r="EUV421" s="209"/>
      <c r="EUW421" s="209"/>
      <c r="EUX421" s="209"/>
      <c r="EUY421" s="209"/>
      <c r="EUZ421" s="209"/>
      <c r="EVA421" s="209"/>
      <c r="EVB421" s="209"/>
      <c r="EVC421" s="209"/>
      <c r="EVD421" s="209"/>
      <c r="EVE421" s="209"/>
      <c r="EVF421" s="209"/>
      <c r="EVG421" s="209"/>
      <c r="EVH421" s="209"/>
      <c r="EVI421" s="209"/>
      <c r="EVJ421" s="209"/>
      <c r="EVK421" s="209"/>
      <c r="EVL421" s="209"/>
      <c r="EVM421" s="209"/>
      <c r="EVN421" s="209"/>
      <c r="EVO421" s="209"/>
      <c r="EVP421" s="209"/>
      <c r="EVQ421" s="209"/>
      <c r="EVR421" s="209"/>
      <c r="EVS421" s="209"/>
      <c r="EVT421" s="209"/>
      <c r="EVU421" s="209"/>
      <c r="EVV421" s="209"/>
      <c r="EVW421" s="209"/>
      <c r="EVX421" s="209"/>
      <c r="EVY421" s="209"/>
      <c r="EVZ421" s="209"/>
      <c r="EWA421" s="209"/>
      <c r="EWB421" s="209"/>
      <c r="EWC421" s="209"/>
      <c r="EWD421" s="209"/>
      <c r="EWE421" s="209"/>
      <c r="EWF421" s="209"/>
      <c r="EWG421" s="209"/>
      <c r="EWH421" s="209"/>
      <c r="EWI421" s="209"/>
      <c r="EWJ421" s="209"/>
      <c r="EWK421" s="209"/>
      <c r="EWL421" s="209"/>
      <c r="EWM421" s="209"/>
      <c r="EWN421" s="209"/>
      <c r="EWO421" s="209"/>
      <c r="EWP421" s="209"/>
      <c r="EWQ421" s="209"/>
      <c r="EWR421" s="209"/>
      <c r="EWS421" s="209"/>
      <c r="EWT421" s="209"/>
      <c r="EWU421" s="209"/>
      <c r="EWV421" s="209"/>
      <c r="EWW421" s="209"/>
      <c r="EWX421" s="209"/>
      <c r="EWY421" s="209"/>
      <c r="EWZ421" s="209"/>
      <c r="EXA421" s="209"/>
      <c r="EXB421" s="209"/>
      <c r="EXC421" s="209"/>
      <c r="EXD421" s="209"/>
      <c r="EXE421" s="209"/>
      <c r="EXF421" s="209"/>
      <c r="EXG421" s="209"/>
      <c r="EXH421" s="209"/>
      <c r="EXI421" s="209"/>
      <c r="EXJ421" s="209"/>
      <c r="EXK421" s="209"/>
      <c r="EXL421" s="209"/>
      <c r="EXM421" s="209"/>
      <c r="EXN421" s="209"/>
      <c r="EXO421" s="209"/>
      <c r="EXP421" s="209"/>
      <c r="EXQ421" s="209"/>
      <c r="EXR421" s="209"/>
      <c r="EXS421" s="209"/>
      <c r="EXT421" s="209"/>
      <c r="EXU421" s="209"/>
      <c r="EXV421" s="209"/>
      <c r="EXW421" s="209"/>
      <c r="EXX421" s="209"/>
      <c r="EXY421" s="209"/>
      <c r="EXZ421" s="209"/>
      <c r="EYA421" s="209"/>
      <c r="EYB421" s="209"/>
      <c r="EYC421" s="209"/>
      <c r="EYD421" s="209"/>
      <c r="EYE421" s="209"/>
      <c r="EYF421" s="209"/>
      <c r="EYG421" s="209"/>
      <c r="EYH421" s="209"/>
      <c r="EYI421" s="209"/>
      <c r="EYJ421" s="209"/>
      <c r="EYK421" s="209"/>
      <c r="EYL421" s="209"/>
      <c r="EYM421" s="209"/>
      <c r="EYN421" s="209"/>
      <c r="EYO421" s="209"/>
      <c r="EYP421" s="209"/>
      <c r="EYQ421" s="209"/>
      <c r="EYR421" s="209"/>
      <c r="EYS421" s="209"/>
      <c r="EYT421" s="209"/>
      <c r="EYU421" s="209"/>
      <c r="EYV421" s="209"/>
      <c r="EYW421" s="209"/>
      <c r="EYX421" s="209"/>
      <c r="EYY421" s="209"/>
      <c r="EYZ421" s="209"/>
      <c r="EZA421" s="209"/>
      <c r="EZB421" s="209"/>
      <c r="EZC421" s="209"/>
      <c r="EZD421" s="209"/>
      <c r="EZE421" s="209"/>
      <c r="EZF421" s="209"/>
      <c r="EZG421" s="209"/>
      <c r="EZH421" s="209"/>
      <c r="EZI421" s="209"/>
      <c r="EZJ421" s="209"/>
      <c r="EZK421" s="209"/>
      <c r="EZL421" s="209"/>
      <c r="EZM421" s="209"/>
      <c r="EZN421" s="209"/>
      <c r="EZO421" s="209"/>
      <c r="EZP421" s="209"/>
      <c r="EZQ421" s="209"/>
      <c r="EZR421" s="209"/>
      <c r="EZS421" s="209"/>
      <c r="EZT421" s="209"/>
      <c r="EZU421" s="209"/>
      <c r="EZV421" s="209"/>
      <c r="EZW421" s="209"/>
      <c r="EZX421" s="209"/>
      <c r="EZY421" s="209"/>
      <c r="EZZ421" s="209"/>
      <c r="FAA421" s="209"/>
      <c r="FAB421" s="209"/>
      <c r="FAC421" s="209"/>
      <c r="FAD421" s="209"/>
      <c r="FAE421" s="209"/>
      <c r="FAF421" s="209"/>
      <c r="FAG421" s="209"/>
      <c r="FAH421" s="209"/>
      <c r="FAI421" s="209"/>
      <c r="FAJ421" s="209"/>
      <c r="FAK421" s="209"/>
      <c r="FAL421" s="209"/>
      <c r="FAM421" s="209"/>
      <c r="FAN421" s="209"/>
      <c r="FAO421" s="209"/>
      <c r="FAP421" s="209"/>
      <c r="FAQ421" s="209"/>
      <c r="FAR421" s="209"/>
      <c r="FAS421" s="209"/>
      <c r="FAT421" s="209"/>
      <c r="FAU421" s="209"/>
      <c r="FAV421" s="209"/>
      <c r="FAW421" s="209"/>
      <c r="FAX421" s="209"/>
      <c r="FAY421" s="209"/>
      <c r="FAZ421" s="209"/>
      <c r="FBA421" s="209"/>
      <c r="FBB421" s="209"/>
      <c r="FBC421" s="209"/>
      <c r="FBD421" s="209"/>
      <c r="FBE421" s="209"/>
      <c r="FBF421" s="209"/>
      <c r="FBG421" s="209"/>
      <c r="FBH421" s="209"/>
      <c r="FBI421" s="209"/>
      <c r="FBJ421" s="209"/>
      <c r="FBK421" s="209"/>
      <c r="FBL421" s="209"/>
      <c r="FBM421" s="209"/>
      <c r="FBN421" s="209"/>
      <c r="FBO421" s="209"/>
      <c r="FBP421" s="209"/>
      <c r="FBQ421" s="209"/>
      <c r="FBR421" s="209"/>
      <c r="FBS421" s="209"/>
      <c r="FBT421" s="209"/>
      <c r="FBU421" s="209"/>
      <c r="FBV421" s="209"/>
      <c r="FBW421" s="209"/>
      <c r="FBX421" s="209"/>
      <c r="FBY421" s="209"/>
      <c r="FBZ421" s="209"/>
      <c r="FCA421" s="209"/>
      <c r="FCB421" s="209"/>
      <c r="FCC421" s="209"/>
      <c r="FCD421" s="209"/>
      <c r="FCE421" s="209"/>
      <c r="FCF421" s="209"/>
      <c r="FCG421" s="209"/>
      <c r="FCH421" s="209"/>
      <c r="FCI421" s="209"/>
      <c r="FCJ421" s="209"/>
      <c r="FCK421" s="209"/>
      <c r="FCL421" s="209"/>
      <c r="FCM421" s="209"/>
      <c r="FCN421" s="209"/>
      <c r="FCO421" s="209"/>
      <c r="FCP421" s="209"/>
      <c r="FCQ421" s="209"/>
      <c r="FCR421" s="209"/>
      <c r="FCS421" s="209"/>
      <c r="FCT421" s="209"/>
      <c r="FCU421" s="209"/>
      <c r="FCV421" s="209"/>
      <c r="FCW421" s="209"/>
      <c r="FCX421" s="209"/>
      <c r="FCY421" s="209"/>
      <c r="FCZ421" s="209"/>
      <c r="FDA421" s="209"/>
      <c r="FDB421" s="209"/>
      <c r="FDC421" s="209"/>
      <c r="FDD421" s="209"/>
      <c r="FDE421" s="209"/>
      <c r="FDF421" s="209"/>
      <c r="FDG421" s="209"/>
      <c r="FDH421" s="209"/>
      <c r="FDI421" s="209"/>
      <c r="FDJ421" s="209"/>
      <c r="FDK421" s="209"/>
      <c r="FDL421" s="209"/>
      <c r="FDM421" s="209"/>
      <c r="FDN421" s="209"/>
      <c r="FDO421" s="209"/>
      <c r="FDP421" s="209"/>
      <c r="FDQ421" s="209"/>
      <c r="FDR421" s="209"/>
      <c r="FDS421" s="209"/>
      <c r="FDT421" s="209"/>
      <c r="FDU421" s="209"/>
      <c r="FDV421" s="209"/>
      <c r="FDW421" s="209"/>
      <c r="FDX421" s="209"/>
      <c r="FDY421" s="209"/>
      <c r="FDZ421" s="209"/>
      <c r="FEA421" s="209"/>
      <c r="FEB421" s="209"/>
      <c r="FEC421" s="209"/>
      <c r="FED421" s="209"/>
      <c r="FEE421" s="209"/>
      <c r="FEF421" s="209"/>
      <c r="FEG421" s="209"/>
      <c r="FEH421" s="209"/>
      <c r="FEI421" s="209"/>
      <c r="FEJ421" s="209"/>
      <c r="FEK421" s="209"/>
      <c r="FEL421" s="209"/>
      <c r="FEM421" s="209"/>
      <c r="FEN421" s="209"/>
      <c r="FEO421" s="209"/>
      <c r="FEP421" s="209"/>
      <c r="FEQ421" s="209"/>
      <c r="FER421" s="209"/>
      <c r="FES421" s="209"/>
      <c r="FET421" s="209"/>
      <c r="FEU421" s="209"/>
      <c r="FEV421" s="209"/>
      <c r="FEW421" s="209"/>
      <c r="FEX421" s="209"/>
      <c r="FEY421" s="209"/>
      <c r="FEZ421" s="209"/>
      <c r="FFA421" s="209"/>
      <c r="FFB421" s="209"/>
      <c r="FFC421" s="209"/>
      <c r="FFD421" s="209"/>
      <c r="FFE421" s="209"/>
      <c r="FFF421" s="209"/>
      <c r="FFG421" s="209"/>
      <c r="FFH421" s="209"/>
      <c r="FFI421" s="209"/>
      <c r="FFJ421" s="209"/>
      <c r="FFK421" s="209"/>
      <c r="FFL421" s="209"/>
      <c r="FFM421" s="209"/>
      <c r="FFN421" s="209"/>
      <c r="FFO421" s="209"/>
      <c r="FFP421" s="209"/>
      <c r="FFQ421" s="209"/>
      <c r="FFR421" s="209"/>
      <c r="FFS421" s="209"/>
      <c r="FFT421" s="209"/>
      <c r="FFU421" s="209"/>
      <c r="FFV421" s="209"/>
      <c r="FFW421" s="209"/>
      <c r="FFX421" s="209"/>
      <c r="FFY421" s="209"/>
      <c r="FFZ421" s="209"/>
      <c r="FGA421" s="209"/>
      <c r="FGB421" s="209"/>
      <c r="FGC421" s="209"/>
      <c r="FGD421" s="209"/>
      <c r="FGE421" s="209"/>
      <c r="FGF421" s="209"/>
      <c r="FGG421" s="209"/>
      <c r="FGH421" s="209"/>
      <c r="FGI421" s="209"/>
      <c r="FGJ421" s="209"/>
      <c r="FGK421" s="209"/>
      <c r="FGL421" s="209"/>
      <c r="FGM421" s="209"/>
      <c r="FGN421" s="209"/>
      <c r="FGO421" s="209"/>
      <c r="FGP421" s="209"/>
      <c r="FGQ421" s="209"/>
      <c r="FGR421" s="209"/>
      <c r="FGS421" s="209"/>
      <c r="FGT421" s="209"/>
      <c r="FGU421" s="209"/>
      <c r="FGV421" s="209"/>
      <c r="FGW421" s="209"/>
      <c r="FGX421" s="209"/>
      <c r="FGY421" s="209"/>
      <c r="FGZ421" s="209"/>
      <c r="FHA421" s="209"/>
      <c r="FHB421" s="209"/>
      <c r="FHC421" s="209"/>
      <c r="FHD421" s="209"/>
      <c r="FHE421" s="209"/>
      <c r="FHF421" s="209"/>
      <c r="FHG421" s="209"/>
      <c r="FHH421" s="209"/>
      <c r="FHI421" s="209"/>
      <c r="FHJ421" s="209"/>
      <c r="FHK421" s="209"/>
      <c r="FHL421" s="209"/>
      <c r="FHM421" s="209"/>
      <c r="FHN421" s="209"/>
      <c r="FHO421" s="209"/>
      <c r="FHP421" s="209"/>
      <c r="FHQ421" s="209"/>
      <c r="FHR421" s="209"/>
      <c r="FHS421" s="209"/>
      <c r="FHT421" s="209"/>
      <c r="FHU421" s="209"/>
      <c r="FHV421" s="209"/>
      <c r="FHW421" s="209"/>
      <c r="FHX421" s="209"/>
      <c r="FHY421" s="209"/>
      <c r="FHZ421" s="209"/>
      <c r="FIA421" s="209"/>
      <c r="FIB421" s="209"/>
      <c r="FIC421" s="209"/>
      <c r="FID421" s="209"/>
      <c r="FIE421" s="209"/>
      <c r="FIF421" s="209"/>
      <c r="FIG421" s="209"/>
      <c r="FIH421" s="209"/>
      <c r="FII421" s="209"/>
      <c r="FIJ421" s="209"/>
      <c r="FIK421" s="209"/>
      <c r="FIL421" s="209"/>
      <c r="FIM421" s="209"/>
      <c r="FIN421" s="209"/>
      <c r="FIO421" s="209"/>
      <c r="FIP421" s="209"/>
      <c r="FIQ421" s="209"/>
      <c r="FIR421" s="209"/>
      <c r="FIS421" s="209"/>
      <c r="FIT421" s="209"/>
      <c r="FIU421" s="209"/>
      <c r="FIV421" s="209"/>
      <c r="FIW421" s="209"/>
      <c r="FIX421" s="209"/>
      <c r="FIY421" s="209"/>
      <c r="FIZ421" s="209"/>
      <c r="FJA421" s="209"/>
      <c r="FJB421" s="209"/>
      <c r="FJC421" s="209"/>
      <c r="FJD421" s="209"/>
      <c r="FJE421" s="209"/>
      <c r="FJF421" s="209"/>
      <c r="FJG421" s="209"/>
      <c r="FJH421" s="209"/>
      <c r="FJI421" s="209"/>
      <c r="FJJ421" s="209"/>
      <c r="FJK421" s="209"/>
      <c r="FJL421" s="209"/>
      <c r="FJM421" s="209"/>
      <c r="FJN421" s="209"/>
      <c r="FJO421" s="209"/>
      <c r="FJP421" s="209"/>
      <c r="FJQ421" s="209"/>
      <c r="FJR421" s="209"/>
      <c r="FJS421" s="209"/>
      <c r="FJT421" s="209"/>
      <c r="FJU421" s="209"/>
      <c r="FJV421" s="209"/>
      <c r="FJW421" s="209"/>
      <c r="FJX421" s="209"/>
      <c r="FJY421" s="209"/>
      <c r="FJZ421" s="209"/>
      <c r="FKA421" s="209"/>
      <c r="FKB421" s="209"/>
      <c r="FKC421" s="209"/>
      <c r="FKD421" s="209"/>
      <c r="FKE421" s="209"/>
      <c r="FKF421" s="209"/>
      <c r="FKG421" s="209"/>
      <c r="FKH421" s="209"/>
      <c r="FKI421" s="209"/>
      <c r="FKJ421" s="209"/>
      <c r="FKK421" s="209"/>
      <c r="FKL421" s="209"/>
      <c r="FKM421" s="209"/>
      <c r="FKN421" s="209"/>
      <c r="FKO421" s="209"/>
      <c r="FKP421" s="209"/>
      <c r="FKQ421" s="209"/>
      <c r="FKR421" s="209"/>
      <c r="FKS421" s="209"/>
      <c r="FKT421" s="209"/>
      <c r="FKU421" s="209"/>
      <c r="FKV421" s="209"/>
      <c r="FKW421" s="209"/>
      <c r="FKX421" s="209"/>
      <c r="FKY421" s="209"/>
      <c r="FKZ421" s="209"/>
      <c r="FLA421" s="209"/>
      <c r="FLB421" s="209"/>
      <c r="FLC421" s="209"/>
      <c r="FLD421" s="209"/>
      <c r="FLE421" s="209"/>
      <c r="FLF421" s="209"/>
      <c r="FLG421" s="209"/>
      <c r="FLH421" s="209"/>
      <c r="FLI421" s="209"/>
      <c r="FLJ421" s="209"/>
      <c r="FLK421" s="209"/>
      <c r="FLL421" s="209"/>
      <c r="FLM421" s="209"/>
      <c r="FLN421" s="209"/>
      <c r="FLO421" s="209"/>
      <c r="FLP421" s="209"/>
      <c r="FLQ421" s="209"/>
      <c r="FLR421" s="209"/>
      <c r="FLS421" s="209"/>
      <c r="FLT421" s="209"/>
      <c r="FLU421" s="209"/>
      <c r="FLV421" s="209"/>
      <c r="FLW421" s="209"/>
      <c r="FLX421" s="209"/>
      <c r="FLY421" s="209"/>
      <c r="FLZ421" s="209"/>
      <c r="FMA421" s="209"/>
      <c r="FMB421" s="209"/>
      <c r="FMC421" s="209"/>
      <c r="FMD421" s="209"/>
      <c r="FME421" s="209"/>
      <c r="FMF421" s="209"/>
      <c r="FMG421" s="209"/>
      <c r="FMH421" s="209"/>
      <c r="FMI421" s="209"/>
      <c r="FMJ421" s="209"/>
      <c r="FMK421" s="209"/>
      <c r="FML421" s="209"/>
      <c r="FMM421" s="209"/>
      <c r="FMN421" s="209"/>
      <c r="FMO421" s="209"/>
      <c r="FMP421" s="209"/>
      <c r="FMQ421" s="209"/>
      <c r="FMR421" s="209"/>
      <c r="FMS421" s="209"/>
      <c r="FMT421" s="209"/>
      <c r="FMU421" s="209"/>
      <c r="FMV421" s="209"/>
      <c r="FMW421" s="209"/>
      <c r="FMX421" s="209"/>
      <c r="FMY421" s="209"/>
      <c r="FMZ421" s="209"/>
      <c r="FNA421" s="209"/>
      <c r="FNB421" s="209"/>
      <c r="FNC421" s="209"/>
      <c r="FND421" s="209"/>
      <c r="FNE421" s="209"/>
      <c r="FNF421" s="209"/>
      <c r="FNG421" s="209"/>
      <c r="FNH421" s="209"/>
      <c r="FNI421" s="209"/>
      <c r="FNJ421" s="209"/>
      <c r="FNK421" s="209"/>
      <c r="FNL421" s="209"/>
      <c r="FNM421" s="209"/>
      <c r="FNN421" s="209"/>
      <c r="FNO421" s="209"/>
      <c r="FNP421" s="209"/>
      <c r="FNQ421" s="209"/>
      <c r="FNR421" s="209"/>
      <c r="FNS421" s="209"/>
      <c r="FNT421" s="209"/>
      <c r="FNU421" s="209"/>
      <c r="FNV421" s="209"/>
      <c r="FNW421" s="209"/>
      <c r="FNX421" s="209"/>
      <c r="FNY421" s="209"/>
      <c r="FNZ421" s="209"/>
      <c r="FOA421" s="209"/>
      <c r="FOB421" s="209"/>
      <c r="FOC421" s="209"/>
      <c r="FOD421" s="209"/>
      <c r="FOE421" s="209"/>
      <c r="FOF421" s="209"/>
      <c r="FOG421" s="209"/>
      <c r="FOH421" s="209"/>
      <c r="FOI421" s="209"/>
      <c r="FOJ421" s="209"/>
      <c r="FOK421" s="209"/>
      <c r="FOL421" s="209"/>
      <c r="FOM421" s="209"/>
      <c r="FON421" s="209"/>
      <c r="FOO421" s="209"/>
      <c r="FOP421" s="209"/>
      <c r="FOQ421" s="209"/>
      <c r="FOR421" s="209"/>
      <c r="FOS421" s="209"/>
      <c r="FOT421" s="209"/>
      <c r="FOU421" s="209"/>
      <c r="FOV421" s="209"/>
      <c r="FOW421" s="209"/>
      <c r="FOX421" s="209"/>
      <c r="FOY421" s="209"/>
      <c r="FOZ421" s="209"/>
      <c r="FPA421" s="209"/>
      <c r="FPB421" s="209"/>
      <c r="FPC421" s="209"/>
      <c r="FPD421" s="209"/>
      <c r="FPE421" s="209"/>
      <c r="FPF421" s="209"/>
      <c r="FPG421" s="209"/>
      <c r="FPH421" s="209"/>
      <c r="FPI421" s="209"/>
      <c r="FPJ421" s="209"/>
      <c r="FPK421" s="209"/>
      <c r="FPL421" s="209"/>
      <c r="FPM421" s="209"/>
      <c r="FPN421" s="209"/>
      <c r="FPO421" s="209"/>
      <c r="FPP421" s="209"/>
      <c r="FPQ421" s="209"/>
      <c r="FPR421" s="209"/>
      <c r="FPS421" s="209"/>
      <c r="FPT421" s="209"/>
      <c r="FPU421" s="209"/>
      <c r="FPV421" s="209"/>
      <c r="FPW421" s="209"/>
      <c r="FPX421" s="209"/>
      <c r="FPY421" s="209"/>
      <c r="FPZ421" s="209"/>
      <c r="FQA421" s="209"/>
      <c r="FQB421" s="209"/>
      <c r="FQC421" s="209"/>
      <c r="FQD421" s="209"/>
      <c r="FQE421" s="209"/>
      <c r="FQF421" s="209"/>
      <c r="FQG421" s="209"/>
      <c r="FQH421" s="209"/>
      <c r="FQI421" s="209"/>
      <c r="FQJ421" s="209"/>
      <c r="FQK421" s="209"/>
      <c r="FQL421" s="209"/>
      <c r="FQM421" s="209"/>
      <c r="FQN421" s="209"/>
      <c r="FQO421" s="209"/>
      <c r="FQP421" s="209"/>
      <c r="FQQ421" s="209"/>
      <c r="FQR421" s="209"/>
      <c r="FQS421" s="209"/>
      <c r="FQT421" s="209"/>
      <c r="FQU421" s="209"/>
      <c r="FQV421" s="209"/>
      <c r="FQW421" s="209"/>
      <c r="FQX421" s="209"/>
      <c r="FQY421" s="209"/>
      <c r="FQZ421" s="209"/>
      <c r="FRA421" s="209"/>
      <c r="FRB421" s="209"/>
      <c r="FRC421" s="209"/>
      <c r="FRD421" s="209"/>
      <c r="FRE421" s="209"/>
      <c r="FRF421" s="209"/>
      <c r="FRG421" s="209"/>
      <c r="FRH421" s="209"/>
      <c r="FRI421" s="209"/>
      <c r="FRJ421" s="209"/>
      <c r="FRK421" s="209"/>
      <c r="FRL421" s="209"/>
      <c r="FRM421" s="209"/>
      <c r="FRN421" s="209"/>
      <c r="FRO421" s="209"/>
      <c r="FRP421" s="209"/>
      <c r="FRQ421" s="209"/>
      <c r="FRR421" s="209"/>
      <c r="FRS421" s="209"/>
      <c r="FRT421" s="209"/>
      <c r="FRU421" s="209"/>
      <c r="FRV421" s="209"/>
      <c r="FRW421" s="209"/>
      <c r="FRX421" s="209"/>
      <c r="FRY421" s="209"/>
      <c r="FRZ421" s="209"/>
      <c r="FSA421" s="209"/>
      <c r="FSB421" s="209"/>
      <c r="FSC421" s="209"/>
      <c r="FSD421" s="209"/>
      <c r="FSE421" s="209"/>
      <c r="FSF421" s="209"/>
      <c r="FSG421" s="209"/>
      <c r="FSH421" s="209"/>
      <c r="FSI421" s="209"/>
      <c r="FSJ421" s="209"/>
      <c r="FSK421" s="209"/>
      <c r="FSL421" s="209"/>
      <c r="FSM421" s="209"/>
      <c r="FSN421" s="209"/>
      <c r="FSO421" s="209"/>
      <c r="FSP421" s="209"/>
      <c r="FSQ421" s="209"/>
      <c r="FSR421" s="209"/>
      <c r="FSS421" s="209"/>
      <c r="FST421" s="209"/>
      <c r="FSU421" s="209"/>
      <c r="FSV421" s="209"/>
      <c r="FSW421" s="209"/>
      <c r="FSX421" s="209"/>
      <c r="FSY421" s="209"/>
      <c r="FSZ421" s="209"/>
      <c r="FTA421" s="209"/>
      <c r="FTB421" s="209"/>
      <c r="FTC421" s="209"/>
      <c r="FTD421" s="209"/>
      <c r="FTE421" s="209"/>
      <c r="FTF421" s="209"/>
      <c r="FTG421" s="209"/>
      <c r="FTH421" s="209"/>
      <c r="FTI421" s="209"/>
      <c r="FTJ421" s="209"/>
      <c r="FTK421" s="209"/>
      <c r="FTL421" s="209"/>
      <c r="FTM421" s="209"/>
      <c r="FTN421" s="209"/>
      <c r="FTO421" s="209"/>
      <c r="FTP421" s="209"/>
      <c r="FTQ421" s="209"/>
      <c r="FTR421" s="209"/>
      <c r="FTS421" s="209"/>
      <c r="FTT421" s="209"/>
      <c r="FTU421" s="209"/>
      <c r="FTV421" s="209"/>
      <c r="FTW421" s="209"/>
      <c r="FTX421" s="209"/>
      <c r="FTY421" s="209"/>
      <c r="FTZ421" s="209"/>
      <c r="FUA421" s="209"/>
      <c r="FUB421" s="209"/>
      <c r="FUC421" s="209"/>
      <c r="FUD421" s="209"/>
      <c r="FUE421" s="209"/>
      <c r="FUF421" s="209"/>
      <c r="FUG421" s="209"/>
      <c r="FUH421" s="209"/>
      <c r="FUI421" s="209"/>
      <c r="FUJ421" s="209"/>
      <c r="FUK421" s="209"/>
      <c r="FUL421" s="209"/>
      <c r="FUM421" s="209"/>
      <c r="FUN421" s="209"/>
      <c r="FUO421" s="209"/>
      <c r="FUP421" s="209"/>
      <c r="FUQ421" s="209"/>
      <c r="FUR421" s="209"/>
      <c r="FUS421" s="209"/>
      <c r="FUT421" s="209"/>
      <c r="FUU421" s="209"/>
      <c r="FUV421" s="209"/>
      <c r="FUW421" s="209"/>
      <c r="FUX421" s="209"/>
      <c r="FUY421" s="209"/>
      <c r="FUZ421" s="209"/>
      <c r="FVA421" s="209"/>
      <c r="FVB421" s="209"/>
      <c r="FVC421" s="209"/>
      <c r="FVD421" s="209"/>
      <c r="FVE421" s="209"/>
      <c r="FVF421" s="209"/>
      <c r="FVG421" s="209"/>
      <c r="FVH421" s="209"/>
      <c r="FVI421" s="209"/>
      <c r="FVJ421" s="209"/>
      <c r="FVK421" s="209"/>
      <c r="FVL421" s="209"/>
      <c r="FVM421" s="209"/>
      <c r="FVN421" s="209"/>
      <c r="FVO421" s="209"/>
      <c r="FVP421" s="209"/>
      <c r="FVQ421" s="209"/>
      <c r="FVR421" s="209"/>
      <c r="FVS421" s="209"/>
      <c r="FVT421" s="209"/>
      <c r="FVU421" s="209"/>
      <c r="FVV421" s="209"/>
      <c r="FVW421" s="209"/>
      <c r="FVX421" s="209"/>
      <c r="FVY421" s="209"/>
      <c r="FVZ421" s="209"/>
      <c r="FWA421" s="209"/>
      <c r="FWB421" s="209"/>
      <c r="FWC421" s="209"/>
      <c r="FWD421" s="209"/>
      <c r="FWE421" s="209"/>
      <c r="FWF421" s="209"/>
      <c r="FWG421" s="209"/>
      <c r="FWH421" s="209"/>
      <c r="FWI421" s="209"/>
      <c r="FWJ421" s="209"/>
      <c r="FWK421" s="209"/>
      <c r="FWL421" s="209"/>
      <c r="FWM421" s="209"/>
      <c r="FWN421" s="209"/>
      <c r="FWO421" s="209"/>
      <c r="FWP421" s="209"/>
      <c r="FWQ421" s="209"/>
      <c r="FWR421" s="209"/>
      <c r="FWS421" s="209"/>
      <c r="FWT421" s="209"/>
      <c r="FWU421" s="209"/>
      <c r="FWV421" s="209"/>
      <c r="FWW421" s="209"/>
      <c r="FWX421" s="209"/>
      <c r="FWY421" s="209"/>
      <c r="FWZ421" s="209"/>
      <c r="FXA421" s="209"/>
      <c r="FXB421" s="209"/>
      <c r="FXC421" s="209"/>
      <c r="FXD421" s="209"/>
      <c r="FXE421" s="209"/>
      <c r="FXF421" s="209"/>
      <c r="FXG421" s="209"/>
      <c r="FXH421" s="209"/>
      <c r="FXI421" s="209"/>
      <c r="FXJ421" s="209"/>
      <c r="FXK421" s="209"/>
      <c r="FXL421" s="209"/>
      <c r="FXM421" s="209"/>
      <c r="FXN421" s="209"/>
      <c r="FXO421" s="209"/>
      <c r="FXP421" s="209"/>
      <c r="FXQ421" s="209"/>
      <c r="FXR421" s="209"/>
      <c r="FXS421" s="209"/>
      <c r="FXT421" s="209"/>
      <c r="FXU421" s="209"/>
      <c r="FXV421" s="209"/>
      <c r="FXW421" s="209"/>
      <c r="FXX421" s="209"/>
      <c r="FXY421" s="209"/>
      <c r="FXZ421" s="209"/>
      <c r="FYA421" s="209"/>
      <c r="FYB421" s="209"/>
      <c r="FYC421" s="209"/>
      <c r="FYD421" s="209"/>
      <c r="FYE421" s="209"/>
      <c r="FYF421" s="209"/>
      <c r="FYG421" s="209"/>
      <c r="FYH421" s="209"/>
      <c r="FYI421" s="209"/>
      <c r="FYJ421" s="209"/>
      <c r="FYK421" s="209"/>
      <c r="FYL421" s="209"/>
      <c r="FYM421" s="209"/>
      <c r="FYN421" s="209"/>
      <c r="FYO421" s="209"/>
      <c r="FYP421" s="209"/>
      <c r="FYQ421" s="209"/>
      <c r="FYR421" s="209"/>
      <c r="FYS421" s="209"/>
      <c r="FYT421" s="209"/>
      <c r="FYU421" s="209"/>
      <c r="FYV421" s="209"/>
      <c r="FYW421" s="209"/>
      <c r="FYX421" s="209"/>
      <c r="FYY421" s="209"/>
      <c r="FYZ421" s="209"/>
      <c r="FZA421" s="209"/>
      <c r="FZB421" s="209"/>
      <c r="FZC421" s="209"/>
      <c r="FZD421" s="209"/>
      <c r="FZE421" s="209"/>
      <c r="FZF421" s="209"/>
      <c r="FZG421" s="209"/>
      <c r="FZH421" s="209"/>
      <c r="FZI421" s="209"/>
      <c r="FZJ421" s="209"/>
      <c r="FZK421" s="209"/>
      <c r="FZL421" s="209"/>
      <c r="FZM421" s="209"/>
      <c r="FZN421" s="209"/>
      <c r="FZO421" s="209"/>
      <c r="FZP421" s="209"/>
      <c r="FZQ421" s="209"/>
      <c r="FZR421" s="209"/>
      <c r="FZS421" s="209"/>
      <c r="FZT421" s="209"/>
      <c r="FZU421" s="209"/>
      <c r="FZV421" s="209"/>
      <c r="FZW421" s="209"/>
      <c r="FZX421" s="209"/>
      <c r="FZY421" s="209"/>
      <c r="FZZ421" s="209"/>
      <c r="GAA421" s="209"/>
      <c r="GAB421" s="209"/>
      <c r="GAC421" s="209"/>
      <c r="GAD421" s="209"/>
      <c r="GAE421" s="209"/>
      <c r="GAF421" s="209"/>
      <c r="GAG421" s="209"/>
      <c r="GAH421" s="209"/>
      <c r="GAI421" s="209"/>
      <c r="GAJ421" s="209"/>
      <c r="GAK421" s="209"/>
      <c r="GAL421" s="209"/>
      <c r="GAM421" s="209"/>
      <c r="GAN421" s="209"/>
      <c r="GAO421" s="209"/>
      <c r="GAP421" s="209"/>
      <c r="GAQ421" s="209"/>
      <c r="GAR421" s="209"/>
      <c r="GAS421" s="209"/>
      <c r="GAT421" s="209"/>
      <c r="GAU421" s="209"/>
      <c r="GAV421" s="209"/>
      <c r="GAW421" s="209"/>
      <c r="GAX421" s="209"/>
      <c r="GAY421" s="209"/>
      <c r="GAZ421" s="209"/>
      <c r="GBA421" s="209"/>
      <c r="GBB421" s="209"/>
      <c r="GBC421" s="209"/>
      <c r="GBD421" s="209"/>
      <c r="GBE421" s="209"/>
      <c r="GBF421" s="209"/>
      <c r="GBG421" s="209"/>
      <c r="GBH421" s="209"/>
      <c r="GBI421" s="209"/>
      <c r="GBJ421" s="209"/>
      <c r="GBK421" s="209"/>
      <c r="GBL421" s="209"/>
      <c r="GBM421" s="209"/>
      <c r="GBN421" s="209"/>
      <c r="GBO421" s="209"/>
      <c r="GBP421" s="209"/>
      <c r="GBQ421" s="209"/>
      <c r="GBR421" s="209"/>
      <c r="GBS421" s="209"/>
      <c r="GBT421" s="209"/>
      <c r="GBU421" s="209"/>
      <c r="GBV421" s="209"/>
      <c r="GBW421" s="209"/>
      <c r="GBX421" s="209"/>
      <c r="GBY421" s="209"/>
      <c r="GBZ421" s="209"/>
      <c r="GCA421" s="209"/>
      <c r="GCB421" s="209"/>
      <c r="GCC421" s="209"/>
      <c r="GCD421" s="209"/>
      <c r="GCE421" s="209"/>
      <c r="GCF421" s="209"/>
      <c r="GCG421" s="209"/>
      <c r="GCH421" s="209"/>
      <c r="GCI421" s="209"/>
      <c r="GCJ421" s="209"/>
      <c r="GCK421" s="209"/>
      <c r="GCL421" s="209"/>
      <c r="GCM421" s="209"/>
      <c r="GCN421" s="209"/>
      <c r="GCO421" s="209"/>
      <c r="GCP421" s="209"/>
      <c r="GCQ421" s="209"/>
      <c r="GCR421" s="209"/>
      <c r="GCS421" s="209"/>
      <c r="GCT421" s="209"/>
      <c r="GCU421" s="209"/>
      <c r="GCV421" s="209"/>
      <c r="GCW421" s="209"/>
      <c r="GCX421" s="209"/>
      <c r="GCY421" s="209"/>
      <c r="GCZ421" s="209"/>
      <c r="GDA421" s="209"/>
      <c r="GDB421" s="209"/>
      <c r="GDC421" s="209"/>
      <c r="GDD421" s="209"/>
      <c r="GDE421" s="209"/>
      <c r="GDF421" s="209"/>
      <c r="GDG421" s="209"/>
      <c r="GDH421" s="209"/>
      <c r="GDI421" s="209"/>
      <c r="GDJ421" s="209"/>
      <c r="GDK421" s="209"/>
      <c r="GDL421" s="209"/>
      <c r="GDM421" s="209"/>
      <c r="GDN421" s="209"/>
      <c r="GDO421" s="209"/>
      <c r="GDP421" s="209"/>
      <c r="GDQ421" s="209"/>
      <c r="GDR421" s="209"/>
      <c r="GDS421" s="209"/>
      <c r="GDT421" s="209"/>
      <c r="GDU421" s="209"/>
      <c r="GDV421" s="209"/>
      <c r="GDW421" s="209"/>
      <c r="GDX421" s="209"/>
      <c r="GDY421" s="209"/>
      <c r="GDZ421" s="209"/>
      <c r="GEA421" s="209"/>
      <c r="GEB421" s="209"/>
      <c r="GEC421" s="209"/>
      <c r="GED421" s="209"/>
      <c r="GEE421" s="209"/>
      <c r="GEF421" s="209"/>
      <c r="GEG421" s="209"/>
      <c r="GEH421" s="209"/>
      <c r="GEI421" s="209"/>
      <c r="GEJ421" s="209"/>
      <c r="GEK421" s="209"/>
      <c r="GEL421" s="209"/>
      <c r="GEM421" s="209"/>
      <c r="GEN421" s="209"/>
      <c r="GEO421" s="209"/>
      <c r="GEP421" s="209"/>
      <c r="GEQ421" s="209"/>
      <c r="GER421" s="209"/>
      <c r="GES421" s="209"/>
      <c r="GET421" s="209"/>
      <c r="GEU421" s="209"/>
      <c r="GEV421" s="209"/>
      <c r="GEW421" s="209"/>
      <c r="GEX421" s="209"/>
      <c r="GEY421" s="209"/>
      <c r="GEZ421" s="209"/>
      <c r="GFA421" s="209"/>
      <c r="GFB421" s="209"/>
      <c r="GFC421" s="209"/>
      <c r="GFD421" s="209"/>
      <c r="GFE421" s="209"/>
      <c r="GFF421" s="209"/>
      <c r="GFG421" s="209"/>
      <c r="GFH421" s="209"/>
      <c r="GFI421" s="209"/>
      <c r="GFJ421" s="209"/>
      <c r="GFK421" s="209"/>
      <c r="GFL421" s="209"/>
      <c r="GFM421" s="209"/>
      <c r="GFN421" s="209"/>
      <c r="GFO421" s="209"/>
      <c r="GFP421" s="209"/>
      <c r="GFQ421" s="209"/>
      <c r="GFR421" s="209"/>
      <c r="GFS421" s="209"/>
      <c r="GFT421" s="209"/>
      <c r="GFU421" s="209"/>
      <c r="GFV421" s="209"/>
      <c r="GFW421" s="209"/>
      <c r="GFX421" s="209"/>
      <c r="GFY421" s="209"/>
      <c r="GFZ421" s="209"/>
      <c r="GGA421" s="209"/>
      <c r="GGB421" s="209"/>
      <c r="GGC421" s="209"/>
      <c r="GGD421" s="209"/>
      <c r="GGE421" s="209"/>
      <c r="GGF421" s="209"/>
      <c r="GGG421" s="209"/>
      <c r="GGH421" s="209"/>
      <c r="GGI421" s="209"/>
      <c r="GGJ421" s="209"/>
      <c r="GGK421" s="209"/>
      <c r="GGL421" s="209"/>
      <c r="GGM421" s="209"/>
      <c r="GGN421" s="209"/>
      <c r="GGO421" s="209"/>
      <c r="GGP421" s="209"/>
      <c r="GGQ421" s="209"/>
      <c r="GGR421" s="209"/>
      <c r="GGS421" s="209"/>
      <c r="GGT421" s="209"/>
      <c r="GGU421" s="209"/>
      <c r="GGV421" s="209"/>
      <c r="GGW421" s="209"/>
      <c r="GGX421" s="209"/>
      <c r="GGY421" s="209"/>
      <c r="GGZ421" s="209"/>
      <c r="GHA421" s="209"/>
      <c r="GHB421" s="209"/>
      <c r="GHC421" s="209"/>
      <c r="GHD421" s="209"/>
      <c r="GHE421" s="209"/>
      <c r="GHF421" s="209"/>
      <c r="GHG421" s="209"/>
      <c r="GHH421" s="209"/>
      <c r="GHI421" s="209"/>
      <c r="GHJ421" s="209"/>
      <c r="GHK421" s="209"/>
      <c r="GHL421" s="209"/>
      <c r="GHM421" s="209"/>
      <c r="GHN421" s="209"/>
      <c r="GHO421" s="209"/>
      <c r="GHP421" s="209"/>
      <c r="GHQ421" s="209"/>
      <c r="GHR421" s="209"/>
      <c r="GHS421" s="209"/>
      <c r="GHT421" s="209"/>
      <c r="GHU421" s="209"/>
      <c r="GHV421" s="209"/>
      <c r="GHW421" s="209"/>
      <c r="GHX421" s="209"/>
      <c r="GHY421" s="209"/>
      <c r="GHZ421" s="209"/>
      <c r="GIA421" s="209"/>
      <c r="GIB421" s="209"/>
      <c r="GIC421" s="209"/>
      <c r="GID421" s="209"/>
      <c r="GIE421" s="209"/>
      <c r="GIF421" s="209"/>
      <c r="GIG421" s="209"/>
      <c r="GIH421" s="209"/>
      <c r="GII421" s="209"/>
      <c r="GIJ421" s="209"/>
      <c r="GIK421" s="209"/>
      <c r="GIL421" s="209"/>
      <c r="GIM421" s="209"/>
      <c r="GIN421" s="209"/>
      <c r="GIO421" s="209"/>
      <c r="GIP421" s="209"/>
      <c r="GIQ421" s="209"/>
      <c r="GIR421" s="209"/>
      <c r="GIS421" s="209"/>
      <c r="GIT421" s="209"/>
      <c r="GIU421" s="209"/>
      <c r="GIV421" s="209"/>
      <c r="GIW421" s="209"/>
      <c r="GIX421" s="209"/>
      <c r="GIY421" s="209"/>
      <c r="GIZ421" s="209"/>
      <c r="GJA421" s="209"/>
      <c r="GJB421" s="209"/>
      <c r="GJC421" s="209"/>
      <c r="GJD421" s="209"/>
      <c r="GJE421" s="209"/>
      <c r="GJF421" s="209"/>
      <c r="GJG421" s="209"/>
      <c r="GJH421" s="209"/>
      <c r="GJI421" s="209"/>
      <c r="GJJ421" s="209"/>
      <c r="GJK421" s="209"/>
      <c r="GJL421" s="209"/>
      <c r="GJM421" s="209"/>
      <c r="GJN421" s="209"/>
      <c r="GJO421" s="209"/>
      <c r="GJP421" s="209"/>
      <c r="GJQ421" s="209"/>
      <c r="GJR421" s="209"/>
      <c r="GJS421" s="209"/>
      <c r="GJT421" s="209"/>
      <c r="GJU421" s="209"/>
      <c r="GJV421" s="209"/>
      <c r="GJW421" s="209"/>
      <c r="GJX421" s="209"/>
      <c r="GJY421" s="209"/>
      <c r="GJZ421" s="209"/>
      <c r="GKA421" s="209"/>
      <c r="GKB421" s="209"/>
      <c r="GKC421" s="209"/>
      <c r="GKD421" s="209"/>
      <c r="GKE421" s="209"/>
      <c r="GKF421" s="209"/>
      <c r="GKG421" s="209"/>
      <c r="GKH421" s="209"/>
      <c r="GKI421" s="209"/>
      <c r="GKJ421" s="209"/>
      <c r="GKK421" s="209"/>
      <c r="GKL421" s="209"/>
      <c r="GKM421" s="209"/>
      <c r="GKN421" s="209"/>
      <c r="GKO421" s="209"/>
      <c r="GKP421" s="209"/>
      <c r="GKQ421" s="209"/>
      <c r="GKR421" s="209"/>
      <c r="GKS421" s="209"/>
      <c r="GKT421" s="209"/>
      <c r="GKU421" s="209"/>
      <c r="GKV421" s="209"/>
      <c r="GKW421" s="209"/>
      <c r="GKX421" s="209"/>
      <c r="GKY421" s="209"/>
      <c r="GKZ421" s="209"/>
      <c r="GLA421" s="209"/>
      <c r="GLB421" s="209"/>
      <c r="GLC421" s="209"/>
      <c r="GLD421" s="209"/>
      <c r="GLE421" s="209"/>
      <c r="GLF421" s="209"/>
      <c r="GLG421" s="209"/>
      <c r="GLH421" s="209"/>
      <c r="GLI421" s="209"/>
      <c r="GLJ421" s="209"/>
      <c r="GLK421" s="209"/>
      <c r="GLL421" s="209"/>
      <c r="GLM421" s="209"/>
      <c r="GLN421" s="209"/>
      <c r="GLO421" s="209"/>
      <c r="GLP421" s="209"/>
      <c r="GLQ421" s="209"/>
      <c r="GLR421" s="209"/>
      <c r="GLS421" s="209"/>
      <c r="GLT421" s="209"/>
      <c r="GLU421" s="209"/>
      <c r="GLV421" s="209"/>
      <c r="GLW421" s="209"/>
      <c r="GLX421" s="209"/>
      <c r="GLY421" s="209"/>
      <c r="GLZ421" s="209"/>
      <c r="GMA421" s="209"/>
      <c r="GMB421" s="209"/>
      <c r="GMC421" s="209"/>
      <c r="GMD421" s="209"/>
      <c r="GME421" s="209"/>
      <c r="GMF421" s="209"/>
      <c r="GMG421" s="209"/>
      <c r="GMH421" s="209"/>
      <c r="GMI421" s="209"/>
      <c r="GMJ421" s="209"/>
      <c r="GMK421" s="209"/>
      <c r="GML421" s="209"/>
      <c r="GMM421" s="209"/>
      <c r="GMN421" s="209"/>
      <c r="GMO421" s="209"/>
      <c r="GMP421" s="209"/>
      <c r="GMQ421" s="209"/>
      <c r="GMR421" s="209"/>
      <c r="GMS421" s="209"/>
      <c r="GMT421" s="209"/>
      <c r="GMU421" s="209"/>
      <c r="GMV421" s="209"/>
      <c r="GMW421" s="209"/>
      <c r="GMX421" s="209"/>
      <c r="GMY421" s="209"/>
      <c r="GMZ421" s="209"/>
      <c r="GNA421" s="209"/>
      <c r="GNB421" s="209"/>
      <c r="GNC421" s="209"/>
      <c r="GND421" s="209"/>
      <c r="GNE421" s="209"/>
      <c r="GNF421" s="209"/>
      <c r="GNG421" s="209"/>
      <c r="GNH421" s="209"/>
      <c r="GNI421" s="209"/>
      <c r="GNJ421" s="209"/>
      <c r="GNK421" s="209"/>
      <c r="GNL421" s="209"/>
      <c r="GNM421" s="209"/>
      <c r="GNN421" s="209"/>
      <c r="GNO421" s="209"/>
      <c r="GNP421" s="209"/>
      <c r="GNQ421" s="209"/>
      <c r="GNR421" s="209"/>
      <c r="GNS421" s="209"/>
      <c r="GNT421" s="209"/>
      <c r="GNU421" s="209"/>
      <c r="GNV421" s="209"/>
      <c r="GNW421" s="209"/>
      <c r="GNX421" s="209"/>
      <c r="GNY421" s="209"/>
      <c r="GNZ421" s="209"/>
      <c r="GOA421" s="209"/>
      <c r="GOB421" s="209"/>
      <c r="GOC421" s="209"/>
      <c r="GOD421" s="209"/>
      <c r="GOE421" s="209"/>
      <c r="GOF421" s="209"/>
      <c r="GOG421" s="209"/>
      <c r="GOH421" s="209"/>
      <c r="GOI421" s="209"/>
      <c r="GOJ421" s="209"/>
      <c r="GOK421" s="209"/>
      <c r="GOL421" s="209"/>
      <c r="GOM421" s="209"/>
      <c r="GON421" s="209"/>
      <c r="GOO421" s="209"/>
      <c r="GOP421" s="209"/>
      <c r="GOQ421" s="209"/>
      <c r="GOR421" s="209"/>
      <c r="GOS421" s="209"/>
      <c r="GOT421" s="209"/>
      <c r="GOU421" s="209"/>
      <c r="GOV421" s="209"/>
      <c r="GOW421" s="209"/>
      <c r="GOX421" s="209"/>
      <c r="GOY421" s="209"/>
      <c r="GOZ421" s="209"/>
      <c r="GPA421" s="209"/>
      <c r="GPB421" s="209"/>
      <c r="GPC421" s="209"/>
      <c r="GPD421" s="209"/>
      <c r="GPE421" s="209"/>
      <c r="GPF421" s="209"/>
      <c r="GPG421" s="209"/>
      <c r="GPH421" s="209"/>
      <c r="GPI421" s="209"/>
      <c r="GPJ421" s="209"/>
      <c r="GPK421" s="209"/>
      <c r="GPL421" s="209"/>
      <c r="GPM421" s="209"/>
      <c r="GPN421" s="209"/>
      <c r="GPO421" s="209"/>
      <c r="GPP421" s="209"/>
      <c r="GPQ421" s="209"/>
      <c r="GPR421" s="209"/>
      <c r="GPS421" s="209"/>
      <c r="GPT421" s="209"/>
      <c r="GPU421" s="209"/>
      <c r="GPV421" s="209"/>
      <c r="GPW421" s="209"/>
      <c r="GPX421" s="209"/>
      <c r="GPY421" s="209"/>
      <c r="GPZ421" s="209"/>
      <c r="GQA421" s="209"/>
      <c r="GQB421" s="209"/>
      <c r="GQC421" s="209"/>
      <c r="GQD421" s="209"/>
      <c r="GQE421" s="209"/>
      <c r="GQF421" s="209"/>
      <c r="GQG421" s="209"/>
      <c r="GQH421" s="209"/>
      <c r="GQI421" s="209"/>
      <c r="GQJ421" s="209"/>
      <c r="GQK421" s="209"/>
      <c r="GQL421" s="209"/>
      <c r="GQM421" s="209"/>
      <c r="GQN421" s="209"/>
      <c r="GQO421" s="209"/>
      <c r="GQP421" s="209"/>
      <c r="GQQ421" s="209"/>
      <c r="GQR421" s="209"/>
      <c r="GQS421" s="209"/>
      <c r="GQT421" s="209"/>
      <c r="GQU421" s="209"/>
      <c r="GQV421" s="209"/>
      <c r="GQW421" s="209"/>
      <c r="GQX421" s="209"/>
      <c r="GQY421" s="209"/>
      <c r="GQZ421" s="209"/>
      <c r="GRA421" s="209"/>
      <c r="GRB421" s="209"/>
      <c r="GRC421" s="209"/>
      <c r="GRD421" s="209"/>
      <c r="GRE421" s="209"/>
      <c r="GRF421" s="209"/>
      <c r="GRG421" s="209"/>
      <c r="GRH421" s="209"/>
      <c r="GRI421" s="209"/>
      <c r="GRJ421" s="209"/>
      <c r="GRK421" s="209"/>
      <c r="GRL421" s="209"/>
      <c r="GRM421" s="209"/>
      <c r="GRN421" s="209"/>
      <c r="GRO421" s="209"/>
      <c r="GRP421" s="209"/>
      <c r="GRQ421" s="209"/>
      <c r="GRR421" s="209"/>
      <c r="GRS421" s="209"/>
      <c r="GRT421" s="209"/>
      <c r="GRU421" s="209"/>
      <c r="GRV421" s="209"/>
      <c r="GRW421" s="209"/>
      <c r="GRX421" s="209"/>
      <c r="GRY421" s="209"/>
      <c r="GRZ421" s="209"/>
      <c r="GSA421" s="209"/>
      <c r="GSB421" s="209"/>
      <c r="GSC421" s="209"/>
      <c r="GSD421" s="209"/>
      <c r="GSE421" s="209"/>
      <c r="GSF421" s="209"/>
      <c r="GSG421" s="209"/>
      <c r="GSH421" s="209"/>
      <c r="GSI421" s="209"/>
      <c r="GSJ421" s="209"/>
      <c r="GSK421" s="209"/>
      <c r="GSL421" s="209"/>
      <c r="GSM421" s="209"/>
      <c r="GSN421" s="209"/>
      <c r="GSO421" s="209"/>
      <c r="GSP421" s="209"/>
      <c r="GSQ421" s="209"/>
      <c r="GSR421" s="209"/>
      <c r="GSS421" s="209"/>
      <c r="GST421" s="209"/>
      <c r="GSU421" s="209"/>
      <c r="GSV421" s="209"/>
      <c r="GSW421" s="209"/>
      <c r="GSX421" s="209"/>
      <c r="GSY421" s="209"/>
      <c r="GSZ421" s="209"/>
      <c r="GTA421" s="209"/>
      <c r="GTB421" s="209"/>
      <c r="GTC421" s="209"/>
      <c r="GTD421" s="209"/>
      <c r="GTE421" s="209"/>
      <c r="GTF421" s="209"/>
      <c r="GTG421" s="209"/>
      <c r="GTH421" s="209"/>
      <c r="GTI421" s="209"/>
      <c r="GTJ421" s="209"/>
      <c r="GTK421" s="209"/>
      <c r="GTL421" s="209"/>
      <c r="GTM421" s="209"/>
      <c r="GTN421" s="209"/>
      <c r="GTO421" s="209"/>
      <c r="GTP421" s="209"/>
      <c r="GTQ421" s="209"/>
      <c r="GTR421" s="209"/>
      <c r="GTS421" s="209"/>
      <c r="GTT421" s="209"/>
      <c r="GTU421" s="209"/>
      <c r="GTV421" s="209"/>
      <c r="GTW421" s="209"/>
      <c r="GTX421" s="209"/>
      <c r="GTY421" s="209"/>
      <c r="GTZ421" s="209"/>
      <c r="GUA421" s="209"/>
      <c r="GUB421" s="209"/>
      <c r="GUC421" s="209"/>
      <c r="GUD421" s="209"/>
      <c r="GUE421" s="209"/>
      <c r="GUF421" s="209"/>
      <c r="GUG421" s="209"/>
      <c r="GUH421" s="209"/>
      <c r="GUI421" s="209"/>
      <c r="GUJ421" s="209"/>
      <c r="GUK421" s="209"/>
      <c r="GUL421" s="209"/>
      <c r="GUM421" s="209"/>
      <c r="GUN421" s="209"/>
      <c r="GUO421" s="209"/>
      <c r="GUP421" s="209"/>
      <c r="GUQ421" s="209"/>
      <c r="GUR421" s="209"/>
      <c r="GUS421" s="209"/>
      <c r="GUT421" s="209"/>
      <c r="GUU421" s="209"/>
      <c r="GUV421" s="209"/>
      <c r="GUW421" s="209"/>
      <c r="GUX421" s="209"/>
      <c r="GUY421" s="209"/>
      <c r="GUZ421" s="209"/>
      <c r="GVA421" s="209"/>
      <c r="GVB421" s="209"/>
      <c r="GVC421" s="209"/>
      <c r="GVD421" s="209"/>
      <c r="GVE421" s="209"/>
      <c r="GVF421" s="209"/>
      <c r="GVG421" s="209"/>
      <c r="GVH421" s="209"/>
      <c r="GVI421" s="209"/>
      <c r="GVJ421" s="209"/>
      <c r="GVK421" s="209"/>
      <c r="GVL421" s="209"/>
      <c r="GVM421" s="209"/>
      <c r="GVN421" s="209"/>
      <c r="GVO421" s="209"/>
      <c r="GVP421" s="209"/>
      <c r="GVQ421" s="209"/>
      <c r="GVR421" s="209"/>
      <c r="GVS421" s="209"/>
      <c r="GVT421" s="209"/>
      <c r="GVU421" s="209"/>
      <c r="GVV421" s="209"/>
      <c r="GVW421" s="209"/>
      <c r="GVX421" s="209"/>
      <c r="GVY421" s="209"/>
      <c r="GVZ421" s="209"/>
      <c r="GWA421" s="209"/>
      <c r="GWB421" s="209"/>
      <c r="GWC421" s="209"/>
      <c r="GWD421" s="209"/>
      <c r="GWE421" s="209"/>
      <c r="GWF421" s="209"/>
      <c r="GWG421" s="209"/>
      <c r="GWH421" s="209"/>
      <c r="GWI421" s="209"/>
      <c r="GWJ421" s="209"/>
      <c r="GWK421" s="209"/>
      <c r="GWL421" s="209"/>
      <c r="GWM421" s="209"/>
      <c r="GWN421" s="209"/>
      <c r="GWO421" s="209"/>
      <c r="GWP421" s="209"/>
      <c r="GWQ421" s="209"/>
      <c r="GWR421" s="209"/>
      <c r="GWS421" s="209"/>
      <c r="GWT421" s="209"/>
      <c r="GWU421" s="209"/>
      <c r="GWV421" s="209"/>
      <c r="GWW421" s="209"/>
      <c r="GWX421" s="209"/>
      <c r="GWY421" s="209"/>
      <c r="GWZ421" s="209"/>
      <c r="GXA421" s="209"/>
      <c r="GXB421" s="209"/>
      <c r="GXC421" s="209"/>
      <c r="GXD421" s="209"/>
      <c r="GXE421" s="209"/>
      <c r="GXF421" s="209"/>
      <c r="GXG421" s="209"/>
      <c r="GXH421" s="209"/>
      <c r="GXI421" s="209"/>
      <c r="GXJ421" s="209"/>
      <c r="GXK421" s="209"/>
      <c r="GXL421" s="209"/>
      <c r="GXM421" s="209"/>
      <c r="GXN421" s="209"/>
      <c r="GXO421" s="209"/>
      <c r="GXP421" s="209"/>
      <c r="GXQ421" s="209"/>
      <c r="GXR421" s="209"/>
      <c r="GXS421" s="209"/>
      <c r="GXT421" s="209"/>
      <c r="GXU421" s="209"/>
      <c r="GXV421" s="209"/>
      <c r="GXW421" s="209"/>
      <c r="GXX421" s="209"/>
      <c r="GXY421" s="209"/>
      <c r="GXZ421" s="209"/>
      <c r="GYA421" s="209"/>
      <c r="GYB421" s="209"/>
      <c r="GYC421" s="209"/>
      <c r="GYD421" s="209"/>
      <c r="GYE421" s="209"/>
      <c r="GYF421" s="209"/>
      <c r="GYG421" s="209"/>
      <c r="GYH421" s="209"/>
      <c r="GYI421" s="209"/>
      <c r="GYJ421" s="209"/>
      <c r="GYK421" s="209"/>
      <c r="GYL421" s="209"/>
      <c r="GYM421" s="209"/>
      <c r="GYN421" s="209"/>
      <c r="GYO421" s="209"/>
      <c r="GYP421" s="209"/>
      <c r="GYQ421" s="209"/>
      <c r="GYR421" s="209"/>
      <c r="GYS421" s="209"/>
      <c r="GYT421" s="209"/>
      <c r="GYU421" s="209"/>
      <c r="GYV421" s="209"/>
      <c r="GYW421" s="209"/>
      <c r="GYX421" s="209"/>
      <c r="GYY421" s="209"/>
      <c r="GYZ421" s="209"/>
      <c r="GZA421" s="209"/>
      <c r="GZB421" s="209"/>
      <c r="GZC421" s="209"/>
      <c r="GZD421" s="209"/>
      <c r="GZE421" s="209"/>
      <c r="GZF421" s="209"/>
      <c r="GZG421" s="209"/>
      <c r="GZH421" s="209"/>
      <c r="GZI421" s="209"/>
      <c r="GZJ421" s="209"/>
      <c r="GZK421" s="209"/>
      <c r="GZL421" s="209"/>
      <c r="GZM421" s="209"/>
      <c r="GZN421" s="209"/>
      <c r="GZO421" s="209"/>
      <c r="GZP421" s="209"/>
      <c r="GZQ421" s="209"/>
      <c r="GZR421" s="209"/>
      <c r="GZS421" s="209"/>
      <c r="GZT421" s="209"/>
      <c r="GZU421" s="209"/>
      <c r="GZV421" s="209"/>
      <c r="GZW421" s="209"/>
      <c r="GZX421" s="209"/>
      <c r="GZY421" s="209"/>
      <c r="GZZ421" s="209"/>
      <c r="HAA421" s="209"/>
      <c r="HAB421" s="209"/>
      <c r="HAC421" s="209"/>
      <c r="HAD421" s="209"/>
      <c r="HAE421" s="209"/>
      <c r="HAF421" s="209"/>
      <c r="HAG421" s="209"/>
      <c r="HAH421" s="209"/>
      <c r="HAI421" s="209"/>
      <c r="HAJ421" s="209"/>
      <c r="HAK421" s="209"/>
      <c r="HAL421" s="209"/>
      <c r="HAM421" s="209"/>
      <c r="HAN421" s="209"/>
      <c r="HAO421" s="209"/>
      <c r="HAP421" s="209"/>
      <c r="HAQ421" s="209"/>
      <c r="HAR421" s="209"/>
      <c r="HAS421" s="209"/>
      <c r="HAT421" s="209"/>
      <c r="HAU421" s="209"/>
      <c r="HAV421" s="209"/>
      <c r="HAW421" s="209"/>
      <c r="HAX421" s="209"/>
      <c r="HAY421" s="209"/>
      <c r="HAZ421" s="209"/>
      <c r="HBA421" s="209"/>
      <c r="HBB421" s="209"/>
      <c r="HBC421" s="209"/>
      <c r="HBD421" s="209"/>
      <c r="HBE421" s="209"/>
      <c r="HBF421" s="209"/>
      <c r="HBG421" s="209"/>
      <c r="HBH421" s="209"/>
      <c r="HBI421" s="209"/>
      <c r="HBJ421" s="209"/>
      <c r="HBK421" s="209"/>
      <c r="HBL421" s="209"/>
      <c r="HBM421" s="209"/>
      <c r="HBN421" s="209"/>
      <c r="HBO421" s="209"/>
      <c r="HBP421" s="209"/>
      <c r="HBQ421" s="209"/>
      <c r="HBR421" s="209"/>
      <c r="HBS421" s="209"/>
      <c r="HBT421" s="209"/>
      <c r="HBU421" s="209"/>
      <c r="HBV421" s="209"/>
      <c r="HBW421" s="209"/>
      <c r="HBX421" s="209"/>
      <c r="HBY421" s="209"/>
      <c r="HBZ421" s="209"/>
      <c r="HCA421" s="209"/>
      <c r="HCB421" s="209"/>
      <c r="HCC421" s="209"/>
      <c r="HCD421" s="209"/>
      <c r="HCE421" s="209"/>
      <c r="HCF421" s="209"/>
      <c r="HCG421" s="209"/>
      <c r="HCH421" s="209"/>
      <c r="HCI421" s="209"/>
      <c r="HCJ421" s="209"/>
      <c r="HCK421" s="209"/>
      <c r="HCL421" s="209"/>
      <c r="HCM421" s="209"/>
      <c r="HCN421" s="209"/>
      <c r="HCO421" s="209"/>
      <c r="HCP421" s="209"/>
      <c r="HCQ421" s="209"/>
      <c r="HCR421" s="209"/>
      <c r="HCS421" s="209"/>
      <c r="HCT421" s="209"/>
      <c r="HCU421" s="209"/>
      <c r="HCV421" s="209"/>
      <c r="HCW421" s="209"/>
      <c r="HCX421" s="209"/>
      <c r="HCY421" s="209"/>
      <c r="HCZ421" s="209"/>
      <c r="HDA421" s="209"/>
      <c r="HDB421" s="209"/>
      <c r="HDC421" s="209"/>
      <c r="HDD421" s="209"/>
      <c r="HDE421" s="209"/>
      <c r="HDF421" s="209"/>
      <c r="HDG421" s="209"/>
      <c r="HDH421" s="209"/>
      <c r="HDI421" s="209"/>
      <c r="HDJ421" s="209"/>
      <c r="HDK421" s="209"/>
      <c r="HDL421" s="209"/>
      <c r="HDM421" s="209"/>
      <c r="HDN421" s="209"/>
      <c r="HDO421" s="209"/>
      <c r="HDP421" s="209"/>
      <c r="HDQ421" s="209"/>
      <c r="HDR421" s="209"/>
      <c r="HDS421" s="209"/>
      <c r="HDT421" s="209"/>
      <c r="HDU421" s="209"/>
      <c r="HDV421" s="209"/>
      <c r="HDW421" s="209"/>
      <c r="HDX421" s="209"/>
      <c r="HDY421" s="209"/>
      <c r="HDZ421" s="209"/>
      <c r="HEA421" s="209"/>
      <c r="HEB421" s="209"/>
      <c r="HEC421" s="209"/>
      <c r="HED421" s="209"/>
      <c r="HEE421" s="209"/>
      <c r="HEF421" s="209"/>
      <c r="HEG421" s="209"/>
      <c r="HEH421" s="209"/>
      <c r="HEI421" s="209"/>
      <c r="HEJ421" s="209"/>
      <c r="HEK421" s="209"/>
      <c r="HEL421" s="209"/>
      <c r="HEM421" s="209"/>
      <c r="HEN421" s="209"/>
      <c r="HEO421" s="209"/>
      <c r="HEP421" s="209"/>
      <c r="HEQ421" s="209"/>
      <c r="HER421" s="209"/>
      <c r="HES421" s="209"/>
      <c r="HET421" s="209"/>
      <c r="HEU421" s="209"/>
      <c r="HEV421" s="209"/>
      <c r="HEW421" s="209"/>
      <c r="HEX421" s="209"/>
      <c r="HEY421" s="209"/>
      <c r="HEZ421" s="209"/>
      <c r="HFA421" s="209"/>
      <c r="HFB421" s="209"/>
      <c r="HFC421" s="209"/>
      <c r="HFD421" s="209"/>
      <c r="HFE421" s="209"/>
      <c r="HFF421" s="209"/>
      <c r="HFG421" s="209"/>
      <c r="HFH421" s="209"/>
      <c r="HFI421" s="209"/>
      <c r="HFJ421" s="209"/>
      <c r="HFK421" s="209"/>
      <c r="HFL421" s="209"/>
      <c r="HFM421" s="209"/>
      <c r="HFN421" s="209"/>
      <c r="HFO421" s="209"/>
      <c r="HFP421" s="209"/>
      <c r="HFQ421" s="209"/>
      <c r="HFR421" s="209"/>
      <c r="HFS421" s="209"/>
      <c r="HFT421" s="209"/>
      <c r="HFU421" s="209"/>
      <c r="HFV421" s="209"/>
      <c r="HFW421" s="209"/>
      <c r="HFX421" s="209"/>
      <c r="HFY421" s="209"/>
      <c r="HFZ421" s="209"/>
      <c r="HGA421" s="209"/>
      <c r="HGB421" s="209"/>
      <c r="HGC421" s="209"/>
      <c r="HGD421" s="209"/>
      <c r="HGE421" s="209"/>
      <c r="HGF421" s="209"/>
      <c r="HGG421" s="209"/>
      <c r="HGH421" s="209"/>
      <c r="HGI421" s="209"/>
      <c r="HGJ421" s="209"/>
      <c r="HGK421" s="209"/>
      <c r="HGL421" s="209"/>
      <c r="HGM421" s="209"/>
      <c r="HGN421" s="209"/>
      <c r="HGO421" s="209"/>
      <c r="HGP421" s="209"/>
      <c r="HGQ421" s="209"/>
      <c r="HGR421" s="209"/>
      <c r="HGS421" s="209"/>
      <c r="HGT421" s="209"/>
      <c r="HGU421" s="209"/>
      <c r="HGV421" s="209"/>
      <c r="HGW421" s="209"/>
      <c r="HGX421" s="209"/>
      <c r="HGY421" s="209"/>
      <c r="HGZ421" s="209"/>
      <c r="HHA421" s="209"/>
      <c r="HHB421" s="209"/>
      <c r="HHC421" s="209"/>
      <c r="HHD421" s="209"/>
      <c r="HHE421" s="209"/>
      <c r="HHF421" s="209"/>
      <c r="HHG421" s="209"/>
      <c r="HHH421" s="209"/>
      <c r="HHI421" s="209"/>
      <c r="HHJ421" s="209"/>
      <c r="HHK421" s="209"/>
      <c r="HHL421" s="209"/>
      <c r="HHM421" s="209"/>
      <c r="HHN421" s="209"/>
      <c r="HHO421" s="209"/>
      <c r="HHP421" s="209"/>
      <c r="HHQ421" s="209"/>
      <c r="HHR421" s="209"/>
      <c r="HHS421" s="209"/>
      <c r="HHT421" s="209"/>
      <c r="HHU421" s="209"/>
      <c r="HHV421" s="209"/>
      <c r="HHW421" s="209"/>
      <c r="HHX421" s="209"/>
      <c r="HHY421" s="209"/>
      <c r="HHZ421" s="209"/>
      <c r="HIA421" s="209"/>
      <c r="HIB421" s="209"/>
      <c r="HIC421" s="209"/>
      <c r="HID421" s="209"/>
      <c r="HIE421" s="209"/>
      <c r="HIF421" s="209"/>
      <c r="HIG421" s="209"/>
      <c r="HIH421" s="209"/>
      <c r="HII421" s="209"/>
      <c r="HIJ421" s="209"/>
      <c r="HIK421" s="209"/>
      <c r="HIL421" s="209"/>
      <c r="HIM421" s="209"/>
      <c r="HIN421" s="209"/>
      <c r="HIO421" s="209"/>
      <c r="HIP421" s="209"/>
      <c r="HIQ421" s="209"/>
      <c r="HIR421" s="209"/>
      <c r="HIS421" s="209"/>
      <c r="HIT421" s="209"/>
      <c r="HIU421" s="209"/>
      <c r="HIV421" s="209"/>
      <c r="HIW421" s="209"/>
      <c r="HIX421" s="209"/>
      <c r="HIY421" s="209"/>
      <c r="HIZ421" s="209"/>
      <c r="HJA421" s="209"/>
      <c r="HJB421" s="209"/>
      <c r="HJC421" s="209"/>
      <c r="HJD421" s="209"/>
      <c r="HJE421" s="209"/>
      <c r="HJF421" s="209"/>
      <c r="HJG421" s="209"/>
      <c r="HJH421" s="209"/>
      <c r="HJI421" s="209"/>
      <c r="HJJ421" s="209"/>
      <c r="HJK421" s="209"/>
      <c r="HJL421" s="209"/>
      <c r="HJM421" s="209"/>
      <c r="HJN421" s="209"/>
      <c r="HJO421" s="209"/>
      <c r="HJP421" s="209"/>
      <c r="HJQ421" s="209"/>
      <c r="HJR421" s="209"/>
      <c r="HJS421" s="209"/>
      <c r="HJT421" s="209"/>
      <c r="HJU421" s="209"/>
      <c r="HJV421" s="209"/>
      <c r="HJW421" s="209"/>
      <c r="HJX421" s="209"/>
      <c r="HJY421" s="209"/>
      <c r="HJZ421" s="209"/>
      <c r="HKA421" s="209"/>
      <c r="HKB421" s="209"/>
      <c r="HKC421" s="209"/>
      <c r="HKD421" s="209"/>
      <c r="HKE421" s="209"/>
      <c r="HKF421" s="209"/>
      <c r="HKG421" s="209"/>
      <c r="HKH421" s="209"/>
      <c r="HKI421" s="209"/>
      <c r="HKJ421" s="209"/>
      <c r="HKK421" s="209"/>
      <c r="HKL421" s="209"/>
      <c r="HKM421" s="209"/>
      <c r="HKN421" s="209"/>
      <c r="HKO421" s="209"/>
      <c r="HKP421" s="209"/>
      <c r="HKQ421" s="209"/>
      <c r="HKR421" s="209"/>
      <c r="HKS421" s="209"/>
      <c r="HKT421" s="209"/>
      <c r="HKU421" s="209"/>
      <c r="HKV421" s="209"/>
      <c r="HKW421" s="209"/>
      <c r="HKX421" s="209"/>
      <c r="HKY421" s="209"/>
      <c r="HKZ421" s="209"/>
      <c r="HLA421" s="209"/>
      <c r="HLB421" s="209"/>
      <c r="HLC421" s="209"/>
      <c r="HLD421" s="209"/>
      <c r="HLE421" s="209"/>
      <c r="HLF421" s="209"/>
      <c r="HLG421" s="209"/>
      <c r="HLH421" s="209"/>
      <c r="HLI421" s="209"/>
      <c r="HLJ421" s="209"/>
      <c r="HLK421" s="209"/>
      <c r="HLL421" s="209"/>
      <c r="HLM421" s="209"/>
      <c r="HLN421" s="209"/>
      <c r="HLO421" s="209"/>
      <c r="HLP421" s="209"/>
      <c r="HLQ421" s="209"/>
      <c r="HLR421" s="209"/>
      <c r="HLS421" s="209"/>
      <c r="HLT421" s="209"/>
      <c r="HLU421" s="209"/>
      <c r="HLV421" s="209"/>
      <c r="HLW421" s="209"/>
      <c r="HLX421" s="209"/>
      <c r="HLY421" s="209"/>
      <c r="HLZ421" s="209"/>
      <c r="HMA421" s="209"/>
      <c r="HMB421" s="209"/>
      <c r="HMC421" s="209"/>
      <c r="HMD421" s="209"/>
      <c r="HME421" s="209"/>
      <c r="HMF421" s="209"/>
      <c r="HMG421" s="209"/>
      <c r="HMH421" s="209"/>
      <c r="HMI421" s="209"/>
      <c r="HMJ421" s="209"/>
      <c r="HMK421" s="209"/>
      <c r="HML421" s="209"/>
      <c r="HMM421" s="209"/>
      <c r="HMN421" s="209"/>
      <c r="HMO421" s="209"/>
      <c r="HMP421" s="209"/>
      <c r="HMQ421" s="209"/>
      <c r="HMR421" s="209"/>
      <c r="HMS421" s="209"/>
      <c r="HMT421" s="209"/>
      <c r="HMU421" s="209"/>
      <c r="HMV421" s="209"/>
      <c r="HMW421" s="209"/>
      <c r="HMX421" s="209"/>
      <c r="HMY421" s="209"/>
      <c r="HMZ421" s="209"/>
      <c r="HNA421" s="209"/>
      <c r="HNB421" s="209"/>
      <c r="HNC421" s="209"/>
      <c r="HND421" s="209"/>
      <c r="HNE421" s="209"/>
      <c r="HNF421" s="209"/>
      <c r="HNG421" s="209"/>
      <c r="HNH421" s="209"/>
      <c r="HNI421" s="209"/>
      <c r="HNJ421" s="209"/>
      <c r="HNK421" s="209"/>
      <c r="HNL421" s="209"/>
      <c r="HNM421" s="209"/>
      <c r="HNN421" s="209"/>
      <c r="HNO421" s="209"/>
      <c r="HNP421" s="209"/>
      <c r="HNQ421" s="209"/>
      <c r="HNR421" s="209"/>
      <c r="HNS421" s="209"/>
      <c r="HNT421" s="209"/>
      <c r="HNU421" s="209"/>
      <c r="HNV421" s="209"/>
      <c r="HNW421" s="209"/>
      <c r="HNX421" s="209"/>
      <c r="HNY421" s="209"/>
      <c r="HNZ421" s="209"/>
      <c r="HOA421" s="209"/>
      <c r="HOB421" s="209"/>
      <c r="HOC421" s="209"/>
      <c r="HOD421" s="209"/>
      <c r="HOE421" s="209"/>
      <c r="HOF421" s="209"/>
      <c r="HOG421" s="209"/>
      <c r="HOH421" s="209"/>
      <c r="HOI421" s="209"/>
      <c r="HOJ421" s="209"/>
      <c r="HOK421" s="209"/>
      <c r="HOL421" s="209"/>
      <c r="HOM421" s="209"/>
      <c r="HON421" s="209"/>
      <c r="HOO421" s="209"/>
      <c r="HOP421" s="209"/>
      <c r="HOQ421" s="209"/>
      <c r="HOR421" s="209"/>
      <c r="HOS421" s="209"/>
      <c r="HOT421" s="209"/>
      <c r="HOU421" s="209"/>
      <c r="HOV421" s="209"/>
      <c r="HOW421" s="209"/>
      <c r="HOX421" s="209"/>
      <c r="HOY421" s="209"/>
      <c r="HOZ421" s="209"/>
      <c r="HPA421" s="209"/>
      <c r="HPB421" s="209"/>
      <c r="HPC421" s="209"/>
      <c r="HPD421" s="209"/>
      <c r="HPE421" s="209"/>
      <c r="HPF421" s="209"/>
      <c r="HPG421" s="209"/>
      <c r="HPH421" s="209"/>
      <c r="HPI421" s="209"/>
      <c r="HPJ421" s="209"/>
      <c r="HPK421" s="209"/>
      <c r="HPL421" s="209"/>
      <c r="HPM421" s="209"/>
      <c r="HPN421" s="209"/>
      <c r="HPO421" s="209"/>
      <c r="HPP421" s="209"/>
      <c r="HPQ421" s="209"/>
      <c r="HPR421" s="209"/>
      <c r="HPS421" s="209"/>
      <c r="HPT421" s="209"/>
      <c r="HPU421" s="209"/>
      <c r="HPV421" s="209"/>
      <c r="HPW421" s="209"/>
      <c r="HPX421" s="209"/>
      <c r="HPY421" s="209"/>
      <c r="HPZ421" s="209"/>
      <c r="HQA421" s="209"/>
      <c r="HQB421" s="209"/>
      <c r="HQC421" s="209"/>
      <c r="HQD421" s="209"/>
      <c r="HQE421" s="209"/>
      <c r="HQF421" s="209"/>
      <c r="HQG421" s="209"/>
      <c r="HQH421" s="209"/>
      <c r="HQI421" s="209"/>
      <c r="HQJ421" s="209"/>
      <c r="HQK421" s="209"/>
      <c r="HQL421" s="209"/>
      <c r="HQM421" s="209"/>
      <c r="HQN421" s="209"/>
      <c r="HQO421" s="209"/>
      <c r="HQP421" s="209"/>
      <c r="HQQ421" s="209"/>
      <c r="HQR421" s="209"/>
      <c r="HQS421" s="209"/>
      <c r="HQT421" s="209"/>
      <c r="HQU421" s="209"/>
      <c r="HQV421" s="209"/>
      <c r="HQW421" s="209"/>
      <c r="HQX421" s="209"/>
      <c r="HQY421" s="209"/>
      <c r="HQZ421" s="209"/>
      <c r="HRA421" s="209"/>
      <c r="HRB421" s="209"/>
      <c r="HRC421" s="209"/>
      <c r="HRD421" s="209"/>
      <c r="HRE421" s="209"/>
      <c r="HRF421" s="209"/>
      <c r="HRG421" s="209"/>
      <c r="HRH421" s="209"/>
      <c r="HRI421" s="209"/>
      <c r="HRJ421" s="209"/>
      <c r="HRK421" s="209"/>
      <c r="HRL421" s="209"/>
      <c r="HRM421" s="209"/>
      <c r="HRN421" s="209"/>
      <c r="HRO421" s="209"/>
      <c r="HRP421" s="209"/>
      <c r="HRQ421" s="209"/>
      <c r="HRR421" s="209"/>
      <c r="HRS421" s="209"/>
      <c r="HRT421" s="209"/>
      <c r="HRU421" s="209"/>
      <c r="HRV421" s="209"/>
      <c r="HRW421" s="209"/>
      <c r="HRX421" s="209"/>
      <c r="HRY421" s="209"/>
      <c r="HRZ421" s="209"/>
      <c r="HSA421" s="209"/>
      <c r="HSB421" s="209"/>
      <c r="HSC421" s="209"/>
      <c r="HSD421" s="209"/>
      <c r="HSE421" s="209"/>
      <c r="HSF421" s="209"/>
      <c r="HSG421" s="209"/>
      <c r="HSH421" s="209"/>
      <c r="HSI421" s="209"/>
      <c r="HSJ421" s="209"/>
      <c r="HSK421" s="209"/>
      <c r="HSL421" s="209"/>
      <c r="HSM421" s="209"/>
      <c r="HSN421" s="209"/>
      <c r="HSO421" s="209"/>
      <c r="HSP421" s="209"/>
      <c r="HSQ421" s="209"/>
      <c r="HSR421" s="209"/>
      <c r="HSS421" s="209"/>
      <c r="HST421" s="209"/>
      <c r="HSU421" s="209"/>
      <c r="HSV421" s="209"/>
      <c r="HSW421" s="209"/>
      <c r="HSX421" s="209"/>
      <c r="HSY421" s="209"/>
      <c r="HSZ421" s="209"/>
      <c r="HTA421" s="209"/>
      <c r="HTB421" s="209"/>
      <c r="HTC421" s="209"/>
      <c r="HTD421" s="209"/>
      <c r="HTE421" s="209"/>
      <c r="HTF421" s="209"/>
      <c r="HTG421" s="209"/>
      <c r="HTH421" s="209"/>
      <c r="HTI421" s="209"/>
      <c r="HTJ421" s="209"/>
      <c r="HTK421" s="209"/>
      <c r="HTL421" s="209"/>
      <c r="HTM421" s="209"/>
      <c r="HTN421" s="209"/>
      <c r="HTO421" s="209"/>
      <c r="HTP421" s="209"/>
      <c r="HTQ421" s="209"/>
      <c r="HTR421" s="209"/>
      <c r="HTS421" s="209"/>
      <c r="HTT421" s="209"/>
      <c r="HTU421" s="209"/>
      <c r="HTV421" s="209"/>
      <c r="HTW421" s="209"/>
      <c r="HTX421" s="209"/>
      <c r="HTY421" s="209"/>
      <c r="HTZ421" s="209"/>
      <c r="HUA421" s="209"/>
      <c r="HUB421" s="209"/>
      <c r="HUC421" s="209"/>
      <c r="HUD421" s="209"/>
      <c r="HUE421" s="209"/>
      <c r="HUF421" s="209"/>
      <c r="HUG421" s="209"/>
      <c r="HUH421" s="209"/>
      <c r="HUI421" s="209"/>
      <c r="HUJ421" s="209"/>
      <c r="HUK421" s="209"/>
      <c r="HUL421" s="209"/>
      <c r="HUM421" s="209"/>
      <c r="HUN421" s="209"/>
      <c r="HUO421" s="209"/>
      <c r="HUP421" s="209"/>
      <c r="HUQ421" s="209"/>
      <c r="HUR421" s="209"/>
      <c r="HUS421" s="209"/>
      <c r="HUT421" s="209"/>
      <c r="HUU421" s="209"/>
      <c r="HUV421" s="209"/>
      <c r="HUW421" s="209"/>
      <c r="HUX421" s="209"/>
      <c r="HUY421" s="209"/>
      <c r="HUZ421" s="209"/>
      <c r="HVA421" s="209"/>
      <c r="HVB421" s="209"/>
      <c r="HVC421" s="209"/>
      <c r="HVD421" s="209"/>
      <c r="HVE421" s="209"/>
      <c r="HVF421" s="209"/>
      <c r="HVG421" s="209"/>
      <c r="HVH421" s="209"/>
      <c r="HVI421" s="209"/>
      <c r="HVJ421" s="209"/>
      <c r="HVK421" s="209"/>
      <c r="HVL421" s="209"/>
      <c r="HVM421" s="209"/>
      <c r="HVN421" s="209"/>
      <c r="HVO421" s="209"/>
      <c r="HVP421" s="209"/>
      <c r="HVQ421" s="209"/>
      <c r="HVR421" s="209"/>
      <c r="HVS421" s="209"/>
      <c r="HVT421" s="209"/>
      <c r="HVU421" s="209"/>
      <c r="HVV421" s="209"/>
      <c r="HVW421" s="209"/>
      <c r="HVX421" s="209"/>
      <c r="HVY421" s="209"/>
      <c r="HVZ421" s="209"/>
      <c r="HWA421" s="209"/>
      <c r="HWB421" s="209"/>
      <c r="HWC421" s="209"/>
      <c r="HWD421" s="209"/>
      <c r="HWE421" s="209"/>
      <c r="HWF421" s="209"/>
      <c r="HWG421" s="209"/>
      <c r="HWH421" s="209"/>
      <c r="HWI421" s="209"/>
      <c r="HWJ421" s="209"/>
      <c r="HWK421" s="209"/>
      <c r="HWL421" s="209"/>
      <c r="HWM421" s="209"/>
      <c r="HWN421" s="209"/>
      <c r="HWO421" s="209"/>
      <c r="HWP421" s="209"/>
      <c r="HWQ421" s="209"/>
      <c r="HWR421" s="209"/>
      <c r="HWS421" s="209"/>
      <c r="HWT421" s="209"/>
      <c r="HWU421" s="209"/>
      <c r="HWV421" s="209"/>
      <c r="HWW421" s="209"/>
      <c r="HWX421" s="209"/>
      <c r="HWY421" s="209"/>
      <c r="HWZ421" s="209"/>
      <c r="HXA421" s="209"/>
      <c r="HXB421" s="209"/>
      <c r="HXC421" s="209"/>
      <c r="HXD421" s="209"/>
      <c r="HXE421" s="209"/>
      <c r="HXF421" s="209"/>
      <c r="HXG421" s="209"/>
      <c r="HXH421" s="209"/>
      <c r="HXI421" s="209"/>
      <c r="HXJ421" s="209"/>
      <c r="HXK421" s="209"/>
      <c r="HXL421" s="209"/>
      <c r="HXM421" s="209"/>
      <c r="HXN421" s="209"/>
      <c r="HXO421" s="209"/>
      <c r="HXP421" s="209"/>
      <c r="HXQ421" s="209"/>
      <c r="HXR421" s="209"/>
      <c r="HXS421" s="209"/>
      <c r="HXT421" s="209"/>
      <c r="HXU421" s="209"/>
      <c r="HXV421" s="209"/>
      <c r="HXW421" s="209"/>
      <c r="HXX421" s="209"/>
      <c r="HXY421" s="209"/>
      <c r="HXZ421" s="209"/>
      <c r="HYA421" s="209"/>
      <c r="HYB421" s="209"/>
      <c r="HYC421" s="209"/>
      <c r="HYD421" s="209"/>
      <c r="HYE421" s="209"/>
      <c r="HYF421" s="209"/>
      <c r="HYG421" s="209"/>
      <c r="HYH421" s="209"/>
      <c r="HYI421" s="209"/>
      <c r="HYJ421" s="209"/>
      <c r="HYK421" s="209"/>
      <c r="HYL421" s="209"/>
      <c r="HYM421" s="209"/>
      <c r="HYN421" s="209"/>
      <c r="HYO421" s="209"/>
      <c r="HYP421" s="209"/>
      <c r="HYQ421" s="209"/>
      <c r="HYR421" s="209"/>
      <c r="HYS421" s="209"/>
      <c r="HYT421" s="209"/>
      <c r="HYU421" s="209"/>
      <c r="HYV421" s="209"/>
      <c r="HYW421" s="209"/>
      <c r="HYX421" s="209"/>
      <c r="HYY421" s="209"/>
      <c r="HYZ421" s="209"/>
      <c r="HZA421" s="209"/>
      <c r="HZB421" s="209"/>
      <c r="HZC421" s="209"/>
      <c r="HZD421" s="209"/>
      <c r="HZE421" s="209"/>
      <c r="HZF421" s="209"/>
      <c r="HZG421" s="209"/>
      <c r="HZH421" s="209"/>
      <c r="HZI421" s="209"/>
      <c r="HZJ421" s="209"/>
      <c r="HZK421" s="209"/>
      <c r="HZL421" s="209"/>
      <c r="HZM421" s="209"/>
      <c r="HZN421" s="209"/>
      <c r="HZO421" s="209"/>
      <c r="HZP421" s="209"/>
      <c r="HZQ421" s="209"/>
      <c r="HZR421" s="209"/>
      <c r="HZS421" s="209"/>
      <c r="HZT421" s="209"/>
      <c r="HZU421" s="209"/>
      <c r="HZV421" s="209"/>
      <c r="HZW421" s="209"/>
      <c r="HZX421" s="209"/>
      <c r="HZY421" s="209"/>
      <c r="HZZ421" s="209"/>
      <c r="IAA421" s="209"/>
      <c r="IAB421" s="209"/>
      <c r="IAC421" s="209"/>
      <c r="IAD421" s="209"/>
      <c r="IAE421" s="209"/>
      <c r="IAF421" s="209"/>
      <c r="IAG421" s="209"/>
      <c r="IAH421" s="209"/>
      <c r="IAI421" s="209"/>
      <c r="IAJ421" s="209"/>
      <c r="IAK421" s="209"/>
      <c r="IAL421" s="209"/>
      <c r="IAM421" s="209"/>
      <c r="IAN421" s="209"/>
      <c r="IAO421" s="209"/>
      <c r="IAP421" s="209"/>
      <c r="IAQ421" s="209"/>
      <c r="IAR421" s="209"/>
      <c r="IAS421" s="209"/>
      <c r="IAT421" s="209"/>
      <c r="IAU421" s="209"/>
      <c r="IAV421" s="209"/>
      <c r="IAW421" s="209"/>
      <c r="IAX421" s="209"/>
      <c r="IAY421" s="209"/>
      <c r="IAZ421" s="209"/>
      <c r="IBA421" s="209"/>
      <c r="IBB421" s="209"/>
      <c r="IBC421" s="209"/>
      <c r="IBD421" s="209"/>
      <c r="IBE421" s="209"/>
      <c r="IBF421" s="209"/>
      <c r="IBG421" s="209"/>
      <c r="IBH421" s="209"/>
      <c r="IBI421" s="209"/>
      <c r="IBJ421" s="209"/>
      <c r="IBK421" s="209"/>
      <c r="IBL421" s="209"/>
      <c r="IBM421" s="209"/>
      <c r="IBN421" s="209"/>
      <c r="IBO421" s="209"/>
      <c r="IBP421" s="209"/>
      <c r="IBQ421" s="209"/>
      <c r="IBR421" s="209"/>
      <c r="IBS421" s="209"/>
      <c r="IBT421" s="209"/>
      <c r="IBU421" s="209"/>
      <c r="IBV421" s="209"/>
      <c r="IBW421" s="209"/>
      <c r="IBX421" s="209"/>
      <c r="IBY421" s="209"/>
      <c r="IBZ421" s="209"/>
      <c r="ICA421" s="209"/>
      <c r="ICB421" s="209"/>
      <c r="ICC421" s="209"/>
      <c r="ICD421" s="209"/>
      <c r="ICE421" s="209"/>
      <c r="ICF421" s="209"/>
      <c r="ICG421" s="209"/>
      <c r="ICH421" s="209"/>
      <c r="ICI421" s="209"/>
      <c r="ICJ421" s="209"/>
      <c r="ICK421" s="209"/>
      <c r="ICL421" s="209"/>
      <c r="ICM421" s="209"/>
      <c r="ICN421" s="209"/>
      <c r="ICO421" s="209"/>
      <c r="ICP421" s="209"/>
      <c r="ICQ421" s="209"/>
      <c r="ICR421" s="209"/>
      <c r="ICS421" s="209"/>
      <c r="ICT421" s="209"/>
      <c r="ICU421" s="209"/>
      <c r="ICV421" s="209"/>
      <c r="ICW421" s="209"/>
      <c r="ICX421" s="209"/>
      <c r="ICY421" s="209"/>
      <c r="ICZ421" s="209"/>
      <c r="IDA421" s="209"/>
      <c r="IDB421" s="209"/>
      <c r="IDC421" s="209"/>
      <c r="IDD421" s="209"/>
      <c r="IDE421" s="209"/>
      <c r="IDF421" s="209"/>
      <c r="IDG421" s="209"/>
      <c r="IDH421" s="209"/>
      <c r="IDI421" s="209"/>
      <c r="IDJ421" s="209"/>
      <c r="IDK421" s="209"/>
      <c r="IDL421" s="209"/>
      <c r="IDM421" s="209"/>
      <c r="IDN421" s="209"/>
      <c r="IDO421" s="209"/>
      <c r="IDP421" s="209"/>
      <c r="IDQ421" s="209"/>
      <c r="IDR421" s="209"/>
      <c r="IDS421" s="209"/>
      <c r="IDT421" s="209"/>
      <c r="IDU421" s="209"/>
      <c r="IDV421" s="209"/>
      <c r="IDW421" s="209"/>
      <c r="IDX421" s="209"/>
      <c r="IDY421" s="209"/>
      <c r="IDZ421" s="209"/>
      <c r="IEA421" s="209"/>
      <c r="IEB421" s="209"/>
      <c r="IEC421" s="209"/>
      <c r="IED421" s="209"/>
      <c r="IEE421" s="209"/>
      <c r="IEF421" s="209"/>
      <c r="IEG421" s="209"/>
      <c r="IEH421" s="209"/>
      <c r="IEI421" s="209"/>
      <c r="IEJ421" s="209"/>
      <c r="IEK421" s="209"/>
      <c r="IEL421" s="209"/>
      <c r="IEM421" s="209"/>
      <c r="IEN421" s="209"/>
      <c r="IEO421" s="209"/>
      <c r="IEP421" s="209"/>
      <c r="IEQ421" s="209"/>
      <c r="IER421" s="209"/>
      <c r="IES421" s="209"/>
      <c r="IET421" s="209"/>
      <c r="IEU421" s="209"/>
      <c r="IEV421" s="209"/>
      <c r="IEW421" s="209"/>
      <c r="IEX421" s="209"/>
      <c r="IEY421" s="209"/>
      <c r="IEZ421" s="209"/>
      <c r="IFA421" s="209"/>
      <c r="IFB421" s="209"/>
      <c r="IFC421" s="209"/>
      <c r="IFD421" s="209"/>
      <c r="IFE421" s="209"/>
      <c r="IFF421" s="209"/>
      <c r="IFG421" s="209"/>
      <c r="IFH421" s="209"/>
      <c r="IFI421" s="209"/>
      <c r="IFJ421" s="209"/>
      <c r="IFK421" s="209"/>
      <c r="IFL421" s="209"/>
      <c r="IFM421" s="209"/>
      <c r="IFN421" s="209"/>
      <c r="IFO421" s="209"/>
      <c r="IFP421" s="209"/>
      <c r="IFQ421" s="209"/>
      <c r="IFR421" s="209"/>
      <c r="IFS421" s="209"/>
      <c r="IFT421" s="209"/>
      <c r="IFU421" s="209"/>
      <c r="IFV421" s="209"/>
      <c r="IFW421" s="209"/>
      <c r="IFX421" s="209"/>
      <c r="IFY421" s="209"/>
      <c r="IFZ421" s="209"/>
      <c r="IGA421" s="209"/>
      <c r="IGB421" s="209"/>
      <c r="IGC421" s="209"/>
      <c r="IGD421" s="209"/>
      <c r="IGE421" s="209"/>
      <c r="IGF421" s="209"/>
      <c r="IGG421" s="209"/>
      <c r="IGH421" s="209"/>
      <c r="IGI421" s="209"/>
      <c r="IGJ421" s="209"/>
      <c r="IGK421" s="209"/>
      <c r="IGL421" s="209"/>
      <c r="IGM421" s="209"/>
      <c r="IGN421" s="209"/>
      <c r="IGO421" s="209"/>
      <c r="IGP421" s="209"/>
      <c r="IGQ421" s="209"/>
      <c r="IGR421" s="209"/>
      <c r="IGS421" s="209"/>
      <c r="IGT421" s="209"/>
      <c r="IGU421" s="209"/>
      <c r="IGV421" s="209"/>
      <c r="IGW421" s="209"/>
      <c r="IGX421" s="209"/>
      <c r="IGY421" s="209"/>
      <c r="IGZ421" s="209"/>
      <c r="IHA421" s="209"/>
      <c r="IHB421" s="209"/>
      <c r="IHC421" s="209"/>
      <c r="IHD421" s="209"/>
      <c r="IHE421" s="209"/>
      <c r="IHF421" s="209"/>
      <c r="IHG421" s="209"/>
      <c r="IHH421" s="209"/>
      <c r="IHI421" s="209"/>
      <c r="IHJ421" s="209"/>
      <c r="IHK421" s="209"/>
      <c r="IHL421" s="209"/>
      <c r="IHM421" s="209"/>
      <c r="IHN421" s="209"/>
      <c r="IHO421" s="209"/>
      <c r="IHP421" s="209"/>
      <c r="IHQ421" s="209"/>
      <c r="IHR421" s="209"/>
      <c r="IHS421" s="209"/>
      <c r="IHT421" s="209"/>
      <c r="IHU421" s="209"/>
      <c r="IHV421" s="209"/>
      <c r="IHW421" s="209"/>
      <c r="IHX421" s="209"/>
      <c r="IHY421" s="209"/>
      <c r="IHZ421" s="209"/>
      <c r="IIA421" s="209"/>
      <c r="IIB421" s="209"/>
      <c r="IIC421" s="209"/>
      <c r="IID421" s="209"/>
      <c r="IIE421" s="209"/>
      <c r="IIF421" s="209"/>
      <c r="IIG421" s="209"/>
      <c r="IIH421" s="209"/>
      <c r="III421" s="209"/>
      <c r="IIJ421" s="209"/>
      <c r="IIK421" s="209"/>
      <c r="IIL421" s="209"/>
      <c r="IIM421" s="209"/>
      <c r="IIN421" s="209"/>
      <c r="IIO421" s="209"/>
      <c r="IIP421" s="209"/>
      <c r="IIQ421" s="209"/>
      <c r="IIR421" s="209"/>
      <c r="IIS421" s="209"/>
      <c r="IIT421" s="209"/>
      <c r="IIU421" s="209"/>
      <c r="IIV421" s="209"/>
      <c r="IIW421" s="209"/>
      <c r="IIX421" s="209"/>
      <c r="IIY421" s="209"/>
      <c r="IIZ421" s="209"/>
      <c r="IJA421" s="209"/>
      <c r="IJB421" s="209"/>
      <c r="IJC421" s="209"/>
      <c r="IJD421" s="209"/>
      <c r="IJE421" s="209"/>
      <c r="IJF421" s="209"/>
      <c r="IJG421" s="209"/>
      <c r="IJH421" s="209"/>
      <c r="IJI421" s="209"/>
      <c r="IJJ421" s="209"/>
      <c r="IJK421" s="209"/>
      <c r="IJL421" s="209"/>
      <c r="IJM421" s="209"/>
      <c r="IJN421" s="209"/>
      <c r="IJO421" s="209"/>
      <c r="IJP421" s="209"/>
      <c r="IJQ421" s="209"/>
      <c r="IJR421" s="209"/>
      <c r="IJS421" s="209"/>
      <c r="IJT421" s="209"/>
      <c r="IJU421" s="209"/>
      <c r="IJV421" s="209"/>
      <c r="IJW421" s="209"/>
      <c r="IJX421" s="209"/>
      <c r="IJY421" s="209"/>
      <c r="IJZ421" s="209"/>
      <c r="IKA421" s="209"/>
      <c r="IKB421" s="209"/>
      <c r="IKC421" s="209"/>
      <c r="IKD421" s="209"/>
      <c r="IKE421" s="209"/>
      <c r="IKF421" s="209"/>
      <c r="IKG421" s="209"/>
      <c r="IKH421" s="209"/>
      <c r="IKI421" s="209"/>
      <c r="IKJ421" s="209"/>
      <c r="IKK421" s="209"/>
      <c r="IKL421" s="209"/>
      <c r="IKM421" s="209"/>
      <c r="IKN421" s="209"/>
      <c r="IKO421" s="209"/>
      <c r="IKP421" s="209"/>
      <c r="IKQ421" s="209"/>
      <c r="IKR421" s="209"/>
      <c r="IKS421" s="209"/>
      <c r="IKT421" s="209"/>
      <c r="IKU421" s="209"/>
      <c r="IKV421" s="209"/>
      <c r="IKW421" s="209"/>
      <c r="IKX421" s="209"/>
      <c r="IKY421" s="209"/>
      <c r="IKZ421" s="209"/>
      <c r="ILA421" s="209"/>
      <c r="ILB421" s="209"/>
      <c r="ILC421" s="209"/>
      <c r="ILD421" s="209"/>
      <c r="ILE421" s="209"/>
      <c r="ILF421" s="209"/>
      <c r="ILG421" s="209"/>
      <c r="ILH421" s="209"/>
      <c r="ILI421" s="209"/>
      <c r="ILJ421" s="209"/>
      <c r="ILK421" s="209"/>
      <c r="ILL421" s="209"/>
      <c r="ILM421" s="209"/>
      <c r="ILN421" s="209"/>
      <c r="ILO421" s="209"/>
      <c r="ILP421" s="209"/>
      <c r="ILQ421" s="209"/>
      <c r="ILR421" s="209"/>
      <c r="ILS421" s="209"/>
      <c r="ILT421" s="209"/>
      <c r="ILU421" s="209"/>
      <c r="ILV421" s="209"/>
      <c r="ILW421" s="209"/>
      <c r="ILX421" s="209"/>
      <c r="ILY421" s="209"/>
      <c r="ILZ421" s="209"/>
      <c r="IMA421" s="209"/>
      <c r="IMB421" s="209"/>
      <c r="IMC421" s="209"/>
      <c r="IMD421" s="209"/>
      <c r="IME421" s="209"/>
      <c r="IMF421" s="209"/>
      <c r="IMG421" s="209"/>
      <c r="IMH421" s="209"/>
      <c r="IMI421" s="209"/>
      <c r="IMJ421" s="209"/>
      <c r="IMK421" s="209"/>
      <c r="IML421" s="209"/>
      <c r="IMM421" s="209"/>
      <c r="IMN421" s="209"/>
      <c r="IMO421" s="209"/>
      <c r="IMP421" s="209"/>
      <c r="IMQ421" s="209"/>
      <c r="IMR421" s="209"/>
      <c r="IMS421" s="209"/>
      <c r="IMT421" s="209"/>
      <c r="IMU421" s="209"/>
      <c r="IMV421" s="209"/>
      <c r="IMW421" s="209"/>
      <c r="IMX421" s="209"/>
      <c r="IMY421" s="209"/>
      <c r="IMZ421" s="209"/>
      <c r="INA421" s="209"/>
      <c r="INB421" s="209"/>
      <c r="INC421" s="209"/>
      <c r="IND421" s="209"/>
      <c r="INE421" s="209"/>
      <c r="INF421" s="209"/>
      <c r="ING421" s="209"/>
      <c r="INH421" s="209"/>
      <c r="INI421" s="209"/>
      <c r="INJ421" s="209"/>
      <c r="INK421" s="209"/>
      <c r="INL421" s="209"/>
      <c r="INM421" s="209"/>
      <c r="INN421" s="209"/>
      <c r="INO421" s="209"/>
      <c r="INP421" s="209"/>
      <c r="INQ421" s="209"/>
      <c r="INR421" s="209"/>
      <c r="INS421" s="209"/>
      <c r="INT421" s="209"/>
      <c r="INU421" s="209"/>
      <c r="INV421" s="209"/>
      <c r="INW421" s="209"/>
      <c r="INX421" s="209"/>
      <c r="INY421" s="209"/>
      <c r="INZ421" s="209"/>
      <c r="IOA421" s="209"/>
      <c r="IOB421" s="209"/>
      <c r="IOC421" s="209"/>
      <c r="IOD421" s="209"/>
      <c r="IOE421" s="209"/>
      <c r="IOF421" s="209"/>
      <c r="IOG421" s="209"/>
      <c r="IOH421" s="209"/>
      <c r="IOI421" s="209"/>
      <c r="IOJ421" s="209"/>
      <c r="IOK421" s="209"/>
      <c r="IOL421" s="209"/>
      <c r="IOM421" s="209"/>
      <c r="ION421" s="209"/>
      <c r="IOO421" s="209"/>
      <c r="IOP421" s="209"/>
      <c r="IOQ421" s="209"/>
      <c r="IOR421" s="209"/>
      <c r="IOS421" s="209"/>
      <c r="IOT421" s="209"/>
      <c r="IOU421" s="209"/>
      <c r="IOV421" s="209"/>
      <c r="IOW421" s="209"/>
      <c r="IOX421" s="209"/>
      <c r="IOY421" s="209"/>
      <c r="IOZ421" s="209"/>
      <c r="IPA421" s="209"/>
      <c r="IPB421" s="209"/>
      <c r="IPC421" s="209"/>
      <c r="IPD421" s="209"/>
      <c r="IPE421" s="209"/>
      <c r="IPF421" s="209"/>
      <c r="IPG421" s="209"/>
      <c r="IPH421" s="209"/>
      <c r="IPI421" s="209"/>
      <c r="IPJ421" s="209"/>
      <c r="IPK421" s="209"/>
      <c r="IPL421" s="209"/>
      <c r="IPM421" s="209"/>
      <c r="IPN421" s="209"/>
      <c r="IPO421" s="209"/>
      <c r="IPP421" s="209"/>
      <c r="IPQ421" s="209"/>
      <c r="IPR421" s="209"/>
      <c r="IPS421" s="209"/>
      <c r="IPT421" s="209"/>
      <c r="IPU421" s="209"/>
      <c r="IPV421" s="209"/>
      <c r="IPW421" s="209"/>
      <c r="IPX421" s="209"/>
      <c r="IPY421" s="209"/>
      <c r="IPZ421" s="209"/>
      <c r="IQA421" s="209"/>
      <c r="IQB421" s="209"/>
      <c r="IQC421" s="209"/>
      <c r="IQD421" s="209"/>
      <c r="IQE421" s="209"/>
      <c r="IQF421" s="209"/>
      <c r="IQG421" s="209"/>
      <c r="IQH421" s="209"/>
      <c r="IQI421" s="209"/>
      <c r="IQJ421" s="209"/>
      <c r="IQK421" s="209"/>
      <c r="IQL421" s="209"/>
      <c r="IQM421" s="209"/>
      <c r="IQN421" s="209"/>
      <c r="IQO421" s="209"/>
      <c r="IQP421" s="209"/>
      <c r="IQQ421" s="209"/>
      <c r="IQR421" s="209"/>
      <c r="IQS421" s="209"/>
      <c r="IQT421" s="209"/>
      <c r="IQU421" s="209"/>
      <c r="IQV421" s="209"/>
      <c r="IQW421" s="209"/>
      <c r="IQX421" s="209"/>
      <c r="IQY421" s="209"/>
      <c r="IQZ421" s="209"/>
      <c r="IRA421" s="209"/>
      <c r="IRB421" s="209"/>
      <c r="IRC421" s="209"/>
      <c r="IRD421" s="209"/>
      <c r="IRE421" s="209"/>
      <c r="IRF421" s="209"/>
      <c r="IRG421" s="209"/>
      <c r="IRH421" s="209"/>
      <c r="IRI421" s="209"/>
      <c r="IRJ421" s="209"/>
      <c r="IRK421" s="209"/>
      <c r="IRL421" s="209"/>
      <c r="IRM421" s="209"/>
      <c r="IRN421" s="209"/>
      <c r="IRO421" s="209"/>
      <c r="IRP421" s="209"/>
      <c r="IRQ421" s="209"/>
      <c r="IRR421" s="209"/>
      <c r="IRS421" s="209"/>
      <c r="IRT421" s="209"/>
      <c r="IRU421" s="209"/>
      <c r="IRV421" s="209"/>
      <c r="IRW421" s="209"/>
      <c r="IRX421" s="209"/>
      <c r="IRY421" s="209"/>
      <c r="IRZ421" s="209"/>
      <c r="ISA421" s="209"/>
      <c r="ISB421" s="209"/>
      <c r="ISC421" s="209"/>
      <c r="ISD421" s="209"/>
      <c r="ISE421" s="209"/>
      <c r="ISF421" s="209"/>
      <c r="ISG421" s="209"/>
      <c r="ISH421" s="209"/>
      <c r="ISI421" s="209"/>
      <c r="ISJ421" s="209"/>
      <c r="ISK421" s="209"/>
      <c r="ISL421" s="209"/>
      <c r="ISM421" s="209"/>
      <c r="ISN421" s="209"/>
      <c r="ISO421" s="209"/>
      <c r="ISP421" s="209"/>
      <c r="ISQ421" s="209"/>
      <c r="ISR421" s="209"/>
      <c r="ISS421" s="209"/>
      <c r="IST421" s="209"/>
      <c r="ISU421" s="209"/>
      <c r="ISV421" s="209"/>
      <c r="ISW421" s="209"/>
      <c r="ISX421" s="209"/>
      <c r="ISY421" s="209"/>
      <c r="ISZ421" s="209"/>
      <c r="ITA421" s="209"/>
      <c r="ITB421" s="209"/>
      <c r="ITC421" s="209"/>
      <c r="ITD421" s="209"/>
      <c r="ITE421" s="209"/>
      <c r="ITF421" s="209"/>
      <c r="ITG421" s="209"/>
      <c r="ITH421" s="209"/>
      <c r="ITI421" s="209"/>
      <c r="ITJ421" s="209"/>
      <c r="ITK421" s="209"/>
      <c r="ITL421" s="209"/>
      <c r="ITM421" s="209"/>
      <c r="ITN421" s="209"/>
      <c r="ITO421" s="209"/>
      <c r="ITP421" s="209"/>
      <c r="ITQ421" s="209"/>
      <c r="ITR421" s="209"/>
      <c r="ITS421" s="209"/>
      <c r="ITT421" s="209"/>
      <c r="ITU421" s="209"/>
      <c r="ITV421" s="209"/>
      <c r="ITW421" s="209"/>
      <c r="ITX421" s="209"/>
      <c r="ITY421" s="209"/>
      <c r="ITZ421" s="209"/>
      <c r="IUA421" s="209"/>
      <c r="IUB421" s="209"/>
      <c r="IUC421" s="209"/>
      <c r="IUD421" s="209"/>
      <c r="IUE421" s="209"/>
      <c r="IUF421" s="209"/>
      <c r="IUG421" s="209"/>
      <c r="IUH421" s="209"/>
      <c r="IUI421" s="209"/>
      <c r="IUJ421" s="209"/>
      <c r="IUK421" s="209"/>
      <c r="IUL421" s="209"/>
      <c r="IUM421" s="209"/>
      <c r="IUN421" s="209"/>
      <c r="IUO421" s="209"/>
      <c r="IUP421" s="209"/>
      <c r="IUQ421" s="209"/>
      <c r="IUR421" s="209"/>
      <c r="IUS421" s="209"/>
      <c r="IUT421" s="209"/>
      <c r="IUU421" s="209"/>
      <c r="IUV421" s="209"/>
      <c r="IUW421" s="209"/>
      <c r="IUX421" s="209"/>
      <c r="IUY421" s="209"/>
      <c r="IUZ421" s="209"/>
      <c r="IVA421" s="209"/>
      <c r="IVB421" s="209"/>
      <c r="IVC421" s="209"/>
      <c r="IVD421" s="209"/>
      <c r="IVE421" s="209"/>
      <c r="IVF421" s="209"/>
      <c r="IVG421" s="209"/>
      <c r="IVH421" s="209"/>
      <c r="IVI421" s="209"/>
      <c r="IVJ421" s="209"/>
      <c r="IVK421" s="209"/>
      <c r="IVL421" s="209"/>
      <c r="IVM421" s="209"/>
      <c r="IVN421" s="209"/>
      <c r="IVO421" s="209"/>
      <c r="IVP421" s="209"/>
      <c r="IVQ421" s="209"/>
      <c r="IVR421" s="209"/>
      <c r="IVS421" s="209"/>
      <c r="IVT421" s="209"/>
      <c r="IVU421" s="209"/>
      <c r="IVV421" s="209"/>
      <c r="IVW421" s="209"/>
      <c r="IVX421" s="209"/>
      <c r="IVY421" s="209"/>
      <c r="IVZ421" s="209"/>
      <c r="IWA421" s="209"/>
      <c r="IWB421" s="209"/>
      <c r="IWC421" s="209"/>
      <c r="IWD421" s="209"/>
      <c r="IWE421" s="209"/>
      <c r="IWF421" s="209"/>
      <c r="IWG421" s="209"/>
      <c r="IWH421" s="209"/>
      <c r="IWI421" s="209"/>
      <c r="IWJ421" s="209"/>
      <c r="IWK421" s="209"/>
      <c r="IWL421" s="209"/>
      <c r="IWM421" s="209"/>
      <c r="IWN421" s="209"/>
      <c r="IWO421" s="209"/>
      <c r="IWP421" s="209"/>
      <c r="IWQ421" s="209"/>
      <c r="IWR421" s="209"/>
      <c r="IWS421" s="209"/>
      <c r="IWT421" s="209"/>
      <c r="IWU421" s="209"/>
      <c r="IWV421" s="209"/>
      <c r="IWW421" s="209"/>
      <c r="IWX421" s="209"/>
      <c r="IWY421" s="209"/>
      <c r="IWZ421" s="209"/>
      <c r="IXA421" s="209"/>
      <c r="IXB421" s="209"/>
      <c r="IXC421" s="209"/>
      <c r="IXD421" s="209"/>
      <c r="IXE421" s="209"/>
      <c r="IXF421" s="209"/>
      <c r="IXG421" s="209"/>
      <c r="IXH421" s="209"/>
      <c r="IXI421" s="209"/>
      <c r="IXJ421" s="209"/>
      <c r="IXK421" s="209"/>
      <c r="IXL421" s="209"/>
      <c r="IXM421" s="209"/>
      <c r="IXN421" s="209"/>
      <c r="IXO421" s="209"/>
      <c r="IXP421" s="209"/>
      <c r="IXQ421" s="209"/>
      <c r="IXR421" s="209"/>
      <c r="IXS421" s="209"/>
      <c r="IXT421" s="209"/>
      <c r="IXU421" s="209"/>
      <c r="IXV421" s="209"/>
      <c r="IXW421" s="209"/>
      <c r="IXX421" s="209"/>
      <c r="IXY421" s="209"/>
      <c r="IXZ421" s="209"/>
      <c r="IYA421" s="209"/>
      <c r="IYB421" s="209"/>
      <c r="IYC421" s="209"/>
      <c r="IYD421" s="209"/>
      <c r="IYE421" s="209"/>
      <c r="IYF421" s="209"/>
      <c r="IYG421" s="209"/>
      <c r="IYH421" s="209"/>
      <c r="IYI421" s="209"/>
      <c r="IYJ421" s="209"/>
      <c r="IYK421" s="209"/>
      <c r="IYL421" s="209"/>
      <c r="IYM421" s="209"/>
      <c r="IYN421" s="209"/>
      <c r="IYO421" s="209"/>
      <c r="IYP421" s="209"/>
      <c r="IYQ421" s="209"/>
      <c r="IYR421" s="209"/>
      <c r="IYS421" s="209"/>
      <c r="IYT421" s="209"/>
      <c r="IYU421" s="209"/>
      <c r="IYV421" s="209"/>
      <c r="IYW421" s="209"/>
      <c r="IYX421" s="209"/>
      <c r="IYY421" s="209"/>
      <c r="IYZ421" s="209"/>
      <c r="IZA421" s="209"/>
      <c r="IZB421" s="209"/>
      <c r="IZC421" s="209"/>
      <c r="IZD421" s="209"/>
      <c r="IZE421" s="209"/>
      <c r="IZF421" s="209"/>
      <c r="IZG421" s="209"/>
      <c r="IZH421" s="209"/>
      <c r="IZI421" s="209"/>
      <c r="IZJ421" s="209"/>
      <c r="IZK421" s="209"/>
      <c r="IZL421" s="209"/>
      <c r="IZM421" s="209"/>
      <c r="IZN421" s="209"/>
      <c r="IZO421" s="209"/>
      <c r="IZP421" s="209"/>
      <c r="IZQ421" s="209"/>
      <c r="IZR421" s="209"/>
      <c r="IZS421" s="209"/>
      <c r="IZT421" s="209"/>
      <c r="IZU421" s="209"/>
      <c r="IZV421" s="209"/>
      <c r="IZW421" s="209"/>
      <c r="IZX421" s="209"/>
      <c r="IZY421" s="209"/>
      <c r="IZZ421" s="209"/>
      <c r="JAA421" s="209"/>
      <c r="JAB421" s="209"/>
      <c r="JAC421" s="209"/>
      <c r="JAD421" s="209"/>
      <c r="JAE421" s="209"/>
      <c r="JAF421" s="209"/>
      <c r="JAG421" s="209"/>
      <c r="JAH421" s="209"/>
      <c r="JAI421" s="209"/>
      <c r="JAJ421" s="209"/>
      <c r="JAK421" s="209"/>
      <c r="JAL421" s="209"/>
      <c r="JAM421" s="209"/>
      <c r="JAN421" s="209"/>
      <c r="JAO421" s="209"/>
      <c r="JAP421" s="209"/>
      <c r="JAQ421" s="209"/>
      <c r="JAR421" s="209"/>
      <c r="JAS421" s="209"/>
      <c r="JAT421" s="209"/>
      <c r="JAU421" s="209"/>
      <c r="JAV421" s="209"/>
      <c r="JAW421" s="209"/>
      <c r="JAX421" s="209"/>
      <c r="JAY421" s="209"/>
      <c r="JAZ421" s="209"/>
      <c r="JBA421" s="209"/>
      <c r="JBB421" s="209"/>
      <c r="JBC421" s="209"/>
      <c r="JBD421" s="209"/>
      <c r="JBE421" s="209"/>
      <c r="JBF421" s="209"/>
      <c r="JBG421" s="209"/>
      <c r="JBH421" s="209"/>
      <c r="JBI421" s="209"/>
      <c r="JBJ421" s="209"/>
      <c r="JBK421" s="209"/>
      <c r="JBL421" s="209"/>
      <c r="JBM421" s="209"/>
      <c r="JBN421" s="209"/>
      <c r="JBO421" s="209"/>
      <c r="JBP421" s="209"/>
      <c r="JBQ421" s="209"/>
      <c r="JBR421" s="209"/>
      <c r="JBS421" s="209"/>
      <c r="JBT421" s="209"/>
      <c r="JBU421" s="209"/>
      <c r="JBV421" s="209"/>
      <c r="JBW421" s="209"/>
      <c r="JBX421" s="209"/>
      <c r="JBY421" s="209"/>
      <c r="JBZ421" s="209"/>
      <c r="JCA421" s="209"/>
      <c r="JCB421" s="209"/>
      <c r="JCC421" s="209"/>
      <c r="JCD421" s="209"/>
      <c r="JCE421" s="209"/>
      <c r="JCF421" s="209"/>
      <c r="JCG421" s="209"/>
      <c r="JCH421" s="209"/>
      <c r="JCI421" s="209"/>
      <c r="JCJ421" s="209"/>
      <c r="JCK421" s="209"/>
      <c r="JCL421" s="209"/>
      <c r="JCM421" s="209"/>
      <c r="JCN421" s="209"/>
      <c r="JCO421" s="209"/>
      <c r="JCP421" s="209"/>
      <c r="JCQ421" s="209"/>
      <c r="JCR421" s="209"/>
      <c r="JCS421" s="209"/>
      <c r="JCT421" s="209"/>
      <c r="JCU421" s="209"/>
      <c r="JCV421" s="209"/>
      <c r="JCW421" s="209"/>
      <c r="JCX421" s="209"/>
      <c r="JCY421" s="209"/>
      <c r="JCZ421" s="209"/>
      <c r="JDA421" s="209"/>
      <c r="JDB421" s="209"/>
      <c r="JDC421" s="209"/>
      <c r="JDD421" s="209"/>
      <c r="JDE421" s="209"/>
      <c r="JDF421" s="209"/>
      <c r="JDG421" s="209"/>
      <c r="JDH421" s="209"/>
      <c r="JDI421" s="209"/>
      <c r="JDJ421" s="209"/>
      <c r="JDK421" s="209"/>
      <c r="JDL421" s="209"/>
      <c r="JDM421" s="209"/>
      <c r="JDN421" s="209"/>
      <c r="JDO421" s="209"/>
      <c r="JDP421" s="209"/>
      <c r="JDQ421" s="209"/>
      <c r="JDR421" s="209"/>
      <c r="JDS421" s="209"/>
      <c r="JDT421" s="209"/>
      <c r="JDU421" s="209"/>
      <c r="JDV421" s="209"/>
      <c r="JDW421" s="209"/>
      <c r="JDX421" s="209"/>
      <c r="JDY421" s="209"/>
      <c r="JDZ421" s="209"/>
      <c r="JEA421" s="209"/>
      <c r="JEB421" s="209"/>
      <c r="JEC421" s="209"/>
      <c r="JED421" s="209"/>
      <c r="JEE421" s="209"/>
      <c r="JEF421" s="209"/>
      <c r="JEG421" s="209"/>
      <c r="JEH421" s="209"/>
      <c r="JEI421" s="209"/>
      <c r="JEJ421" s="209"/>
      <c r="JEK421" s="209"/>
      <c r="JEL421" s="209"/>
      <c r="JEM421" s="209"/>
      <c r="JEN421" s="209"/>
      <c r="JEO421" s="209"/>
      <c r="JEP421" s="209"/>
      <c r="JEQ421" s="209"/>
      <c r="JER421" s="209"/>
      <c r="JES421" s="209"/>
      <c r="JET421" s="209"/>
      <c r="JEU421" s="209"/>
      <c r="JEV421" s="209"/>
      <c r="JEW421" s="209"/>
      <c r="JEX421" s="209"/>
      <c r="JEY421" s="209"/>
      <c r="JEZ421" s="209"/>
      <c r="JFA421" s="209"/>
      <c r="JFB421" s="209"/>
      <c r="JFC421" s="209"/>
      <c r="JFD421" s="209"/>
      <c r="JFE421" s="209"/>
      <c r="JFF421" s="209"/>
      <c r="JFG421" s="209"/>
      <c r="JFH421" s="209"/>
      <c r="JFI421" s="209"/>
      <c r="JFJ421" s="209"/>
      <c r="JFK421" s="209"/>
      <c r="JFL421" s="209"/>
      <c r="JFM421" s="209"/>
      <c r="JFN421" s="209"/>
      <c r="JFO421" s="209"/>
      <c r="JFP421" s="209"/>
      <c r="JFQ421" s="209"/>
      <c r="JFR421" s="209"/>
      <c r="JFS421" s="209"/>
      <c r="JFT421" s="209"/>
      <c r="JFU421" s="209"/>
      <c r="JFV421" s="209"/>
      <c r="JFW421" s="209"/>
      <c r="JFX421" s="209"/>
      <c r="JFY421" s="209"/>
      <c r="JFZ421" s="209"/>
      <c r="JGA421" s="209"/>
      <c r="JGB421" s="209"/>
      <c r="JGC421" s="209"/>
      <c r="JGD421" s="209"/>
      <c r="JGE421" s="209"/>
      <c r="JGF421" s="209"/>
      <c r="JGG421" s="209"/>
      <c r="JGH421" s="209"/>
      <c r="JGI421" s="209"/>
      <c r="JGJ421" s="209"/>
      <c r="JGK421" s="209"/>
      <c r="JGL421" s="209"/>
      <c r="JGM421" s="209"/>
      <c r="JGN421" s="209"/>
      <c r="JGO421" s="209"/>
      <c r="JGP421" s="209"/>
      <c r="JGQ421" s="209"/>
      <c r="JGR421" s="209"/>
      <c r="JGS421" s="209"/>
      <c r="JGT421" s="209"/>
      <c r="JGU421" s="209"/>
      <c r="JGV421" s="209"/>
      <c r="JGW421" s="209"/>
      <c r="JGX421" s="209"/>
      <c r="JGY421" s="209"/>
      <c r="JGZ421" s="209"/>
      <c r="JHA421" s="209"/>
      <c r="JHB421" s="209"/>
      <c r="JHC421" s="209"/>
      <c r="JHD421" s="209"/>
      <c r="JHE421" s="209"/>
      <c r="JHF421" s="209"/>
      <c r="JHG421" s="209"/>
      <c r="JHH421" s="209"/>
      <c r="JHI421" s="209"/>
      <c r="JHJ421" s="209"/>
      <c r="JHK421" s="209"/>
      <c r="JHL421" s="209"/>
      <c r="JHM421" s="209"/>
      <c r="JHN421" s="209"/>
      <c r="JHO421" s="209"/>
      <c r="JHP421" s="209"/>
      <c r="JHQ421" s="209"/>
      <c r="JHR421" s="209"/>
      <c r="JHS421" s="209"/>
      <c r="JHT421" s="209"/>
      <c r="JHU421" s="209"/>
      <c r="JHV421" s="209"/>
      <c r="JHW421" s="209"/>
      <c r="JHX421" s="209"/>
      <c r="JHY421" s="209"/>
      <c r="JHZ421" s="209"/>
      <c r="JIA421" s="209"/>
      <c r="JIB421" s="209"/>
      <c r="JIC421" s="209"/>
      <c r="JID421" s="209"/>
      <c r="JIE421" s="209"/>
      <c r="JIF421" s="209"/>
      <c r="JIG421" s="209"/>
      <c r="JIH421" s="209"/>
      <c r="JII421" s="209"/>
      <c r="JIJ421" s="209"/>
      <c r="JIK421" s="209"/>
      <c r="JIL421" s="209"/>
      <c r="JIM421" s="209"/>
      <c r="JIN421" s="209"/>
      <c r="JIO421" s="209"/>
      <c r="JIP421" s="209"/>
      <c r="JIQ421" s="209"/>
      <c r="JIR421" s="209"/>
      <c r="JIS421" s="209"/>
      <c r="JIT421" s="209"/>
      <c r="JIU421" s="209"/>
      <c r="JIV421" s="209"/>
      <c r="JIW421" s="209"/>
      <c r="JIX421" s="209"/>
      <c r="JIY421" s="209"/>
      <c r="JIZ421" s="209"/>
      <c r="JJA421" s="209"/>
      <c r="JJB421" s="209"/>
      <c r="JJC421" s="209"/>
      <c r="JJD421" s="209"/>
      <c r="JJE421" s="209"/>
      <c r="JJF421" s="209"/>
      <c r="JJG421" s="209"/>
      <c r="JJH421" s="209"/>
      <c r="JJI421" s="209"/>
      <c r="JJJ421" s="209"/>
      <c r="JJK421" s="209"/>
      <c r="JJL421" s="209"/>
      <c r="JJM421" s="209"/>
      <c r="JJN421" s="209"/>
      <c r="JJO421" s="209"/>
      <c r="JJP421" s="209"/>
      <c r="JJQ421" s="209"/>
      <c r="JJR421" s="209"/>
      <c r="JJS421" s="209"/>
      <c r="JJT421" s="209"/>
      <c r="JJU421" s="209"/>
      <c r="JJV421" s="209"/>
      <c r="JJW421" s="209"/>
      <c r="JJX421" s="209"/>
      <c r="JJY421" s="209"/>
      <c r="JJZ421" s="209"/>
      <c r="JKA421" s="209"/>
      <c r="JKB421" s="209"/>
      <c r="JKC421" s="209"/>
      <c r="JKD421" s="209"/>
      <c r="JKE421" s="209"/>
      <c r="JKF421" s="209"/>
      <c r="JKG421" s="209"/>
      <c r="JKH421" s="209"/>
      <c r="JKI421" s="209"/>
      <c r="JKJ421" s="209"/>
      <c r="JKK421" s="209"/>
      <c r="JKL421" s="209"/>
      <c r="JKM421" s="209"/>
      <c r="JKN421" s="209"/>
      <c r="JKO421" s="209"/>
      <c r="JKP421" s="209"/>
      <c r="JKQ421" s="209"/>
      <c r="JKR421" s="209"/>
      <c r="JKS421" s="209"/>
      <c r="JKT421" s="209"/>
      <c r="JKU421" s="209"/>
      <c r="JKV421" s="209"/>
      <c r="JKW421" s="209"/>
      <c r="JKX421" s="209"/>
      <c r="JKY421" s="209"/>
      <c r="JKZ421" s="209"/>
      <c r="JLA421" s="209"/>
      <c r="JLB421" s="209"/>
      <c r="JLC421" s="209"/>
      <c r="JLD421" s="209"/>
      <c r="JLE421" s="209"/>
      <c r="JLF421" s="209"/>
      <c r="JLG421" s="209"/>
      <c r="JLH421" s="209"/>
      <c r="JLI421" s="209"/>
      <c r="JLJ421" s="209"/>
      <c r="JLK421" s="209"/>
      <c r="JLL421" s="209"/>
      <c r="JLM421" s="209"/>
      <c r="JLN421" s="209"/>
      <c r="JLO421" s="209"/>
      <c r="JLP421" s="209"/>
      <c r="JLQ421" s="209"/>
      <c r="JLR421" s="209"/>
      <c r="JLS421" s="209"/>
      <c r="JLT421" s="209"/>
      <c r="JLU421" s="209"/>
      <c r="JLV421" s="209"/>
      <c r="JLW421" s="209"/>
      <c r="JLX421" s="209"/>
      <c r="JLY421" s="209"/>
      <c r="JLZ421" s="209"/>
      <c r="JMA421" s="209"/>
      <c r="JMB421" s="209"/>
      <c r="JMC421" s="209"/>
      <c r="JMD421" s="209"/>
      <c r="JME421" s="209"/>
      <c r="JMF421" s="209"/>
      <c r="JMG421" s="209"/>
      <c r="JMH421" s="209"/>
      <c r="JMI421" s="209"/>
      <c r="JMJ421" s="209"/>
      <c r="JMK421" s="209"/>
      <c r="JML421" s="209"/>
      <c r="JMM421" s="209"/>
      <c r="JMN421" s="209"/>
      <c r="JMO421" s="209"/>
      <c r="JMP421" s="209"/>
      <c r="JMQ421" s="209"/>
      <c r="JMR421" s="209"/>
      <c r="JMS421" s="209"/>
      <c r="JMT421" s="209"/>
      <c r="JMU421" s="209"/>
      <c r="JMV421" s="209"/>
      <c r="JMW421" s="209"/>
      <c r="JMX421" s="209"/>
      <c r="JMY421" s="209"/>
      <c r="JMZ421" s="209"/>
      <c r="JNA421" s="209"/>
      <c r="JNB421" s="209"/>
      <c r="JNC421" s="209"/>
      <c r="JND421" s="209"/>
      <c r="JNE421" s="209"/>
      <c r="JNF421" s="209"/>
      <c r="JNG421" s="209"/>
      <c r="JNH421" s="209"/>
      <c r="JNI421" s="209"/>
      <c r="JNJ421" s="209"/>
      <c r="JNK421" s="209"/>
      <c r="JNL421" s="209"/>
      <c r="JNM421" s="209"/>
      <c r="JNN421" s="209"/>
      <c r="JNO421" s="209"/>
      <c r="JNP421" s="209"/>
      <c r="JNQ421" s="209"/>
      <c r="JNR421" s="209"/>
      <c r="JNS421" s="209"/>
      <c r="JNT421" s="209"/>
      <c r="JNU421" s="209"/>
      <c r="JNV421" s="209"/>
      <c r="JNW421" s="209"/>
      <c r="JNX421" s="209"/>
      <c r="JNY421" s="209"/>
      <c r="JNZ421" s="209"/>
      <c r="JOA421" s="209"/>
      <c r="JOB421" s="209"/>
      <c r="JOC421" s="209"/>
      <c r="JOD421" s="209"/>
      <c r="JOE421" s="209"/>
      <c r="JOF421" s="209"/>
      <c r="JOG421" s="209"/>
      <c r="JOH421" s="209"/>
      <c r="JOI421" s="209"/>
      <c r="JOJ421" s="209"/>
      <c r="JOK421" s="209"/>
      <c r="JOL421" s="209"/>
      <c r="JOM421" s="209"/>
      <c r="JON421" s="209"/>
      <c r="JOO421" s="209"/>
      <c r="JOP421" s="209"/>
      <c r="JOQ421" s="209"/>
      <c r="JOR421" s="209"/>
      <c r="JOS421" s="209"/>
      <c r="JOT421" s="209"/>
      <c r="JOU421" s="209"/>
      <c r="JOV421" s="209"/>
      <c r="JOW421" s="209"/>
      <c r="JOX421" s="209"/>
      <c r="JOY421" s="209"/>
      <c r="JOZ421" s="209"/>
      <c r="JPA421" s="209"/>
      <c r="JPB421" s="209"/>
      <c r="JPC421" s="209"/>
      <c r="JPD421" s="209"/>
      <c r="JPE421" s="209"/>
      <c r="JPF421" s="209"/>
      <c r="JPG421" s="209"/>
      <c r="JPH421" s="209"/>
      <c r="JPI421" s="209"/>
      <c r="JPJ421" s="209"/>
      <c r="JPK421" s="209"/>
      <c r="JPL421" s="209"/>
      <c r="JPM421" s="209"/>
      <c r="JPN421" s="209"/>
      <c r="JPO421" s="209"/>
      <c r="JPP421" s="209"/>
      <c r="JPQ421" s="209"/>
      <c r="JPR421" s="209"/>
      <c r="JPS421" s="209"/>
      <c r="JPT421" s="209"/>
      <c r="JPU421" s="209"/>
      <c r="JPV421" s="209"/>
      <c r="JPW421" s="209"/>
      <c r="JPX421" s="209"/>
      <c r="JPY421" s="209"/>
      <c r="JPZ421" s="209"/>
      <c r="JQA421" s="209"/>
      <c r="JQB421" s="209"/>
      <c r="JQC421" s="209"/>
      <c r="JQD421" s="209"/>
      <c r="JQE421" s="209"/>
      <c r="JQF421" s="209"/>
      <c r="JQG421" s="209"/>
      <c r="JQH421" s="209"/>
      <c r="JQI421" s="209"/>
      <c r="JQJ421" s="209"/>
      <c r="JQK421" s="209"/>
      <c r="JQL421" s="209"/>
      <c r="JQM421" s="209"/>
      <c r="JQN421" s="209"/>
      <c r="JQO421" s="209"/>
      <c r="JQP421" s="209"/>
      <c r="JQQ421" s="209"/>
      <c r="JQR421" s="209"/>
      <c r="JQS421" s="209"/>
      <c r="JQT421" s="209"/>
      <c r="JQU421" s="209"/>
      <c r="JQV421" s="209"/>
      <c r="JQW421" s="209"/>
      <c r="JQX421" s="209"/>
      <c r="JQY421" s="209"/>
      <c r="JQZ421" s="209"/>
      <c r="JRA421" s="209"/>
      <c r="JRB421" s="209"/>
      <c r="JRC421" s="209"/>
      <c r="JRD421" s="209"/>
      <c r="JRE421" s="209"/>
      <c r="JRF421" s="209"/>
      <c r="JRG421" s="209"/>
      <c r="JRH421" s="209"/>
      <c r="JRI421" s="209"/>
      <c r="JRJ421" s="209"/>
      <c r="JRK421" s="209"/>
      <c r="JRL421" s="209"/>
      <c r="JRM421" s="209"/>
      <c r="JRN421" s="209"/>
      <c r="JRO421" s="209"/>
      <c r="JRP421" s="209"/>
      <c r="JRQ421" s="209"/>
      <c r="JRR421" s="209"/>
      <c r="JRS421" s="209"/>
      <c r="JRT421" s="209"/>
      <c r="JRU421" s="209"/>
      <c r="JRV421" s="209"/>
      <c r="JRW421" s="209"/>
      <c r="JRX421" s="209"/>
      <c r="JRY421" s="209"/>
      <c r="JRZ421" s="209"/>
      <c r="JSA421" s="209"/>
      <c r="JSB421" s="209"/>
      <c r="JSC421" s="209"/>
      <c r="JSD421" s="209"/>
      <c r="JSE421" s="209"/>
      <c r="JSF421" s="209"/>
      <c r="JSG421" s="209"/>
      <c r="JSH421" s="209"/>
      <c r="JSI421" s="209"/>
      <c r="JSJ421" s="209"/>
      <c r="JSK421" s="209"/>
      <c r="JSL421" s="209"/>
      <c r="JSM421" s="209"/>
      <c r="JSN421" s="209"/>
      <c r="JSO421" s="209"/>
      <c r="JSP421" s="209"/>
      <c r="JSQ421" s="209"/>
      <c r="JSR421" s="209"/>
      <c r="JSS421" s="209"/>
      <c r="JST421" s="209"/>
      <c r="JSU421" s="209"/>
      <c r="JSV421" s="209"/>
      <c r="JSW421" s="209"/>
      <c r="JSX421" s="209"/>
      <c r="JSY421" s="209"/>
      <c r="JSZ421" s="209"/>
      <c r="JTA421" s="209"/>
      <c r="JTB421" s="209"/>
      <c r="JTC421" s="209"/>
      <c r="JTD421" s="209"/>
      <c r="JTE421" s="209"/>
      <c r="JTF421" s="209"/>
      <c r="JTG421" s="209"/>
      <c r="JTH421" s="209"/>
      <c r="JTI421" s="209"/>
      <c r="JTJ421" s="209"/>
      <c r="JTK421" s="209"/>
      <c r="JTL421" s="209"/>
      <c r="JTM421" s="209"/>
      <c r="JTN421" s="209"/>
      <c r="JTO421" s="209"/>
      <c r="JTP421" s="209"/>
      <c r="JTQ421" s="209"/>
      <c r="JTR421" s="209"/>
      <c r="JTS421" s="209"/>
      <c r="JTT421" s="209"/>
      <c r="JTU421" s="209"/>
      <c r="JTV421" s="209"/>
      <c r="JTW421" s="209"/>
      <c r="JTX421" s="209"/>
      <c r="JTY421" s="209"/>
      <c r="JTZ421" s="209"/>
      <c r="JUA421" s="209"/>
      <c r="JUB421" s="209"/>
      <c r="JUC421" s="209"/>
      <c r="JUD421" s="209"/>
      <c r="JUE421" s="209"/>
      <c r="JUF421" s="209"/>
      <c r="JUG421" s="209"/>
      <c r="JUH421" s="209"/>
      <c r="JUI421" s="209"/>
      <c r="JUJ421" s="209"/>
      <c r="JUK421" s="209"/>
      <c r="JUL421" s="209"/>
      <c r="JUM421" s="209"/>
      <c r="JUN421" s="209"/>
      <c r="JUO421" s="209"/>
      <c r="JUP421" s="209"/>
      <c r="JUQ421" s="209"/>
      <c r="JUR421" s="209"/>
      <c r="JUS421" s="209"/>
      <c r="JUT421" s="209"/>
      <c r="JUU421" s="209"/>
      <c r="JUV421" s="209"/>
      <c r="JUW421" s="209"/>
      <c r="JUX421" s="209"/>
      <c r="JUY421" s="209"/>
      <c r="JUZ421" s="209"/>
      <c r="JVA421" s="209"/>
      <c r="JVB421" s="209"/>
      <c r="JVC421" s="209"/>
      <c r="JVD421" s="209"/>
      <c r="JVE421" s="209"/>
      <c r="JVF421" s="209"/>
      <c r="JVG421" s="209"/>
      <c r="JVH421" s="209"/>
      <c r="JVI421" s="209"/>
      <c r="JVJ421" s="209"/>
      <c r="JVK421" s="209"/>
      <c r="JVL421" s="209"/>
      <c r="JVM421" s="209"/>
      <c r="JVN421" s="209"/>
      <c r="JVO421" s="209"/>
      <c r="JVP421" s="209"/>
      <c r="JVQ421" s="209"/>
      <c r="JVR421" s="209"/>
      <c r="JVS421" s="209"/>
      <c r="JVT421" s="209"/>
      <c r="JVU421" s="209"/>
      <c r="JVV421" s="209"/>
      <c r="JVW421" s="209"/>
      <c r="JVX421" s="209"/>
      <c r="JVY421" s="209"/>
      <c r="JVZ421" s="209"/>
      <c r="JWA421" s="209"/>
      <c r="JWB421" s="209"/>
      <c r="JWC421" s="209"/>
      <c r="JWD421" s="209"/>
      <c r="JWE421" s="209"/>
      <c r="JWF421" s="209"/>
      <c r="JWG421" s="209"/>
      <c r="JWH421" s="209"/>
      <c r="JWI421" s="209"/>
      <c r="JWJ421" s="209"/>
      <c r="JWK421" s="209"/>
      <c r="JWL421" s="209"/>
      <c r="JWM421" s="209"/>
      <c r="JWN421" s="209"/>
      <c r="JWO421" s="209"/>
      <c r="JWP421" s="209"/>
      <c r="JWQ421" s="209"/>
      <c r="JWR421" s="209"/>
      <c r="JWS421" s="209"/>
      <c r="JWT421" s="209"/>
      <c r="JWU421" s="209"/>
      <c r="JWV421" s="209"/>
      <c r="JWW421" s="209"/>
      <c r="JWX421" s="209"/>
      <c r="JWY421" s="209"/>
      <c r="JWZ421" s="209"/>
      <c r="JXA421" s="209"/>
      <c r="JXB421" s="209"/>
      <c r="JXC421" s="209"/>
      <c r="JXD421" s="209"/>
      <c r="JXE421" s="209"/>
      <c r="JXF421" s="209"/>
      <c r="JXG421" s="209"/>
      <c r="JXH421" s="209"/>
      <c r="JXI421" s="209"/>
      <c r="JXJ421" s="209"/>
      <c r="JXK421" s="209"/>
      <c r="JXL421" s="209"/>
      <c r="JXM421" s="209"/>
      <c r="JXN421" s="209"/>
      <c r="JXO421" s="209"/>
      <c r="JXP421" s="209"/>
      <c r="JXQ421" s="209"/>
      <c r="JXR421" s="209"/>
      <c r="JXS421" s="209"/>
      <c r="JXT421" s="209"/>
      <c r="JXU421" s="209"/>
      <c r="JXV421" s="209"/>
      <c r="JXW421" s="209"/>
      <c r="JXX421" s="209"/>
      <c r="JXY421" s="209"/>
      <c r="JXZ421" s="209"/>
      <c r="JYA421" s="209"/>
      <c r="JYB421" s="209"/>
      <c r="JYC421" s="209"/>
      <c r="JYD421" s="209"/>
      <c r="JYE421" s="209"/>
      <c r="JYF421" s="209"/>
      <c r="JYG421" s="209"/>
      <c r="JYH421" s="209"/>
      <c r="JYI421" s="209"/>
      <c r="JYJ421" s="209"/>
      <c r="JYK421" s="209"/>
      <c r="JYL421" s="209"/>
      <c r="JYM421" s="209"/>
      <c r="JYN421" s="209"/>
      <c r="JYO421" s="209"/>
      <c r="JYP421" s="209"/>
      <c r="JYQ421" s="209"/>
      <c r="JYR421" s="209"/>
      <c r="JYS421" s="209"/>
      <c r="JYT421" s="209"/>
      <c r="JYU421" s="209"/>
      <c r="JYV421" s="209"/>
      <c r="JYW421" s="209"/>
      <c r="JYX421" s="209"/>
      <c r="JYY421" s="209"/>
      <c r="JYZ421" s="209"/>
      <c r="JZA421" s="209"/>
      <c r="JZB421" s="209"/>
      <c r="JZC421" s="209"/>
      <c r="JZD421" s="209"/>
      <c r="JZE421" s="209"/>
      <c r="JZF421" s="209"/>
      <c r="JZG421" s="209"/>
      <c r="JZH421" s="209"/>
      <c r="JZI421" s="209"/>
      <c r="JZJ421" s="209"/>
      <c r="JZK421" s="209"/>
      <c r="JZL421" s="209"/>
      <c r="JZM421" s="209"/>
      <c r="JZN421" s="209"/>
      <c r="JZO421" s="209"/>
      <c r="JZP421" s="209"/>
      <c r="JZQ421" s="209"/>
      <c r="JZR421" s="209"/>
      <c r="JZS421" s="209"/>
      <c r="JZT421" s="209"/>
      <c r="JZU421" s="209"/>
      <c r="JZV421" s="209"/>
      <c r="JZW421" s="209"/>
      <c r="JZX421" s="209"/>
      <c r="JZY421" s="209"/>
      <c r="JZZ421" s="209"/>
      <c r="KAA421" s="209"/>
      <c r="KAB421" s="209"/>
      <c r="KAC421" s="209"/>
      <c r="KAD421" s="209"/>
      <c r="KAE421" s="209"/>
      <c r="KAF421" s="209"/>
      <c r="KAG421" s="209"/>
      <c r="KAH421" s="209"/>
      <c r="KAI421" s="209"/>
      <c r="KAJ421" s="209"/>
      <c r="KAK421" s="209"/>
      <c r="KAL421" s="209"/>
      <c r="KAM421" s="209"/>
      <c r="KAN421" s="209"/>
      <c r="KAO421" s="209"/>
      <c r="KAP421" s="209"/>
      <c r="KAQ421" s="209"/>
      <c r="KAR421" s="209"/>
      <c r="KAS421" s="209"/>
      <c r="KAT421" s="209"/>
      <c r="KAU421" s="209"/>
      <c r="KAV421" s="209"/>
      <c r="KAW421" s="209"/>
      <c r="KAX421" s="209"/>
      <c r="KAY421" s="209"/>
      <c r="KAZ421" s="209"/>
      <c r="KBA421" s="209"/>
      <c r="KBB421" s="209"/>
      <c r="KBC421" s="209"/>
      <c r="KBD421" s="209"/>
      <c r="KBE421" s="209"/>
      <c r="KBF421" s="209"/>
      <c r="KBG421" s="209"/>
      <c r="KBH421" s="209"/>
      <c r="KBI421" s="209"/>
      <c r="KBJ421" s="209"/>
      <c r="KBK421" s="209"/>
      <c r="KBL421" s="209"/>
      <c r="KBM421" s="209"/>
      <c r="KBN421" s="209"/>
      <c r="KBO421" s="209"/>
      <c r="KBP421" s="209"/>
      <c r="KBQ421" s="209"/>
      <c r="KBR421" s="209"/>
      <c r="KBS421" s="209"/>
      <c r="KBT421" s="209"/>
      <c r="KBU421" s="209"/>
      <c r="KBV421" s="209"/>
      <c r="KBW421" s="209"/>
      <c r="KBX421" s="209"/>
      <c r="KBY421" s="209"/>
      <c r="KBZ421" s="209"/>
      <c r="KCA421" s="209"/>
      <c r="KCB421" s="209"/>
      <c r="KCC421" s="209"/>
      <c r="KCD421" s="209"/>
      <c r="KCE421" s="209"/>
      <c r="KCF421" s="209"/>
      <c r="KCG421" s="209"/>
      <c r="KCH421" s="209"/>
      <c r="KCI421" s="209"/>
      <c r="KCJ421" s="209"/>
      <c r="KCK421" s="209"/>
      <c r="KCL421" s="209"/>
      <c r="KCM421" s="209"/>
      <c r="KCN421" s="209"/>
      <c r="KCO421" s="209"/>
      <c r="KCP421" s="209"/>
      <c r="KCQ421" s="209"/>
      <c r="KCR421" s="209"/>
      <c r="KCS421" s="209"/>
      <c r="KCT421" s="209"/>
      <c r="KCU421" s="209"/>
      <c r="KCV421" s="209"/>
      <c r="KCW421" s="209"/>
      <c r="KCX421" s="209"/>
      <c r="KCY421" s="209"/>
      <c r="KCZ421" s="209"/>
      <c r="KDA421" s="209"/>
      <c r="KDB421" s="209"/>
      <c r="KDC421" s="209"/>
      <c r="KDD421" s="209"/>
      <c r="KDE421" s="209"/>
      <c r="KDF421" s="209"/>
      <c r="KDG421" s="209"/>
      <c r="KDH421" s="209"/>
      <c r="KDI421" s="209"/>
      <c r="KDJ421" s="209"/>
      <c r="KDK421" s="209"/>
      <c r="KDL421" s="209"/>
      <c r="KDM421" s="209"/>
      <c r="KDN421" s="209"/>
      <c r="KDO421" s="209"/>
      <c r="KDP421" s="209"/>
      <c r="KDQ421" s="209"/>
      <c r="KDR421" s="209"/>
      <c r="KDS421" s="209"/>
      <c r="KDT421" s="209"/>
      <c r="KDU421" s="209"/>
      <c r="KDV421" s="209"/>
      <c r="KDW421" s="209"/>
      <c r="KDX421" s="209"/>
      <c r="KDY421" s="209"/>
      <c r="KDZ421" s="209"/>
      <c r="KEA421" s="209"/>
      <c r="KEB421" s="209"/>
      <c r="KEC421" s="209"/>
      <c r="KED421" s="209"/>
      <c r="KEE421" s="209"/>
      <c r="KEF421" s="209"/>
      <c r="KEG421" s="209"/>
      <c r="KEH421" s="209"/>
      <c r="KEI421" s="209"/>
      <c r="KEJ421" s="209"/>
      <c r="KEK421" s="209"/>
      <c r="KEL421" s="209"/>
      <c r="KEM421" s="209"/>
      <c r="KEN421" s="209"/>
      <c r="KEO421" s="209"/>
      <c r="KEP421" s="209"/>
      <c r="KEQ421" s="209"/>
      <c r="KER421" s="209"/>
      <c r="KES421" s="209"/>
      <c r="KET421" s="209"/>
      <c r="KEU421" s="209"/>
      <c r="KEV421" s="209"/>
      <c r="KEW421" s="209"/>
      <c r="KEX421" s="209"/>
      <c r="KEY421" s="209"/>
      <c r="KEZ421" s="209"/>
      <c r="KFA421" s="209"/>
      <c r="KFB421" s="209"/>
      <c r="KFC421" s="209"/>
      <c r="KFD421" s="209"/>
      <c r="KFE421" s="209"/>
      <c r="KFF421" s="209"/>
      <c r="KFG421" s="209"/>
      <c r="KFH421" s="209"/>
      <c r="KFI421" s="209"/>
      <c r="KFJ421" s="209"/>
      <c r="KFK421" s="209"/>
      <c r="KFL421" s="209"/>
      <c r="KFM421" s="209"/>
      <c r="KFN421" s="209"/>
      <c r="KFO421" s="209"/>
      <c r="KFP421" s="209"/>
      <c r="KFQ421" s="209"/>
      <c r="KFR421" s="209"/>
      <c r="KFS421" s="209"/>
      <c r="KFT421" s="209"/>
      <c r="KFU421" s="209"/>
      <c r="KFV421" s="209"/>
      <c r="KFW421" s="209"/>
      <c r="KFX421" s="209"/>
      <c r="KFY421" s="209"/>
      <c r="KFZ421" s="209"/>
      <c r="KGA421" s="209"/>
      <c r="KGB421" s="209"/>
      <c r="KGC421" s="209"/>
      <c r="KGD421" s="209"/>
      <c r="KGE421" s="209"/>
      <c r="KGF421" s="209"/>
      <c r="KGG421" s="209"/>
      <c r="KGH421" s="209"/>
      <c r="KGI421" s="209"/>
      <c r="KGJ421" s="209"/>
      <c r="KGK421" s="209"/>
      <c r="KGL421" s="209"/>
      <c r="KGM421" s="209"/>
      <c r="KGN421" s="209"/>
      <c r="KGO421" s="209"/>
      <c r="KGP421" s="209"/>
      <c r="KGQ421" s="209"/>
      <c r="KGR421" s="209"/>
      <c r="KGS421" s="209"/>
      <c r="KGT421" s="209"/>
      <c r="KGU421" s="209"/>
      <c r="KGV421" s="209"/>
      <c r="KGW421" s="209"/>
      <c r="KGX421" s="209"/>
      <c r="KGY421" s="209"/>
      <c r="KGZ421" s="209"/>
      <c r="KHA421" s="209"/>
      <c r="KHB421" s="209"/>
      <c r="KHC421" s="209"/>
      <c r="KHD421" s="209"/>
      <c r="KHE421" s="209"/>
      <c r="KHF421" s="209"/>
      <c r="KHG421" s="209"/>
      <c r="KHH421" s="209"/>
      <c r="KHI421" s="209"/>
      <c r="KHJ421" s="209"/>
      <c r="KHK421" s="209"/>
      <c r="KHL421" s="209"/>
      <c r="KHM421" s="209"/>
      <c r="KHN421" s="209"/>
      <c r="KHO421" s="209"/>
      <c r="KHP421" s="209"/>
      <c r="KHQ421" s="209"/>
      <c r="KHR421" s="209"/>
      <c r="KHS421" s="209"/>
      <c r="KHT421" s="209"/>
      <c r="KHU421" s="209"/>
      <c r="KHV421" s="209"/>
      <c r="KHW421" s="209"/>
      <c r="KHX421" s="209"/>
      <c r="KHY421" s="209"/>
      <c r="KHZ421" s="209"/>
      <c r="KIA421" s="209"/>
      <c r="KIB421" s="209"/>
      <c r="KIC421" s="209"/>
      <c r="KID421" s="209"/>
      <c r="KIE421" s="209"/>
      <c r="KIF421" s="209"/>
      <c r="KIG421" s="209"/>
      <c r="KIH421" s="209"/>
      <c r="KII421" s="209"/>
      <c r="KIJ421" s="209"/>
      <c r="KIK421" s="209"/>
      <c r="KIL421" s="209"/>
      <c r="KIM421" s="209"/>
      <c r="KIN421" s="209"/>
      <c r="KIO421" s="209"/>
      <c r="KIP421" s="209"/>
      <c r="KIQ421" s="209"/>
      <c r="KIR421" s="209"/>
      <c r="KIS421" s="209"/>
      <c r="KIT421" s="209"/>
      <c r="KIU421" s="209"/>
      <c r="KIV421" s="209"/>
      <c r="KIW421" s="209"/>
      <c r="KIX421" s="209"/>
      <c r="KIY421" s="209"/>
      <c r="KIZ421" s="209"/>
      <c r="KJA421" s="209"/>
      <c r="KJB421" s="209"/>
      <c r="KJC421" s="209"/>
      <c r="KJD421" s="209"/>
      <c r="KJE421" s="209"/>
      <c r="KJF421" s="209"/>
      <c r="KJG421" s="209"/>
      <c r="KJH421" s="209"/>
      <c r="KJI421" s="209"/>
      <c r="KJJ421" s="209"/>
      <c r="KJK421" s="209"/>
      <c r="KJL421" s="209"/>
      <c r="KJM421" s="209"/>
      <c r="KJN421" s="209"/>
      <c r="KJO421" s="209"/>
      <c r="KJP421" s="209"/>
      <c r="KJQ421" s="209"/>
      <c r="KJR421" s="209"/>
      <c r="KJS421" s="209"/>
      <c r="KJT421" s="209"/>
      <c r="KJU421" s="209"/>
      <c r="KJV421" s="209"/>
      <c r="KJW421" s="209"/>
      <c r="KJX421" s="209"/>
      <c r="KJY421" s="209"/>
      <c r="KJZ421" s="209"/>
      <c r="KKA421" s="209"/>
      <c r="KKB421" s="209"/>
      <c r="KKC421" s="209"/>
      <c r="KKD421" s="209"/>
      <c r="KKE421" s="209"/>
      <c r="KKF421" s="209"/>
      <c r="KKG421" s="209"/>
      <c r="KKH421" s="209"/>
      <c r="KKI421" s="209"/>
      <c r="KKJ421" s="209"/>
      <c r="KKK421" s="209"/>
      <c r="KKL421" s="209"/>
      <c r="KKM421" s="209"/>
      <c r="KKN421" s="209"/>
      <c r="KKO421" s="209"/>
      <c r="KKP421" s="209"/>
      <c r="KKQ421" s="209"/>
      <c r="KKR421" s="209"/>
      <c r="KKS421" s="209"/>
      <c r="KKT421" s="209"/>
      <c r="KKU421" s="209"/>
      <c r="KKV421" s="209"/>
      <c r="KKW421" s="209"/>
      <c r="KKX421" s="209"/>
      <c r="KKY421" s="209"/>
      <c r="KKZ421" s="209"/>
      <c r="KLA421" s="209"/>
      <c r="KLB421" s="209"/>
      <c r="KLC421" s="209"/>
      <c r="KLD421" s="209"/>
      <c r="KLE421" s="209"/>
      <c r="KLF421" s="209"/>
      <c r="KLG421" s="209"/>
      <c r="KLH421" s="209"/>
      <c r="KLI421" s="209"/>
      <c r="KLJ421" s="209"/>
      <c r="KLK421" s="209"/>
      <c r="KLL421" s="209"/>
      <c r="KLM421" s="209"/>
      <c r="KLN421" s="209"/>
      <c r="KLO421" s="209"/>
      <c r="KLP421" s="209"/>
      <c r="KLQ421" s="209"/>
      <c r="KLR421" s="209"/>
      <c r="KLS421" s="209"/>
      <c r="KLT421" s="209"/>
      <c r="KLU421" s="209"/>
      <c r="KLV421" s="209"/>
      <c r="KLW421" s="209"/>
      <c r="KLX421" s="209"/>
      <c r="KLY421" s="209"/>
      <c r="KLZ421" s="209"/>
      <c r="KMA421" s="209"/>
      <c r="KMB421" s="209"/>
      <c r="KMC421" s="209"/>
      <c r="KMD421" s="209"/>
      <c r="KME421" s="209"/>
      <c r="KMF421" s="209"/>
      <c r="KMG421" s="209"/>
      <c r="KMH421" s="209"/>
      <c r="KMI421" s="209"/>
      <c r="KMJ421" s="209"/>
      <c r="KMK421" s="209"/>
      <c r="KML421" s="209"/>
      <c r="KMM421" s="209"/>
      <c r="KMN421" s="209"/>
      <c r="KMO421" s="209"/>
      <c r="KMP421" s="209"/>
      <c r="KMQ421" s="209"/>
      <c r="KMR421" s="209"/>
      <c r="KMS421" s="209"/>
      <c r="KMT421" s="209"/>
      <c r="KMU421" s="209"/>
      <c r="KMV421" s="209"/>
      <c r="KMW421" s="209"/>
      <c r="KMX421" s="209"/>
      <c r="KMY421" s="209"/>
      <c r="KMZ421" s="209"/>
      <c r="KNA421" s="209"/>
      <c r="KNB421" s="209"/>
      <c r="KNC421" s="209"/>
      <c r="KND421" s="209"/>
      <c r="KNE421" s="209"/>
      <c r="KNF421" s="209"/>
      <c r="KNG421" s="209"/>
      <c r="KNH421" s="209"/>
      <c r="KNI421" s="209"/>
      <c r="KNJ421" s="209"/>
      <c r="KNK421" s="209"/>
      <c r="KNL421" s="209"/>
      <c r="KNM421" s="209"/>
      <c r="KNN421" s="209"/>
      <c r="KNO421" s="209"/>
      <c r="KNP421" s="209"/>
      <c r="KNQ421" s="209"/>
      <c r="KNR421" s="209"/>
      <c r="KNS421" s="209"/>
      <c r="KNT421" s="209"/>
      <c r="KNU421" s="209"/>
      <c r="KNV421" s="209"/>
      <c r="KNW421" s="209"/>
      <c r="KNX421" s="209"/>
      <c r="KNY421" s="209"/>
      <c r="KNZ421" s="209"/>
      <c r="KOA421" s="209"/>
      <c r="KOB421" s="209"/>
      <c r="KOC421" s="209"/>
      <c r="KOD421" s="209"/>
      <c r="KOE421" s="209"/>
      <c r="KOF421" s="209"/>
      <c r="KOG421" s="209"/>
      <c r="KOH421" s="209"/>
      <c r="KOI421" s="209"/>
      <c r="KOJ421" s="209"/>
      <c r="KOK421" s="209"/>
      <c r="KOL421" s="209"/>
      <c r="KOM421" s="209"/>
      <c r="KON421" s="209"/>
      <c r="KOO421" s="209"/>
      <c r="KOP421" s="209"/>
      <c r="KOQ421" s="209"/>
      <c r="KOR421" s="209"/>
      <c r="KOS421" s="209"/>
      <c r="KOT421" s="209"/>
      <c r="KOU421" s="209"/>
      <c r="KOV421" s="209"/>
      <c r="KOW421" s="209"/>
      <c r="KOX421" s="209"/>
      <c r="KOY421" s="209"/>
      <c r="KOZ421" s="209"/>
      <c r="KPA421" s="209"/>
      <c r="KPB421" s="209"/>
      <c r="KPC421" s="209"/>
      <c r="KPD421" s="209"/>
      <c r="KPE421" s="209"/>
      <c r="KPF421" s="209"/>
      <c r="KPG421" s="209"/>
      <c r="KPH421" s="209"/>
      <c r="KPI421" s="209"/>
      <c r="KPJ421" s="209"/>
      <c r="KPK421" s="209"/>
      <c r="KPL421" s="209"/>
      <c r="KPM421" s="209"/>
      <c r="KPN421" s="209"/>
      <c r="KPO421" s="209"/>
      <c r="KPP421" s="209"/>
      <c r="KPQ421" s="209"/>
      <c r="KPR421" s="209"/>
      <c r="KPS421" s="209"/>
      <c r="KPT421" s="209"/>
      <c r="KPU421" s="209"/>
      <c r="KPV421" s="209"/>
      <c r="KPW421" s="209"/>
      <c r="KPX421" s="209"/>
      <c r="KPY421" s="209"/>
      <c r="KPZ421" s="209"/>
      <c r="KQA421" s="209"/>
      <c r="KQB421" s="209"/>
      <c r="KQC421" s="209"/>
      <c r="KQD421" s="209"/>
      <c r="KQE421" s="209"/>
      <c r="KQF421" s="209"/>
      <c r="KQG421" s="209"/>
      <c r="KQH421" s="209"/>
      <c r="KQI421" s="209"/>
      <c r="KQJ421" s="209"/>
      <c r="KQK421" s="209"/>
      <c r="KQL421" s="209"/>
      <c r="KQM421" s="209"/>
      <c r="KQN421" s="209"/>
      <c r="KQO421" s="209"/>
      <c r="KQP421" s="209"/>
      <c r="KQQ421" s="209"/>
      <c r="KQR421" s="209"/>
      <c r="KQS421" s="209"/>
      <c r="KQT421" s="209"/>
      <c r="KQU421" s="209"/>
      <c r="KQV421" s="209"/>
      <c r="KQW421" s="209"/>
      <c r="KQX421" s="209"/>
      <c r="KQY421" s="209"/>
      <c r="KQZ421" s="209"/>
      <c r="KRA421" s="209"/>
      <c r="KRB421" s="209"/>
      <c r="KRC421" s="209"/>
      <c r="KRD421" s="209"/>
      <c r="KRE421" s="209"/>
      <c r="KRF421" s="209"/>
      <c r="KRG421" s="209"/>
      <c r="KRH421" s="209"/>
      <c r="KRI421" s="209"/>
      <c r="KRJ421" s="209"/>
      <c r="KRK421" s="209"/>
      <c r="KRL421" s="209"/>
      <c r="KRM421" s="209"/>
      <c r="KRN421" s="209"/>
      <c r="KRO421" s="209"/>
      <c r="KRP421" s="209"/>
      <c r="KRQ421" s="209"/>
      <c r="KRR421" s="209"/>
      <c r="KRS421" s="209"/>
      <c r="KRT421" s="209"/>
      <c r="KRU421" s="209"/>
      <c r="KRV421" s="209"/>
      <c r="KRW421" s="209"/>
      <c r="KRX421" s="209"/>
      <c r="KRY421" s="209"/>
      <c r="KRZ421" s="209"/>
      <c r="KSA421" s="209"/>
      <c r="KSB421" s="209"/>
      <c r="KSC421" s="209"/>
      <c r="KSD421" s="209"/>
      <c r="KSE421" s="209"/>
      <c r="KSF421" s="209"/>
      <c r="KSG421" s="209"/>
      <c r="KSH421" s="209"/>
      <c r="KSI421" s="209"/>
      <c r="KSJ421" s="209"/>
      <c r="KSK421" s="209"/>
      <c r="KSL421" s="209"/>
      <c r="KSM421" s="209"/>
      <c r="KSN421" s="209"/>
      <c r="KSO421" s="209"/>
      <c r="KSP421" s="209"/>
      <c r="KSQ421" s="209"/>
      <c r="KSR421" s="209"/>
      <c r="KSS421" s="209"/>
      <c r="KST421" s="209"/>
      <c r="KSU421" s="209"/>
      <c r="KSV421" s="209"/>
      <c r="KSW421" s="209"/>
      <c r="KSX421" s="209"/>
      <c r="KSY421" s="209"/>
      <c r="KSZ421" s="209"/>
      <c r="KTA421" s="209"/>
      <c r="KTB421" s="209"/>
      <c r="KTC421" s="209"/>
      <c r="KTD421" s="209"/>
      <c r="KTE421" s="209"/>
      <c r="KTF421" s="209"/>
      <c r="KTG421" s="209"/>
      <c r="KTH421" s="209"/>
      <c r="KTI421" s="209"/>
      <c r="KTJ421" s="209"/>
      <c r="KTK421" s="209"/>
      <c r="KTL421" s="209"/>
      <c r="KTM421" s="209"/>
      <c r="KTN421" s="209"/>
      <c r="KTO421" s="209"/>
      <c r="KTP421" s="209"/>
      <c r="KTQ421" s="209"/>
      <c r="KTR421" s="209"/>
      <c r="KTS421" s="209"/>
      <c r="KTT421" s="209"/>
      <c r="KTU421" s="209"/>
      <c r="KTV421" s="209"/>
      <c r="KTW421" s="209"/>
      <c r="KTX421" s="209"/>
      <c r="KTY421" s="209"/>
      <c r="KTZ421" s="209"/>
      <c r="KUA421" s="209"/>
      <c r="KUB421" s="209"/>
      <c r="KUC421" s="209"/>
      <c r="KUD421" s="209"/>
      <c r="KUE421" s="209"/>
      <c r="KUF421" s="209"/>
      <c r="KUG421" s="209"/>
      <c r="KUH421" s="209"/>
      <c r="KUI421" s="209"/>
      <c r="KUJ421" s="209"/>
      <c r="KUK421" s="209"/>
      <c r="KUL421" s="209"/>
      <c r="KUM421" s="209"/>
      <c r="KUN421" s="209"/>
      <c r="KUO421" s="209"/>
      <c r="KUP421" s="209"/>
      <c r="KUQ421" s="209"/>
      <c r="KUR421" s="209"/>
      <c r="KUS421" s="209"/>
      <c r="KUT421" s="209"/>
      <c r="KUU421" s="209"/>
      <c r="KUV421" s="209"/>
      <c r="KUW421" s="209"/>
      <c r="KUX421" s="209"/>
      <c r="KUY421" s="209"/>
      <c r="KUZ421" s="209"/>
      <c r="KVA421" s="209"/>
      <c r="KVB421" s="209"/>
      <c r="KVC421" s="209"/>
      <c r="KVD421" s="209"/>
      <c r="KVE421" s="209"/>
      <c r="KVF421" s="209"/>
      <c r="KVG421" s="209"/>
      <c r="KVH421" s="209"/>
      <c r="KVI421" s="209"/>
      <c r="KVJ421" s="209"/>
      <c r="KVK421" s="209"/>
      <c r="KVL421" s="209"/>
      <c r="KVM421" s="209"/>
      <c r="KVN421" s="209"/>
      <c r="KVO421" s="209"/>
      <c r="KVP421" s="209"/>
      <c r="KVQ421" s="209"/>
      <c r="KVR421" s="209"/>
      <c r="KVS421" s="209"/>
      <c r="KVT421" s="209"/>
      <c r="KVU421" s="209"/>
      <c r="KVV421" s="209"/>
      <c r="KVW421" s="209"/>
      <c r="KVX421" s="209"/>
      <c r="KVY421" s="209"/>
      <c r="KVZ421" s="209"/>
      <c r="KWA421" s="209"/>
      <c r="KWB421" s="209"/>
      <c r="KWC421" s="209"/>
      <c r="KWD421" s="209"/>
      <c r="KWE421" s="209"/>
      <c r="KWF421" s="209"/>
      <c r="KWG421" s="209"/>
      <c r="KWH421" s="209"/>
      <c r="KWI421" s="209"/>
      <c r="KWJ421" s="209"/>
      <c r="KWK421" s="209"/>
      <c r="KWL421" s="209"/>
      <c r="KWM421" s="209"/>
      <c r="KWN421" s="209"/>
      <c r="KWO421" s="209"/>
      <c r="KWP421" s="209"/>
      <c r="KWQ421" s="209"/>
      <c r="KWR421" s="209"/>
      <c r="KWS421" s="209"/>
      <c r="KWT421" s="209"/>
      <c r="KWU421" s="209"/>
      <c r="KWV421" s="209"/>
      <c r="KWW421" s="209"/>
      <c r="KWX421" s="209"/>
      <c r="KWY421" s="209"/>
      <c r="KWZ421" s="209"/>
      <c r="KXA421" s="209"/>
      <c r="KXB421" s="209"/>
      <c r="KXC421" s="209"/>
      <c r="KXD421" s="209"/>
      <c r="KXE421" s="209"/>
      <c r="KXF421" s="209"/>
      <c r="KXG421" s="209"/>
      <c r="KXH421" s="209"/>
      <c r="KXI421" s="209"/>
      <c r="KXJ421" s="209"/>
      <c r="KXK421" s="209"/>
      <c r="KXL421" s="209"/>
      <c r="KXM421" s="209"/>
      <c r="KXN421" s="209"/>
      <c r="KXO421" s="209"/>
      <c r="KXP421" s="209"/>
      <c r="KXQ421" s="209"/>
      <c r="KXR421" s="209"/>
      <c r="KXS421" s="209"/>
      <c r="KXT421" s="209"/>
      <c r="KXU421" s="209"/>
      <c r="KXV421" s="209"/>
      <c r="KXW421" s="209"/>
      <c r="KXX421" s="209"/>
      <c r="KXY421" s="209"/>
      <c r="KXZ421" s="209"/>
      <c r="KYA421" s="209"/>
      <c r="KYB421" s="209"/>
      <c r="KYC421" s="209"/>
      <c r="KYD421" s="209"/>
      <c r="KYE421" s="209"/>
      <c r="KYF421" s="209"/>
      <c r="KYG421" s="209"/>
      <c r="KYH421" s="209"/>
      <c r="KYI421" s="209"/>
      <c r="KYJ421" s="209"/>
      <c r="KYK421" s="209"/>
      <c r="KYL421" s="209"/>
      <c r="KYM421" s="209"/>
      <c r="KYN421" s="209"/>
      <c r="KYO421" s="209"/>
      <c r="KYP421" s="209"/>
      <c r="KYQ421" s="209"/>
      <c r="KYR421" s="209"/>
      <c r="KYS421" s="209"/>
      <c r="KYT421" s="209"/>
      <c r="KYU421" s="209"/>
      <c r="KYV421" s="209"/>
      <c r="KYW421" s="209"/>
      <c r="KYX421" s="209"/>
      <c r="KYY421" s="209"/>
      <c r="KYZ421" s="209"/>
      <c r="KZA421" s="209"/>
      <c r="KZB421" s="209"/>
      <c r="KZC421" s="209"/>
      <c r="KZD421" s="209"/>
      <c r="KZE421" s="209"/>
      <c r="KZF421" s="209"/>
      <c r="KZG421" s="209"/>
      <c r="KZH421" s="209"/>
      <c r="KZI421" s="209"/>
      <c r="KZJ421" s="209"/>
      <c r="KZK421" s="209"/>
      <c r="KZL421" s="209"/>
      <c r="KZM421" s="209"/>
      <c r="KZN421" s="209"/>
      <c r="KZO421" s="209"/>
      <c r="KZP421" s="209"/>
      <c r="KZQ421" s="209"/>
      <c r="KZR421" s="209"/>
      <c r="KZS421" s="209"/>
      <c r="KZT421" s="209"/>
      <c r="KZU421" s="209"/>
      <c r="KZV421" s="209"/>
      <c r="KZW421" s="209"/>
      <c r="KZX421" s="209"/>
      <c r="KZY421" s="209"/>
      <c r="KZZ421" s="209"/>
      <c r="LAA421" s="209"/>
      <c r="LAB421" s="209"/>
      <c r="LAC421" s="209"/>
      <c r="LAD421" s="209"/>
      <c r="LAE421" s="209"/>
      <c r="LAF421" s="209"/>
      <c r="LAG421" s="209"/>
      <c r="LAH421" s="209"/>
      <c r="LAI421" s="209"/>
      <c r="LAJ421" s="209"/>
      <c r="LAK421" s="209"/>
      <c r="LAL421" s="209"/>
      <c r="LAM421" s="209"/>
      <c r="LAN421" s="209"/>
      <c r="LAO421" s="209"/>
      <c r="LAP421" s="209"/>
      <c r="LAQ421" s="209"/>
      <c r="LAR421" s="209"/>
      <c r="LAS421" s="209"/>
      <c r="LAT421" s="209"/>
      <c r="LAU421" s="209"/>
      <c r="LAV421" s="209"/>
      <c r="LAW421" s="209"/>
      <c r="LAX421" s="209"/>
      <c r="LAY421" s="209"/>
      <c r="LAZ421" s="209"/>
      <c r="LBA421" s="209"/>
      <c r="LBB421" s="209"/>
      <c r="LBC421" s="209"/>
      <c r="LBD421" s="209"/>
      <c r="LBE421" s="209"/>
      <c r="LBF421" s="209"/>
      <c r="LBG421" s="209"/>
      <c r="LBH421" s="209"/>
      <c r="LBI421" s="209"/>
      <c r="LBJ421" s="209"/>
      <c r="LBK421" s="209"/>
      <c r="LBL421" s="209"/>
      <c r="LBM421" s="209"/>
      <c r="LBN421" s="209"/>
      <c r="LBO421" s="209"/>
      <c r="LBP421" s="209"/>
      <c r="LBQ421" s="209"/>
      <c r="LBR421" s="209"/>
      <c r="LBS421" s="209"/>
      <c r="LBT421" s="209"/>
      <c r="LBU421" s="209"/>
      <c r="LBV421" s="209"/>
      <c r="LBW421" s="209"/>
      <c r="LBX421" s="209"/>
      <c r="LBY421" s="209"/>
      <c r="LBZ421" s="209"/>
      <c r="LCA421" s="209"/>
      <c r="LCB421" s="209"/>
      <c r="LCC421" s="209"/>
      <c r="LCD421" s="209"/>
      <c r="LCE421" s="209"/>
      <c r="LCF421" s="209"/>
      <c r="LCG421" s="209"/>
      <c r="LCH421" s="209"/>
      <c r="LCI421" s="209"/>
      <c r="LCJ421" s="209"/>
      <c r="LCK421" s="209"/>
      <c r="LCL421" s="209"/>
      <c r="LCM421" s="209"/>
      <c r="LCN421" s="209"/>
      <c r="LCO421" s="209"/>
      <c r="LCP421" s="209"/>
      <c r="LCQ421" s="209"/>
      <c r="LCR421" s="209"/>
      <c r="LCS421" s="209"/>
      <c r="LCT421" s="209"/>
      <c r="LCU421" s="209"/>
      <c r="LCV421" s="209"/>
      <c r="LCW421" s="209"/>
      <c r="LCX421" s="209"/>
      <c r="LCY421" s="209"/>
      <c r="LCZ421" s="209"/>
      <c r="LDA421" s="209"/>
      <c r="LDB421" s="209"/>
      <c r="LDC421" s="209"/>
      <c r="LDD421" s="209"/>
      <c r="LDE421" s="209"/>
      <c r="LDF421" s="209"/>
      <c r="LDG421" s="209"/>
      <c r="LDH421" s="209"/>
      <c r="LDI421" s="209"/>
      <c r="LDJ421" s="209"/>
      <c r="LDK421" s="209"/>
      <c r="LDL421" s="209"/>
      <c r="LDM421" s="209"/>
      <c r="LDN421" s="209"/>
      <c r="LDO421" s="209"/>
      <c r="LDP421" s="209"/>
      <c r="LDQ421" s="209"/>
      <c r="LDR421" s="209"/>
      <c r="LDS421" s="209"/>
      <c r="LDT421" s="209"/>
      <c r="LDU421" s="209"/>
      <c r="LDV421" s="209"/>
      <c r="LDW421" s="209"/>
      <c r="LDX421" s="209"/>
      <c r="LDY421" s="209"/>
      <c r="LDZ421" s="209"/>
      <c r="LEA421" s="209"/>
      <c r="LEB421" s="209"/>
      <c r="LEC421" s="209"/>
      <c r="LED421" s="209"/>
      <c r="LEE421" s="209"/>
      <c r="LEF421" s="209"/>
      <c r="LEG421" s="209"/>
      <c r="LEH421" s="209"/>
      <c r="LEI421" s="209"/>
      <c r="LEJ421" s="209"/>
      <c r="LEK421" s="209"/>
      <c r="LEL421" s="209"/>
      <c r="LEM421" s="209"/>
      <c r="LEN421" s="209"/>
      <c r="LEO421" s="209"/>
      <c r="LEP421" s="209"/>
      <c r="LEQ421" s="209"/>
      <c r="LER421" s="209"/>
      <c r="LES421" s="209"/>
      <c r="LET421" s="209"/>
      <c r="LEU421" s="209"/>
      <c r="LEV421" s="209"/>
      <c r="LEW421" s="209"/>
      <c r="LEX421" s="209"/>
      <c r="LEY421" s="209"/>
      <c r="LEZ421" s="209"/>
      <c r="LFA421" s="209"/>
      <c r="LFB421" s="209"/>
      <c r="LFC421" s="209"/>
      <c r="LFD421" s="209"/>
      <c r="LFE421" s="209"/>
      <c r="LFF421" s="209"/>
      <c r="LFG421" s="209"/>
      <c r="LFH421" s="209"/>
      <c r="LFI421" s="209"/>
      <c r="LFJ421" s="209"/>
      <c r="LFK421" s="209"/>
      <c r="LFL421" s="209"/>
      <c r="LFM421" s="209"/>
      <c r="LFN421" s="209"/>
      <c r="LFO421" s="209"/>
      <c r="LFP421" s="209"/>
      <c r="LFQ421" s="209"/>
      <c r="LFR421" s="209"/>
      <c r="LFS421" s="209"/>
      <c r="LFT421" s="209"/>
      <c r="LFU421" s="209"/>
      <c r="LFV421" s="209"/>
      <c r="LFW421" s="209"/>
      <c r="LFX421" s="209"/>
      <c r="LFY421" s="209"/>
      <c r="LFZ421" s="209"/>
      <c r="LGA421" s="209"/>
      <c r="LGB421" s="209"/>
      <c r="LGC421" s="209"/>
      <c r="LGD421" s="209"/>
      <c r="LGE421" s="209"/>
      <c r="LGF421" s="209"/>
      <c r="LGG421" s="209"/>
      <c r="LGH421" s="209"/>
      <c r="LGI421" s="209"/>
      <c r="LGJ421" s="209"/>
      <c r="LGK421" s="209"/>
      <c r="LGL421" s="209"/>
      <c r="LGM421" s="209"/>
      <c r="LGN421" s="209"/>
      <c r="LGO421" s="209"/>
      <c r="LGP421" s="209"/>
      <c r="LGQ421" s="209"/>
      <c r="LGR421" s="209"/>
      <c r="LGS421" s="209"/>
      <c r="LGT421" s="209"/>
      <c r="LGU421" s="209"/>
      <c r="LGV421" s="209"/>
      <c r="LGW421" s="209"/>
      <c r="LGX421" s="209"/>
      <c r="LGY421" s="209"/>
      <c r="LGZ421" s="209"/>
      <c r="LHA421" s="209"/>
      <c r="LHB421" s="209"/>
      <c r="LHC421" s="209"/>
      <c r="LHD421" s="209"/>
      <c r="LHE421" s="209"/>
      <c r="LHF421" s="209"/>
      <c r="LHG421" s="209"/>
      <c r="LHH421" s="209"/>
      <c r="LHI421" s="209"/>
      <c r="LHJ421" s="209"/>
      <c r="LHK421" s="209"/>
      <c r="LHL421" s="209"/>
      <c r="LHM421" s="209"/>
      <c r="LHN421" s="209"/>
      <c r="LHO421" s="209"/>
      <c r="LHP421" s="209"/>
      <c r="LHQ421" s="209"/>
      <c r="LHR421" s="209"/>
      <c r="LHS421" s="209"/>
      <c r="LHT421" s="209"/>
      <c r="LHU421" s="209"/>
      <c r="LHV421" s="209"/>
      <c r="LHW421" s="209"/>
      <c r="LHX421" s="209"/>
      <c r="LHY421" s="209"/>
      <c r="LHZ421" s="209"/>
      <c r="LIA421" s="209"/>
      <c r="LIB421" s="209"/>
      <c r="LIC421" s="209"/>
      <c r="LID421" s="209"/>
      <c r="LIE421" s="209"/>
      <c r="LIF421" s="209"/>
      <c r="LIG421" s="209"/>
      <c r="LIH421" s="209"/>
      <c r="LII421" s="209"/>
      <c r="LIJ421" s="209"/>
      <c r="LIK421" s="209"/>
      <c r="LIL421" s="209"/>
      <c r="LIM421" s="209"/>
      <c r="LIN421" s="209"/>
      <c r="LIO421" s="209"/>
      <c r="LIP421" s="209"/>
      <c r="LIQ421" s="209"/>
      <c r="LIR421" s="209"/>
      <c r="LIS421" s="209"/>
      <c r="LIT421" s="209"/>
      <c r="LIU421" s="209"/>
      <c r="LIV421" s="209"/>
      <c r="LIW421" s="209"/>
      <c r="LIX421" s="209"/>
      <c r="LIY421" s="209"/>
      <c r="LIZ421" s="209"/>
      <c r="LJA421" s="209"/>
      <c r="LJB421" s="209"/>
      <c r="LJC421" s="209"/>
      <c r="LJD421" s="209"/>
      <c r="LJE421" s="209"/>
      <c r="LJF421" s="209"/>
      <c r="LJG421" s="209"/>
      <c r="LJH421" s="209"/>
      <c r="LJI421" s="209"/>
      <c r="LJJ421" s="209"/>
      <c r="LJK421" s="209"/>
      <c r="LJL421" s="209"/>
      <c r="LJM421" s="209"/>
      <c r="LJN421" s="209"/>
      <c r="LJO421" s="209"/>
      <c r="LJP421" s="209"/>
      <c r="LJQ421" s="209"/>
      <c r="LJR421" s="209"/>
      <c r="LJS421" s="209"/>
      <c r="LJT421" s="209"/>
      <c r="LJU421" s="209"/>
      <c r="LJV421" s="209"/>
      <c r="LJW421" s="209"/>
      <c r="LJX421" s="209"/>
      <c r="LJY421" s="209"/>
      <c r="LJZ421" s="209"/>
      <c r="LKA421" s="209"/>
      <c r="LKB421" s="209"/>
      <c r="LKC421" s="209"/>
      <c r="LKD421" s="209"/>
      <c r="LKE421" s="209"/>
      <c r="LKF421" s="209"/>
      <c r="LKG421" s="209"/>
      <c r="LKH421" s="209"/>
      <c r="LKI421" s="209"/>
      <c r="LKJ421" s="209"/>
      <c r="LKK421" s="209"/>
      <c r="LKL421" s="209"/>
      <c r="LKM421" s="209"/>
      <c r="LKN421" s="209"/>
      <c r="LKO421" s="209"/>
      <c r="LKP421" s="209"/>
      <c r="LKQ421" s="209"/>
      <c r="LKR421" s="209"/>
      <c r="LKS421" s="209"/>
      <c r="LKT421" s="209"/>
      <c r="LKU421" s="209"/>
      <c r="LKV421" s="209"/>
      <c r="LKW421" s="209"/>
      <c r="LKX421" s="209"/>
      <c r="LKY421" s="209"/>
      <c r="LKZ421" s="209"/>
      <c r="LLA421" s="209"/>
      <c r="LLB421" s="209"/>
      <c r="LLC421" s="209"/>
      <c r="LLD421" s="209"/>
      <c r="LLE421" s="209"/>
      <c r="LLF421" s="209"/>
      <c r="LLG421" s="209"/>
      <c r="LLH421" s="209"/>
      <c r="LLI421" s="209"/>
      <c r="LLJ421" s="209"/>
      <c r="LLK421" s="209"/>
      <c r="LLL421" s="209"/>
      <c r="LLM421" s="209"/>
      <c r="LLN421" s="209"/>
      <c r="LLO421" s="209"/>
      <c r="LLP421" s="209"/>
      <c r="LLQ421" s="209"/>
      <c r="LLR421" s="209"/>
      <c r="LLS421" s="209"/>
      <c r="LLT421" s="209"/>
      <c r="LLU421" s="209"/>
      <c r="LLV421" s="209"/>
      <c r="LLW421" s="209"/>
      <c r="LLX421" s="209"/>
      <c r="LLY421" s="209"/>
      <c r="LLZ421" s="209"/>
      <c r="LMA421" s="209"/>
      <c r="LMB421" s="209"/>
      <c r="LMC421" s="209"/>
      <c r="LMD421" s="209"/>
      <c r="LME421" s="209"/>
      <c r="LMF421" s="209"/>
      <c r="LMG421" s="209"/>
      <c r="LMH421" s="209"/>
      <c r="LMI421" s="209"/>
      <c r="LMJ421" s="209"/>
      <c r="LMK421" s="209"/>
      <c r="LML421" s="209"/>
      <c r="LMM421" s="209"/>
      <c r="LMN421" s="209"/>
      <c r="LMO421" s="209"/>
      <c r="LMP421" s="209"/>
      <c r="LMQ421" s="209"/>
      <c r="LMR421" s="209"/>
      <c r="LMS421" s="209"/>
      <c r="LMT421" s="209"/>
      <c r="LMU421" s="209"/>
      <c r="LMV421" s="209"/>
      <c r="LMW421" s="209"/>
      <c r="LMX421" s="209"/>
      <c r="LMY421" s="209"/>
      <c r="LMZ421" s="209"/>
      <c r="LNA421" s="209"/>
      <c r="LNB421" s="209"/>
      <c r="LNC421" s="209"/>
      <c r="LND421" s="209"/>
      <c r="LNE421" s="209"/>
      <c r="LNF421" s="209"/>
      <c r="LNG421" s="209"/>
      <c r="LNH421" s="209"/>
      <c r="LNI421" s="209"/>
      <c r="LNJ421" s="209"/>
      <c r="LNK421" s="209"/>
      <c r="LNL421" s="209"/>
      <c r="LNM421" s="209"/>
      <c r="LNN421" s="209"/>
      <c r="LNO421" s="209"/>
      <c r="LNP421" s="209"/>
      <c r="LNQ421" s="209"/>
      <c r="LNR421" s="209"/>
      <c r="LNS421" s="209"/>
      <c r="LNT421" s="209"/>
      <c r="LNU421" s="209"/>
      <c r="LNV421" s="209"/>
      <c r="LNW421" s="209"/>
      <c r="LNX421" s="209"/>
      <c r="LNY421" s="209"/>
      <c r="LNZ421" s="209"/>
      <c r="LOA421" s="209"/>
      <c r="LOB421" s="209"/>
      <c r="LOC421" s="209"/>
      <c r="LOD421" s="209"/>
      <c r="LOE421" s="209"/>
      <c r="LOF421" s="209"/>
      <c r="LOG421" s="209"/>
      <c r="LOH421" s="209"/>
      <c r="LOI421" s="209"/>
      <c r="LOJ421" s="209"/>
      <c r="LOK421" s="209"/>
      <c r="LOL421" s="209"/>
      <c r="LOM421" s="209"/>
      <c r="LON421" s="209"/>
      <c r="LOO421" s="209"/>
      <c r="LOP421" s="209"/>
      <c r="LOQ421" s="209"/>
      <c r="LOR421" s="209"/>
      <c r="LOS421" s="209"/>
      <c r="LOT421" s="209"/>
      <c r="LOU421" s="209"/>
      <c r="LOV421" s="209"/>
      <c r="LOW421" s="209"/>
      <c r="LOX421" s="209"/>
      <c r="LOY421" s="209"/>
      <c r="LOZ421" s="209"/>
      <c r="LPA421" s="209"/>
      <c r="LPB421" s="209"/>
      <c r="LPC421" s="209"/>
      <c r="LPD421" s="209"/>
      <c r="LPE421" s="209"/>
      <c r="LPF421" s="209"/>
      <c r="LPG421" s="209"/>
      <c r="LPH421" s="209"/>
      <c r="LPI421" s="209"/>
      <c r="LPJ421" s="209"/>
      <c r="LPK421" s="209"/>
      <c r="LPL421" s="209"/>
      <c r="LPM421" s="209"/>
      <c r="LPN421" s="209"/>
      <c r="LPO421" s="209"/>
      <c r="LPP421" s="209"/>
      <c r="LPQ421" s="209"/>
      <c r="LPR421" s="209"/>
      <c r="LPS421" s="209"/>
      <c r="LPT421" s="209"/>
      <c r="LPU421" s="209"/>
      <c r="LPV421" s="209"/>
      <c r="LPW421" s="209"/>
      <c r="LPX421" s="209"/>
      <c r="LPY421" s="209"/>
      <c r="LPZ421" s="209"/>
      <c r="LQA421" s="209"/>
      <c r="LQB421" s="209"/>
      <c r="LQC421" s="209"/>
      <c r="LQD421" s="209"/>
      <c r="LQE421" s="209"/>
      <c r="LQF421" s="209"/>
      <c r="LQG421" s="209"/>
      <c r="LQH421" s="209"/>
      <c r="LQI421" s="209"/>
      <c r="LQJ421" s="209"/>
      <c r="LQK421" s="209"/>
      <c r="LQL421" s="209"/>
      <c r="LQM421" s="209"/>
      <c r="LQN421" s="209"/>
      <c r="LQO421" s="209"/>
      <c r="LQP421" s="209"/>
      <c r="LQQ421" s="209"/>
      <c r="LQR421" s="209"/>
      <c r="LQS421" s="209"/>
      <c r="LQT421" s="209"/>
      <c r="LQU421" s="209"/>
      <c r="LQV421" s="209"/>
      <c r="LQW421" s="209"/>
      <c r="LQX421" s="209"/>
      <c r="LQY421" s="209"/>
      <c r="LQZ421" s="209"/>
      <c r="LRA421" s="209"/>
      <c r="LRB421" s="209"/>
      <c r="LRC421" s="209"/>
      <c r="LRD421" s="209"/>
      <c r="LRE421" s="209"/>
      <c r="LRF421" s="209"/>
      <c r="LRG421" s="209"/>
      <c r="LRH421" s="209"/>
      <c r="LRI421" s="209"/>
      <c r="LRJ421" s="209"/>
      <c r="LRK421" s="209"/>
      <c r="LRL421" s="209"/>
      <c r="LRM421" s="209"/>
      <c r="LRN421" s="209"/>
      <c r="LRO421" s="209"/>
      <c r="LRP421" s="209"/>
      <c r="LRQ421" s="209"/>
      <c r="LRR421" s="209"/>
      <c r="LRS421" s="209"/>
      <c r="LRT421" s="209"/>
      <c r="LRU421" s="209"/>
      <c r="LRV421" s="209"/>
      <c r="LRW421" s="209"/>
      <c r="LRX421" s="209"/>
      <c r="LRY421" s="209"/>
      <c r="LRZ421" s="209"/>
      <c r="LSA421" s="209"/>
      <c r="LSB421" s="209"/>
      <c r="LSC421" s="209"/>
      <c r="LSD421" s="209"/>
      <c r="LSE421" s="209"/>
      <c r="LSF421" s="209"/>
      <c r="LSG421" s="209"/>
      <c r="LSH421" s="209"/>
      <c r="LSI421" s="209"/>
      <c r="LSJ421" s="209"/>
      <c r="LSK421" s="209"/>
      <c r="LSL421" s="209"/>
      <c r="LSM421" s="209"/>
      <c r="LSN421" s="209"/>
      <c r="LSO421" s="209"/>
      <c r="LSP421" s="209"/>
      <c r="LSQ421" s="209"/>
      <c r="LSR421" s="209"/>
      <c r="LSS421" s="209"/>
      <c r="LST421" s="209"/>
      <c r="LSU421" s="209"/>
      <c r="LSV421" s="209"/>
      <c r="LSW421" s="209"/>
      <c r="LSX421" s="209"/>
      <c r="LSY421" s="209"/>
      <c r="LSZ421" s="209"/>
      <c r="LTA421" s="209"/>
      <c r="LTB421" s="209"/>
      <c r="LTC421" s="209"/>
      <c r="LTD421" s="209"/>
      <c r="LTE421" s="209"/>
      <c r="LTF421" s="209"/>
      <c r="LTG421" s="209"/>
      <c r="LTH421" s="209"/>
      <c r="LTI421" s="209"/>
      <c r="LTJ421" s="209"/>
      <c r="LTK421" s="209"/>
      <c r="LTL421" s="209"/>
      <c r="LTM421" s="209"/>
      <c r="LTN421" s="209"/>
      <c r="LTO421" s="209"/>
      <c r="LTP421" s="209"/>
      <c r="LTQ421" s="209"/>
      <c r="LTR421" s="209"/>
      <c r="LTS421" s="209"/>
      <c r="LTT421" s="209"/>
      <c r="LTU421" s="209"/>
      <c r="LTV421" s="209"/>
      <c r="LTW421" s="209"/>
      <c r="LTX421" s="209"/>
      <c r="LTY421" s="209"/>
      <c r="LTZ421" s="209"/>
      <c r="LUA421" s="209"/>
      <c r="LUB421" s="209"/>
      <c r="LUC421" s="209"/>
      <c r="LUD421" s="209"/>
      <c r="LUE421" s="209"/>
      <c r="LUF421" s="209"/>
      <c r="LUG421" s="209"/>
      <c r="LUH421" s="209"/>
      <c r="LUI421" s="209"/>
      <c r="LUJ421" s="209"/>
      <c r="LUK421" s="209"/>
      <c r="LUL421" s="209"/>
      <c r="LUM421" s="209"/>
      <c r="LUN421" s="209"/>
      <c r="LUO421" s="209"/>
      <c r="LUP421" s="209"/>
      <c r="LUQ421" s="209"/>
      <c r="LUR421" s="209"/>
      <c r="LUS421" s="209"/>
      <c r="LUT421" s="209"/>
      <c r="LUU421" s="209"/>
      <c r="LUV421" s="209"/>
      <c r="LUW421" s="209"/>
      <c r="LUX421" s="209"/>
      <c r="LUY421" s="209"/>
      <c r="LUZ421" s="209"/>
      <c r="LVA421" s="209"/>
      <c r="LVB421" s="209"/>
      <c r="LVC421" s="209"/>
      <c r="LVD421" s="209"/>
      <c r="LVE421" s="209"/>
      <c r="LVF421" s="209"/>
      <c r="LVG421" s="209"/>
      <c r="LVH421" s="209"/>
      <c r="LVI421" s="209"/>
      <c r="LVJ421" s="209"/>
      <c r="LVK421" s="209"/>
      <c r="LVL421" s="209"/>
      <c r="LVM421" s="209"/>
      <c r="LVN421" s="209"/>
      <c r="LVO421" s="209"/>
      <c r="LVP421" s="209"/>
      <c r="LVQ421" s="209"/>
      <c r="LVR421" s="209"/>
      <c r="LVS421" s="209"/>
      <c r="LVT421" s="209"/>
      <c r="LVU421" s="209"/>
      <c r="LVV421" s="209"/>
      <c r="LVW421" s="209"/>
      <c r="LVX421" s="209"/>
      <c r="LVY421" s="209"/>
      <c r="LVZ421" s="209"/>
      <c r="LWA421" s="209"/>
      <c r="LWB421" s="209"/>
      <c r="LWC421" s="209"/>
      <c r="LWD421" s="209"/>
      <c r="LWE421" s="209"/>
      <c r="LWF421" s="209"/>
      <c r="LWG421" s="209"/>
      <c r="LWH421" s="209"/>
      <c r="LWI421" s="209"/>
      <c r="LWJ421" s="209"/>
      <c r="LWK421" s="209"/>
      <c r="LWL421" s="209"/>
      <c r="LWM421" s="209"/>
      <c r="LWN421" s="209"/>
      <c r="LWO421" s="209"/>
      <c r="LWP421" s="209"/>
      <c r="LWQ421" s="209"/>
      <c r="LWR421" s="209"/>
      <c r="LWS421" s="209"/>
      <c r="LWT421" s="209"/>
      <c r="LWU421" s="209"/>
      <c r="LWV421" s="209"/>
      <c r="LWW421" s="209"/>
      <c r="LWX421" s="209"/>
      <c r="LWY421" s="209"/>
      <c r="LWZ421" s="209"/>
      <c r="LXA421" s="209"/>
      <c r="LXB421" s="209"/>
      <c r="LXC421" s="209"/>
      <c r="LXD421" s="209"/>
      <c r="LXE421" s="209"/>
      <c r="LXF421" s="209"/>
      <c r="LXG421" s="209"/>
      <c r="LXH421" s="209"/>
      <c r="LXI421" s="209"/>
      <c r="LXJ421" s="209"/>
      <c r="LXK421" s="209"/>
      <c r="LXL421" s="209"/>
      <c r="LXM421" s="209"/>
      <c r="LXN421" s="209"/>
      <c r="LXO421" s="209"/>
      <c r="LXP421" s="209"/>
      <c r="LXQ421" s="209"/>
      <c r="LXR421" s="209"/>
      <c r="LXS421" s="209"/>
      <c r="LXT421" s="209"/>
      <c r="LXU421" s="209"/>
      <c r="LXV421" s="209"/>
      <c r="LXW421" s="209"/>
      <c r="LXX421" s="209"/>
      <c r="LXY421" s="209"/>
      <c r="LXZ421" s="209"/>
      <c r="LYA421" s="209"/>
      <c r="LYB421" s="209"/>
      <c r="LYC421" s="209"/>
      <c r="LYD421" s="209"/>
      <c r="LYE421" s="209"/>
      <c r="LYF421" s="209"/>
      <c r="LYG421" s="209"/>
      <c r="LYH421" s="209"/>
      <c r="LYI421" s="209"/>
      <c r="LYJ421" s="209"/>
      <c r="LYK421" s="209"/>
      <c r="LYL421" s="209"/>
      <c r="LYM421" s="209"/>
      <c r="LYN421" s="209"/>
      <c r="LYO421" s="209"/>
      <c r="LYP421" s="209"/>
      <c r="LYQ421" s="209"/>
      <c r="LYR421" s="209"/>
      <c r="LYS421" s="209"/>
      <c r="LYT421" s="209"/>
      <c r="LYU421" s="209"/>
      <c r="LYV421" s="209"/>
      <c r="LYW421" s="209"/>
      <c r="LYX421" s="209"/>
      <c r="LYY421" s="209"/>
      <c r="LYZ421" s="209"/>
      <c r="LZA421" s="209"/>
      <c r="LZB421" s="209"/>
      <c r="LZC421" s="209"/>
      <c r="LZD421" s="209"/>
      <c r="LZE421" s="209"/>
      <c r="LZF421" s="209"/>
      <c r="LZG421" s="209"/>
      <c r="LZH421" s="209"/>
      <c r="LZI421" s="209"/>
      <c r="LZJ421" s="209"/>
      <c r="LZK421" s="209"/>
      <c r="LZL421" s="209"/>
      <c r="LZM421" s="209"/>
      <c r="LZN421" s="209"/>
      <c r="LZO421" s="209"/>
      <c r="LZP421" s="209"/>
      <c r="LZQ421" s="209"/>
      <c r="LZR421" s="209"/>
      <c r="LZS421" s="209"/>
      <c r="LZT421" s="209"/>
      <c r="LZU421" s="209"/>
      <c r="LZV421" s="209"/>
      <c r="LZW421" s="209"/>
      <c r="LZX421" s="209"/>
      <c r="LZY421" s="209"/>
      <c r="LZZ421" s="209"/>
      <c r="MAA421" s="209"/>
      <c r="MAB421" s="209"/>
      <c r="MAC421" s="209"/>
      <c r="MAD421" s="209"/>
      <c r="MAE421" s="209"/>
      <c r="MAF421" s="209"/>
      <c r="MAG421" s="209"/>
      <c r="MAH421" s="209"/>
      <c r="MAI421" s="209"/>
      <c r="MAJ421" s="209"/>
      <c r="MAK421" s="209"/>
      <c r="MAL421" s="209"/>
      <c r="MAM421" s="209"/>
      <c r="MAN421" s="209"/>
      <c r="MAO421" s="209"/>
      <c r="MAP421" s="209"/>
      <c r="MAQ421" s="209"/>
      <c r="MAR421" s="209"/>
      <c r="MAS421" s="209"/>
      <c r="MAT421" s="209"/>
      <c r="MAU421" s="209"/>
      <c r="MAV421" s="209"/>
      <c r="MAW421" s="209"/>
      <c r="MAX421" s="209"/>
      <c r="MAY421" s="209"/>
      <c r="MAZ421" s="209"/>
      <c r="MBA421" s="209"/>
      <c r="MBB421" s="209"/>
      <c r="MBC421" s="209"/>
      <c r="MBD421" s="209"/>
      <c r="MBE421" s="209"/>
      <c r="MBF421" s="209"/>
      <c r="MBG421" s="209"/>
      <c r="MBH421" s="209"/>
      <c r="MBI421" s="209"/>
      <c r="MBJ421" s="209"/>
      <c r="MBK421" s="209"/>
      <c r="MBL421" s="209"/>
      <c r="MBM421" s="209"/>
      <c r="MBN421" s="209"/>
      <c r="MBO421" s="209"/>
      <c r="MBP421" s="209"/>
      <c r="MBQ421" s="209"/>
      <c r="MBR421" s="209"/>
      <c r="MBS421" s="209"/>
      <c r="MBT421" s="209"/>
      <c r="MBU421" s="209"/>
      <c r="MBV421" s="209"/>
      <c r="MBW421" s="209"/>
      <c r="MBX421" s="209"/>
      <c r="MBY421" s="209"/>
      <c r="MBZ421" s="209"/>
      <c r="MCA421" s="209"/>
      <c r="MCB421" s="209"/>
      <c r="MCC421" s="209"/>
      <c r="MCD421" s="209"/>
      <c r="MCE421" s="209"/>
      <c r="MCF421" s="209"/>
      <c r="MCG421" s="209"/>
      <c r="MCH421" s="209"/>
      <c r="MCI421" s="209"/>
      <c r="MCJ421" s="209"/>
      <c r="MCK421" s="209"/>
      <c r="MCL421" s="209"/>
      <c r="MCM421" s="209"/>
      <c r="MCN421" s="209"/>
      <c r="MCO421" s="209"/>
      <c r="MCP421" s="209"/>
      <c r="MCQ421" s="209"/>
      <c r="MCR421" s="209"/>
      <c r="MCS421" s="209"/>
      <c r="MCT421" s="209"/>
      <c r="MCU421" s="209"/>
      <c r="MCV421" s="209"/>
      <c r="MCW421" s="209"/>
      <c r="MCX421" s="209"/>
      <c r="MCY421" s="209"/>
      <c r="MCZ421" s="209"/>
      <c r="MDA421" s="209"/>
      <c r="MDB421" s="209"/>
      <c r="MDC421" s="209"/>
      <c r="MDD421" s="209"/>
      <c r="MDE421" s="209"/>
      <c r="MDF421" s="209"/>
      <c r="MDG421" s="209"/>
      <c r="MDH421" s="209"/>
      <c r="MDI421" s="209"/>
      <c r="MDJ421" s="209"/>
      <c r="MDK421" s="209"/>
      <c r="MDL421" s="209"/>
      <c r="MDM421" s="209"/>
      <c r="MDN421" s="209"/>
      <c r="MDO421" s="209"/>
      <c r="MDP421" s="209"/>
      <c r="MDQ421" s="209"/>
      <c r="MDR421" s="209"/>
      <c r="MDS421" s="209"/>
      <c r="MDT421" s="209"/>
      <c r="MDU421" s="209"/>
      <c r="MDV421" s="209"/>
      <c r="MDW421" s="209"/>
      <c r="MDX421" s="209"/>
      <c r="MDY421" s="209"/>
      <c r="MDZ421" s="209"/>
      <c r="MEA421" s="209"/>
      <c r="MEB421" s="209"/>
      <c r="MEC421" s="209"/>
      <c r="MED421" s="209"/>
      <c r="MEE421" s="209"/>
      <c r="MEF421" s="209"/>
      <c r="MEG421" s="209"/>
      <c r="MEH421" s="209"/>
      <c r="MEI421" s="209"/>
      <c r="MEJ421" s="209"/>
      <c r="MEK421" s="209"/>
      <c r="MEL421" s="209"/>
      <c r="MEM421" s="209"/>
      <c r="MEN421" s="209"/>
      <c r="MEO421" s="209"/>
      <c r="MEP421" s="209"/>
      <c r="MEQ421" s="209"/>
      <c r="MER421" s="209"/>
      <c r="MES421" s="209"/>
      <c r="MET421" s="209"/>
      <c r="MEU421" s="209"/>
      <c r="MEV421" s="209"/>
      <c r="MEW421" s="209"/>
      <c r="MEX421" s="209"/>
      <c r="MEY421" s="209"/>
      <c r="MEZ421" s="209"/>
      <c r="MFA421" s="209"/>
      <c r="MFB421" s="209"/>
      <c r="MFC421" s="209"/>
      <c r="MFD421" s="209"/>
      <c r="MFE421" s="209"/>
      <c r="MFF421" s="209"/>
      <c r="MFG421" s="209"/>
      <c r="MFH421" s="209"/>
      <c r="MFI421" s="209"/>
      <c r="MFJ421" s="209"/>
      <c r="MFK421" s="209"/>
      <c r="MFL421" s="209"/>
      <c r="MFM421" s="209"/>
      <c r="MFN421" s="209"/>
      <c r="MFO421" s="209"/>
      <c r="MFP421" s="209"/>
      <c r="MFQ421" s="209"/>
      <c r="MFR421" s="209"/>
      <c r="MFS421" s="209"/>
      <c r="MFT421" s="209"/>
      <c r="MFU421" s="209"/>
      <c r="MFV421" s="209"/>
      <c r="MFW421" s="209"/>
      <c r="MFX421" s="209"/>
      <c r="MFY421" s="209"/>
      <c r="MFZ421" s="209"/>
      <c r="MGA421" s="209"/>
      <c r="MGB421" s="209"/>
      <c r="MGC421" s="209"/>
      <c r="MGD421" s="209"/>
      <c r="MGE421" s="209"/>
      <c r="MGF421" s="209"/>
      <c r="MGG421" s="209"/>
      <c r="MGH421" s="209"/>
      <c r="MGI421" s="209"/>
      <c r="MGJ421" s="209"/>
      <c r="MGK421" s="209"/>
      <c r="MGL421" s="209"/>
      <c r="MGM421" s="209"/>
      <c r="MGN421" s="209"/>
      <c r="MGO421" s="209"/>
      <c r="MGP421" s="209"/>
      <c r="MGQ421" s="209"/>
      <c r="MGR421" s="209"/>
      <c r="MGS421" s="209"/>
      <c r="MGT421" s="209"/>
      <c r="MGU421" s="209"/>
      <c r="MGV421" s="209"/>
      <c r="MGW421" s="209"/>
      <c r="MGX421" s="209"/>
      <c r="MGY421" s="209"/>
      <c r="MGZ421" s="209"/>
      <c r="MHA421" s="209"/>
      <c r="MHB421" s="209"/>
      <c r="MHC421" s="209"/>
      <c r="MHD421" s="209"/>
      <c r="MHE421" s="209"/>
      <c r="MHF421" s="209"/>
      <c r="MHG421" s="209"/>
      <c r="MHH421" s="209"/>
      <c r="MHI421" s="209"/>
      <c r="MHJ421" s="209"/>
      <c r="MHK421" s="209"/>
      <c r="MHL421" s="209"/>
      <c r="MHM421" s="209"/>
      <c r="MHN421" s="209"/>
      <c r="MHO421" s="209"/>
      <c r="MHP421" s="209"/>
      <c r="MHQ421" s="209"/>
      <c r="MHR421" s="209"/>
      <c r="MHS421" s="209"/>
      <c r="MHT421" s="209"/>
      <c r="MHU421" s="209"/>
      <c r="MHV421" s="209"/>
      <c r="MHW421" s="209"/>
      <c r="MHX421" s="209"/>
      <c r="MHY421" s="209"/>
      <c r="MHZ421" s="209"/>
      <c r="MIA421" s="209"/>
      <c r="MIB421" s="209"/>
      <c r="MIC421" s="209"/>
      <c r="MID421" s="209"/>
      <c r="MIE421" s="209"/>
      <c r="MIF421" s="209"/>
      <c r="MIG421" s="209"/>
      <c r="MIH421" s="209"/>
      <c r="MII421" s="209"/>
      <c r="MIJ421" s="209"/>
      <c r="MIK421" s="209"/>
      <c r="MIL421" s="209"/>
      <c r="MIM421" s="209"/>
      <c r="MIN421" s="209"/>
      <c r="MIO421" s="209"/>
      <c r="MIP421" s="209"/>
      <c r="MIQ421" s="209"/>
      <c r="MIR421" s="209"/>
      <c r="MIS421" s="209"/>
      <c r="MIT421" s="209"/>
      <c r="MIU421" s="209"/>
      <c r="MIV421" s="209"/>
      <c r="MIW421" s="209"/>
      <c r="MIX421" s="209"/>
      <c r="MIY421" s="209"/>
      <c r="MIZ421" s="209"/>
      <c r="MJA421" s="209"/>
      <c r="MJB421" s="209"/>
      <c r="MJC421" s="209"/>
      <c r="MJD421" s="209"/>
      <c r="MJE421" s="209"/>
      <c r="MJF421" s="209"/>
      <c r="MJG421" s="209"/>
      <c r="MJH421" s="209"/>
      <c r="MJI421" s="209"/>
      <c r="MJJ421" s="209"/>
      <c r="MJK421" s="209"/>
      <c r="MJL421" s="209"/>
      <c r="MJM421" s="209"/>
      <c r="MJN421" s="209"/>
      <c r="MJO421" s="209"/>
      <c r="MJP421" s="209"/>
      <c r="MJQ421" s="209"/>
      <c r="MJR421" s="209"/>
      <c r="MJS421" s="209"/>
      <c r="MJT421" s="209"/>
      <c r="MJU421" s="209"/>
      <c r="MJV421" s="209"/>
      <c r="MJW421" s="209"/>
      <c r="MJX421" s="209"/>
      <c r="MJY421" s="209"/>
      <c r="MJZ421" s="209"/>
      <c r="MKA421" s="209"/>
      <c r="MKB421" s="209"/>
      <c r="MKC421" s="209"/>
      <c r="MKD421" s="209"/>
      <c r="MKE421" s="209"/>
      <c r="MKF421" s="209"/>
      <c r="MKG421" s="209"/>
      <c r="MKH421" s="209"/>
      <c r="MKI421" s="209"/>
      <c r="MKJ421" s="209"/>
      <c r="MKK421" s="209"/>
      <c r="MKL421" s="209"/>
      <c r="MKM421" s="209"/>
      <c r="MKN421" s="209"/>
      <c r="MKO421" s="209"/>
      <c r="MKP421" s="209"/>
      <c r="MKQ421" s="209"/>
      <c r="MKR421" s="209"/>
      <c r="MKS421" s="209"/>
      <c r="MKT421" s="209"/>
      <c r="MKU421" s="209"/>
      <c r="MKV421" s="209"/>
      <c r="MKW421" s="209"/>
      <c r="MKX421" s="209"/>
      <c r="MKY421" s="209"/>
      <c r="MKZ421" s="209"/>
      <c r="MLA421" s="209"/>
      <c r="MLB421" s="209"/>
      <c r="MLC421" s="209"/>
      <c r="MLD421" s="209"/>
      <c r="MLE421" s="209"/>
      <c r="MLF421" s="209"/>
      <c r="MLG421" s="209"/>
      <c r="MLH421" s="209"/>
      <c r="MLI421" s="209"/>
      <c r="MLJ421" s="209"/>
      <c r="MLK421" s="209"/>
      <c r="MLL421" s="209"/>
      <c r="MLM421" s="209"/>
      <c r="MLN421" s="209"/>
      <c r="MLO421" s="209"/>
      <c r="MLP421" s="209"/>
      <c r="MLQ421" s="209"/>
      <c r="MLR421" s="209"/>
      <c r="MLS421" s="209"/>
      <c r="MLT421" s="209"/>
      <c r="MLU421" s="209"/>
      <c r="MLV421" s="209"/>
      <c r="MLW421" s="209"/>
      <c r="MLX421" s="209"/>
      <c r="MLY421" s="209"/>
      <c r="MLZ421" s="209"/>
      <c r="MMA421" s="209"/>
      <c r="MMB421" s="209"/>
      <c r="MMC421" s="209"/>
      <c r="MMD421" s="209"/>
      <c r="MME421" s="209"/>
      <c r="MMF421" s="209"/>
      <c r="MMG421" s="209"/>
      <c r="MMH421" s="209"/>
      <c r="MMI421" s="209"/>
      <c r="MMJ421" s="209"/>
      <c r="MMK421" s="209"/>
      <c r="MML421" s="209"/>
      <c r="MMM421" s="209"/>
      <c r="MMN421" s="209"/>
      <c r="MMO421" s="209"/>
      <c r="MMP421" s="209"/>
      <c r="MMQ421" s="209"/>
      <c r="MMR421" s="209"/>
      <c r="MMS421" s="209"/>
      <c r="MMT421" s="209"/>
      <c r="MMU421" s="209"/>
      <c r="MMV421" s="209"/>
      <c r="MMW421" s="209"/>
      <c r="MMX421" s="209"/>
      <c r="MMY421" s="209"/>
      <c r="MMZ421" s="209"/>
      <c r="MNA421" s="209"/>
      <c r="MNB421" s="209"/>
      <c r="MNC421" s="209"/>
      <c r="MND421" s="209"/>
      <c r="MNE421" s="209"/>
      <c r="MNF421" s="209"/>
      <c r="MNG421" s="209"/>
      <c r="MNH421" s="209"/>
      <c r="MNI421" s="209"/>
      <c r="MNJ421" s="209"/>
      <c r="MNK421" s="209"/>
      <c r="MNL421" s="209"/>
      <c r="MNM421" s="209"/>
      <c r="MNN421" s="209"/>
      <c r="MNO421" s="209"/>
      <c r="MNP421" s="209"/>
      <c r="MNQ421" s="209"/>
      <c r="MNR421" s="209"/>
      <c r="MNS421" s="209"/>
      <c r="MNT421" s="209"/>
      <c r="MNU421" s="209"/>
      <c r="MNV421" s="209"/>
      <c r="MNW421" s="209"/>
      <c r="MNX421" s="209"/>
      <c r="MNY421" s="209"/>
      <c r="MNZ421" s="209"/>
      <c r="MOA421" s="209"/>
      <c r="MOB421" s="209"/>
      <c r="MOC421" s="209"/>
      <c r="MOD421" s="209"/>
      <c r="MOE421" s="209"/>
      <c r="MOF421" s="209"/>
      <c r="MOG421" s="209"/>
      <c r="MOH421" s="209"/>
      <c r="MOI421" s="209"/>
      <c r="MOJ421" s="209"/>
      <c r="MOK421" s="209"/>
      <c r="MOL421" s="209"/>
      <c r="MOM421" s="209"/>
      <c r="MON421" s="209"/>
      <c r="MOO421" s="209"/>
      <c r="MOP421" s="209"/>
      <c r="MOQ421" s="209"/>
      <c r="MOR421" s="209"/>
      <c r="MOS421" s="209"/>
      <c r="MOT421" s="209"/>
      <c r="MOU421" s="209"/>
      <c r="MOV421" s="209"/>
      <c r="MOW421" s="209"/>
      <c r="MOX421" s="209"/>
      <c r="MOY421" s="209"/>
      <c r="MOZ421" s="209"/>
      <c r="MPA421" s="209"/>
      <c r="MPB421" s="209"/>
      <c r="MPC421" s="209"/>
      <c r="MPD421" s="209"/>
      <c r="MPE421" s="209"/>
      <c r="MPF421" s="209"/>
      <c r="MPG421" s="209"/>
      <c r="MPH421" s="209"/>
      <c r="MPI421" s="209"/>
      <c r="MPJ421" s="209"/>
      <c r="MPK421" s="209"/>
      <c r="MPL421" s="209"/>
      <c r="MPM421" s="209"/>
      <c r="MPN421" s="209"/>
      <c r="MPO421" s="209"/>
      <c r="MPP421" s="209"/>
      <c r="MPQ421" s="209"/>
      <c r="MPR421" s="209"/>
      <c r="MPS421" s="209"/>
      <c r="MPT421" s="209"/>
      <c r="MPU421" s="209"/>
      <c r="MPV421" s="209"/>
      <c r="MPW421" s="209"/>
      <c r="MPX421" s="209"/>
      <c r="MPY421" s="209"/>
      <c r="MPZ421" s="209"/>
      <c r="MQA421" s="209"/>
      <c r="MQB421" s="209"/>
      <c r="MQC421" s="209"/>
      <c r="MQD421" s="209"/>
      <c r="MQE421" s="209"/>
      <c r="MQF421" s="209"/>
      <c r="MQG421" s="209"/>
      <c r="MQH421" s="209"/>
      <c r="MQI421" s="209"/>
      <c r="MQJ421" s="209"/>
      <c r="MQK421" s="209"/>
      <c r="MQL421" s="209"/>
      <c r="MQM421" s="209"/>
      <c r="MQN421" s="209"/>
      <c r="MQO421" s="209"/>
      <c r="MQP421" s="209"/>
      <c r="MQQ421" s="209"/>
      <c r="MQR421" s="209"/>
      <c r="MQS421" s="209"/>
      <c r="MQT421" s="209"/>
      <c r="MQU421" s="209"/>
      <c r="MQV421" s="209"/>
      <c r="MQW421" s="209"/>
      <c r="MQX421" s="209"/>
      <c r="MQY421" s="209"/>
      <c r="MQZ421" s="209"/>
      <c r="MRA421" s="209"/>
      <c r="MRB421" s="209"/>
      <c r="MRC421" s="209"/>
      <c r="MRD421" s="209"/>
      <c r="MRE421" s="209"/>
      <c r="MRF421" s="209"/>
      <c r="MRG421" s="209"/>
      <c r="MRH421" s="209"/>
      <c r="MRI421" s="209"/>
      <c r="MRJ421" s="209"/>
      <c r="MRK421" s="209"/>
      <c r="MRL421" s="209"/>
      <c r="MRM421" s="209"/>
      <c r="MRN421" s="209"/>
      <c r="MRO421" s="209"/>
      <c r="MRP421" s="209"/>
      <c r="MRQ421" s="209"/>
      <c r="MRR421" s="209"/>
      <c r="MRS421" s="209"/>
      <c r="MRT421" s="209"/>
      <c r="MRU421" s="209"/>
      <c r="MRV421" s="209"/>
      <c r="MRW421" s="209"/>
      <c r="MRX421" s="209"/>
      <c r="MRY421" s="209"/>
      <c r="MRZ421" s="209"/>
      <c r="MSA421" s="209"/>
      <c r="MSB421" s="209"/>
      <c r="MSC421" s="209"/>
      <c r="MSD421" s="209"/>
      <c r="MSE421" s="209"/>
      <c r="MSF421" s="209"/>
      <c r="MSG421" s="209"/>
      <c r="MSH421" s="209"/>
      <c r="MSI421" s="209"/>
      <c r="MSJ421" s="209"/>
      <c r="MSK421" s="209"/>
      <c r="MSL421" s="209"/>
      <c r="MSM421" s="209"/>
      <c r="MSN421" s="209"/>
      <c r="MSO421" s="209"/>
      <c r="MSP421" s="209"/>
      <c r="MSQ421" s="209"/>
      <c r="MSR421" s="209"/>
      <c r="MSS421" s="209"/>
      <c r="MST421" s="209"/>
      <c r="MSU421" s="209"/>
      <c r="MSV421" s="209"/>
      <c r="MSW421" s="209"/>
      <c r="MSX421" s="209"/>
      <c r="MSY421" s="209"/>
      <c r="MSZ421" s="209"/>
      <c r="MTA421" s="209"/>
      <c r="MTB421" s="209"/>
      <c r="MTC421" s="209"/>
      <c r="MTD421" s="209"/>
      <c r="MTE421" s="209"/>
      <c r="MTF421" s="209"/>
      <c r="MTG421" s="209"/>
      <c r="MTH421" s="209"/>
      <c r="MTI421" s="209"/>
      <c r="MTJ421" s="209"/>
      <c r="MTK421" s="209"/>
      <c r="MTL421" s="209"/>
      <c r="MTM421" s="209"/>
      <c r="MTN421" s="209"/>
      <c r="MTO421" s="209"/>
      <c r="MTP421" s="209"/>
      <c r="MTQ421" s="209"/>
      <c r="MTR421" s="209"/>
      <c r="MTS421" s="209"/>
      <c r="MTT421" s="209"/>
      <c r="MTU421" s="209"/>
      <c r="MTV421" s="209"/>
      <c r="MTW421" s="209"/>
      <c r="MTX421" s="209"/>
      <c r="MTY421" s="209"/>
      <c r="MTZ421" s="209"/>
      <c r="MUA421" s="209"/>
      <c r="MUB421" s="209"/>
      <c r="MUC421" s="209"/>
      <c r="MUD421" s="209"/>
      <c r="MUE421" s="209"/>
      <c r="MUF421" s="209"/>
      <c r="MUG421" s="209"/>
      <c r="MUH421" s="209"/>
      <c r="MUI421" s="209"/>
      <c r="MUJ421" s="209"/>
      <c r="MUK421" s="209"/>
      <c r="MUL421" s="209"/>
      <c r="MUM421" s="209"/>
      <c r="MUN421" s="209"/>
      <c r="MUO421" s="209"/>
      <c r="MUP421" s="209"/>
      <c r="MUQ421" s="209"/>
      <c r="MUR421" s="209"/>
      <c r="MUS421" s="209"/>
      <c r="MUT421" s="209"/>
      <c r="MUU421" s="209"/>
      <c r="MUV421" s="209"/>
      <c r="MUW421" s="209"/>
      <c r="MUX421" s="209"/>
      <c r="MUY421" s="209"/>
      <c r="MUZ421" s="209"/>
      <c r="MVA421" s="209"/>
      <c r="MVB421" s="209"/>
      <c r="MVC421" s="209"/>
      <c r="MVD421" s="209"/>
      <c r="MVE421" s="209"/>
      <c r="MVF421" s="209"/>
      <c r="MVG421" s="209"/>
      <c r="MVH421" s="209"/>
      <c r="MVI421" s="209"/>
      <c r="MVJ421" s="209"/>
      <c r="MVK421" s="209"/>
      <c r="MVL421" s="209"/>
      <c r="MVM421" s="209"/>
      <c r="MVN421" s="209"/>
      <c r="MVO421" s="209"/>
      <c r="MVP421" s="209"/>
      <c r="MVQ421" s="209"/>
      <c r="MVR421" s="209"/>
      <c r="MVS421" s="209"/>
      <c r="MVT421" s="209"/>
      <c r="MVU421" s="209"/>
      <c r="MVV421" s="209"/>
      <c r="MVW421" s="209"/>
      <c r="MVX421" s="209"/>
      <c r="MVY421" s="209"/>
      <c r="MVZ421" s="209"/>
      <c r="MWA421" s="209"/>
      <c r="MWB421" s="209"/>
      <c r="MWC421" s="209"/>
      <c r="MWD421" s="209"/>
      <c r="MWE421" s="209"/>
      <c r="MWF421" s="209"/>
      <c r="MWG421" s="209"/>
      <c r="MWH421" s="209"/>
      <c r="MWI421" s="209"/>
      <c r="MWJ421" s="209"/>
      <c r="MWK421" s="209"/>
      <c r="MWL421" s="209"/>
      <c r="MWM421" s="209"/>
      <c r="MWN421" s="209"/>
      <c r="MWO421" s="209"/>
      <c r="MWP421" s="209"/>
      <c r="MWQ421" s="209"/>
      <c r="MWR421" s="209"/>
      <c r="MWS421" s="209"/>
      <c r="MWT421" s="209"/>
      <c r="MWU421" s="209"/>
      <c r="MWV421" s="209"/>
      <c r="MWW421" s="209"/>
      <c r="MWX421" s="209"/>
      <c r="MWY421" s="209"/>
      <c r="MWZ421" s="209"/>
      <c r="MXA421" s="209"/>
      <c r="MXB421" s="209"/>
      <c r="MXC421" s="209"/>
      <c r="MXD421" s="209"/>
      <c r="MXE421" s="209"/>
      <c r="MXF421" s="209"/>
      <c r="MXG421" s="209"/>
      <c r="MXH421" s="209"/>
      <c r="MXI421" s="209"/>
      <c r="MXJ421" s="209"/>
      <c r="MXK421" s="209"/>
      <c r="MXL421" s="209"/>
      <c r="MXM421" s="209"/>
      <c r="MXN421" s="209"/>
      <c r="MXO421" s="209"/>
      <c r="MXP421" s="209"/>
      <c r="MXQ421" s="209"/>
      <c r="MXR421" s="209"/>
      <c r="MXS421" s="209"/>
      <c r="MXT421" s="209"/>
      <c r="MXU421" s="209"/>
      <c r="MXV421" s="209"/>
      <c r="MXW421" s="209"/>
      <c r="MXX421" s="209"/>
      <c r="MXY421" s="209"/>
      <c r="MXZ421" s="209"/>
      <c r="MYA421" s="209"/>
      <c r="MYB421" s="209"/>
      <c r="MYC421" s="209"/>
      <c r="MYD421" s="209"/>
      <c r="MYE421" s="209"/>
      <c r="MYF421" s="209"/>
      <c r="MYG421" s="209"/>
      <c r="MYH421" s="209"/>
      <c r="MYI421" s="209"/>
      <c r="MYJ421" s="209"/>
      <c r="MYK421" s="209"/>
      <c r="MYL421" s="209"/>
      <c r="MYM421" s="209"/>
      <c r="MYN421" s="209"/>
      <c r="MYO421" s="209"/>
      <c r="MYP421" s="209"/>
      <c r="MYQ421" s="209"/>
      <c r="MYR421" s="209"/>
      <c r="MYS421" s="209"/>
      <c r="MYT421" s="209"/>
      <c r="MYU421" s="209"/>
      <c r="MYV421" s="209"/>
      <c r="MYW421" s="209"/>
      <c r="MYX421" s="209"/>
      <c r="MYY421" s="209"/>
      <c r="MYZ421" s="209"/>
      <c r="MZA421" s="209"/>
      <c r="MZB421" s="209"/>
      <c r="MZC421" s="209"/>
      <c r="MZD421" s="209"/>
      <c r="MZE421" s="209"/>
      <c r="MZF421" s="209"/>
      <c r="MZG421" s="209"/>
      <c r="MZH421" s="209"/>
      <c r="MZI421" s="209"/>
      <c r="MZJ421" s="209"/>
      <c r="MZK421" s="209"/>
      <c r="MZL421" s="209"/>
      <c r="MZM421" s="209"/>
      <c r="MZN421" s="209"/>
      <c r="MZO421" s="209"/>
      <c r="MZP421" s="209"/>
      <c r="MZQ421" s="209"/>
      <c r="MZR421" s="209"/>
      <c r="MZS421" s="209"/>
      <c r="MZT421" s="209"/>
      <c r="MZU421" s="209"/>
      <c r="MZV421" s="209"/>
      <c r="MZW421" s="209"/>
      <c r="MZX421" s="209"/>
      <c r="MZY421" s="209"/>
      <c r="MZZ421" s="209"/>
      <c r="NAA421" s="209"/>
      <c r="NAB421" s="209"/>
      <c r="NAC421" s="209"/>
      <c r="NAD421" s="209"/>
      <c r="NAE421" s="209"/>
      <c r="NAF421" s="209"/>
      <c r="NAG421" s="209"/>
      <c r="NAH421" s="209"/>
      <c r="NAI421" s="209"/>
      <c r="NAJ421" s="209"/>
      <c r="NAK421" s="209"/>
      <c r="NAL421" s="209"/>
      <c r="NAM421" s="209"/>
      <c r="NAN421" s="209"/>
      <c r="NAO421" s="209"/>
      <c r="NAP421" s="209"/>
      <c r="NAQ421" s="209"/>
      <c r="NAR421" s="209"/>
      <c r="NAS421" s="209"/>
      <c r="NAT421" s="209"/>
      <c r="NAU421" s="209"/>
      <c r="NAV421" s="209"/>
      <c r="NAW421" s="209"/>
      <c r="NAX421" s="209"/>
      <c r="NAY421" s="209"/>
      <c r="NAZ421" s="209"/>
      <c r="NBA421" s="209"/>
      <c r="NBB421" s="209"/>
      <c r="NBC421" s="209"/>
      <c r="NBD421" s="209"/>
      <c r="NBE421" s="209"/>
      <c r="NBF421" s="209"/>
      <c r="NBG421" s="209"/>
      <c r="NBH421" s="209"/>
      <c r="NBI421" s="209"/>
      <c r="NBJ421" s="209"/>
      <c r="NBK421" s="209"/>
      <c r="NBL421" s="209"/>
      <c r="NBM421" s="209"/>
      <c r="NBN421" s="209"/>
      <c r="NBO421" s="209"/>
      <c r="NBP421" s="209"/>
      <c r="NBQ421" s="209"/>
      <c r="NBR421" s="209"/>
      <c r="NBS421" s="209"/>
      <c r="NBT421" s="209"/>
      <c r="NBU421" s="209"/>
      <c r="NBV421" s="209"/>
      <c r="NBW421" s="209"/>
      <c r="NBX421" s="209"/>
      <c r="NBY421" s="209"/>
      <c r="NBZ421" s="209"/>
      <c r="NCA421" s="209"/>
      <c r="NCB421" s="209"/>
      <c r="NCC421" s="209"/>
      <c r="NCD421" s="209"/>
      <c r="NCE421" s="209"/>
      <c r="NCF421" s="209"/>
      <c r="NCG421" s="209"/>
      <c r="NCH421" s="209"/>
      <c r="NCI421" s="209"/>
      <c r="NCJ421" s="209"/>
      <c r="NCK421" s="209"/>
      <c r="NCL421" s="209"/>
      <c r="NCM421" s="209"/>
      <c r="NCN421" s="209"/>
      <c r="NCO421" s="209"/>
      <c r="NCP421" s="209"/>
      <c r="NCQ421" s="209"/>
      <c r="NCR421" s="209"/>
      <c r="NCS421" s="209"/>
      <c r="NCT421" s="209"/>
      <c r="NCU421" s="209"/>
      <c r="NCV421" s="209"/>
      <c r="NCW421" s="209"/>
      <c r="NCX421" s="209"/>
      <c r="NCY421" s="209"/>
      <c r="NCZ421" s="209"/>
      <c r="NDA421" s="209"/>
      <c r="NDB421" s="209"/>
      <c r="NDC421" s="209"/>
      <c r="NDD421" s="209"/>
      <c r="NDE421" s="209"/>
      <c r="NDF421" s="209"/>
      <c r="NDG421" s="209"/>
      <c r="NDH421" s="209"/>
      <c r="NDI421" s="209"/>
      <c r="NDJ421" s="209"/>
      <c r="NDK421" s="209"/>
      <c r="NDL421" s="209"/>
      <c r="NDM421" s="209"/>
      <c r="NDN421" s="209"/>
      <c r="NDO421" s="209"/>
      <c r="NDP421" s="209"/>
      <c r="NDQ421" s="209"/>
      <c r="NDR421" s="209"/>
      <c r="NDS421" s="209"/>
      <c r="NDT421" s="209"/>
      <c r="NDU421" s="209"/>
      <c r="NDV421" s="209"/>
      <c r="NDW421" s="209"/>
      <c r="NDX421" s="209"/>
      <c r="NDY421" s="209"/>
      <c r="NDZ421" s="209"/>
      <c r="NEA421" s="209"/>
      <c r="NEB421" s="209"/>
      <c r="NEC421" s="209"/>
      <c r="NED421" s="209"/>
      <c r="NEE421" s="209"/>
      <c r="NEF421" s="209"/>
      <c r="NEG421" s="209"/>
      <c r="NEH421" s="209"/>
      <c r="NEI421" s="209"/>
      <c r="NEJ421" s="209"/>
      <c r="NEK421" s="209"/>
      <c r="NEL421" s="209"/>
      <c r="NEM421" s="209"/>
      <c r="NEN421" s="209"/>
      <c r="NEO421" s="209"/>
      <c r="NEP421" s="209"/>
      <c r="NEQ421" s="209"/>
      <c r="NER421" s="209"/>
      <c r="NES421" s="209"/>
      <c r="NET421" s="209"/>
      <c r="NEU421" s="209"/>
      <c r="NEV421" s="209"/>
      <c r="NEW421" s="209"/>
      <c r="NEX421" s="209"/>
      <c r="NEY421" s="209"/>
      <c r="NEZ421" s="209"/>
      <c r="NFA421" s="209"/>
      <c r="NFB421" s="209"/>
      <c r="NFC421" s="209"/>
      <c r="NFD421" s="209"/>
      <c r="NFE421" s="209"/>
      <c r="NFF421" s="209"/>
      <c r="NFG421" s="209"/>
      <c r="NFH421" s="209"/>
      <c r="NFI421" s="209"/>
      <c r="NFJ421" s="209"/>
      <c r="NFK421" s="209"/>
      <c r="NFL421" s="209"/>
      <c r="NFM421" s="209"/>
      <c r="NFN421" s="209"/>
      <c r="NFO421" s="209"/>
      <c r="NFP421" s="209"/>
      <c r="NFQ421" s="209"/>
      <c r="NFR421" s="209"/>
      <c r="NFS421" s="209"/>
      <c r="NFT421" s="209"/>
      <c r="NFU421" s="209"/>
      <c r="NFV421" s="209"/>
      <c r="NFW421" s="209"/>
      <c r="NFX421" s="209"/>
      <c r="NFY421" s="209"/>
      <c r="NFZ421" s="209"/>
      <c r="NGA421" s="209"/>
      <c r="NGB421" s="209"/>
      <c r="NGC421" s="209"/>
      <c r="NGD421" s="209"/>
      <c r="NGE421" s="209"/>
      <c r="NGF421" s="209"/>
      <c r="NGG421" s="209"/>
      <c r="NGH421" s="209"/>
      <c r="NGI421" s="209"/>
      <c r="NGJ421" s="209"/>
      <c r="NGK421" s="209"/>
      <c r="NGL421" s="209"/>
      <c r="NGM421" s="209"/>
      <c r="NGN421" s="209"/>
      <c r="NGO421" s="209"/>
      <c r="NGP421" s="209"/>
      <c r="NGQ421" s="209"/>
      <c r="NGR421" s="209"/>
      <c r="NGS421" s="209"/>
      <c r="NGT421" s="209"/>
      <c r="NGU421" s="209"/>
      <c r="NGV421" s="209"/>
      <c r="NGW421" s="209"/>
      <c r="NGX421" s="209"/>
      <c r="NGY421" s="209"/>
      <c r="NGZ421" s="209"/>
      <c r="NHA421" s="209"/>
      <c r="NHB421" s="209"/>
      <c r="NHC421" s="209"/>
      <c r="NHD421" s="209"/>
      <c r="NHE421" s="209"/>
      <c r="NHF421" s="209"/>
      <c r="NHG421" s="209"/>
      <c r="NHH421" s="209"/>
      <c r="NHI421" s="209"/>
      <c r="NHJ421" s="209"/>
      <c r="NHK421" s="209"/>
      <c r="NHL421" s="209"/>
      <c r="NHM421" s="209"/>
      <c r="NHN421" s="209"/>
      <c r="NHO421" s="209"/>
      <c r="NHP421" s="209"/>
      <c r="NHQ421" s="209"/>
      <c r="NHR421" s="209"/>
      <c r="NHS421" s="209"/>
      <c r="NHT421" s="209"/>
      <c r="NHU421" s="209"/>
      <c r="NHV421" s="209"/>
      <c r="NHW421" s="209"/>
      <c r="NHX421" s="209"/>
      <c r="NHY421" s="209"/>
      <c r="NHZ421" s="209"/>
      <c r="NIA421" s="209"/>
      <c r="NIB421" s="209"/>
      <c r="NIC421" s="209"/>
      <c r="NID421" s="209"/>
      <c r="NIE421" s="209"/>
      <c r="NIF421" s="209"/>
      <c r="NIG421" s="209"/>
      <c r="NIH421" s="209"/>
      <c r="NII421" s="209"/>
      <c r="NIJ421" s="209"/>
      <c r="NIK421" s="209"/>
      <c r="NIL421" s="209"/>
      <c r="NIM421" s="209"/>
      <c r="NIN421" s="209"/>
      <c r="NIO421" s="209"/>
      <c r="NIP421" s="209"/>
      <c r="NIQ421" s="209"/>
      <c r="NIR421" s="209"/>
      <c r="NIS421" s="209"/>
      <c r="NIT421" s="209"/>
      <c r="NIU421" s="209"/>
      <c r="NIV421" s="209"/>
      <c r="NIW421" s="209"/>
      <c r="NIX421" s="209"/>
      <c r="NIY421" s="209"/>
      <c r="NIZ421" s="209"/>
      <c r="NJA421" s="209"/>
      <c r="NJB421" s="209"/>
      <c r="NJC421" s="209"/>
      <c r="NJD421" s="209"/>
      <c r="NJE421" s="209"/>
      <c r="NJF421" s="209"/>
      <c r="NJG421" s="209"/>
      <c r="NJH421" s="209"/>
      <c r="NJI421" s="209"/>
      <c r="NJJ421" s="209"/>
      <c r="NJK421" s="209"/>
      <c r="NJL421" s="209"/>
      <c r="NJM421" s="209"/>
      <c r="NJN421" s="209"/>
      <c r="NJO421" s="209"/>
      <c r="NJP421" s="209"/>
      <c r="NJQ421" s="209"/>
      <c r="NJR421" s="209"/>
      <c r="NJS421" s="209"/>
      <c r="NJT421" s="209"/>
      <c r="NJU421" s="209"/>
      <c r="NJV421" s="209"/>
      <c r="NJW421" s="209"/>
      <c r="NJX421" s="209"/>
      <c r="NJY421" s="209"/>
      <c r="NJZ421" s="209"/>
      <c r="NKA421" s="209"/>
      <c r="NKB421" s="209"/>
      <c r="NKC421" s="209"/>
      <c r="NKD421" s="209"/>
      <c r="NKE421" s="209"/>
      <c r="NKF421" s="209"/>
      <c r="NKG421" s="209"/>
      <c r="NKH421" s="209"/>
      <c r="NKI421" s="209"/>
      <c r="NKJ421" s="209"/>
      <c r="NKK421" s="209"/>
      <c r="NKL421" s="209"/>
      <c r="NKM421" s="209"/>
      <c r="NKN421" s="209"/>
      <c r="NKO421" s="209"/>
      <c r="NKP421" s="209"/>
      <c r="NKQ421" s="209"/>
      <c r="NKR421" s="209"/>
      <c r="NKS421" s="209"/>
      <c r="NKT421" s="209"/>
      <c r="NKU421" s="209"/>
      <c r="NKV421" s="209"/>
      <c r="NKW421" s="209"/>
      <c r="NKX421" s="209"/>
      <c r="NKY421" s="209"/>
      <c r="NKZ421" s="209"/>
      <c r="NLA421" s="209"/>
      <c r="NLB421" s="209"/>
      <c r="NLC421" s="209"/>
      <c r="NLD421" s="209"/>
      <c r="NLE421" s="209"/>
      <c r="NLF421" s="209"/>
      <c r="NLG421" s="209"/>
      <c r="NLH421" s="209"/>
      <c r="NLI421" s="209"/>
      <c r="NLJ421" s="209"/>
      <c r="NLK421" s="209"/>
      <c r="NLL421" s="209"/>
      <c r="NLM421" s="209"/>
      <c r="NLN421" s="209"/>
      <c r="NLO421" s="209"/>
      <c r="NLP421" s="209"/>
      <c r="NLQ421" s="209"/>
      <c r="NLR421" s="209"/>
      <c r="NLS421" s="209"/>
      <c r="NLT421" s="209"/>
      <c r="NLU421" s="209"/>
      <c r="NLV421" s="209"/>
      <c r="NLW421" s="209"/>
      <c r="NLX421" s="209"/>
      <c r="NLY421" s="209"/>
      <c r="NLZ421" s="209"/>
      <c r="NMA421" s="209"/>
      <c r="NMB421" s="209"/>
      <c r="NMC421" s="209"/>
      <c r="NMD421" s="209"/>
      <c r="NME421" s="209"/>
      <c r="NMF421" s="209"/>
      <c r="NMG421" s="209"/>
      <c r="NMH421" s="209"/>
      <c r="NMI421" s="209"/>
      <c r="NMJ421" s="209"/>
      <c r="NMK421" s="209"/>
      <c r="NML421" s="209"/>
      <c r="NMM421" s="209"/>
      <c r="NMN421" s="209"/>
      <c r="NMO421" s="209"/>
      <c r="NMP421" s="209"/>
      <c r="NMQ421" s="209"/>
      <c r="NMR421" s="209"/>
      <c r="NMS421" s="209"/>
      <c r="NMT421" s="209"/>
      <c r="NMU421" s="209"/>
      <c r="NMV421" s="209"/>
      <c r="NMW421" s="209"/>
      <c r="NMX421" s="209"/>
      <c r="NMY421" s="209"/>
      <c r="NMZ421" s="209"/>
      <c r="NNA421" s="209"/>
      <c r="NNB421" s="209"/>
      <c r="NNC421" s="209"/>
      <c r="NND421" s="209"/>
      <c r="NNE421" s="209"/>
      <c r="NNF421" s="209"/>
      <c r="NNG421" s="209"/>
      <c r="NNH421" s="209"/>
      <c r="NNI421" s="209"/>
      <c r="NNJ421" s="209"/>
      <c r="NNK421" s="209"/>
      <c r="NNL421" s="209"/>
      <c r="NNM421" s="209"/>
      <c r="NNN421" s="209"/>
      <c r="NNO421" s="209"/>
      <c r="NNP421" s="209"/>
      <c r="NNQ421" s="209"/>
      <c r="NNR421" s="209"/>
      <c r="NNS421" s="209"/>
      <c r="NNT421" s="209"/>
      <c r="NNU421" s="209"/>
      <c r="NNV421" s="209"/>
      <c r="NNW421" s="209"/>
      <c r="NNX421" s="209"/>
      <c r="NNY421" s="209"/>
      <c r="NNZ421" s="209"/>
      <c r="NOA421" s="209"/>
      <c r="NOB421" s="209"/>
      <c r="NOC421" s="209"/>
      <c r="NOD421" s="209"/>
      <c r="NOE421" s="209"/>
      <c r="NOF421" s="209"/>
      <c r="NOG421" s="209"/>
      <c r="NOH421" s="209"/>
      <c r="NOI421" s="209"/>
      <c r="NOJ421" s="209"/>
      <c r="NOK421" s="209"/>
      <c r="NOL421" s="209"/>
      <c r="NOM421" s="209"/>
      <c r="NON421" s="209"/>
      <c r="NOO421" s="209"/>
      <c r="NOP421" s="209"/>
      <c r="NOQ421" s="209"/>
      <c r="NOR421" s="209"/>
      <c r="NOS421" s="209"/>
      <c r="NOT421" s="209"/>
      <c r="NOU421" s="209"/>
      <c r="NOV421" s="209"/>
      <c r="NOW421" s="209"/>
      <c r="NOX421" s="209"/>
      <c r="NOY421" s="209"/>
      <c r="NOZ421" s="209"/>
      <c r="NPA421" s="209"/>
      <c r="NPB421" s="209"/>
      <c r="NPC421" s="209"/>
      <c r="NPD421" s="209"/>
      <c r="NPE421" s="209"/>
      <c r="NPF421" s="209"/>
      <c r="NPG421" s="209"/>
      <c r="NPH421" s="209"/>
      <c r="NPI421" s="209"/>
      <c r="NPJ421" s="209"/>
      <c r="NPK421" s="209"/>
      <c r="NPL421" s="209"/>
      <c r="NPM421" s="209"/>
      <c r="NPN421" s="209"/>
      <c r="NPO421" s="209"/>
      <c r="NPP421" s="209"/>
      <c r="NPQ421" s="209"/>
      <c r="NPR421" s="209"/>
      <c r="NPS421" s="209"/>
      <c r="NPT421" s="209"/>
      <c r="NPU421" s="209"/>
      <c r="NPV421" s="209"/>
      <c r="NPW421" s="209"/>
      <c r="NPX421" s="209"/>
      <c r="NPY421" s="209"/>
      <c r="NPZ421" s="209"/>
      <c r="NQA421" s="209"/>
      <c r="NQB421" s="209"/>
      <c r="NQC421" s="209"/>
      <c r="NQD421" s="209"/>
      <c r="NQE421" s="209"/>
      <c r="NQF421" s="209"/>
      <c r="NQG421" s="209"/>
      <c r="NQH421" s="209"/>
      <c r="NQI421" s="209"/>
      <c r="NQJ421" s="209"/>
      <c r="NQK421" s="209"/>
      <c r="NQL421" s="209"/>
      <c r="NQM421" s="209"/>
      <c r="NQN421" s="209"/>
      <c r="NQO421" s="209"/>
      <c r="NQP421" s="209"/>
      <c r="NQQ421" s="209"/>
      <c r="NQR421" s="209"/>
      <c r="NQS421" s="209"/>
      <c r="NQT421" s="209"/>
      <c r="NQU421" s="209"/>
      <c r="NQV421" s="209"/>
      <c r="NQW421" s="209"/>
      <c r="NQX421" s="209"/>
      <c r="NQY421" s="209"/>
      <c r="NQZ421" s="209"/>
      <c r="NRA421" s="209"/>
      <c r="NRB421" s="209"/>
      <c r="NRC421" s="209"/>
      <c r="NRD421" s="209"/>
      <c r="NRE421" s="209"/>
      <c r="NRF421" s="209"/>
      <c r="NRG421" s="209"/>
      <c r="NRH421" s="209"/>
      <c r="NRI421" s="209"/>
      <c r="NRJ421" s="209"/>
      <c r="NRK421" s="209"/>
      <c r="NRL421" s="209"/>
      <c r="NRM421" s="209"/>
      <c r="NRN421" s="209"/>
      <c r="NRO421" s="209"/>
      <c r="NRP421" s="209"/>
      <c r="NRQ421" s="209"/>
      <c r="NRR421" s="209"/>
      <c r="NRS421" s="209"/>
      <c r="NRT421" s="209"/>
      <c r="NRU421" s="209"/>
      <c r="NRV421" s="209"/>
      <c r="NRW421" s="209"/>
      <c r="NRX421" s="209"/>
      <c r="NRY421" s="209"/>
      <c r="NRZ421" s="209"/>
      <c r="NSA421" s="209"/>
      <c r="NSB421" s="209"/>
      <c r="NSC421" s="209"/>
      <c r="NSD421" s="209"/>
      <c r="NSE421" s="209"/>
      <c r="NSF421" s="209"/>
      <c r="NSG421" s="209"/>
      <c r="NSH421" s="209"/>
      <c r="NSI421" s="209"/>
      <c r="NSJ421" s="209"/>
      <c r="NSK421" s="209"/>
      <c r="NSL421" s="209"/>
      <c r="NSM421" s="209"/>
      <c r="NSN421" s="209"/>
      <c r="NSO421" s="209"/>
      <c r="NSP421" s="209"/>
      <c r="NSQ421" s="209"/>
      <c r="NSR421" s="209"/>
      <c r="NSS421" s="209"/>
      <c r="NST421" s="209"/>
      <c r="NSU421" s="209"/>
      <c r="NSV421" s="209"/>
      <c r="NSW421" s="209"/>
      <c r="NSX421" s="209"/>
      <c r="NSY421" s="209"/>
      <c r="NSZ421" s="209"/>
      <c r="NTA421" s="209"/>
      <c r="NTB421" s="209"/>
      <c r="NTC421" s="209"/>
      <c r="NTD421" s="209"/>
      <c r="NTE421" s="209"/>
      <c r="NTF421" s="209"/>
      <c r="NTG421" s="209"/>
      <c r="NTH421" s="209"/>
      <c r="NTI421" s="209"/>
      <c r="NTJ421" s="209"/>
      <c r="NTK421" s="209"/>
      <c r="NTL421" s="209"/>
      <c r="NTM421" s="209"/>
      <c r="NTN421" s="209"/>
      <c r="NTO421" s="209"/>
      <c r="NTP421" s="209"/>
      <c r="NTQ421" s="209"/>
      <c r="NTR421" s="209"/>
      <c r="NTS421" s="209"/>
      <c r="NTT421" s="209"/>
      <c r="NTU421" s="209"/>
      <c r="NTV421" s="209"/>
      <c r="NTW421" s="209"/>
      <c r="NTX421" s="209"/>
      <c r="NTY421" s="209"/>
      <c r="NTZ421" s="209"/>
      <c r="NUA421" s="209"/>
      <c r="NUB421" s="209"/>
      <c r="NUC421" s="209"/>
      <c r="NUD421" s="209"/>
      <c r="NUE421" s="209"/>
      <c r="NUF421" s="209"/>
      <c r="NUG421" s="209"/>
      <c r="NUH421" s="209"/>
      <c r="NUI421" s="209"/>
      <c r="NUJ421" s="209"/>
      <c r="NUK421" s="209"/>
      <c r="NUL421" s="209"/>
      <c r="NUM421" s="209"/>
      <c r="NUN421" s="209"/>
      <c r="NUO421" s="209"/>
      <c r="NUP421" s="209"/>
      <c r="NUQ421" s="209"/>
      <c r="NUR421" s="209"/>
      <c r="NUS421" s="209"/>
      <c r="NUT421" s="209"/>
      <c r="NUU421" s="209"/>
      <c r="NUV421" s="209"/>
      <c r="NUW421" s="209"/>
      <c r="NUX421" s="209"/>
      <c r="NUY421" s="209"/>
      <c r="NUZ421" s="209"/>
      <c r="NVA421" s="209"/>
      <c r="NVB421" s="209"/>
      <c r="NVC421" s="209"/>
      <c r="NVD421" s="209"/>
      <c r="NVE421" s="209"/>
      <c r="NVF421" s="209"/>
      <c r="NVG421" s="209"/>
      <c r="NVH421" s="209"/>
      <c r="NVI421" s="209"/>
      <c r="NVJ421" s="209"/>
      <c r="NVK421" s="209"/>
      <c r="NVL421" s="209"/>
      <c r="NVM421" s="209"/>
      <c r="NVN421" s="209"/>
      <c r="NVO421" s="209"/>
      <c r="NVP421" s="209"/>
      <c r="NVQ421" s="209"/>
      <c r="NVR421" s="209"/>
      <c r="NVS421" s="209"/>
      <c r="NVT421" s="209"/>
      <c r="NVU421" s="209"/>
      <c r="NVV421" s="209"/>
      <c r="NVW421" s="209"/>
      <c r="NVX421" s="209"/>
      <c r="NVY421" s="209"/>
      <c r="NVZ421" s="209"/>
      <c r="NWA421" s="209"/>
      <c r="NWB421" s="209"/>
      <c r="NWC421" s="209"/>
      <c r="NWD421" s="209"/>
      <c r="NWE421" s="209"/>
      <c r="NWF421" s="209"/>
      <c r="NWG421" s="209"/>
      <c r="NWH421" s="209"/>
      <c r="NWI421" s="209"/>
      <c r="NWJ421" s="209"/>
      <c r="NWK421" s="209"/>
      <c r="NWL421" s="209"/>
      <c r="NWM421" s="209"/>
      <c r="NWN421" s="209"/>
      <c r="NWO421" s="209"/>
      <c r="NWP421" s="209"/>
      <c r="NWQ421" s="209"/>
      <c r="NWR421" s="209"/>
      <c r="NWS421" s="209"/>
      <c r="NWT421" s="209"/>
      <c r="NWU421" s="209"/>
      <c r="NWV421" s="209"/>
      <c r="NWW421" s="209"/>
      <c r="NWX421" s="209"/>
      <c r="NWY421" s="209"/>
      <c r="NWZ421" s="209"/>
      <c r="NXA421" s="209"/>
      <c r="NXB421" s="209"/>
      <c r="NXC421" s="209"/>
      <c r="NXD421" s="209"/>
      <c r="NXE421" s="209"/>
      <c r="NXF421" s="209"/>
      <c r="NXG421" s="209"/>
      <c r="NXH421" s="209"/>
      <c r="NXI421" s="209"/>
      <c r="NXJ421" s="209"/>
      <c r="NXK421" s="209"/>
      <c r="NXL421" s="209"/>
      <c r="NXM421" s="209"/>
      <c r="NXN421" s="209"/>
      <c r="NXO421" s="209"/>
      <c r="NXP421" s="209"/>
      <c r="NXQ421" s="209"/>
      <c r="NXR421" s="209"/>
      <c r="NXS421" s="209"/>
      <c r="NXT421" s="209"/>
      <c r="NXU421" s="209"/>
      <c r="NXV421" s="209"/>
      <c r="NXW421" s="209"/>
      <c r="NXX421" s="209"/>
      <c r="NXY421" s="209"/>
      <c r="NXZ421" s="209"/>
      <c r="NYA421" s="209"/>
      <c r="NYB421" s="209"/>
      <c r="NYC421" s="209"/>
      <c r="NYD421" s="209"/>
      <c r="NYE421" s="209"/>
      <c r="NYF421" s="209"/>
      <c r="NYG421" s="209"/>
      <c r="NYH421" s="209"/>
      <c r="NYI421" s="209"/>
      <c r="NYJ421" s="209"/>
      <c r="NYK421" s="209"/>
      <c r="NYL421" s="209"/>
      <c r="NYM421" s="209"/>
      <c r="NYN421" s="209"/>
      <c r="NYO421" s="209"/>
      <c r="NYP421" s="209"/>
      <c r="NYQ421" s="209"/>
      <c r="NYR421" s="209"/>
      <c r="NYS421" s="209"/>
      <c r="NYT421" s="209"/>
      <c r="NYU421" s="209"/>
      <c r="NYV421" s="209"/>
      <c r="NYW421" s="209"/>
      <c r="NYX421" s="209"/>
      <c r="NYY421" s="209"/>
      <c r="NYZ421" s="209"/>
      <c r="NZA421" s="209"/>
      <c r="NZB421" s="209"/>
      <c r="NZC421" s="209"/>
      <c r="NZD421" s="209"/>
      <c r="NZE421" s="209"/>
      <c r="NZF421" s="209"/>
      <c r="NZG421" s="209"/>
      <c r="NZH421" s="209"/>
      <c r="NZI421" s="209"/>
      <c r="NZJ421" s="209"/>
      <c r="NZK421" s="209"/>
      <c r="NZL421" s="209"/>
      <c r="NZM421" s="209"/>
      <c r="NZN421" s="209"/>
      <c r="NZO421" s="209"/>
      <c r="NZP421" s="209"/>
      <c r="NZQ421" s="209"/>
      <c r="NZR421" s="209"/>
      <c r="NZS421" s="209"/>
      <c r="NZT421" s="209"/>
      <c r="NZU421" s="209"/>
      <c r="NZV421" s="209"/>
      <c r="NZW421" s="209"/>
      <c r="NZX421" s="209"/>
      <c r="NZY421" s="209"/>
      <c r="NZZ421" s="209"/>
      <c r="OAA421" s="209"/>
      <c r="OAB421" s="209"/>
      <c r="OAC421" s="209"/>
      <c r="OAD421" s="209"/>
      <c r="OAE421" s="209"/>
      <c r="OAF421" s="209"/>
      <c r="OAG421" s="209"/>
      <c r="OAH421" s="209"/>
      <c r="OAI421" s="209"/>
      <c r="OAJ421" s="209"/>
      <c r="OAK421" s="209"/>
      <c r="OAL421" s="209"/>
      <c r="OAM421" s="209"/>
      <c r="OAN421" s="209"/>
      <c r="OAO421" s="209"/>
      <c r="OAP421" s="209"/>
      <c r="OAQ421" s="209"/>
      <c r="OAR421" s="209"/>
      <c r="OAS421" s="209"/>
      <c r="OAT421" s="209"/>
      <c r="OAU421" s="209"/>
      <c r="OAV421" s="209"/>
      <c r="OAW421" s="209"/>
      <c r="OAX421" s="209"/>
      <c r="OAY421" s="209"/>
      <c r="OAZ421" s="209"/>
      <c r="OBA421" s="209"/>
      <c r="OBB421" s="209"/>
      <c r="OBC421" s="209"/>
      <c r="OBD421" s="209"/>
      <c r="OBE421" s="209"/>
      <c r="OBF421" s="209"/>
      <c r="OBG421" s="209"/>
      <c r="OBH421" s="209"/>
      <c r="OBI421" s="209"/>
      <c r="OBJ421" s="209"/>
      <c r="OBK421" s="209"/>
      <c r="OBL421" s="209"/>
      <c r="OBM421" s="209"/>
      <c r="OBN421" s="209"/>
      <c r="OBO421" s="209"/>
      <c r="OBP421" s="209"/>
      <c r="OBQ421" s="209"/>
      <c r="OBR421" s="209"/>
      <c r="OBS421" s="209"/>
      <c r="OBT421" s="209"/>
      <c r="OBU421" s="209"/>
      <c r="OBV421" s="209"/>
      <c r="OBW421" s="209"/>
      <c r="OBX421" s="209"/>
      <c r="OBY421" s="209"/>
      <c r="OBZ421" s="209"/>
      <c r="OCA421" s="209"/>
      <c r="OCB421" s="209"/>
      <c r="OCC421" s="209"/>
      <c r="OCD421" s="209"/>
      <c r="OCE421" s="209"/>
      <c r="OCF421" s="209"/>
      <c r="OCG421" s="209"/>
      <c r="OCH421" s="209"/>
      <c r="OCI421" s="209"/>
      <c r="OCJ421" s="209"/>
      <c r="OCK421" s="209"/>
      <c r="OCL421" s="209"/>
      <c r="OCM421" s="209"/>
      <c r="OCN421" s="209"/>
      <c r="OCO421" s="209"/>
      <c r="OCP421" s="209"/>
      <c r="OCQ421" s="209"/>
      <c r="OCR421" s="209"/>
      <c r="OCS421" s="209"/>
      <c r="OCT421" s="209"/>
      <c r="OCU421" s="209"/>
      <c r="OCV421" s="209"/>
      <c r="OCW421" s="209"/>
      <c r="OCX421" s="209"/>
      <c r="OCY421" s="209"/>
      <c r="OCZ421" s="209"/>
      <c r="ODA421" s="209"/>
      <c r="ODB421" s="209"/>
      <c r="ODC421" s="209"/>
      <c r="ODD421" s="209"/>
      <c r="ODE421" s="209"/>
      <c r="ODF421" s="209"/>
      <c r="ODG421" s="209"/>
      <c r="ODH421" s="209"/>
      <c r="ODI421" s="209"/>
      <c r="ODJ421" s="209"/>
      <c r="ODK421" s="209"/>
      <c r="ODL421" s="209"/>
      <c r="ODM421" s="209"/>
      <c r="ODN421" s="209"/>
      <c r="ODO421" s="209"/>
      <c r="ODP421" s="209"/>
      <c r="ODQ421" s="209"/>
      <c r="ODR421" s="209"/>
      <c r="ODS421" s="209"/>
      <c r="ODT421" s="209"/>
      <c r="ODU421" s="209"/>
      <c r="ODV421" s="209"/>
      <c r="ODW421" s="209"/>
      <c r="ODX421" s="209"/>
      <c r="ODY421" s="209"/>
      <c r="ODZ421" s="209"/>
      <c r="OEA421" s="209"/>
      <c r="OEB421" s="209"/>
      <c r="OEC421" s="209"/>
      <c r="OED421" s="209"/>
      <c r="OEE421" s="209"/>
      <c r="OEF421" s="209"/>
      <c r="OEG421" s="209"/>
      <c r="OEH421" s="209"/>
      <c r="OEI421" s="209"/>
      <c r="OEJ421" s="209"/>
      <c r="OEK421" s="209"/>
      <c r="OEL421" s="209"/>
      <c r="OEM421" s="209"/>
      <c r="OEN421" s="209"/>
      <c r="OEO421" s="209"/>
      <c r="OEP421" s="209"/>
      <c r="OEQ421" s="209"/>
      <c r="OER421" s="209"/>
      <c r="OES421" s="209"/>
      <c r="OET421" s="209"/>
      <c r="OEU421" s="209"/>
      <c r="OEV421" s="209"/>
      <c r="OEW421" s="209"/>
      <c r="OEX421" s="209"/>
      <c r="OEY421" s="209"/>
      <c r="OEZ421" s="209"/>
      <c r="OFA421" s="209"/>
      <c r="OFB421" s="209"/>
      <c r="OFC421" s="209"/>
      <c r="OFD421" s="209"/>
      <c r="OFE421" s="209"/>
      <c r="OFF421" s="209"/>
      <c r="OFG421" s="209"/>
      <c r="OFH421" s="209"/>
      <c r="OFI421" s="209"/>
      <c r="OFJ421" s="209"/>
      <c r="OFK421" s="209"/>
      <c r="OFL421" s="209"/>
      <c r="OFM421" s="209"/>
      <c r="OFN421" s="209"/>
      <c r="OFO421" s="209"/>
      <c r="OFP421" s="209"/>
      <c r="OFQ421" s="209"/>
      <c r="OFR421" s="209"/>
      <c r="OFS421" s="209"/>
      <c r="OFT421" s="209"/>
      <c r="OFU421" s="209"/>
      <c r="OFV421" s="209"/>
      <c r="OFW421" s="209"/>
      <c r="OFX421" s="209"/>
      <c r="OFY421" s="209"/>
      <c r="OFZ421" s="209"/>
      <c r="OGA421" s="209"/>
      <c r="OGB421" s="209"/>
      <c r="OGC421" s="209"/>
      <c r="OGD421" s="209"/>
      <c r="OGE421" s="209"/>
      <c r="OGF421" s="209"/>
      <c r="OGG421" s="209"/>
      <c r="OGH421" s="209"/>
      <c r="OGI421" s="209"/>
      <c r="OGJ421" s="209"/>
      <c r="OGK421" s="209"/>
      <c r="OGL421" s="209"/>
      <c r="OGM421" s="209"/>
      <c r="OGN421" s="209"/>
      <c r="OGO421" s="209"/>
      <c r="OGP421" s="209"/>
      <c r="OGQ421" s="209"/>
      <c r="OGR421" s="209"/>
      <c r="OGS421" s="209"/>
      <c r="OGT421" s="209"/>
      <c r="OGU421" s="209"/>
      <c r="OGV421" s="209"/>
      <c r="OGW421" s="209"/>
      <c r="OGX421" s="209"/>
      <c r="OGY421" s="209"/>
      <c r="OGZ421" s="209"/>
      <c r="OHA421" s="209"/>
      <c r="OHB421" s="209"/>
      <c r="OHC421" s="209"/>
      <c r="OHD421" s="209"/>
      <c r="OHE421" s="209"/>
      <c r="OHF421" s="209"/>
      <c r="OHG421" s="209"/>
      <c r="OHH421" s="209"/>
      <c r="OHI421" s="209"/>
      <c r="OHJ421" s="209"/>
      <c r="OHK421" s="209"/>
      <c r="OHL421" s="209"/>
      <c r="OHM421" s="209"/>
      <c r="OHN421" s="209"/>
      <c r="OHO421" s="209"/>
      <c r="OHP421" s="209"/>
      <c r="OHQ421" s="209"/>
      <c r="OHR421" s="209"/>
      <c r="OHS421" s="209"/>
      <c r="OHT421" s="209"/>
      <c r="OHU421" s="209"/>
      <c r="OHV421" s="209"/>
      <c r="OHW421" s="209"/>
      <c r="OHX421" s="209"/>
      <c r="OHY421" s="209"/>
      <c r="OHZ421" s="209"/>
      <c r="OIA421" s="209"/>
      <c r="OIB421" s="209"/>
      <c r="OIC421" s="209"/>
      <c r="OID421" s="209"/>
      <c r="OIE421" s="209"/>
      <c r="OIF421" s="209"/>
      <c r="OIG421" s="209"/>
      <c r="OIH421" s="209"/>
      <c r="OII421" s="209"/>
      <c r="OIJ421" s="209"/>
      <c r="OIK421" s="209"/>
      <c r="OIL421" s="209"/>
      <c r="OIM421" s="209"/>
      <c r="OIN421" s="209"/>
      <c r="OIO421" s="209"/>
      <c r="OIP421" s="209"/>
      <c r="OIQ421" s="209"/>
      <c r="OIR421" s="209"/>
      <c r="OIS421" s="209"/>
      <c r="OIT421" s="209"/>
      <c r="OIU421" s="209"/>
      <c r="OIV421" s="209"/>
      <c r="OIW421" s="209"/>
      <c r="OIX421" s="209"/>
      <c r="OIY421" s="209"/>
      <c r="OIZ421" s="209"/>
      <c r="OJA421" s="209"/>
      <c r="OJB421" s="209"/>
      <c r="OJC421" s="209"/>
      <c r="OJD421" s="209"/>
      <c r="OJE421" s="209"/>
      <c r="OJF421" s="209"/>
      <c r="OJG421" s="209"/>
      <c r="OJH421" s="209"/>
      <c r="OJI421" s="209"/>
      <c r="OJJ421" s="209"/>
      <c r="OJK421" s="209"/>
      <c r="OJL421" s="209"/>
      <c r="OJM421" s="209"/>
      <c r="OJN421" s="209"/>
      <c r="OJO421" s="209"/>
      <c r="OJP421" s="209"/>
      <c r="OJQ421" s="209"/>
      <c r="OJR421" s="209"/>
      <c r="OJS421" s="209"/>
      <c r="OJT421" s="209"/>
      <c r="OJU421" s="209"/>
      <c r="OJV421" s="209"/>
      <c r="OJW421" s="209"/>
      <c r="OJX421" s="209"/>
      <c r="OJY421" s="209"/>
      <c r="OJZ421" s="209"/>
      <c r="OKA421" s="209"/>
      <c r="OKB421" s="209"/>
      <c r="OKC421" s="209"/>
      <c r="OKD421" s="209"/>
      <c r="OKE421" s="209"/>
      <c r="OKF421" s="209"/>
      <c r="OKG421" s="209"/>
      <c r="OKH421" s="209"/>
      <c r="OKI421" s="209"/>
      <c r="OKJ421" s="209"/>
      <c r="OKK421" s="209"/>
      <c r="OKL421" s="209"/>
      <c r="OKM421" s="209"/>
      <c r="OKN421" s="209"/>
      <c r="OKO421" s="209"/>
      <c r="OKP421" s="209"/>
      <c r="OKQ421" s="209"/>
      <c r="OKR421" s="209"/>
      <c r="OKS421" s="209"/>
      <c r="OKT421" s="209"/>
      <c r="OKU421" s="209"/>
      <c r="OKV421" s="209"/>
      <c r="OKW421" s="209"/>
      <c r="OKX421" s="209"/>
      <c r="OKY421" s="209"/>
      <c r="OKZ421" s="209"/>
      <c r="OLA421" s="209"/>
      <c r="OLB421" s="209"/>
      <c r="OLC421" s="209"/>
      <c r="OLD421" s="209"/>
      <c r="OLE421" s="209"/>
      <c r="OLF421" s="209"/>
      <c r="OLG421" s="209"/>
      <c r="OLH421" s="209"/>
      <c r="OLI421" s="209"/>
      <c r="OLJ421" s="209"/>
      <c r="OLK421" s="209"/>
      <c r="OLL421" s="209"/>
      <c r="OLM421" s="209"/>
      <c r="OLN421" s="209"/>
      <c r="OLO421" s="209"/>
      <c r="OLP421" s="209"/>
      <c r="OLQ421" s="209"/>
      <c r="OLR421" s="209"/>
      <c r="OLS421" s="209"/>
      <c r="OLT421" s="209"/>
      <c r="OLU421" s="209"/>
      <c r="OLV421" s="209"/>
      <c r="OLW421" s="209"/>
      <c r="OLX421" s="209"/>
      <c r="OLY421" s="209"/>
      <c r="OLZ421" s="209"/>
      <c r="OMA421" s="209"/>
      <c r="OMB421" s="209"/>
      <c r="OMC421" s="209"/>
      <c r="OMD421" s="209"/>
      <c r="OME421" s="209"/>
      <c r="OMF421" s="209"/>
      <c r="OMG421" s="209"/>
      <c r="OMH421" s="209"/>
      <c r="OMI421" s="209"/>
      <c r="OMJ421" s="209"/>
      <c r="OMK421" s="209"/>
      <c r="OML421" s="209"/>
      <c r="OMM421" s="209"/>
      <c r="OMN421" s="209"/>
      <c r="OMO421" s="209"/>
      <c r="OMP421" s="209"/>
      <c r="OMQ421" s="209"/>
      <c r="OMR421" s="209"/>
      <c r="OMS421" s="209"/>
      <c r="OMT421" s="209"/>
      <c r="OMU421" s="209"/>
      <c r="OMV421" s="209"/>
      <c r="OMW421" s="209"/>
      <c r="OMX421" s="209"/>
      <c r="OMY421" s="209"/>
      <c r="OMZ421" s="209"/>
      <c r="ONA421" s="209"/>
      <c r="ONB421" s="209"/>
      <c r="ONC421" s="209"/>
      <c r="OND421" s="209"/>
      <c r="ONE421" s="209"/>
      <c r="ONF421" s="209"/>
      <c r="ONG421" s="209"/>
      <c r="ONH421" s="209"/>
      <c r="ONI421" s="209"/>
      <c r="ONJ421" s="209"/>
      <c r="ONK421" s="209"/>
      <c r="ONL421" s="209"/>
      <c r="ONM421" s="209"/>
      <c r="ONN421" s="209"/>
      <c r="ONO421" s="209"/>
      <c r="ONP421" s="209"/>
      <c r="ONQ421" s="209"/>
      <c r="ONR421" s="209"/>
      <c r="ONS421" s="209"/>
      <c r="ONT421" s="209"/>
      <c r="ONU421" s="209"/>
      <c r="ONV421" s="209"/>
      <c r="ONW421" s="209"/>
      <c r="ONX421" s="209"/>
      <c r="ONY421" s="209"/>
      <c r="ONZ421" s="209"/>
      <c r="OOA421" s="209"/>
      <c r="OOB421" s="209"/>
      <c r="OOC421" s="209"/>
      <c r="OOD421" s="209"/>
      <c r="OOE421" s="209"/>
      <c r="OOF421" s="209"/>
      <c r="OOG421" s="209"/>
      <c r="OOH421" s="209"/>
      <c r="OOI421" s="209"/>
      <c r="OOJ421" s="209"/>
      <c r="OOK421" s="209"/>
      <c r="OOL421" s="209"/>
      <c r="OOM421" s="209"/>
      <c r="OON421" s="209"/>
      <c r="OOO421" s="209"/>
      <c r="OOP421" s="209"/>
      <c r="OOQ421" s="209"/>
      <c r="OOR421" s="209"/>
      <c r="OOS421" s="209"/>
      <c r="OOT421" s="209"/>
      <c r="OOU421" s="209"/>
      <c r="OOV421" s="209"/>
      <c r="OOW421" s="209"/>
      <c r="OOX421" s="209"/>
      <c r="OOY421" s="209"/>
      <c r="OOZ421" s="209"/>
      <c r="OPA421" s="209"/>
      <c r="OPB421" s="209"/>
      <c r="OPC421" s="209"/>
      <c r="OPD421" s="209"/>
      <c r="OPE421" s="209"/>
      <c r="OPF421" s="209"/>
      <c r="OPG421" s="209"/>
      <c r="OPH421" s="209"/>
      <c r="OPI421" s="209"/>
      <c r="OPJ421" s="209"/>
      <c r="OPK421" s="209"/>
      <c r="OPL421" s="209"/>
      <c r="OPM421" s="209"/>
      <c r="OPN421" s="209"/>
      <c r="OPO421" s="209"/>
      <c r="OPP421" s="209"/>
      <c r="OPQ421" s="209"/>
      <c r="OPR421" s="209"/>
      <c r="OPS421" s="209"/>
      <c r="OPT421" s="209"/>
      <c r="OPU421" s="209"/>
      <c r="OPV421" s="209"/>
      <c r="OPW421" s="209"/>
      <c r="OPX421" s="209"/>
      <c r="OPY421" s="209"/>
      <c r="OPZ421" s="209"/>
      <c r="OQA421" s="209"/>
      <c r="OQB421" s="209"/>
      <c r="OQC421" s="209"/>
      <c r="OQD421" s="209"/>
      <c r="OQE421" s="209"/>
      <c r="OQF421" s="209"/>
      <c r="OQG421" s="209"/>
      <c r="OQH421" s="209"/>
      <c r="OQI421" s="209"/>
      <c r="OQJ421" s="209"/>
      <c r="OQK421" s="209"/>
      <c r="OQL421" s="209"/>
      <c r="OQM421" s="209"/>
      <c r="OQN421" s="209"/>
      <c r="OQO421" s="209"/>
      <c r="OQP421" s="209"/>
      <c r="OQQ421" s="209"/>
      <c r="OQR421" s="209"/>
      <c r="OQS421" s="209"/>
      <c r="OQT421" s="209"/>
      <c r="OQU421" s="209"/>
      <c r="OQV421" s="209"/>
      <c r="OQW421" s="209"/>
      <c r="OQX421" s="209"/>
      <c r="OQY421" s="209"/>
      <c r="OQZ421" s="209"/>
      <c r="ORA421" s="209"/>
      <c r="ORB421" s="209"/>
      <c r="ORC421" s="209"/>
      <c r="ORD421" s="209"/>
      <c r="ORE421" s="209"/>
      <c r="ORF421" s="209"/>
      <c r="ORG421" s="209"/>
      <c r="ORH421" s="209"/>
      <c r="ORI421" s="209"/>
      <c r="ORJ421" s="209"/>
      <c r="ORK421" s="209"/>
      <c r="ORL421" s="209"/>
      <c r="ORM421" s="209"/>
      <c r="ORN421" s="209"/>
      <c r="ORO421" s="209"/>
      <c r="ORP421" s="209"/>
      <c r="ORQ421" s="209"/>
      <c r="ORR421" s="209"/>
      <c r="ORS421" s="209"/>
      <c r="ORT421" s="209"/>
      <c r="ORU421" s="209"/>
      <c r="ORV421" s="209"/>
      <c r="ORW421" s="209"/>
      <c r="ORX421" s="209"/>
      <c r="ORY421" s="209"/>
      <c r="ORZ421" s="209"/>
      <c r="OSA421" s="209"/>
      <c r="OSB421" s="209"/>
      <c r="OSC421" s="209"/>
      <c r="OSD421" s="209"/>
      <c r="OSE421" s="209"/>
      <c r="OSF421" s="209"/>
      <c r="OSG421" s="209"/>
      <c r="OSH421" s="209"/>
      <c r="OSI421" s="209"/>
      <c r="OSJ421" s="209"/>
      <c r="OSK421" s="209"/>
      <c r="OSL421" s="209"/>
      <c r="OSM421" s="209"/>
      <c r="OSN421" s="209"/>
      <c r="OSO421" s="209"/>
      <c r="OSP421" s="209"/>
      <c r="OSQ421" s="209"/>
      <c r="OSR421" s="209"/>
      <c r="OSS421" s="209"/>
      <c r="OST421" s="209"/>
      <c r="OSU421" s="209"/>
      <c r="OSV421" s="209"/>
      <c r="OSW421" s="209"/>
      <c r="OSX421" s="209"/>
      <c r="OSY421" s="209"/>
      <c r="OSZ421" s="209"/>
      <c r="OTA421" s="209"/>
      <c r="OTB421" s="209"/>
      <c r="OTC421" s="209"/>
      <c r="OTD421" s="209"/>
      <c r="OTE421" s="209"/>
      <c r="OTF421" s="209"/>
      <c r="OTG421" s="209"/>
      <c r="OTH421" s="209"/>
      <c r="OTI421" s="209"/>
      <c r="OTJ421" s="209"/>
      <c r="OTK421" s="209"/>
      <c r="OTL421" s="209"/>
      <c r="OTM421" s="209"/>
      <c r="OTN421" s="209"/>
      <c r="OTO421" s="209"/>
      <c r="OTP421" s="209"/>
      <c r="OTQ421" s="209"/>
      <c r="OTR421" s="209"/>
      <c r="OTS421" s="209"/>
      <c r="OTT421" s="209"/>
      <c r="OTU421" s="209"/>
      <c r="OTV421" s="209"/>
      <c r="OTW421" s="209"/>
      <c r="OTX421" s="209"/>
      <c r="OTY421" s="209"/>
      <c r="OTZ421" s="209"/>
      <c r="OUA421" s="209"/>
      <c r="OUB421" s="209"/>
      <c r="OUC421" s="209"/>
      <c r="OUD421" s="209"/>
      <c r="OUE421" s="209"/>
      <c r="OUF421" s="209"/>
      <c r="OUG421" s="209"/>
      <c r="OUH421" s="209"/>
      <c r="OUI421" s="209"/>
      <c r="OUJ421" s="209"/>
      <c r="OUK421" s="209"/>
      <c r="OUL421" s="209"/>
      <c r="OUM421" s="209"/>
      <c r="OUN421" s="209"/>
      <c r="OUO421" s="209"/>
      <c r="OUP421" s="209"/>
      <c r="OUQ421" s="209"/>
      <c r="OUR421" s="209"/>
      <c r="OUS421" s="209"/>
      <c r="OUT421" s="209"/>
      <c r="OUU421" s="209"/>
      <c r="OUV421" s="209"/>
      <c r="OUW421" s="209"/>
      <c r="OUX421" s="209"/>
      <c r="OUY421" s="209"/>
      <c r="OUZ421" s="209"/>
      <c r="OVA421" s="209"/>
      <c r="OVB421" s="209"/>
      <c r="OVC421" s="209"/>
      <c r="OVD421" s="209"/>
      <c r="OVE421" s="209"/>
      <c r="OVF421" s="209"/>
      <c r="OVG421" s="209"/>
      <c r="OVH421" s="209"/>
      <c r="OVI421" s="209"/>
      <c r="OVJ421" s="209"/>
      <c r="OVK421" s="209"/>
      <c r="OVL421" s="209"/>
      <c r="OVM421" s="209"/>
      <c r="OVN421" s="209"/>
      <c r="OVO421" s="209"/>
      <c r="OVP421" s="209"/>
      <c r="OVQ421" s="209"/>
      <c r="OVR421" s="209"/>
      <c r="OVS421" s="209"/>
      <c r="OVT421" s="209"/>
      <c r="OVU421" s="209"/>
      <c r="OVV421" s="209"/>
      <c r="OVW421" s="209"/>
      <c r="OVX421" s="209"/>
      <c r="OVY421" s="209"/>
      <c r="OVZ421" s="209"/>
      <c r="OWA421" s="209"/>
      <c r="OWB421" s="209"/>
      <c r="OWC421" s="209"/>
      <c r="OWD421" s="209"/>
      <c r="OWE421" s="209"/>
      <c r="OWF421" s="209"/>
      <c r="OWG421" s="209"/>
      <c r="OWH421" s="209"/>
      <c r="OWI421" s="209"/>
      <c r="OWJ421" s="209"/>
      <c r="OWK421" s="209"/>
      <c r="OWL421" s="209"/>
      <c r="OWM421" s="209"/>
      <c r="OWN421" s="209"/>
      <c r="OWO421" s="209"/>
      <c r="OWP421" s="209"/>
      <c r="OWQ421" s="209"/>
      <c r="OWR421" s="209"/>
      <c r="OWS421" s="209"/>
      <c r="OWT421" s="209"/>
      <c r="OWU421" s="209"/>
      <c r="OWV421" s="209"/>
      <c r="OWW421" s="209"/>
      <c r="OWX421" s="209"/>
      <c r="OWY421" s="209"/>
      <c r="OWZ421" s="209"/>
      <c r="OXA421" s="209"/>
      <c r="OXB421" s="209"/>
      <c r="OXC421" s="209"/>
      <c r="OXD421" s="209"/>
      <c r="OXE421" s="209"/>
      <c r="OXF421" s="209"/>
      <c r="OXG421" s="209"/>
      <c r="OXH421" s="209"/>
      <c r="OXI421" s="209"/>
      <c r="OXJ421" s="209"/>
      <c r="OXK421" s="209"/>
      <c r="OXL421" s="209"/>
      <c r="OXM421" s="209"/>
      <c r="OXN421" s="209"/>
      <c r="OXO421" s="209"/>
      <c r="OXP421" s="209"/>
      <c r="OXQ421" s="209"/>
      <c r="OXR421" s="209"/>
      <c r="OXS421" s="209"/>
      <c r="OXT421" s="209"/>
      <c r="OXU421" s="209"/>
      <c r="OXV421" s="209"/>
      <c r="OXW421" s="209"/>
      <c r="OXX421" s="209"/>
      <c r="OXY421" s="209"/>
      <c r="OXZ421" s="209"/>
      <c r="OYA421" s="209"/>
      <c r="OYB421" s="209"/>
      <c r="OYC421" s="209"/>
      <c r="OYD421" s="209"/>
      <c r="OYE421" s="209"/>
      <c r="OYF421" s="209"/>
      <c r="OYG421" s="209"/>
      <c r="OYH421" s="209"/>
      <c r="OYI421" s="209"/>
      <c r="OYJ421" s="209"/>
      <c r="OYK421" s="209"/>
      <c r="OYL421" s="209"/>
      <c r="OYM421" s="209"/>
      <c r="OYN421" s="209"/>
      <c r="OYO421" s="209"/>
      <c r="OYP421" s="209"/>
      <c r="OYQ421" s="209"/>
      <c r="OYR421" s="209"/>
      <c r="OYS421" s="209"/>
      <c r="OYT421" s="209"/>
      <c r="OYU421" s="209"/>
      <c r="OYV421" s="209"/>
      <c r="OYW421" s="209"/>
      <c r="OYX421" s="209"/>
      <c r="OYY421" s="209"/>
      <c r="OYZ421" s="209"/>
      <c r="OZA421" s="209"/>
      <c r="OZB421" s="209"/>
      <c r="OZC421" s="209"/>
      <c r="OZD421" s="209"/>
      <c r="OZE421" s="209"/>
      <c r="OZF421" s="209"/>
      <c r="OZG421" s="209"/>
      <c r="OZH421" s="209"/>
      <c r="OZI421" s="209"/>
      <c r="OZJ421" s="209"/>
      <c r="OZK421" s="209"/>
      <c r="OZL421" s="209"/>
      <c r="OZM421" s="209"/>
      <c r="OZN421" s="209"/>
      <c r="OZO421" s="209"/>
      <c r="OZP421" s="209"/>
      <c r="OZQ421" s="209"/>
      <c r="OZR421" s="209"/>
      <c r="OZS421" s="209"/>
      <c r="OZT421" s="209"/>
      <c r="OZU421" s="209"/>
      <c r="OZV421" s="209"/>
      <c r="OZW421" s="209"/>
      <c r="OZX421" s="209"/>
      <c r="OZY421" s="209"/>
      <c r="OZZ421" s="209"/>
      <c r="PAA421" s="209"/>
      <c r="PAB421" s="209"/>
      <c r="PAC421" s="209"/>
      <c r="PAD421" s="209"/>
      <c r="PAE421" s="209"/>
      <c r="PAF421" s="209"/>
      <c r="PAG421" s="209"/>
      <c r="PAH421" s="209"/>
      <c r="PAI421" s="209"/>
      <c r="PAJ421" s="209"/>
      <c r="PAK421" s="209"/>
      <c r="PAL421" s="209"/>
      <c r="PAM421" s="209"/>
      <c r="PAN421" s="209"/>
      <c r="PAO421" s="209"/>
      <c r="PAP421" s="209"/>
      <c r="PAQ421" s="209"/>
      <c r="PAR421" s="209"/>
      <c r="PAS421" s="209"/>
      <c r="PAT421" s="209"/>
      <c r="PAU421" s="209"/>
      <c r="PAV421" s="209"/>
      <c r="PAW421" s="209"/>
      <c r="PAX421" s="209"/>
      <c r="PAY421" s="209"/>
      <c r="PAZ421" s="209"/>
      <c r="PBA421" s="209"/>
      <c r="PBB421" s="209"/>
      <c r="PBC421" s="209"/>
      <c r="PBD421" s="209"/>
      <c r="PBE421" s="209"/>
      <c r="PBF421" s="209"/>
      <c r="PBG421" s="209"/>
      <c r="PBH421" s="209"/>
      <c r="PBI421" s="209"/>
      <c r="PBJ421" s="209"/>
      <c r="PBK421" s="209"/>
      <c r="PBL421" s="209"/>
      <c r="PBM421" s="209"/>
      <c r="PBN421" s="209"/>
      <c r="PBO421" s="209"/>
      <c r="PBP421" s="209"/>
      <c r="PBQ421" s="209"/>
      <c r="PBR421" s="209"/>
      <c r="PBS421" s="209"/>
      <c r="PBT421" s="209"/>
      <c r="PBU421" s="209"/>
      <c r="PBV421" s="209"/>
      <c r="PBW421" s="209"/>
      <c r="PBX421" s="209"/>
      <c r="PBY421" s="209"/>
      <c r="PBZ421" s="209"/>
      <c r="PCA421" s="209"/>
      <c r="PCB421" s="209"/>
      <c r="PCC421" s="209"/>
      <c r="PCD421" s="209"/>
      <c r="PCE421" s="209"/>
      <c r="PCF421" s="209"/>
      <c r="PCG421" s="209"/>
      <c r="PCH421" s="209"/>
      <c r="PCI421" s="209"/>
      <c r="PCJ421" s="209"/>
      <c r="PCK421" s="209"/>
      <c r="PCL421" s="209"/>
      <c r="PCM421" s="209"/>
      <c r="PCN421" s="209"/>
      <c r="PCO421" s="209"/>
      <c r="PCP421" s="209"/>
      <c r="PCQ421" s="209"/>
      <c r="PCR421" s="209"/>
      <c r="PCS421" s="209"/>
      <c r="PCT421" s="209"/>
      <c r="PCU421" s="209"/>
      <c r="PCV421" s="209"/>
      <c r="PCW421" s="209"/>
      <c r="PCX421" s="209"/>
      <c r="PCY421" s="209"/>
      <c r="PCZ421" s="209"/>
      <c r="PDA421" s="209"/>
      <c r="PDB421" s="209"/>
      <c r="PDC421" s="209"/>
      <c r="PDD421" s="209"/>
      <c r="PDE421" s="209"/>
      <c r="PDF421" s="209"/>
      <c r="PDG421" s="209"/>
      <c r="PDH421" s="209"/>
      <c r="PDI421" s="209"/>
      <c r="PDJ421" s="209"/>
      <c r="PDK421" s="209"/>
      <c r="PDL421" s="209"/>
      <c r="PDM421" s="209"/>
      <c r="PDN421" s="209"/>
      <c r="PDO421" s="209"/>
      <c r="PDP421" s="209"/>
      <c r="PDQ421" s="209"/>
      <c r="PDR421" s="209"/>
      <c r="PDS421" s="209"/>
      <c r="PDT421" s="209"/>
      <c r="PDU421" s="209"/>
      <c r="PDV421" s="209"/>
      <c r="PDW421" s="209"/>
      <c r="PDX421" s="209"/>
      <c r="PDY421" s="209"/>
      <c r="PDZ421" s="209"/>
      <c r="PEA421" s="209"/>
      <c r="PEB421" s="209"/>
      <c r="PEC421" s="209"/>
      <c r="PED421" s="209"/>
      <c r="PEE421" s="209"/>
      <c r="PEF421" s="209"/>
      <c r="PEG421" s="209"/>
      <c r="PEH421" s="209"/>
      <c r="PEI421" s="209"/>
      <c r="PEJ421" s="209"/>
      <c r="PEK421" s="209"/>
      <c r="PEL421" s="209"/>
      <c r="PEM421" s="209"/>
      <c r="PEN421" s="209"/>
      <c r="PEO421" s="209"/>
      <c r="PEP421" s="209"/>
      <c r="PEQ421" s="209"/>
      <c r="PER421" s="209"/>
      <c r="PES421" s="209"/>
      <c r="PET421" s="209"/>
      <c r="PEU421" s="209"/>
      <c r="PEV421" s="209"/>
      <c r="PEW421" s="209"/>
      <c r="PEX421" s="209"/>
      <c r="PEY421" s="209"/>
      <c r="PEZ421" s="209"/>
      <c r="PFA421" s="209"/>
      <c r="PFB421" s="209"/>
      <c r="PFC421" s="209"/>
      <c r="PFD421" s="209"/>
      <c r="PFE421" s="209"/>
      <c r="PFF421" s="209"/>
      <c r="PFG421" s="209"/>
      <c r="PFH421" s="209"/>
      <c r="PFI421" s="209"/>
      <c r="PFJ421" s="209"/>
      <c r="PFK421" s="209"/>
      <c r="PFL421" s="209"/>
      <c r="PFM421" s="209"/>
      <c r="PFN421" s="209"/>
      <c r="PFO421" s="209"/>
      <c r="PFP421" s="209"/>
      <c r="PFQ421" s="209"/>
      <c r="PFR421" s="209"/>
      <c r="PFS421" s="209"/>
      <c r="PFT421" s="209"/>
      <c r="PFU421" s="209"/>
      <c r="PFV421" s="209"/>
      <c r="PFW421" s="209"/>
      <c r="PFX421" s="209"/>
      <c r="PFY421" s="209"/>
      <c r="PFZ421" s="209"/>
      <c r="PGA421" s="209"/>
      <c r="PGB421" s="209"/>
      <c r="PGC421" s="209"/>
      <c r="PGD421" s="209"/>
      <c r="PGE421" s="209"/>
      <c r="PGF421" s="209"/>
      <c r="PGG421" s="209"/>
      <c r="PGH421" s="209"/>
      <c r="PGI421" s="209"/>
      <c r="PGJ421" s="209"/>
      <c r="PGK421" s="209"/>
      <c r="PGL421" s="209"/>
      <c r="PGM421" s="209"/>
      <c r="PGN421" s="209"/>
      <c r="PGO421" s="209"/>
      <c r="PGP421" s="209"/>
      <c r="PGQ421" s="209"/>
      <c r="PGR421" s="209"/>
      <c r="PGS421" s="209"/>
      <c r="PGT421" s="209"/>
      <c r="PGU421" s="209"/>
      <c r="PGV421" s="209"/>
      <c r="PGW421" s="209"/>
      <c r="PGX421" s="209"/>
      <c r="PGY421" s="209"/>
      <c r="PGZ421" s="209"/>
      <c r="PHA421" s="209"/>
      <c r="PHB421" s="209"/>
      <c r="PHC421" s="209"/>
      <c r="PHD421" s="209"/>
      <c r="PHE421" s="209"/>
      <c r="PHF421" s="209"/>
      <c r="PHG421" s="209"/>
      <c r="PHH421" s="209"/>
      <c r="PHI421" s="209"/>
      <c r="PHJ421" s="209"/>
      <c r="PHK421" s="209"/>
      <c r="PHL421" s="209"/>
      <c r="PHM421" s="209"/>
      <c r="PHN421" s="209"/>
      <c r="PHO421" s="209"/>
      <c r="PHP421" s="209"/>
      <c r="PHQ421" s="209"/>
      <c r="PHR421" s="209"/>
      <c r="PHS421" s="209"/>
      <c r="PHT421" s="209"/>
      <c r="PHU421" s="209"/>
      <c r="PHV421" s="209"/>
      <c r="PHW421" s="209"/>
      <c r="PHX421" s="209"/>
      <c r="PHY421" s="209"/>
      <c r="PHZ421" s="209"/>
      <c r="PIA421" s="209"/>
      <c r="PIB421" s="209"/>
      <c r="PIC421" s="209"/>
      <c r="PID421" s="209"/>
      <c r="PIE421" s="209"/>
      <c r="PIF421" s="209"/>
      <c r="PIG421" s="209"/>
      <c r="PIH421" s="209"/>
      <c r="PII421" s="209"/>
      <c r="PIJ421" s="209"/>
      <c r="PIK421" s="209"/>
      <c r="PIL421" s="209"/>
      <c r="PIM421" s="209"/>
      <c r="PIN421" s="209"/>
      <c r="PIO421" s="209"/>
      <c r="PIP421" s="209"/>
      <c r="PIQ421" s="209"/>
      <c r="PIR421" s="209"/>
      <c r="PIS421" s="209"/>
      <c r="PIT421" s="209"/>
      <c r="PIU421" s="209"/>
      <c r="PIV421" s="209"/>
      <c r="PIW421" s="209"/>
      <c r="PIX421" s="209"/>
      <c r="PIY421" s="209"/>
      <c r="PIZ421" s="209"/>
      <c r="PJA421" s="209"/>
      <c r="PJB421" s="209"/>
      <c r="PJC421" s="209"/>
      <c r="PJD421" s="209"/>
      <c r="PJE421" s="209"/>
      <c r="PJF421" s="209"/>
      <c r="PJG421" s="209"/>
      <c r="PJH421" s="209"/>
      <c r="PJI421" s="209"/>
      <c r="PJJ421" s="209"/>
      <c r="PJK421" s="209"/>
      <c r="PJL421" s="209"/>
      <c r="PJM421" s="209"/>
      <c r="PJN421" s="209"/>
      <c r="PJO421" s="209"/>
      <c r="PJP421" s="209"/>
      <c r="PJQ421" s="209"/>
      <c r="PJR421" s="209"/>
      <c r="PJS421" s="209"/>
      <c r="PJT421" s="209"/>
      <c r="PJU421" s="209"/>
      <c r="PJV421" s="209"/>
      <c r="PJW421" s="209"/>
      <c r="PJX421" s="209"/>
      <c r="PJY421" s="209"/>
      <c r="PJZ421" s="209"/>
      <c r="PKA421" s="209"/>
      <c r="PKB421" s="209"/>
      <c r="PKC421" s="209"/>
      <c r="PKD421" s="209"/>
      <c r="PKE421" s="209"/>
      <c r="PKF421" s="209"/>
      <c r="PKG421" s="209"/>
      <c r="PKH421" s="209"/>
      <c r="PKI421" s="209"/>
      <c r="PKJ421" s="209"/>
      <c r="PKK421" s="209"/>
      <c r="PKL421" s="209"/>
      <c r="PKM421" s="209"/>
      <c r="PKN421" s="209"/>
      <c r="PKO421" s="209"/>
      <c r="PKP421" s="209"/>
      <c r="PKQ421" s="209"/>
      <c r="PKR421" s="209"/>
      <c r="PKS421" s="209"/>
      <c r="PKT421" s="209"/>
      <c r="PKU421" s="209"/>
      <c r="PKV421" s="209"/>
      <c r="PKW421" s="209"/>
      <c r="PKX421" s="209"/>
      <c r="PKY421" s="209"/>
      <c r="PKZ421" s="209"/>
      <c r="PLA421" s="209"/>
      <c r="PLB421" s="209"/>
      <c r="PLC421" s="209"/>
      <c r="PLD421" s="209"/>
      <c r="PLE421" s="209"/>
      <c r="PLF421" s="209"/>
      <c r="PLG421" s="209"/>
      <c r="PLH421" s="209"/>
      <c r="PLI421" s="209"/>
      <c r="PLJ421" s="209"/>
      <c r="PLK421" s="209"/>
      <c r="PLL421" s="209"/>
      <c r="PLM421" s="209"/>
      <c r="PLN421" s="209"/>
      <c r="PLO421" s="209"/>
      <c r="PLP421" s="209"/>
      <c r="PLQ421" s="209"/>
      <c r="PLR421" s="209"/>
      <c r="PLS421" s="209"/>
      <c r="PLT421" s="209"/>
      <c r="PLU421" s="209"/>
      <c r="PLV421" s="209"/>
      <c r="PLW421" s="209"/>
      <c r="PLX421" s="209"/>
      <c r="PLY421" s="209"/>
      <c r="PLZ421" s="209"/>
      <c r="PMA421" s="209"/>
      <c r="PMB421" s="209"/>
      <c r="PMC421" s="209"/>
      <c r="PMD421" s="209"/>
      <c r="PME421" s="209"/>
      <c r="PMF421" s="209"/>
      <c r="PMG421" s="209"/>
      <c r="PMH421" s="209"/>
      <c r="PMI421" s="209"/>
      <c r="PMJ421" s="209"/>
      <c r="PMK421" s="209"/>
      <c r="PML421" s="209"/>
      <c r="PMM421" s="209"/>
      <c r="PMN421" s="209"/>
      <c r="PMO421" s="209"/>
      <c r="PMP421" s="209"/>
      <c r="PMQ421" s="209"/>
      <c r="PMR421" s="209"/>
      <c r="PMS421" s="209"/>
      <c r="PMT421" s="209"/>
      <c r="PMU421" s="209"/>
      <c r="PMV421" s="209"/>
      <c r="PMW421" s="209"/>
      <c r="PMX421" s="209"/>
      <c r="PMY421" s="209"/>
      <c r="PMZ421" s="209"/>
      <c r="PNA421" s="209"/>
      <c r="PNB421" s="209"/>
      <c r="PNC421" s="209"/>
      <c r="PND421" s="209"/>
      <c r="PNE421" s="209"/>
      <c r="PNF421" s="209"/>
      <c r="PNG421" s="209"/>
      <c r="PNH421" s="209"/>
      <c r="PNI421" s="209"/>
      <c r="PNJ421" s="209"/>
      <c r="PNK421" s="209"/>
      <c r="PNL421" s="209"/>
      <c r="PNM421" s="209"/>
      <c r="PNN421" s="209"/>
      <c r="PNO421" s="209"/>
      <c r="PNP421" s="209"/>
      <c r="PNQ421" s="209"/>
      <c r="PNR421" s="209"/>
      <c r="PNS421" s="209"/>
      <c r="PNT421" s="209"/>
      <c r="PNU421" s="209"/>
      <c r="PNV421" s="209"/>
      <c r="PNW421" s="209"/>
      <c r="PNX421" s="209"/>
      <c r="PNY421" s="209"/>
      <c r="PNZ421" s="209"/>
      <c r="POA421" s="209"/>
      <c r="POB421" s="209"/>
      <c r="POC421" s="209"/>
      <c r="POD421" s="209"/>
      <c r="POE421" s="209"/>
      <c r="POF421" s="209"/>
      <c r="POG421" s="209"/>
      <c r="POH421" s="209"/>
      <c r="POI421" s="209"/>
      <c r="POJ421" s="209"/>
      <c r="POK421" s="209"/>
      <c r="POL421" s="209"/>
      <c r="POM421" s="209"/>
      <c r="PON421" s="209"/>
      <c r="POO421" s="209"/>
      <c r="POP421" s="209"/>
      <c r="POQ421" s="209"/>
      <c r="POR421" s="209"/>
      <c r="POS421" s="209"/>
      <c r="POT421" s="209"/>
      <c r="POU421" s="209"/>
      <c r="POV421" s="209"/>
      <c r="POW421" s="209"/>
      <c r="POX421" s="209"/>
      <c r="POY421" s="209"/>
      <c r="POZ421" s="209"/>
      <c r="PPA421" s="209"/>
      <c r="PPB421" s="209"/>
      <c r="PPC421" s="209"/>
      <c r="PPD421" s="209"/>
      <c r="PPE421" s="209"/>
      <c r="PPF421" s="209"/>
      <c r="PPG421" s="209"/>
      <c r="PPH421" s="209"/>
      <c r="PPI421" s="209"/>
      <c r="PPJ421" s="209"/>
      <c r="PPK421" s="209"/>
      <c r="PPL421" s="209"/>
      <c r="PPM421" s="209"/>
      <c r="PPN421" s="209"/>
      <c r="PPO421" s="209"/>
      <c r="PPP421" s="209"/>
      <c r="PPQ421" s="209"/>
      <c r="PPR421" s="209"/>
      <c r="PPS421" s="209"/>
      <c r="PPT421" s="209"/>
      <c r="PPU421" s="209"/>
      <c r="PPV421" s="209"/>
      <c r="PPW421" s="209"/>
      <c r="PPX421" s="209"/>
      <c r="PPY421" s="209"/>
      <c r="PPZ421" s="209"/>
      <c r="PQA421" s="209"/>
      <c r="PQB421" s="209"/>
      <c r="PQC421" s="209"/>
      <c r="PQD421" s="209"/>
      <c r="PQE421" s="209"/>
      <c r="PQF421" s="209"/>
      <c r="PQG421" s="209"/>
      <c r="PQH421" s="209"/>
      <c r="PQI421" s="209"/>
      <c r="PQJ421" s="209"/>
      <c r="PQK421" s="209"/>
      <c r="PQL421" s="209"/>
      <c r="PQM421" s="209"/>
      <c r="PQN421" s="209"/>
      <c r="PQO421" s="209"/>
      <c r="PQP421" s="209"/>
      <c r="PQQ421" s="209"/>
      <c r="PQR421" s="209"/>
      <c r="PQS421" s="209"/>
      <c r="PQT421" s="209"/>
      <c r="PQU421" s="209"/>
      <c r="PQV421" s="209"/>
      <c r="PQW421" s="209"/>
      <c r="PQX421" s="209"/>
      <c r="PQY421" s="209"/>
      <c r="PQZ421" s="209"/>
      <c r="PRA421" s="209"/>
      <c r="PRB421" s="209"/>
      <c r="PRC421" s="209"/>
      <c r="PRD421" s="209"/>
      <c r="PRE421" s="209"/>
      <c r="PRF421" s="209"/>
      <c r="PRG421" s="209"/>
      <c r="PRH421" s="209"/>
      <c r="PRI421" s="209"/>
      <c r="PRJ421" s="209"/>
      <c r="PRK421" s="209"/>
      <c r="PRL421" s="209"/>
      <c r="PRM421" s="209"/>
      <c r="PRN421" s="209"/>
      <c r="PRO421" s="209"/>
      <c r="PRP421" s="209"/>
      <c r="PRQ421" s="209"/>
      <c r="PRR421" s="209"/>
      <c r="PRS421" s="209"/>
      <c r="PRT421" s="209"/>
      <c r="PRU421" s="209"/>
      <c r="PRV421" s="209"/>
      <c r="PRW421" s="209"/>
      <c r="PRX421" s="209"/>
      <c r="PRY421" s="209"/>
      <c r="PRZ421" s="209"/>
      <c r="PSA421" s="209"/>
      <c r="PSB421" s="209"/>
      <c r="PSC421" s="209"/>
      <c r="PSD421" s="209"/>
      <c r="PSE421" s="209"/>
      <c r="PSF421" s="209"/>
      <c r="PSG421" s="209"/>
      <c r="PSH421" s="209"/>
      <c r="PSI421" s="209"/>
      <c r="PSJ421" s="209"/>
      <c r="PSK421" s="209"/>
      <c r="PSL421" s="209"/>
      <c r="PSM421" s="209"/>
      <c r="PSN421" s="209"/>
      <c r="PSO421" s="209"/>
      <c r="PSP421" s="209"/>
      <c r="PSQ421" s="209"/>
      <c r="PSR421" s="209"/>
      <c r="PSS421" s="209"/>
      <c r="PST421" s="209"/>
      <c r="PSU421" s="209"/>
      <c r="PSV421" s="209"/>
      <c r="PSW421" s="209"/>
      <c r="PSX421" s="209"/>
      <c r="PSY421" s="209"/>
      <c r="PSZ421" s="209"/>
      <c r="PTA421" s="209"/>
      <c r="PTB421" s="209"/>
      <c r="PTC421" s="209"/>
      <c r="PTD421" s="209"/>
      <c r="PTE421" s="209"/>
      <c r="PTF421" s="209"/>
      <c r="PTG421" s="209"/>
      <c r="PTH421" s="209"/>
      <c r="PTI421" s="209"/>
      <c r="PTJ421" s="209"/>
      <c r="PTK421" s="209"/>
      <c r="PTL421" s="209"/>
      <c r="PTM421" s="209"/>
      <c r="PTN421" s="209"/>
      <c r="PTO421" s="209"/>
      <c r="PTP421" s="209"/>
      <c r="PTQ421" s="209"/>
      <c r="PTR421" s="209"/>
      <c r="PTS421" s="209"/>
      <c r="PTT421" s="209"/>
      <c r="PTU421" s="209"/>
      <c r="PTV421" s="209"/>
      <c r="PTW421" s="209"/>
      <c r="PTX421" s="209"/>
      <c r="PTY421" s="209"/>
      <c r="PTZ421" s="209"/>
      <c r="PUA421" s="209"/>
      <c r="PUB421" s="209"/>
      <c r="PUC421" s="209"/>
      <c r="PUD421" s="209"/>
      <c r="PUE421" s="209"/>
      <c r="PUF421" s="209"/>
      <c r="PUG421" s="209"/>
      <c r="PUH421" s="209"/>
      <c r="PUI421" s="209"/>
      <c r="PUJ421" s="209"/>
      <c r="PUK421" s="209"/>
      <c r="PUL421" s="209"/>
      <c r="PUM421" s="209"/>
      <c r="PUN421" s="209"/>
      <c r="PUO421" s="209"/>
      <c r="PUP421" s="209"/>
      <c r="PUQ421" s="209"/>
      <c r="PUR421" s="209"/>
      <c r="PUS421" s="209"/>
      <c r="PUT421" s="209"/>
      <c r="PUU421" s="209"/>
      <c r="PUV421" s="209"/>
      <c r="PUW421" s="209"/>
      <c r="PUX421" s="209"/>
      <c r="PUY421" s="209"/>
      <c r="PUZ421" s="209"/>
      <c r="PVA421" s="209"/>
      <c r="PVB421" s="209"/>
      <c r="PVC421" s="209"/>
      <c r="PVD421" s="209"/>
      <c r="PVE421" s="209"/>
      <c r="PVF421" s="209"/>
      <c r="PVG421" s="209"/>
      <c r="PVH421" s="209"/>
      <c r="PVI421" s="209"/>
      <c r="PVJ421" s="209"/>
      <c r="PVK421" s="209"/>
      <c r="PVL421" s="209"/>
      <c r="PVM421" s="209"/>
      <c r="PVN421" s="209"/>
      <c r="PVO421" s="209"/>
      <c r="PVP421" s="209"/>
      <c r="PVQ421" s="209"/>
      <c r="PVR421" s="209"/>
      <c r="PVS421" s="209"/>
      <c r="PVT421" s="209"/>
      <c r="PVU421" s="209"/>
      <c r="PVV421" s="209"/>
      <c r="PVW421" s="209"/>
      <c r="PVX421" s="209"/>
      <c r="PVY421" s="209"/>
      <c r="PVZ421" s="209"/>
      <c r="PWA421" s="209"/>
      <c r="PWB421" s="209"/>
      <c r="PWC421" s="209"/>
      <c r="PWD421" s="209"/>
      <c r="PWE421" s="209"/>
      <c r="PWF421" s="209"/>
      <c r="PWG421" s="209"/>
      <c r="PWH421" s="209"/>
      <c r="PWI421" s="209"/>
      <c r="PWJ421" s="209"/>
      <c r="PWK421" s="209"/>
      <c r="PWL421" s="209"/>
      <c r="PWM421" s="209"/>
      <c r="PWN421" s="209"/>
      <c r="PWO421" s="209"/>
      <c r="PWP421" s="209"/>
      <c r="PWQ421" s="209"/>
      <c r="PWR421" s="209"/>
      <c r="PWS421" s="209"/>
      <c r="PWT421" s="209"/>
      <c r="PWU421" s="209"/>
      <c r="PWV421" s="209"/>
      <c r="PWW421" s="209"/>
      <c r="PWX421" s="209"/>
      <c r="PWY421" s="209"/>
      <c r="PWZ421" s="209"/>
      <c r="PXA421" s="209"/>
      <c r="PXB421" s="209"/>
      <c r="PXC421" s="209"/>
      <c r="PXD421" s="209"/>
      <c r="PXE421" s="209"/>
      <c r="PXF421" s="209"/>
      <c r="PXG421" s="209"/>
      <c r="PXH421" s="209"/>
      <c r="PXI421" s="209"/>
      <c r="PXJ421" s="209"/>
      <c r="PXK421" s="209"/>
      <c r="PXL421" s="209"/>
      <c r="PXM421" s="209"/>
      <c r="PXN421" s="209"/>
      <c r="PXO421" s="209"/>
      <c r="PXP421" s="209"/>
      <c r="PXQ421" s="209"/>
      <c r="PXR421" s="209"/>
      <c r="PXS421" s="209"/>
      <c r="PXT421" s="209"/>
      <c r="PXU421" s="209"/>
      <c r="PXV421" s="209"/>
      <c r="PXW421" s="209"/>
      <c r="PXX421" s="209"/>
      <c r="PXY421" s="209"/>
      <c r="PXZ421" s="209"/>
      <c r="PYA421" s="209"/>
      <c r="PYB421" s="209"/>
      <c r="PYC421" s="209"/>
      <c r="PYD421" s="209"/>
      <c r="PYE421" s="209"/>
      <c r="PYF421" s="209"/>
      <c r="PYG421" s="209"/>
      <c r="PYH421" s="209"/>
      <c r="PYI421" s="209"/>
      <c r="PYJ421" s="209"/>
      <c r="PYK421" s="209"/>
      <c r="PYL421" s="209"/>
      <c r="PYM421" s="209"/>
      <c r="PYN421" s="209"/>
      <c r="PYO421" s="209"/>
      <c r="PYP421" s="209"/>
      <c r="PYQ421" s="209"/>
      <c r="PYR421" s="209"/>
      <c r="PYS421" s="209"/>
      <c r="PYT421" s="209"/>
      <c r="PYU421" s="209"/>
      <c r="PYV421" s="209"/>
      <c r="PYW421" s="209"/>
      <c r="PYX421" s="209"/>
      <c r="PYY421" s="209"/>
      <c r="PYZ421" s="209"/>
      <c r="PZA421" s="209"/>
      <c r="PZB421" s="209"/>
      <c r="PZC421" s="209"/>
      <c r="PZD421" s="209"/>
      <c r="PZE421" s="209"/>
      <c r="PZF421" s="209"/>
      <c r="PZG421" s="209"/>
      <c r="PZH421" s="209"/>
      <c r="PZI421" s="209"/>
      <c r="PZJ421" s="209"/>
      <c r="PZK421" s="209"/>
      <c r="PZL421" s="209"/>
      <c r="PZM421" s="209"/>
      <c r="PZN421" s="209"/>
      <c r="PZO421" s="209"/>
      <c r="PZP421" s="209"/>
      <c r="PZQ421" s="209"/>
      <c r="PZR421" s="209"/>
      <c r="PZS421" s="209"/>
      <c r="PZT421" s="209"/>
      <c r="PZU421" s="209"/>
      <c r="PZV421" s="209"/>
      <c r="PZW421" s="209"/>
      <c r="PZX421" s="209"/>
      <c r="PZY421" s="209"/>
      <c r="PZZ421" s="209"/>
      <c r="QAA421" s="209"/>
      <c r="QAB421" s="209"/>
      <c r="QAC421" s="209"/>
      <c r="QAD421" s="209"/>
      <c r="QAE421" s="209"/>
      <c r="QAF421" s="209"/>
      <c r="QAG421" s="209"/>
      <c r="QAH421" s="209"/>
      <c r="QAI421" s="209"/>
      <c r="QAJ421" s="209"/>
      <c r="QAK421" s="209"/>
      <c r="QAL421" s="209"/>
      <c r="QAM421" s="209"/>
      <c r="QAN421" s="209"/>
      <c r="QAO421" s="209"/>
      <c r="QAP421" s="209"/>
      <c r="QAQ421" s="209"/>
      <c r="QAR421" s="209"/>
      <c r="QAS421" s="209"/>
      <c r="QAT421" s="209"/>
      <c r="QAU421" s="209"/>
      <c r="QAV421" s="209"/>
      <c r="QAW421" s="209"/>
      <c r="QAX421" s="209"/>
      <c r="QAY421" s="209"/>
      <c r="QAZ421" s="209"/>
      <c r="QBA421" s="209"/>
      <c r="QBB421" s="209"/>
      <c r="QBC421" s="209"/>
      <c r="QBD421" s="209"/>
      <c r="QBE421" s="209"/>
      <c r="QBF421" s="209"/>
      <c r="QBG421" s="209"/>
      <c r="QBH421" s="209"/>
      <c r="QBI421" s="209"/>
      <c r="QBJ421" s="209"/>
      <c r="QBK421" s="209"/>
      <c r="QBL421" s="209"/>
      <c r="QBM421" s="209"/>
      <c r="QBN421" s="209"/>
      <c r="QBO421" s="209"/>
      <c r="QBP421" s="209"/>
      <c r="QBQ421" s="209"/>
      <c r="QBR421" s="209"/>
      <c r="QBS421" s="209"/>
      <c r="QBT421" s="209"/>
      <c r="QBU421" s="209"/>
      <c r="QBV421" s="209"/>
      <c r="QBW421" s="209"/>
      <c r="QBX421" s="209"/>
      <c r="QBY421" s="209"/>
      <c r="QBZ421" s="209"/>
      <c r="QCA421" s="209"/>
      <c r="QCB421" s="209"/>
      <c r="QCC421" s="209"/>
      <c r="QCD421" s="209"/>
      <c r="QCE421" s="209"/>
      <c r="QCF421" s="209"/>
      <c r="QCG421" s="209"/>
      <c r="QCH421" s="209"/>
      <c r="QCI421" s="209"/>
      <c r="QCJ421" s="209"/>
      <c r="QCK421" s="209"/>
      <c r="QCL421" s="209"/>
      <c r="QCM421" s="209"/>
      <c r="QCN421" s="209"/>
      <c r="QCO421" s="209"/>
      <c r="QCP421" s="209"/>
      <c r="QCQ421" s="209"/>
      <c r="QCR421" s="209"/>
      <c r="QCS421" s="209"/>
      <c r="QCT421" s="209"/>
      <c r="QCU421" s="209"/>
      <c r="QCV421" s="209"/>
      <c r="QCW421" s="209"/>
      <c r="QCX421" s="209"/>
      <c r="QCY421" s="209"/>
      <c r="QCZ421" s="209"/>
      <c r="QDA421" s="209"/>
      <c r="QDB421" s="209"/>
      <c r="QDC421" s="209"/>
      <c r="QDD421" s="209"/>
      <c r="QDE421" s="209"/>
      <c r="QDF421" s="209"/>
      <c r="QDG421" s="209"/>
      <c r="QDH421" s="209"/>
      <c r="QDI421" s="209"/>
      <c r="QDJ421" s="209"/>
      <c r="QDK421" s="209"/>
      <c r="QDL421" s="209"/>
      <c r="QDM421" s="209"/>
      <c r="QDN421" s="209"/>
      <c r="QDO421" s="209"/>
      <c r="QDP421" s="209"/>
      <c r="QDQ421" s="209"/>
      <c r="QDR421" s="209"/>
      <c r="QDS421" s="209"/>
      <c r="QDT421" s="209"/>
      <c r="QDU421" s="209"/>
      <c r="QDV421" s="209"/>
      <c r="QDW421" s="209"/>
      <c r="QDX421" s="209"/>
      <c r="QDY421" s="209"/>
      <c r="QDZ421" s="209"/>
      <c r="QEA421" s="209"/>
      <c r="QEB421" s="209"/>
      <c r="QEC421" s="209"/>
      <c r="QED421" s="209"/>
      <c r="QEE421" s="209"/>
      <c r="QEF421" s="209"/>
      <c r="QEG421" s="209"/>
      <c r="QEH421" s="209"/>
      <c r="QEI421" s="209"/>
      <c r="QEJ421" s="209"/>
      <c r="QEK421" s="209"/>
      <c r="QEL421" s="209"/>
      <c r="QEM421" s="209"/>
      <c r="QEN421" s="209"/>
      <c r="QEO421" s="209"/>
      <c r="QEP421" s="209"/>
      <c r="QEQ421" s="209"/>
      <c r="QER421" s="209"/>
      <c r="QES421" s="209"/>
      <c r="QET421" s="209"/>
      <c r="QEU421" s="209"/>
      <c r="QEV421" s="209"/>
      <c r="QEW421" s="209"/>
      <c r="QEX421" s="209"/>
      <c r="QEY421" s="209"/>
      <c r="QEZ421" s="209"/>
      <c r="QFA421" s="209"/>
      <c r="QFB421" s="209"/>
      <c r="QFC421" s="209"/>
      <c r="QFD421" s="209"/>
      <c r="QFE421" s="209"/>
      <c r="QFF421" s="209"/>
      <c r="QFG421" s="209"/>
      <c r="QFH421" s="209"/>
      <c r="QFI421" s="209"/>
      <c r="QFJ421" s="209"/>
      <c r="QFK421" s="209"/>
      <c r="QFL421" s="209"/>
      <c r="QFM421" s="209"/>
      <c r="QFN421" s="209"/>
      <c r="QFO421" s="209"/>
      <c r="QFP421" s="209"/>
      <c r="QFQ421" s="209"/>
      <c r="QFR421" s="209"/>
      <c r="QFS421" s="209"/>
      <c r="QFT421" s="209"/>
      <c r="QFU421" s="209"/>
      <c r="QFV421" s="209"/>
      <c r="QFW421" s="209"/>
      <c r="QFX421" s="209"/>
      <c r="QFY421" s="209"/>
      <c r="QFZ421" s="209"/>
      <c r="QGA421" s="209"/>
      <c r="QGB421" s="209"/>
      <c r="QGC421" s="209"/>
      <c r="QGD421" s="209"/>
      <c r="QGE421" s="209"/>
      <c r="QGF421" s="209"/>
      <c r="QGG421" s="209"/>
      <c r="QGH421" s="209"/>
      <c r="QGI421" s="209"/>
      <c r="QGJ421" s="209"/>
      <c r="QGK421" s="209"/>
      <c r="QGL421" s="209"/>
      <c r="QGM421" s="209"/>
      <c r="QGN421" s="209"/>
      <c r="QGO421" s="209"/>
      <c r="QGP421" s="209"/>
      <c r="QGQ421" s="209"/>
      <c r="QGR421" s="209"/>
      <c r="QGS421" s="209"/>
      <c r="QGT421" s="209"/>
      <c r="QGU421" s="209"/>
      <c r="QGV421" s="209"/>
      <c r="QGW421" s="209"/>
      <c r="QGX421" s="209"/>
      <c r="QGY421" s="209"/>
      <c r="QGZ421" s="209"/>
      <c r="QHA421" s="209"/>
      <c r="QHB421" s="209"/>
      <c r="QHC421" s="209"/>
      <c r="QHD421" s="209"/>
      <c r="QHE421" s="209"/>
      <c r="QHF421" s="209"/>
      <c r="QHG421" s="209"/>
      <c r="QHH421" s="209"/>
      <c r="QHI421" s="209"/>
      <c r="QHJ421" s="209"/>
      <c r="QHK421" s="209"/>
      <c r="QHL421" s="209"/>
      <c r="QHM421" s="209"/>
      <c r="QHN421" s="209"/>
      <c r="QHO421" s="209"/>
      <c r="QHP421" s="209"/>
      <c r="QHQ421" s="209"/>
      <c r="QHR421" s="209"/>
      <c r="QHS421" s="209"/>
      <c r="QHT421" s="209"/>
      <c r="QHU421" s="209"/>
      <c r="QHV421" s="209"/>
      <c r="QHW421" s="209"/>
      <c r="QHX421" s="209"/>
      <c r="QHY421" s="209"/>
      <c r="QHZ421" s="209"/>
      <c r="QIA421" s="209"/>
      <c r="QIB421" s="209"/>
      <c r="QIC421" s="209"/>
      <c r="QID421" s="209"/>
      <c r="QIE421" s="209"/>
      <c r="QIF421" s="209"/>
      <c r="QIG421" s="209"/>
      <c r="QIH421" s="209"/>
      <c r="QII421" s="209"/>
      <c r="QIJ421" s="209"/>
      <c r="QIK421" s="209"/>
      <c r="QIL421" s="209"/>
      <c r="QIM421" s="209"/>
      <c r="QIN421" s="209"/>
      <c r="QIO421" s="209"/>
      <c r="QIP421" s="209"/>
      <c r="QIQ421" s="209"/>
      <c r="QIR421" s="209"/>
      <c r="QIS421" s="209"/>
      <c r="QIT421" s="209"/>
      <c r="QIU421" s="209"/>
      <c r="QIV421" s="209"/>
      <c r="QIW421" s="209"/>
      <c r="QIX421" s="209"/>
      <c r="QIY421" s="209"/>
      <c r="QIZ421" s="209"/>
      <c r="QJA421" s="209"/>
      <c r="QJB421" s="209"/>
      <c r="QJC421" s="209"/>
      <c r="QJD421" s="209"/>
      <c r="QJE421" s="209"/>
      <c r="QJF421" s="209"/>
      <c r="QJG421" s="209"/>
      <c r="QJH421" s="209"/>
      <c r="QJI421" s="209"/>
      <c r="QJJ421" s="209"/>
      <c r="QJK421" s="209"/>
      <c r="QJL421" s="209"/>
      <c r="QJM421" s="209"/>
      <c r="QJN421" s="209"/>
      <c r="QJO421" s="209"/>
      <c r="QJP421" s="209"/>
      <c r="QJQ421" s="209"/>
      <c r="QJR421" s="209"/>
      <c r="QJS421" s="209"/>
      <c r="QJT421" s="209"/>
      <c r="QJU421" s="209"/>
      <c r="QJV421" s="209"/>
      <c r="QJW421" s="209"/>
      <c r="QJX421" s="209"/>
      <c r="QJY421" s="209"/>
      <c r="QJZ421" s="209"/>
      <c r="QKA421" s="209"/>
      <c r="QKB421" s="209"/>
      <c r="QKC421" s="209"/>
      <c r="QKD421" s="209"/>
      <c r="QKE421" s="209"/>
      <c r="QKF421" s="209"/>
      <c r="QKG421" s="209"/>
      <c r="QKH421" s="209"/>
      <c r="QKI421" s="209"/>
      <c r="QKJ421" s="209"/>
      <c r="QKK421" s="209"/>
      <c r="QKL421" s="209"/>
      <c r="QKM421" s="209"/>
      <c r="QKN421" s="209"/>
      <c r="QKO421" s="209"/>
      <c r="QKP421" s="209"/>
      <c r="QKQ421" s="209"/>
      <c r="QKR421" s="209"/>
      <c r="QKS421" s="209"/>
      <c r="QKT421" s="209"/>
      <c r="QKU421" s="209"/>
      <c r="QKV421" s="209"/>
      <c r="QKW421" s="209"/>
      <c r="QKX421" s="209"/>
      <c r="QKY421" s="209"/>
      <c r="QKZ421" s="209"/>
      <c r="QLA421" s="209"/>
      <c r="QLB421" s="209"/>
      <c r="QLC421" s="209"/>
      <c r="QLD421" s="209"/>
      <c r="QLE421" s="209"/>
      <c r="QLF421" s="209"/>
      <c r="QLG421" s="209"/>
      <c r="QLH421" s="209"/>
      <c r="QLI421" s="209"/>
      <c r="QLJ421" s="209"/>
      <c r="QLK421" s="209"/>
      <c r="QLL421" s="209"/>
      <c r="QLM421" s="209"/>
      <c r="QLN421" s="209"/>
      <c r="QLO421" s="209"/>
      <c r="QLP421" s="209"/>
      <c r="QLQ421" s="209"/>
      <c r="QLR421" s="209"/>
      <c r="QLS421" s="209"/>
      <c r="QLT421" s="209"/>
      <c r="QLU421" s="209"/>
      <c r="QLV421" s="209"/>
      <c r="QLW421" s="209"/>
      <c r="QLX421" s="209"/>
      <c r="QLY421" s="209"/>
      <c r="QLZ421" s="209"/>
      <c r="QMA421" s="209"/>
      <c r="QMB421" s="209"/>
      <c r="QMC421" s="209"/>
      <c r="QMD421" s="209"/>
      <c r="QME421" s="209"/>
      <c r="QMF421" s="209"/>
      <c r="QMG421" s="209"/>
      <c r="QMH421" s="209"/>
      <c r="QMI421" s="209"/>
      <c r="QMJ421" s="209"/>
      <c r="QMK421" s="209"/>
      <c r="QML421" s="209"/>
      <c r="QMM421" s="209"/>
      <c r="QMN421" s="209"/>
      <c r="QMO421" s="209"/>
      <c r="QMP421" s="209"/>
      <c r="QMQ421" s="209"/>
      <c r="QMR421" s="209"/>
      <c r="QMS421" s="209"/>
      <c r="QMT421" s="209"/>
      <c r="QMU421" s="209"/>
      <c r="QMV421" s="209"/>
      <c r="QMW421" s="209"/>
      <c r="QMX421" s="209"/>
      <c r="QMY421" s="209"/>
      <c r="QMZ421" s="209"/>
      <c r="QNA421" s="209"/>
      <c r="QNB421" s="209"/>
      <c r="QNC421" s="209"/>
      <c r="QND421" s="209"/>
      <c r="QNE421" s="209"/>
      <c r="QNF421" s="209"/>
      <c r="QNG421" s="209"/>
      <c r="QNH421" s="209"/>
      <c r="QNI421" s="209"/>
      <c r="QNJ421" s="209"/>
      <c r="QNK421" s="209"/>
      <c r="QNL421" s="209"/>
      <c r="QNM421" s="209"/>
      <c r="QNN421" s="209"/>
      <c r="QNO421" s="209"/>
      <c r="QNP421" s="209"/>
      <c r="QNQ421" s="209"/>
      <c r="QNR421" s="209"/>
      <c r="QNS421" s="209"/>
      <c r="QNT421" s="209"/>
      <c r="QNU421" s="209"/>
      <c r="QNV421" s="209"/>
      <c r="QNW421" s="209"/>
      <c r="QNX421" s="209"/>
      <c r="QNY421" s="209"/>
      <c r="QNZ421" s="209"/>
      <c r="QOA421" s="209"/>
      <c r="QOB421" s="209"/>
      <c r="QOC421" s="209"/>
      <c r="QOD421" s="209"/>
      <c r="QOE421" s="209"/>
      <c r="QOF421" s="209"/>
      <c r="QOG421" s="209"/>
      <c r="QOH421" s="209"/>
      <c r="QOI421" s="209"/>
      <c r="QOJ421" s="209"/>
      <c r="QOK421" s="209"/>
      <c r="QOL421" s="209"/>
      <c r="QOM421" s="209"/>
      <c r="QON421" s="209"/>
      <c r="QOO421" s="209"/>
      <c r="QOP421" s="209"/>
      <c r="QOQ421" s="209"/>
      <c r="QOR421" s="209"/>
      <c r="QOS421" s="209"/>
      <c r="QOT421" s="209"/>
      <c r="QOU421" s="209"/>
      <c r="QOV421" s="209"/>
      <c r="QOW421" s="209"/>
      <c r="QOX421" s="209"/>
      <c r="QOY421" s="209"/>
      <c r="QOZ421" s="209"/>
      <c r="QPA421" s="209"/>
      <c r="QPB421" s="209"/>
      <c r="QPC421" s="209"/>
      <c r="QPD421" s="209"/>
      <c r="QPE421" s="209"/>
      <c r="QPF421" s="209"/>
      <c r="QPG421" s="209"/>
      <c r="QPH421" s="209"/>
      <c r="QPI421" s="209"/>
      <c r="QPJ421" s="209"/>
      <c r="QPK421" s="209"/>
      <c r="QPL421" s="209"/>
      <c r="QPM421" s="209"/>
      <c r="QPN421" s="209"/>
      <c r="QPO421" s="209"/>
      <c r="QPP421" s="209"/>
      <c r="QPQ421" s="209"/>
      <c r="QPR421" s="209"/>
      <c r="QPS421" s="209"/>
      <c r="QPT421" s="209"/>
      <c r="QPU421" s="209"/>
      <c r="QPV421" s="209"/>
      <c r="QPW421" s="209"/>
      <c r="QPX421" s="209"/>
      <c r="QPY421" s="209"/>
      <c r="QPZ421" s="209"/>
      <c r="QQA421" s="209"/>
      <c r="QQB421" s="209"/>
      <c r="QQC421" s="209"/>
      <c r="QQD421" s="209"/>
      <c r="QQE421" s="209"/>
      <c r="QQF421" s="209"/>
      <c r="QQG421" s="209"/>
      <c r="QQH421" s="209"/>
      <c r="QQI421" s="209"/>
      <c r="QQJ421" s="209"/>
      <c r="QQK421" s="209"/>
      <c r="QQL421" s="209"/>
      <c r="QQM421" s="209"/>
      <c r="QQN421" s="209"/>
      <c r="QQO421" s="209"/>
      <c r="QQP421" s="209"/>
      <c r="QQQ421" s="209"/>
      <c r="QQR421" s="209"/>
      <c r="QQS421" s="209"/>
      <c r="QQT421" s="209"/>
      <c r="QQU421" s="209"/>
      <c r="QQV421" s="209"/>
      <c r="QQW421" s="209"/>
      <c r="QQX421" s="209"/>
      <c r="QQY421" s="209"/>
      <c r="QQZ421" s="209"/>
      <c r="QRA421" s="209"/>
      <c r="QRB421" s="209"/>
      <c r="QRC421" s="209"/>
      <c r="QRD421" s="209"/>
      <c r="QRE421" s="209"/>
      <c r="QRF421" s="209"/>
      <c r="QRG421" s="209"/>
      <c r="QRH421" s="209"/>
      <c r="QRI421" s="209"/>
      <c r="QRJ421" s="209"/>
      <c r="QRK421" s="209"/>
      <c r="QRL421" s="209"/>
      <c r="QRM421" s="209"/>
      <c r="QRN421" s="209"/>
      <c r="QRO421" s="209"/>
      <c r="QRP421" s="209"/>
      <c r="QRQ421" s="209"/>
      <c r="QRR421" s="209"/>
      <c r="QRS421" s="209"/>
      <c r="QRT421" s="209"/>
      <c r="QRU421" s="209"/>
      <c r="QRV421" s="209"/>
      <c r="QRW421" s="209"/>
      <c r="QRX421" s="209"/>
      <c r="QRY421" s="209"/>
      <c r="QRZ421" s="209"/>
      <c r="QSA421" s="209"/>
      <c r="QSB421" s="209"/>
      <c r="QSC421" s="209"/>
      <c r="QSD421" s="209"/>
      <c r="QSE421" s="209"/>
      <c r="QSF421" s="209"/>
      <c r="QSG421" s="209"/>
      <c r="QSH421" s="209"/>
      <c r="QSI421" s="209"/>
      <c r="QSJ421" s="209"/>
      <c r="QSK421" s="209"/>
      <c r="QSL421" s="209"/>
      <c r="QSM421" s="209"/>
      <c r="QSN421" s="209"/>
      <c r="QSO421" s="209"/>
      <c r="QSP421" s="209"/>
      <c r="QSQ421" s="209"/>
      <c r="QSR421" s="209"/>
      <c r="QSS421" s="209"/>
      <c r="QST421" s="209"/>
      <c r="QSU421" s="209"/>
      <c r="QSV421" s="209"/>
      <c r="QSW421" s="209"/>
      <c r="QSX421" s="209"/>
      <c r="QSY421" s="209"/>
      <c r="QSZ421" s="209"/>
      <c r="QTA421" s="209"/>
      <c r="QTB421" s="209"/>
      <c r="QTC421" s="209"/>
      <c r="QTD421" s="209"/>
      <c r="QTE421" s="209"/>
      <c r="QTF421" s="209"/>
      <c r="QTG421" s="209"/>
      <c r="QTH421" s="209"/>
      <c r="QTI421" s="209"/>
      <c r="QTJ421" s="209"/>
      <c r="QTK421" s="209"/>
      <c r="QTL421" s="209"/>
      <c r="QTM421" s="209"/>
      <c r="QTN421" s="209"/>
      <c r="QTO421" s="209"/>
      <c r="QTP421" s="209"/>
      <c r="QTQ421" s="209"/>
      <c r="QTR421" s="209"/>
      <c r="QTS421" s="209"/>
      <c r="QTT421" s="209"/>
      <c r="QTU421" s="209"/>
      <c r="QTV421" s="209"/>
      <c r="QTW421" s="209"/>
      <c r="QTX421" s="209"/>
      <c r="QTY421" s="209"/>
      <c r="QTZ421" s="209"/>
      <c r="QUA421" s="209"/>
      <c r="QUB421" s="209"/>
      <c r="QUC421" s="209"/>
      <c r="QUD421" s="209"/>
      <c r="QUE421" s="209"/>
      <c r="QUF421" s="209"/>
      <c r="QUG421" s="209"/>
      <c r="QUH421" s="209"/>
      <c r="QUI421" s="209"/>
      <c r="QUJ421" s="209"/>
      <c r="QUK421" s="209"/>
      <c r="QUL421" s="209"/>
      <c r="QUM421" s="209"/>
      <c r="QUN421" s="209"/>
      <c r="QUO421" s="209"/>
      <c r="QUP421" s="209"/>
      <c r="QUQ421" s="209"/>
      <c r="QUR421" s="209"/>
      <c r="QUS421" s="209"/>
      <c r="QUT421" s="209"/>
      <c r="QUU421" s="209"/>
      <c r="QUV421" s="209"/>
      <c r="QUW421" s="209"/>
      <c r="QUX421" s="209"/>
      <c r="QUY421" s="209"/>
      <c r="QUZ421" s="209"/>
      <c r="QVA421" s="209"/>
      <c r="QVB421" s="209"/>
      <c r="QVC421" s="209"/>
      <c r="QVD421" s="209"/>
      <c r="QVE421" s="209"/>
      <c r="QVF421" s="209"/>
      <c r="QVG421" s="209"/>
      <c r="QVH421" s="209"/>
      <c r="QVI421" s="209"/>
      <c r="QVJ421" s="209"/>
      <c r="QVK421" s="209"/>
      <c r="QVL421" s="209"/>
      <c r="QVM421" s="209"/>
      <c r="QVN421" s="209"/>
      <c r="QVO421" s="209"/>
      <c r="QVP421" s="209"/>
      <c r="QVQ421" s="209"/>
      <c r="QVR421" s="209"/>
      <c r="QVS421" s="209"/>
      <c r="QVT421" s="209"/>
      <c r="QVU421" s="209"/>
      <c r="QVV421" s="209"/>
      <c r="QVW421" s="209"/>
      <c r="QVX421" s="209"/>
      <c r="QVY421" s="209"/>
      <c r="QVZ421" s="209"/>
      <c r="QWA421" s="209"/>
      <c r="QWB421" s="209"/>
      <c r="QWC421" s="209"/>
      <c r="QWD421" s="209"/>
      <c r="QWE421" s="209"/>
      <c r="QWF421" s="209"/>
      <c r="QWG421" s="209"/>
      <c r="QWH421" s="209"/>
      <c r="QWI421" s="209"/>
      <c r="QWJ421" s="209"/>
      <c r="QWK421" s="209"/>
      <c r="QWL421" s="209"/>
      <c r="QWM421" s="209"/>
      <c r="QWN421" s="209"/>
      <c r="QWO421" s="209"/>
      <c r="QWP421" s="209"/>
      <c r="QWQ421" s="209"/>
      <c r="QWR421" s="209"/>
      <c r="QWS421" s="209"/>
      <c r="QWT421" s="209"/>
      <c r="QWU421" s="209"/>
      <c r="QWV421" s="209"/>
      <c r="QWW421" s="209"/>
      <c r="QWX421" s="209"/>
      <c r="QWY421" s="209"/>
      <c r="QWZ421" s="209"/>
      <c r="QXA421" s="209"/>
      <c r="QXB421" s="209"/>
      <c r="QXC421" s="209"/>
      <c r="QXD421" s="209"/>
      <c r="QXE421" s="209"/>
      <c r="QXF421" s="209"/>
      <c r="QXG421" s="209"/>
      <c r="QXH421" s="209"/>
      <c r="QXI421" s="209"/>
      <c r="QXJ421" s="209"/>
      <c r="QXK421" s="209"/>
      <c r="QXL421" s="209"/>
      <c r="QXM421" s="209"/>
      <c r="QXN421" s="209"/>
      <c r="QXO421" s="209"/>
      <c r="QXP421" s="209"/>
      <c r="QXQ421" s="209"/>
      <c r="QXR421" s="209"/>
      <c r="QXS421" s="209"/>
      <c r="QXT421" s="209"/>
      <c r="QXU421" s="209"/>
      <c r="QXV421" s="209"/>
      <c r="QXW421" s="209"/>
      <c r="QXX421" s="209"/>
      <c r="QXY421" s="209"/>
      <c r="QXZ421" s="209"/>
      <c r="QYA421" s="209"/>
      <c r="QYB421" s="209"/>
      <c r="QYC421" s="209"/>
      <c r="QYD421" s="209"/>
      <c r="QYE421" s="209"/>
      <c r="QYF421" s="209"/>
      <c r="QYG421" s="209"/>
      <c r="QYH421" s="209"/>
      <c r="QYI421" s="209"/>
      <c r="QYJ421" s="209"/>
      <c r="QYK421" s="209"/>
      <c r="QYL421" s="209"/>
      <c r="QYM421" s="209"/>
      <c r="QYN421" s="209"/>
      <c r="QYO421" s="209"/>
      <c r="QYP421" s="209"/>
      <c r="QYQ421" s="209"/>
      <c r="QYR421" s="209"/>
      <c r="QYS421" s="209"/>
      <c r="QYT421" s="209"/>
      <c r="QYU421" s="209"/>
      <c r="QYV421" s="209"/>
      <c r="QYW421" s="209"/>
      <c r="QYX421" s="209"/>
      <c r="QYY421" s="209"/>
      <c r="QYZ421" s="209"/>
      <c r="QZA421" s="209"/>
      <c r="QZB421" s="209"/>
      <c r="QZC421" s="209"/>
      <c r="QZD421" s="209"/>
      <c r="QZE421" s="209"/>
      <c r="QZF421" s="209"/>
      <c r="QZG421" s="209"/>
      <c r="QZH421" s="209"/>
      <c r="QZI421" s="209"/>
      <c r="QZJ421" s="209"/>
      <c r="QZK421" s="209"/>
      <c r="QZL421" s="209"/>
      <c r="QZM421" s="209"/>
      <c r="QZN421" s="209"/>
      <c r="QZO421" s="209"/>
      <c r="QZP421" s="209"/>
      <c r="QZQ421" s="209"/>
      <c r="QZR421" s="209"/>
      <c r="QZS421" s="209"/>
      <c r="QZT421" s="209"/>
      <c r="QZU421" s="209"/>
      <c r="QZV421" s="209"/>
      <c r="QZW421" s="209"/>
      <c r="QZX421" s="209"/>
      <c r="QZY421" s="209"/>
      <c r="QZZ421" s="209"/>
      <c r="RAA421" s="209"/>
      <c r="RAB421" s="209"/>
      <c r="RAC421" s="209"/>
      <c r="RAD421" s="209"/>
      <c r="RAE421" s="209"/>
      <c r="RAF421" s="209"/>
      <c r="RAG421" s="209"/>
      <c r="RAH421" s="209"/>
      <c r="RAI421" s="209"/>
      <c r="RAJ421" s="209"/>
      <c r="RAK421" s="209"/>
      <c r="RAL421" s="209"/>
      <c r="RAM421" s="209"/>
      <c r="RAN421" s="209"/>
      <c r="RAO421" s="209"/>
      <c r="RAP421" s="209"/>
      <c r="RAQ421" s="209"/>
      <c r="RAR421" s="209"/>
      <c r="RAS421" s="209"/>
      <c r="RAT421" s="209"/>
      <c r="RAU421" s="209"/>
      <c r="RAV421" s="209"/>
      <c r="RAW421" s="209"/>
      <c r="RAX421" s="209"/>
      <c r="RAY421" s="209"/>
      <c r="RAZ421" s="209"/>
      <c r="RBA421" s="209"/>
      <c r="RBB421" s="209"/>
      <c r="RBC421" s="209"/>
      <c r="RBD421" s="209"/>
      <c r="RBE421" s="209"/>
      <c r="RBF421" s="209"/>
      <c r="RBG421" s="209"/>
      <c r="RBH421" s="209"/>
      <c r="RBI421" s="209"/>
      <c r="RBJ421" s="209"/>
      <c r="RBK421" s="209"/>
      <c r="RBL421" s="209"/>
      <c r="RBM421" s="209"/>
      <c r="RBN421" s="209"/>
      <c r="RBO421" s="209"/>
      <c r="RBP421" s="209"/>
      <c r="RBQ421" s="209"/>
      <c r="RBR421" s="209"/>
      <c r="RBS421" s="209"/>
      <c r="RBT421" s="209"/>
      <c r="RBU421" s="209"/>
      <c r="RBV421" s="209"/>
      <c r="RBW421" s="209"/>
      <c r="RBX421" s="209"/>
      <c r="RBY421" s="209"/>
      <c r="RBZ421" s="209"/>
      <c r="RCA421" s="209"/>
      <c r="RCB421" s="209"/>
      <c r="RCC421" s="209"/>
      <c r="RCD421" s="209"/>
      <c r="RCE421" s="209"/>
      <c r="RCF421" s="209"/>
      <c r="RCG421" s="209"/>
      <c r="RCH421" s="209"/>
      <c r="RCI421" s="209"/>
      <c r="RCJ421" s="209"/>
      <c r="RCK421" s="209"/>
      <c r="RCL421" s="209"/>
      <c r="RCM421" s="209"/>
      <c r="RCN421" s="209"/>
      <c r="RCO421" s="209"/>
      <c r="RCP421" s="209"/>
      <c r="RCQ421" s="209"/>
      <c r="RCR421" s="209"/>
      <c r="RCS421" s="209"/>
      <c r="RCT421" s="209"/>
      <c r="RCU421" s="209"/>
      <c r="RCV421" s="209"/>
      <c r="RCW421" s="209"/>
      <c r="RCX421" s="209"/>
      <c r="RCY421" s="209"/>
      <c r="RCZ421" s="209"/>
      <c r="RDA421" s="209"/>
      <c r="RDB421" s="209"/>
      <c r="RDC421" s="209"/>
      <c r="RDD421" s="209"/>
      <c r="RDE421" s="209"/>
      <c r="RDF421" s="209"/>
      <c r="RDG421" s="209"/>
      <c r="RDH421" s="209"/>
      <c r="RDI421" s="209"/>
      <c r="RDJ421" s="209"/>
      <c r="RDK421" s="209"/>
      <c r="RDL421" s="209"/>
      <c r="RDM421" s="209"/>
      <c r="RDN421" s="209"/>
      <c r="RDO421" s="209"/>
      <c r="RDP421" s="209"/>
      <c r="RDQ421" s="209"/>
      <c r="RDR421" s="209"/>
      <c r="RDS421" s="209"/>
      <c r="RDT421" s="209"/>
      <c r="RDU421" s="209"/>
      <c r="RDV421" s="209"/>
      <c r="RDW421" s="209"/>
      <c r="RDX421" s="209"/>
      <c r="RDY421" s="209"/>
      <c r="RDZ421" s="209"/>
      <c r="REA421" s="209"/>
      <c r="REB421" s="209"/>
      <c r="REC421" s="209"/>
      <c r="RED421" s="209"/>
      <c r="REE421" s="209"/>
      <c r="REF421" s="209"/>
      <c r="REG421" s="209"/>
      <c r="REH421" s="209"/>
      <c r="REI421" s="209"/>
      <c r="REJ421" s="209"/>
      <c r="REK421" s="209"/>
      <c r="REL421" s="209"/>
      <c r="REM421" s="209"/>
      <c r="REN421" s="209"/>
      <c r="REO421" s="209"/>
      <c r="REP421" s="209"/>
      <c r="REQ421" s="209"/>
      <c r="RER421" s="209"/>
      <c r="RES421" s="209"/>
      <c r="RET421" s="209"/>
      <c r="REU421" s="209"/>
      <c r="REV421" s="209"/>
      <c r="REW421" s="209"/>
      <c r="REX421" s="209"/>
      <c r="REY421" s="209"/>
      <c r="REZ421" s="209"/>
      <c r="RFA421" s="209"/>
      <c r="RFB421" s="209"/>
      <c r="RFC421" s="209"/>
      <c r="RFD421" s="209"/>
      <c r="RFE421" s="209"/>
      <c r="RFF421" s="209"/>
      <c r="RFG421" s="209"/>
      <c r="RFH421" s="209"/>
      <c r="RFI421" s="209"/>
      <c r="RFJ421" s="209"/>
      <c r="RFK421" s="209"/>
      <c r="RFL421" s="209"/>
      <c r="RFM421" s="209"/>
      <c r="RFN421" s="209"/>
      <c r="RFO421" s="209"/>
      <c r="RFP421" s="209"/>
      <c r="RFQ421" s="209"/>
      <c r="RFR421" s="209"/>
      <c r="RFS421" s="209"/>
      <c r="RFT421" s="209"/>
      <c r="RFU421" s="209"/>
      <c r="RFV421" s="209"/>
      <c r="RFW421" s="209"/>
      <c r="RFX421" s="209"/>
      <c r="RFY421" s="209"/>
      <c r="RFZ421" s="209"/>
      <c r="RGA421" s="209"/>
      <c r="RGB421" s="209"/>
      <c r="RGC421" s="209"/>
      <c r="RGD421" s="209"/>
      <c r="RGE421" s="209"/>
      <c r="RGF421" s="209"/>
      <c r="RGG421" s="209"/>
      <c r="RGH421" s="209"/>
      <c r="RGI421" s="209"/>
      <c r="RGJ421" s="209"/>
      <c r="RGK421" s="209"/>
      <c r="RGL421" s="209"/>
      <c r="RGM421" s="209"/>
      <c r="RGN421" s="209"/>
      <c r="RGO421" s="209"/>
      <c r="RGP421" s="209"/>
      <c r="RGQ421" s="209"/>
      <c r="RGR421" s="209"/>
      <c r="RGS421" s="209"/>
      <c r="RGT421" s="209"/>
      <c r="RGU421" s="209"/>
      <c r="RGV421" s="209"/>
      <c r="RGW421" s="209"/>
      <c r="RGX421" s="209"/>
      <c r="RGY421" s="209"/>
      <c r="RGZ421" s="209"/>
      <c r="RHA421" s="209"/>
      <c r="RHB421" s="209"/>
      <c r="RHC421" s="209"/>
      <c r="RHD421" s="209"/>
      <c r="RHE421" s="209"/>
      <c r="RHF421" s="209"/>
      <c r="RHG421" s="209"/>
      <c r="RHH421" s="209"/>
      <c r="RHI421" s="209"/>
      <c r="RHJ421" s="209"/>
      <c r="RHK421" s="209"/>
      <c r="RHL421" s="209"/>
      <c r="RHM421" s="209"/>
      <c r="RHN421" s="209"/>
      <c r="RHO421" s="209"/>
      <c r="RHP421" s="209"/>
      <c r="RHQ421" s="209"/>
      <c r="RHR421" s="209"/>
      <c r="RHS421" s="209"/>
      <c r="RHT421" s="209"/>
      <c r="RHU421" s="209"/>
      <c r="RHV421" s="209"/>
      <c r="RHW421" s="209"/>
      <c r="RHX421" s="209"/>
      <c r="RHY421" s="209"/>
      <c r="RHZ421" s="209"/>
      <c r="RIA421" s="209"/>
      <c r="RIB421" s="209"/>
      <c r="RIC421" s="209"/>
      <c r="RID421" s="209"/>
      <c r="RIE421" s="209"/>
      <c r="RIF421" s="209"/>
      <c r="RIG421" s="209"/>
      <c r="RIH421" s="209"/>
      <c r="RII421" s="209"/>
      <c r="RIJ421" s="209"/>
      <c r="RIK421" s="209"/>
      <c r="RIL421" s="209"/>
      <c r="RIM421" s="209"/>
      <c r="RIN421" s="209"/>
      <c r="RIO421" s="209"/>
      <c r="RIP421" s="209"/>
      <c r="RIQ421" s="209"/>
      <c r="RIR421" s="209"/>
      <c r="RIS421" s="209"/>
      <c r="RIT421" s="209"/>
      <c r="RIU421" s="209"/>
      <c r="RIV421" s="209"/>
      <c r="RIW421" s="209"/>
      <c r="RIX421" s="209"/>
      <c r="RIY421" s="209"/>
      <c r="RIZ421" s="209"/>
      <c r="RJA421" s="209"/>
      <c r="RJB421" s="209"/>
      <c r="RJC421" s="209"/>
      <c r="RJD421" s="209"/>
      <c r="RJE421" s="209"/>
      <c r="RJF421" s="209"/>
      <c r="RJG421" s="209"/>
      <c r="RJH421" s="209"/>
      <c r="RJI421" s="209"/>
      <c r="RJJ421" s="209"/>
      <c r="RJK421" s="209"/>
      <c r="RJL421" s="209"/>
      <c r="RJM421" s="209"/>
      <c r="RJN421" s="209"/>
      <c r="RJO421" s="209"/>
      <c r="RJP421" s="209"/>
      <c r="RJQ421" s="209"/>
      <c r="RJR421" s="209"/>
      <c r="RJS421" s="209"/>
      <c r="RJT421" s="209"/>
      <c r="RJU421" s="209"/>
      <c r="RJV421" s="209"/>
      <c r="RJW421" s="209"/>
      <c r="RJX421" s="209"/>
      <c r="RJY421" s="209"/>
      <c r="RJZ421" s="209"/>
      <c r="RKA421" s="209"/>
      <c r="RKB421" s="209"/>
      <c r="RKC421" s="209"/>
      <c r="RKD421" s="209"/>
      <c r="RKE421" s="209"/>
      <c r="RKF421" s="209"/>
      <c r="RKG421" s="209"/>
      <c r="RKH421" s="209"/>
      <c r="RKI421" s="209"/>
      <c r="RKJ421" s="209"/>
      <c r="RKK421" s="209"/>
      <c r="RKL421" s="209"/>
      <c r="RKM421" s="209"/>
      <c r="RKN421" s="209"/>
      <c r="RKO421" s="209"/>
      <c r="RKP421" s="209"/>
      <c r="RKQ421" s="209"/>
      <c r="RKR421" s="209"/>
      <c r="RKS421" s="209"/>
      <c r="RKT421" s="209"/>
      <c r="RKU421" s="209"/>
      <c r="RKV421" s="209"/>
      <c r="RKW421" s="209"/>
      <c r="RKX421" s="209"/>
      <c r="RKY421" s="209"/>
      <c r="RKZ421" s="209"/>
      <c r="RLA421" s="209"/>
      <c r="RLB421" s="209"/>
      <c r="RLC421" s="209"/>
      <c r="RLD421" s="209"/>
      <c r="RLE421" s="209"/>
      <c r="RLF421" s="209"/>
      <c r="RLG421" s="209"/>
      <c r="RLH421" s="209"/>
      <c r="RLI421" s="209"/>
      <c r="RLJ421" s="209"/>
      <c r="RLK421" s="209"/>
      <c r="RLL421" s="209"/>
      <c r="RLM421" s="209"/>
      <c r="RLN421" s="209"/>
      <c r="RLO421" s="209"/>
      <c r="RLP421" s="209"/>
      <c r="RLQ421" s="209"/>
      <c r="RLR421" s="209"/>
      <c r="RLS421" s="209"/>
      <c r="RLT421" s="209"/>
      <c r="RLU421" s="209"/>
      <c r="RLV421" s="209"/>
      <c r="RLW421" s="209"/>
      <c r="RLX421" s="209"/>
      <c r="RLY421" s="209"/>
      <c r="RLZ421" s="209"/>
      <c r="RMA421" s="209"/>
      <c r="RMB421" s="209"/>
      <c r="RMC421" s="209"/>
      <c r="RMD421" s="209"/>
      <c r="RME421" s="209"/>
      <c r="RMF421" s="209"/>
      <c r="RMG421" s="209"/>
      <c r="RMH421" s="209"/>
      <c r="RMI421" s="209"/>
      <c r="RMJ421" s="209"/>
      <c r="RMK421" s="209"/>
      <c r="RML421" s="209"/>
      <c r="RMM421" s="209"/>
      <c r="RMN421" s="209"/>
      <c r="RMO421" s="209"/>
      <c r="RMP421" s="209"/>
      <c r="RMQ421" s="209"/>
      <c r="RMR421" s="209"/>
      <c r="RMS421" s="209"/>
      <c r="RMT421" s="209"/>
      <c r="RMU421" s="209"/>
      <c r="RMV421" s="209"/>
      <c r="RMW421" s="209"/>
      <c r="RMX421" s="209"/>
      <c r="RMY421" s="209"/>
      <c r="RMZ421" s="209"/>
      <c r="RNA421" s="209"/>
      <c r="RNB421" s="209"/>
      <c r="RNC421" s="209"/>
      <c r="RND421" s="209"/>
      <c r="RNE421" s="209"/>
      <c r="RNF421" s="209"/>
      <c r="RNG421" s="209"/>
      <c r="RNH421" s="209"/>
      <c r="RNI421" s="209"/>
      <c r="RNJ421" s="209"/>
      <c r="RNK421" s="209"/>
      <c r="RNL421" s="209"/>
      <c r="RNM421" s="209"/>
      <c r="RNN421" s="209"/>
      <c r="RNO421" s="209"/>
      <c r="RNP421" s="209"/>
      <c r="RNQ421" s="209"/>
      <c r="RNR421" s="209"/>
      <c r="RNS421" s="209"/>
      <c r="RNT421" s="209"/>
      <c r="RNU421" s="209"/>
      <c r="RNV421" s="209"/>
      <c r="RNW421" s="209"/>
      <c r="RNX421" s="209"/>
      <c r="RNY421" s="209"/>
      <c r="RNZ421" s="209"/>
      <c r="ROA421" s="209"/>
      <c r="ROB421" s="209"/>
      <c r="ROC421" s="209"/>
      <c r="ROD421" s="209"/>
      <c r="ROE421" s="209"/>
      <c r="ROF421" s="209"/>
      <c r="ROG421" s="209"/>
      <c r="ROH421" s="209"/>
      <c r="ROI421" s="209"/>
      <c r="ROJ421" s="209"/>
      <c r="ROK421" s="209"/>
      <c r="ROL421" s="209"/>
      <c r="ROM421" s="209"/>
      <c r="RON421" s="209"/>
      <c r="ROO421" s="209"/>
      <c r="ROP421" s="209"/>
      <c r="ROQ421" s="209"/>
      <c r="ROR421" s="209"/>
      <c r="ROS421" s="209"/>
      <c r="ROT421" s="209"/>
      <c r="ROU421" s="209"/>
      <c r="ROV421" s="209"/>
      <c r="ROW421" s="209"/>
      <c r="ROX421" s="209"/>
      <c r="ROY421" s="209"/>
      <c r="ROZ421" s="209"/>
      <c r="RPA421" s="209"/>
      <c r="RPB421" s="209"/>
      <c r="RPC421" s="209"/>
      <c r="RPD421" s="209"/>
      <c r="RPE421" s="209"/>
      <c r="RPF421" s="209"/>
      <c r="RPG421" s="209"/>
      <c r="RPH421" s="209"/>
      <c r="RPI421" s="209"/>
      <c r="RPJ421" s="209"/>
      <c r="RPK421" s="209"/>
      <c r="RPL421" s="209"/>
      <c r="RPM421" s="209"/>
      <c r="RPN421" s="209"/>
      <c r="RPO421" s="209"/>
      <c r="RPP421" s="209"/>
      <c r="RPQ421" s="209"/>
      <c r="RPR421" s="209"/>
      <c r="RPS421" s="209"/>
      <c r="RPT421" s="209"/>
      <c r="RPU421" s="209"/>
      <c r="RPV421" s="209"/>
      <c r="RPW421" s="209"/>
      <c r="RPX421" s="209"/>
      <c r="RPY421" s="209"/>
      <c r="RPZ421" s="209"/>
      <c r="RQA421" s="209"/>
      <c r="RQB421" s="209"/>
      <c r="RQC421" s="209"/>
      <c r="RQD421" s="209"/>
      <c r="RQE421" s="209"/>
      <c r="RQF421" s="209"/>
      <c r="RQG421" s="209"/>
      <c r="RQH421" s="209"/>
      <c r="RQI421" s="209"/>
      <c r="RQJ421" s="209"/>
      <c r="RQK421" s="209"/>
      <c r="RQL421" s="209"/>
      <c r="RQM421" s="209"/>
      <c r="RQN421" s="209"/>
      <c r="RQO421" s="209"/>
      <c r="RQP421" s="209"/>
      <c r="RQQ421" s="209"/>
      <c r="RQR421" s="209"/>
      <c r="RQS421" s="209"/>
      <c r="RQT421" s="209"/>
      <c r="RQU421" s="209"/>
      <c r="RQV421" s="209"/>
      <c r="RQW421" s="209"/>
      <c r="RQX421" s="209"/>
      <c r="RQY421" s="209"/>
      <c r="RQZ421" s="209"/>
      <c r="RRA421" s="209"/>
      <c r="RRB421" s="209"/>
      <c r="RRC421" s="209"/>
      <c r="RRD421" s="209"/>
      <c r="RRE421" s="209"/>
      <c r="RRF421" s="209"/>
      <c r="RRG421" s="209"/>
      <c r="RRH421" s="209"/>
      <c r="RRI421" s="209"/>
      <c r="RRJ421" s="209"/>
      <c r="RRK421" s="209"/>
      <c r="RRL421" s="209"/>
      <c r="RRM421" s="209"/>
      <c r="RRN421" s="209"/>
      <c r="RRO421" s="209"/>
      <c r="RRP421" s="209"/>
      <c r="RRQ421" s="209"/>
      <c r="RRR421" s="209"/>
      <c r="RRS421" s="209"/>
      <c r="RRT421" s="209"/>
      <c r="RRU421" s="209"/>
      <c r="RRV421" s="209"/>
      <c r="RRW421" s="209"/>
      <c r="RRX421" s="209"/>
      <c r="RRY421" s="209"/>
      <c r="RRZ421" s="209"/>
      <c r="RSA421" s="209"/>
      <c r="RSB421" s="209"/>
      <c r="RSC421" s="209"/>
      <c r="RSD421" s="209"/>
      <c r="RSE421" s="209"/>
      <c r="RSF421" s="209"/>
      <c r="RSG421" s="209"/>
      <c r="RSH421" s="209"/>
      <c r="RSI421" s="209"/>
      <c r="RSJ421" s="209"/>
      <c r="RSK421" s="209"/>
      <c r="RSL421" s="209"/>
      <c r="RSM421" s="209"/>
      <c r="RSN421" s="209"/>
      <c r="RSO421" s="209"/>
      <c r="RSP421" s="209"/>
      <c r="RSQ421" s="209"/>
      <c r="RSR421" s="209"/>
      <c r="RSS421" s="209"/>
      <c r="RST421" s="209"/>
      <c r="RSU421" s="209"/>
      <c r="RSV421" s="209"/>
      <c r="RSW421" s="209"/>
      <c r="RSX421" s="209"/>
      <c r="RSY421" s="209"/>
      <c r="RSZ421" s="209"/>
      <c r="RTA421" s="209"/>
      <c r="RTB421" s="209"/>
      <c r="RTC421" s="209"/>
      <c r="RTD421" s="209"/>
      <c r="RTE421" s="209"/>
      <c r="RTF421" s="209"/>
      <c r="RTG421" s="209"/>
      <c r="RTH421" s="209"/>
      <c r="RTI421" s="209"/>
      <c r="RTJ421" s="209"/>
      <c r="RTK421" s="209"/>
      <c r="RTL421" s="209"/>
      <c r="RTM421" s="209"/>
      <c r="RTN421" s="209"/>
      <c r="RTO421" s="209"/>
      <c r="RTP421" s="209"/>
      <c r="RTQ421" s="209"/>
      <c r="RTR421" s="209"/>
      <c r="RTS421" s="209"/>
      <c r="RTT421" s="209"/>
      <c r="RTU421" s="209"/>
      <c r="RTV421" s="209"/>
      <c r="RTW421" s="209"/>
      <c r="RTX421" s="209"/>
      <c r="RTY421" s="209"/>
      <c r="RTZ421" s="209"/>
      <c r="RUA421" s="209"/>
      <c r="RUB421" s="209"/>
      <c r="RUC421" s="209"/>
      <c r="RUD421" s="209"/>
      <c r="RUE421" s="209"/>
      <c r="RUF421" s="209"/>
      <c r="RUG421" s="209"/>
      <c r="RUH421" s="209"/>
      <c r="RUI421" s="209"/>
      <c r="RUJ421" s="209"/>
      <c r="RUK421" s="209"/>
      <c r="RUL421" s="209"/>
      <c r="RUM421" s="209"/>
      <c r="RUN421" s="209"/>
      <c r="RUO421" s="209"/>
      <c r="RUP421" s="209"/>
      <c r="RUQ421" s="209"/>
      <c r="RUR421" s="209"/>
      <c r="RUS421" s="209"/>
      <c r="RUT421" s="209"/>
      <c r="RUU421" s="209"/>
      <c r="RUV421" s="209"/>
      <c r="RUW421" s="209"/>
      <c r="RUX421" s="209"/>
      <c r="RUY421" s="209"/>
      <c r="RUZ421" s="209"/>
      <c r="RVA421" s="209"/>
      <c r="RVB421" s="209"/>
      <c r="RVC421" s="209"/>
      <c r="RVD421" s="209"/>
      <c r="RVE421" s="209"/>
      <c r="RVF421" s="209"/>
      <c r="RVG421" s="209"/>
      <c r="RVH421" s="209"/>
      <c r="RVI421" s="209"/>
      <c r="RVJ421" s="209"/>
      <c r="RVK421" s="209"/>
      <c r="RVL421" s="209"/>
      <c r="RVM421" s="209"/>
      <c r="RVN421" s="209"/>
      <c r="RVO421" s="209"/>
      <c r="RVP421" s="209"/>
      <c r="RVQ421" s="209"/>
      <c r="RVR421" s="209"/>
      <c r="RVS421" s="209"/>
      <c r="RVT421" s="209"/>
      <c r="RVU421" s="209"/>
      <c r="RVV421" s="209"/>
      <c r="RVW421" s="209"/>
      <c r="RVX421" s="209"/>
      <c r="RVY421" s="209"/>
      <c r="RVZ421" s="209"/>
      <c r="RWA421" s="209"/>
      <c r="RWB421" s="209"/>
      <c r="RWC421" s="209"/>
      <c r="RWD421" s="209"/>
      <c r="RWE421" s="209"/>
      <c r="RWF421" s="209"/>
      <c r="RWG421" s="209"/>
      <c r="RWH421" s="209"/>
      <c r="RWI421" s="209"/>
      <c r="RWJ421" s="209"/>
      <c r="RWK421" s="209"/>
      <c r="RWL421" s="209"/>
      <c r="RWM421" s="209"/>
      <c r="RWN421" s="209"/>
      <c r="RWO421" s="209"/>
      <c r="RWP421" s="209"/>
      <c r="RWQ421" s="209"/>
      <c r="RWR421" s="209"/>
      <c r="RWS421" s="209"/>
      <c r="RWT421" s="209"/>
      <c r="RWU421" s="209"/>
      <c r="RWV421" s="209"/>
      <c r="RWW421" s="209"/>
      <c r="RWX421" s="209"/>
      <c r="RWY421" s="209"/>
      <c r="RWZ421" s="209"/>
      <c r="RXA421" s="209"/>
      <c r="RXB421" s="209"/>
      <c r="RXC421" s="209"/>
      <c r="RXD421" s="209"/>
      <c r="RXE421" s="209"/>
      <c r="RXF421" s="209"/>
      <c r="RXG421" s="209"/>
      <c r="RXH421" s="209"/>
      <c r="RXI421" s="209"/>
      <c r="RXJ421" s="209"/>
      <c r="RXK421" s="209"/>
      <c r="RXL421" s="209"/>
      <c r="RXM421" s="209"/>
      <c r="RXN421" s="209"/>
      <c r="RXO421" s="209"/>
      <c r="RXP421" s="209"/>
      <c r="RXQ421" s="209"/>
      <c r="RXR421" s="209"/>
      <c r="RXS421" s="209"/>
      <c r="RXT421" s="209"/>
      <c r="RXU421" s="209"/>
      <c r="RXV421" s="209"/>
      <c r="RXW421" s="209"/>
      <c r="RXX421" s="209"/>
      <c r="RXY421" s="209"/>
      <c r="RXZ421" s="209"/>
      <c r="RYA421" s="209"/>
      <c r="RYB421" s="209"/>
      <c r="RYC421" s="209"/>
      <c r="RYD421" s="209"/>
      <c r="RYE421" s="209"/>
      <c r="RYF421" s="209"/>
      <c r="RYG421" s="209"/>
      <c r="RYH421" s="209"/>
      <c r="RYI421" s="209"/>
      <c r="RYJ421" s="209"/>
      <c r="RYK421" s="209"/>
      <c r="RYL421" s="209"/>
      <c r="RYM421" s="209"/>
      <c r="RYN421" s="209"/>
      <c r="RYO421" s="209"/>
      <c r="RYP421" s="209"/>
      <c r="RYQ421" s="209"/>
      <c r="RYR421" s="209"/>
      <c r="RYS421" s="209"/>
      <c r="RYT421" s="209"/>
      <c r="RYU421" s="209"/>
      <c r="RYV421" s="209"/>
      <c r="RYW421" s="209"/>
      <c r="RYX421" s="209"/>
      <c r="RYY421" s="209"/>
      <c r="RYZ421" s="209"/>
      <c r="RZA421" s="209"/>
      <c r="RZB421" s="209"/>
      <c r="RZC421" s="209"/>
      <c r="RZD421" s="209"/>
      <c r="RZE421" s="209"/>
      <c r="RZF421" s="209"/>
      <c r="RZG421" s="209"/>
      <c r="RZH421" s="209"/>
      <c r="RZI421" s="209"/>
      <c r="RZJ421" s="209"/>
      <c r="RZK421" s="209"/>
      <c r="RZL421" s="209"/>
      <c r="RZM421" s="209"/>
      <c r="RZN421" s="209"/>
      <c r="RZO421" s="209"/>
      <c r="RZP421" s="209"/>
      <c r="RZQ421" s="209"/>
      <c r="RZR421" s="209"/>
      <c r="RZS421" s="209"/>
      <c r="RZT421" s="209"/>
      <c r="RZU421" s="209"/>
      <c r="RZV421" s="209"/>
      <c r="RZW421" s="209"/>
      <c r="RZX421" s="209"/>
      <c r="RZY421" s="209"/>
      <c r="RZZ421" s="209"/>
      <c r="SAA421" s="209"/>
      <c r="SAB421" s="209"/>
      <c r="SAC421" s="209"/>
      <c r="SAD421" s="209"/>
      <c r="SAE421" s="209"/>
      <c r="SAF421" s="209"/>
      <c r="SAG421" s="209"/>
      <c r="SAH421" s="209"/>
      <c r="SAI421" s="209"/>
      <c r="SAJ421" s="209"/>
      <c r="SAK421" s="209"/>
      <c r="SAL421" s="209"/>
      <c r="SAM421" s="209"/>
      <c r="SAN421" s="209"/>
      <c r="SAO421" s="209"/>
      <c r="SAP421" s="209"/>
      <c r="SAQ421" s="209"/>
      <c r="SAR421" s="209"/>
      <c r="SAS421" s="209"/>
      <c r="SAT421" s="209"/>
      <c r="SAU421" s="209"/>
      <c r="SAV421" s="209"/>
      <c r="SAW421" s="209"/>
      <c r="SAX421" s="209"/>
      <c r="SAY421" s="209"/>
      <c r="SAZ421" s="209"/>
      <c r="SBA421" s="209"/>
      <c r="SBB421" s="209"/>
      <c r="SBC421" s="209"/>
      <c r="SBD421" s="209"/>
      <c r="SBE421" s="209"/>
      <c r="SBF421" s="209"/>
      <c r="SBG421" s="209"/>
      <c r="SBH421" s="209"/>
      <c r="SBI421" s="209"/>
      <c r="SBJ421" s="209"/>
      <c r="SBK421" s="209"/>
      <c r="SBL421" s="209"/>
      <c r="SBM421" s="209"/>
      <c r="SBN421" s="209"/>
      <c r="SBO421" s="209"/>
      <c r="SBP421" s="209"/>
      <c r="SBQ421" s="209"/>
      <c r="SBR421" s="209"/>
      <c r="SBS421" s="209"/>
      <c r="SBT421" s="209"/>
      <c r="SBU421" s="209"/>
      <c r="SBV421" s="209"/>
      <c r="SBW421" s="209"/>
      <c r="SBX421" s="209"/>
      <c r="SBY421" s="209"/>
      <c r="SBZ421" s="209"/>
      <c r="SCA421" s="209"/>
      <c r="SCB421" s="209"/>
      <c r="SCC421" s="209"/>
      <c r="SCD421" s="209"/>
      <c r="SCE421" s="209"/>
      <c r="SCF421" s="209"/>
      <c r="SCG421" s="209"/>
      <c r="SCH421" s="209"/>
      <c r="SCI421" s="209"/>
      <c r="SCJ421" s="209"/>
      <c r="SCK421" s="209"/>
      <c r="SCL421" s="209"/>
      <c r="SCM421" s="209"/>
      <c r="SCN421" s="209"/>
      <c r="SCO421" s="209"/>
      <c r="SCP421" s="209"/>
      <c r="SCQ421" s="209"/>
      <c r="SCR421" s="209"/>
      <c r="SCS421" s="209"/>
      <c r="SCT421" s="209"/>
      <c r="SCU421" s="209"/>
      <c r="SCV421" s="209"/>
      <c r="SCW421" s="209"/>
      <c r="SCX421" s="209"/>
      <c r="SCY421" s="209"/>
      <c r="SCZ421" s="209"/>
      <c r="SDA421" s="209"/>
      <c r="SDB421" s="209"/>
      <c r="SDC421" s="209"/>
      <c r="SDD421" s="209"/>
      <c r="SDE421" s="209"/>
      <c r="SDF421" s="209"/>
      <c r="SDG421" s="209"/>
      <c r="SDH421" s="209"/>
      <c r="SDI421" s="209"/>
      <c r="SDJ421" s="209"/>
      <c r="SDK421" s="209"/>
      <c r="SDL421" s="209"/>
      <c r="SDM421" s="209"/>
      <c r="SDN421" s="209"/>
      <c r="SDO421" s="209"/>
      <c r="SDP421" s="209"/>
      <c r="SDQ421" s="209"/>
      <c r="SDR421" s="209"/>
      <c r="SDS421" s="209"/>
      <c r="SDT421" s="209"/>
      <c r="SDU421" s="209"/>
      <c r="SDV421" s="209"/>
      <c r="SDW421" s="209"/>
      <c r="SDX421" s="209"/>
      <c r="SDY421" s="209"/>
      <c r="SDZ421" s="209"/>
      <c r="SEA421" s="209"/>
      <c r="SEB421" s="209"/>
      <c r="SEC421" s="209"/>
      <c r="SED421" s="209"/>
      <c r="SEE421" s="209"/>
      <c r="SEF421" s="209"/>
      <c r="SEG421" s="209"/>
      <c r="SEH421" s="209"/>
      <c r="SEI421" s="209"/>
      <c r="SEJ421" s="209"/>
      <c r="SEK421" s="209"/>
      <c r="SEL421" s="209"/>
      <c r="SEM421" s="209"/>
      <c r="SEN421" s="209"/>
      <c r="SEO421" s="209"/>
      <c r="SEP421" s="209"/>
      <c r="SEQ421" s="209"/>
      <c r="SER421" s="209"/>
      <c r="SES421" s="209"/>
      <c r="SET421" s="209"/>
      <c r="SEU421" s="209"/>
      <c r="SEV421" s="209"/>
      <c r="SEW421" s="209"/>
      <c r="SEX421" s="209"/>
      <c r="SEY421" s="209"/>
      <c r="SEZ421" s="209"/>
      <c r="SFA421" s="209"/>
      <c r="SFB421" s="209"/>
      <c r="SFC421" s="209"/>
      <c r="SFD421" s="209"/>
      <c r="SFE421" s="209"/>
      <c r="SFF421" s="209"/>
      <c r="SFG421" s="209"/>
      <c r="SFH421" s="209"/>
      <c r="SFI421" s="209"/>
      <c r="SFJ421" s="209"/>
      <c r="SFK421" s="209"/>
      <c r="SFL421" s="209"/>
      <c r="SFM421" s="209"/>
      <c r="SFN421" s="209"/>
      <c r="SFO421" s="209"/>
      <c r="SFP421" s="209"/>
      <c r="SFQ421" s="209"/>
      <c r="SFR421" s="209"/>
      <c r="SFS421" s="209"/>
      <c r="SFT421" s="209"/>
      <c r="SFU421" s="209"/>
      <c r="SFV421" s="209"/>
      <c r="SFW421" s="209"/>
      <c r="SFX421" s="209"/>
      <c r="SFY421" s="209"/>
      <c r="SFZ421" s="209"/>
      <c r="SGA421" s="209"/>
      <c r="SGB421" s="209"/>
      <c r="SGC421" s="209"/>
      <c r="SGD421" s="209"/>
      <c r="SGE421" s="209"/>
      <c r="SGF421" s="209"/>
      <c r="SGG421" s="209"/>
      <c r="SGH421" s="209"/>
      <c r="SGI421" s="209"/>
      <c r="SGJ421" s="209"/>
      <c r="SGK421" s="209"/>
      <c r="SGL421" s="209"/>
      <c r="SGM421" s="209"/>
      <c r="SGN421" s="209"/>
      <c r="SGO421" s="209"/>
      <c r="SGP421" s="209"/>
      <c r="SGQ421" s="209"/>
      <c r="SGR421" s="209"/>
      <c r="SGS421" s="209"/>
      <c r="SGT421" s="209"/>
      <c r="SGU421" s="209"/>
      <c r="SGV421" s="209"/>
      <c r="SGW421" s="209"/>
      <c r="SGX421" s="209"/>
      <c r="SGY421" s="209"/>
      <c r="SGZ421" s="209"/>
      <c r="SHA421" s="209"/>
      <c r="SHB421" s="209"/>
      <c r="SHC421" s="209"/>
      <c r="SHD421" s="209"/>
      <c r="SHE421" s="209"/>
      <c r="SHF421" s="209"/>
      <c r="SHG421" s="209"/>
      <c r="SHH421" s="209"/>
      <c r="SHI421" s="209"/>
      <c r="SHJ421" s="209"/>
      <c r="SHK421" s="209"/>
      <c r="SHL421" s="209"/>
      <c r="SHM421" s="209"/>
      <c r="SHN421" s="209"/>
      <c r="SHO421" s="209"/>
      <c r="SHP421" s="209"/>
      <c r="SHQ421" s="209"/>
      <c r="SHR421" s="209"/>
      <c r="SHS421" s="209"/>
      <c r="SHT421" s="209"/>
      <c r="SHU421" s="209"/>
      <c r="SHV421" s="209"/>
      <c r="SHW421" s="209"/>
      <c r="SHX421" s="209"/>
      <c r="SHY421" s="209"/>
      <c r="SHZ421" s="209"/>
      <c r="SIA421" s="209"/>
      <c r="SIB421" s="209"/>
      <c r="SIC421" s="209"/>
      <c r="SID421" s="209"/>
      <c r="SIE421" s="209"/>
      <c r="SIF421" s="209"/>
      <c r="SIG421" s="209"/>
      <c r="SIH421" s="209"/>
      <c r="SII421" s="209"/>
      <c r="SIJ421" s="209"/>
      <c r="SIK421" s="209"/>
      <c r="SIL421" s="209"/>
      <c r="SIM421" s="209"/>
      <c r="SIN421" s="209"/>
      <c r="SIO421" s="209"/>
      <c r="SIP421" s="209"/>
      <c r="SIQ421" s="209"/>
      <c r="SIR421" s="209"/>
      <c r="SIS421" s="209"/>
      <c r="SIT421" s="209"/>
      <c r="SIU421" s="209"/>
      <c r="SIV421" s="209"/>
      <c r="SIW421" s="209"/>
      <c r="SIX421" s="209"/>
      <c r="SIY421" s="209"/>
      <c r="SIZ421" s="209"/>
      <c r="SJA421" s="209"/>
      <c r="SJB421" s="209"/>
      <c r="SJC421" s="209"/>
      <c r="SJD421" s="209"/>
      <c r="SJE421" s="209"/>
      <c r="SJF421" s="209"/>
      <c r="SJG421" s="209"/>
      <c r="SJH421" s="209"/>
      <c r="SJI421" s="209"/>
      <c r="SJJ421" s="209"/>
      <c r="SJK421" s="209"/>
      <c r="SJL421" s="209"/>
      <c r="SJM421" s="209"/>
      <c r="SJN421" s="209"/>
      <c r="SJO421" s="209"/>
      <c r="SJP421" s="209"/>
      <c r="SJQ421" s="209"/>
      <c r="SJR421" s="209"/>
      <c r="SJS421" s="209"/>
      <c r="SJT421" s="209"/>
      <c r="SJU421" s="209"/>
      <c r="SJV421" s="209"/>
      <c r="SJW421" s="209"/>
      <c r="SJX421" s="209"/>
      <c r="SJY421" s="209"/>
      <c r="SJZ421" s="209"/>
      <c r="SKA421" s="209"/>
      <c r="SKB421" s="209"/>
      <c r="SKC421" s="209"/>
      <c r="SKD421" s="209"/>
      <c r="SKE421" s="209"/>
      <c r="SKF421" s="209"/>
      <c r="SKG421" s="209"/>
      <c r="SKH421" s="209"/>
      <c r="SKI421" s="209"/>
      <c r="SKJ421" s="209"/>
      <c r="SKK421" s="209"/>
      <c r="SKL421" s="209"/>
      <c r="SKM421" s="209"/>
      <c r="SKN421" s="209"/>
      <c r="SKO421" s="209"/>
      <c r="SKP421" s="209"/>
      <c r="SKQ421" s="209"/>
      <c r="SKR421" s="209"/>
      <c r="SKS421" s="209"/>
      <c r="SKT421" s="209"/>
      <c r="SKU421" s="209"/>
      <c r="SKV421" s="209"/>
      <c r="SKW421" s="209"/>
      <c r="SKX421" s="209"/>
      <c r="SKY421" s="209"/>
      <c r="SKZ421" s="209"/>
      <c r="SLA421" s="209"/>
      <c r="SLB421" s="209"/>
      <c r="SLC421" s="209"/>
      <c r="SLD421" s="209"/>
      <c r="SLE421" s="209"/>
      <c r="SLF421" s="209"/>
      <c r="SLG421" s="209"/>
      <c r="SLH421" s="209"/>
      <c r="SLI421" s="209"/>
      <c r="SLJ421" s="209"/>
      <c r="SLK421" s="209"/>
      <c r="SLL421" s="209"/>
      <c r="SLM421" s="209"/>
      <c r="SLN421" s="209"/>
      <c r="SLO421" s="209"/>
      <c r="SLP421" s="209"/>
      <c r="SLQ421" s="209"/>
      <c r="SLR421" s="209"/>
      <c r="SLS421" s="209"/>
      <c r="SLT421" s="209"/>
      <c r="SLU421" s="209"/>
      <c r="SLV421" s="209"/>
      <c r="SLW421" s="209"/>
      <c r="SLX421" s="209"/>
      <c r="SLY421" s="209"/>
      <c r="SLZ421" s="209"/>
      <c r="SMA421" s="209"/>
      <c r="SMB421" s="209"/>
      <c r="SMC421" s="209"/>
      <c r="SMD421" s="209"/>
      <c r="SME421" s="209"/>
      <c r="SMF421" s="209"/>
      <c r="SMG421" s="209"/>
      <c r="SMH421" s="209"/>
      <c r="SMI421" s="209"/>
      <c r="SMJ421" s="209"/>
      <c r="SMK421" s="209"/>
      <c r="SML421" s="209"/>
      <c r="SMM421" s="209"/>
      <c r="SMN421" s="209"/>
      <c r="SMO421" s="209"/>
      <c r="SMP421" s="209"/>
      <c r="SMQ421" s="209"/>
      <c r="SMR421" s="209"/>
      <c r="SMS421" s="209"/>
      <c r="SMT421" s="209"/>
      <c r="SMU421" s="209"/>
      <c r="SMV421" s="209"/>
      <c r="SMW421" s="209"/>
      <c r="SMX421" s="209"/>
      <c r="SMY421" s="209"/>
      <c r="SMZ421" s="209"/>
      <c r="SNA421" s="209"/>
      <c r="SNB421" s="209"/>
      <c r="SNC421" s="209"/>
      <c r="SND421" s="209"/>
      <c r="SNE421" s="209"/>
      <c r="SNF421" s="209"/>
      <c r="SNG421" s="209"/>
      <c r="SNH421" s="209"/>
      <c r="SNI421" s="209"/>
      <c r="SNJ421" s="209"/>
      <c r="SNK421" s="209"/>
      <c r="SNL421" s="209"/>
      <c r="SNM421" s="209"/>
      <c r="SNN421" s="209"/>
      <c r="SNO421" s="209"/>
      <c r="SNP421" s="209"/>
      <c r="SNQ421" s="209"/>
      <c r="SNR421" s="209"/>
      <c r="SNS421" s="209"/>
      <c r="SNT421" s="209"/>
      <c r="SNU421" s="209"/>
      <c r="SNV421" s="209"/>
      <c r="SNW421" s="209"/>
      <c r="SNX421" s="209"/>
      <c r="SNY421" s="209"/>
      <c r="SNZ421" s="209"/>
      <c r="SOA421" s="209"/>
      <c r="SOB421" s="209"/>
      <c r="SOC421" s="209"/>
      <c r="SOD421" s="209"/>
      <c r="SOE421" s="209"/>
      <c r="SOF421" s="209"/>
      <c r="SOG421" s="209"/>
      <c r="SOH421" s="209"/>
      <c r="SOI421" s="209"/>
      <c r="SOJ421" s="209"/>
      <c r="SOK421" s="209"/>
      <c r="SOL421" s="209"/>
      <c r="SOM421" s="209"/>
      <c r="SON421" s="209"/>
      <c r="SOO421" s="209"/>
      <c r="SOP421" s="209"/>
      <c r="SOQ421" s="209"/>
      <c r="SOR421" s="209"/>
      <c r="SOS421" s="209"/>
      <c r="SOT421" s="209"/>
      <c r="SOU421" s="209"/>
      <c r="SOV421" s="209"/>
      <c r="SOW421" s="209"/>
      <c r="SOX421" s="209"/>
      <c r="SOY421" s="209"/>
      <c r="SOZ421" s="209"/>
      <c r="SPA421" s="209"/>
      <c r="SPB421" s="209"/>
      <c r="SPC421" s="209"/>
      <c r="SPD421" s="209"/>
      <c r="SPE421" s="209"/>
      <c r="SPF421" s="209"/>
      <c r="SPG421" s="209"/>
      <c r="SPH421" s="209"/>
      <c r="SPI421" s="209"/>
      <c r="SPJ421" s="209"/>
      <c r="SPK421" s="209"/>
      <c r="SPL421" s="209"/>
      <c r="SPM421" s="209"/>
      <c r="SPN421" s="209"/>
      <c r="SPO421" s="209"/>
      <c r="SPP421" s="209"/>
      <c r="SPQ421" s="209"/>
      <c r="SPR421" s="209"/>
      <c r="SPS421" s="209"/>
      <c r="SPT421" s="209"/>
      <c r="SPU421" s="209"/>
      <c r="SPV421" s="209"/>
      <c r="SPW421" s="209"/>
      <c r="SPX421" s="209"/>
      <c r="SPY421" s="209"/>
      <c r="SPZ421" s="209"/>
      <c r="SQA421" s="209"/>
      <c r="SQB421" s="209"/>
      <c r="SQC421" s="209"/>
      <c r="SQD421" s="209"/>
      <c r="SQE421" s="209"/>
      <c r="SQF421" s="209"/>
      <c r="SQG421" s="209"/>
      <c r="SQH421" s="209"/>
      <c r="SQI421" s="209"/>
      <c r="SQJ421" s="209"/>
      <c r="SQK421" s="209"/>
      <c r="SQL421" s="209"/>
      <c r="SQM421" s="209"/>
      <c r="SQN421" s="209"/>
      <c r="SQO421" s="209"/>
      <c r="SQP421" s="209"/>
      <c r="SQQ421" s="209"/>
      <c r="SQR421" s="209"/>
      <c r="SQS421" s="209"/>
      <c r="SQT421" s="209"/>
      <c r="SQU421" s="209"/>
      <c r="SQV421" s="209"/>
      <c r="SQW421" s="209"/>
      <c r="SQX421" s="209"/>
      <c r="SQY421" s="209"/>
      <c r="SQZ421" s="209"/>
      <c r="SRA421" s="209"/>
      <c r="SRB421" s="209"/>
      <c r="SRC421" s="209"/>
      <c r="SRD421" s="209"/>
      <c r="SRE421" s="209"/>
      <c r="SRF421" s="209"/>
      <c r="SRG421" s="209"/>
      <c r="SRH421" s="209"/>
      <c r="SRI421" s="209"/>
      <c r="SRJ421" s="209"/>
      <c r="SRK421" s="209"/>
      <c r="SRL421" s="209"/>
      <c r="SRM421" s="209"/>
      <c r="SRN421" s="209"/>
      <c r="SRO421" s="209"/>
      <c r="SRP421" s="209"/>
      <c r="SRQ421" s="209"/>
      <c r="SRR421" s="209"/>
      <c r="SRS421" s="209"/>
      <c r="SRT421" s="209"/>
      <c r="SRU421" s="209"/>
      <c r="SRV421" s="209"/>
      <c r="SRW421" s="209"/>
      <c r="SRX421" s="209"/>
      <c r="SRY421" s="209"/>
      <c r="SRZ421" s="209"/>
      <c r="SSA421" s="209"/>
      <c r="SSB421" s="209"/>
      <c r="SSC421" s="209"/>
      <c r="SSD421" s="209"/>
      <c r="SSE421" s="209"/>
      <c r="SSF421" s="209"/>
      <c r="SSG421" s="209"/>
      <c r="SSH421" s="209"/>
      <c r="SSI421" s="209"/>
      <c r="SSJ421" s="209"/>
      <c r="SSK421" s="209"/>
      <c r="SSL421" s="209"/>
      <c r="SSM421" s="209"/>
      <c r="SSN421" s="209"/>
      <c r="SSO421" s="209"/>
      <c r="SSP421" s="209"/>
      <c r="SSQ421" s="209"/>
      <c r="SSR421" s="209"/>
      <c r="SSS421" s="209"/>
      <c r="SST421" s="209"/>
      <c r="SSU421" s="209"/>
      <c r="SSV421" s="209"/>
      <c r="SSW421" s="209"/>
      <c r="SSX421" s="209"/>
      <c r="SSY421" s="209"/>
      <c r="SSZ421" s="209"/>
      <c r="STA421" s="209"/>
      <c r="STB421" s="209"/>
      <c r="STC421" s="209"/>
      <c r="STD421" s="209"/>
      <c r="STE421" s="209"/>
      <c r="STF421" s="209"/>
      <c r="STG421" s="209"/>
      <c r="STH421" s="209"/>
      <c r="STI421" s="209"/>
      <c r="STJ421" s="209"/>
      <c r="STK421" s="209"/>
      <c r="STL421" s="209"/>
      <c r="STM421" s="209"/>
      <c r="STN421" s="209"/>
      <c r="STO421" s="209"/>
      <c r="STP421" s="209"/>
      <c r="STQ421" s="209"/>
      <c r="STR421" s="209"/>
      <c r="STS421" s="209"/>
      <c r="STT421" s="209"/>
      <c r="STU421" s="209"/>
      <c r="STV421" s="209"/>
      <c r="STW421" s="209"/>
      <c r="STX421" s="209"/>
      <c r="STY421" s="209"/>
      <c r="STZ421" s="209"/>
      <c r="SUA421" s="209"/>
      <c r="SUB421" s="209"/>
      <c r="SUC421" s="209"/>
      <c r="SUD421" s="209"/>
      <c r="SUE421" s="209"/>
      <c r="SUF421" s="209"/>
      <c r="SUG421" s="209"/>
      <c r="SUH421" s="209"/>
      <c r="SUI421" s="209"/>
      <c r="SUJ421" s="209"/>
      <c r="SUK421" s="209"/>
      <c r="SUL421" s="209"/>
      <c r="SUM421" s="209"/>
      <c r="SUN421" s="209"/>
      <c r="SUO421" s="209"/>
      <c r="SUP421" s="209"/>
      <c r="SUQ421" s="209"/>
      <c r="SUR421" s="209"/>
      <c r="SUS421" s="209"/>
      <c r="SUT421" s="209"/>
      <c r="SUU421" s="209"/>
      <c r="SUV421" s="209"/>
      <c r="SUW421" s="209"/>
      <c r="SUX421" s="209"/>
      <c r="SUY421" s="209"/>
      <c r="SUZ421" s="209"/>
      <c r="SVA421" s="209"/>
      <c r="SVB421" s="209"/>
      <c r="SVC421" s="209"/>
      <c r="SVD421" s="209"/>
      <c r="SVE421" s="209"/>
      <c r="SVF421" s="209"/>
      <c r="SVG421" s="209"/>
      <c r="SVH421" s="209"/>
      <c r="SVI421" s="209"/>
      <c r="SVJ421" s="209"/>
      <c r="SVK421" s="209"/>
      <c r="SVL421" s="209"/>
      <c r="SVM421" s="209"/>
      <c r="SVN421" s="209"/>
      <c r="SVO421" s="209"/>
      <c r="SVP421" s="209"/>
      <c r="SVQ421" s="209"/>
      <c r="SVR421" s="209"/>
      <c r="SVS421" s="209"/>
      <c r="SVT421" s="209"/>
      <c r="SVU421" s="209"/>
      <c r="SVV421" s="209"/>
      <c r="SVW421" s="209"/>
      <c r="SVX421" s="209"/>
      <c r="SVY421" s="209"/>
      <c r="SVZ421" s="209"/>
      <c r="SWA421" s="209"/>
      <c r="SWB421" s="209"/>
      <c r="SWC421" s="209"/>
      <c r="SWD421" s="209"/>
      <c r="SWE421" s="209"/>
      <c r="SWF421" s="209"/>
      <c r="SWG421" s="209"/>
      <c r="SWH421" s="209"/>
      <c r="SWI421" s="209"/>
      <c r="SWJ421" s="209"/>
      <c r="SWK421" s="209"/>
      <c r="SWL421" s="209"/>
      <c r="SWM421" s="209"/>
      <c r="SWN421" s="209"/>
      <c r="SWO421" s="209"/>
      <c r="SWP421" s="209"/>
      <c r="SWQ421" s="209"/>
      <c r="SWR421" s="209"/>
      <c r="SWS421" s="209"/>
      <c r="SWT421" s="209"/>
      <c r="SWU421" s="209"/>
      <c r="SWV421" s="209"/>
      <c r="SWW421" s="209"/>
      <c r="SWX421" s="209"/>
      <c r="SWY421" s="209"/>
      <c r="SWZ421" s="209"/>
      <c r="SXA421" s="209"/>
      <c r="SXB421" s="209"/>
      <c r="SXC421" s="209"/>
      <c r="SXD421" s="209"/>
      <c r="SXE421" s="209"/>
      <c r="SXF421" s="209"/>
      <c r="SXG421" s="209"/>
      <c r="SXH421" s="209"/>
      <c r="SXI421" s="209"/>
      <c r="SXJ421" s="209"/>
      <c r="SXK421" s="209"/>
      <c r="SXL421" s="209"/>
      <c r="SXM421" s="209"/>
      <c r="SXN421" s="209"/>
      <c r="SXO421" s="209"/>
      <c r="SXP421" s="209"/>
      <c r="SXQ421" s="209"/>
      <c r="SXR421" s="209"/>
      <c r="SXS421" s="209"/>
      <c r="SXT421" s="209"/>
      <c r="SXU421" s="209"/>
      <c r="SXV421" s="209"/>
      <c r="SXW421" s="209"/>
      <c r="SXX421" s="209"/>
      <c r="SXY421" s="209"/>
      <c r="SXZ421" s="209"/>
      <c r="SYA421" s="209"/>
      <c r="SYB421" s="209"/>
      <c r="SYC421" s="209"/>
      <c r="SYD421" s="209"/>
      <c r="SYE421" s="209"/>
      <c r="SYF421" s="209"/>
      <c r="SYG421" s="209"/>
      <c r="SYH421" s="209"/>
      <c r="SYI421" s="209"/>
      <c r="SYJ421" s="209"/>
      <c r="SYK421" s="209"/>
      <c r="SYL421" s="209"/>
      <c r="SYM421" s="209"/>
      <c r="SYN421" s="209"/>
      <c r="SYO421" s="209"/>
      <c r="SYP421" s="209"/>
      <c r="SYQ421" s="209"/>
      <c r="SYR421" s="209"/>
      <c r="SYS421" s="209"/>
      <c r="SYT421" s="209"/>
      <c r="SYU421" s="209"/>
      <c r="SYV421" s="209"/>
      <c r="SYW421" s="209"/>
      <c r="SYX421" s="209"/>
      <c r="SYY421" s="209"/>
      <c r="SYZ421" s="209"/>
      <c r="SZA421" s="209"/>
      <c r="SZB421" s="209"/>
      <c r="SZC421" s="209"/>
      <c r="SZD421" s="209"/>
      <c r="SZE421" s="209"/>
      <c r="SZF421" s="209"/>
      <c r="SZG421" s="209"/>
      <c r="SZH421" s="209"/>
      <c r="SZI421" s="209"/>
      <c r="SZJ421" s="209"/>
      <c r="SZK421" s="209"/>
      <c r="SZL421" s="209"/>
      <c r="SZM421" s="209"/>
      <c r="SZN421" s="209"/>
      <c r="SZO421" s="209"/>
      <c r="SZP421" s="209"/>
      <c r="SZQ421" s="209"/>
      <c r="SZR421" s="209"/>
      <c r="SZS421" s="209"/>
      <c r="SZT421" s="209"/>
      <c r="SZU421" s="209"/>
      <c r="SZV421" s="209"/>
      <c r="SZW421" s="209"/>
      <c r="SZX421" s="209"/>
      <c r="SZY421" s="209"/>
      <c r="SZZ421" s="209"/>
      <c r="TAA421" s="209"/>
      <c r="TAB421" s="209"/>
      <c r="TAC421" s="209"/>
      <c r="TAD421" s="209"/>
      <c r="TAE421" s="209"/>
      <c r="TAF421" s="209"/>
      <c r="TAG421" s="209"/>
      <c r="TAH421" s="209"/>
      <c r="TAI421" s="209"/>
      <c r="TAJ421" s="209"/>
      <c r="TAK421" s="209"/>
      <c r="TAL421" s="209"/>
      <c r="TAM421" s="209"/>
      <c r="TAN421" s="209"/>
      <c r="TAO421" s="209"/>
      <c r="TAP421" s="209"/>
      <c r="TAQ421" s="209"/>
      <c r="TAR421" s="209"/>
      <c r="TAS421" s="209"/>
      <c r="TAT421" s="209"/>
      <c r="TAU421" s="209"/>
      <c r="TAV421" s="209"/>
      <c r="TAW421" s="209"/>
      <c r="TAX421" s="209"/>
      <c r="TAY421" s="209"/>
      <c r="TAZ421" s="209"/>
      <c r="TBA421" s="209"/>
      <c r="TBB421" s="209"/>
      <c r="TBC421" s="209"/>
      <c r="TBD421" s="209"/>
      <c r="TBE421" s="209"/>
      <c r="TBF421" s="209"/>
      <c r="TBG421" s="209"/>
      <c r="TBH421" s="209"/>
      <c r="TBI421" s="209"/>
      <c r="TBJ421" s="209"/>
      <c r="TBK421" s="209"/>
      <c r="TBL421" s="209"/>
      <c r="TBM421" s="209"/>
      <c r="TBN421" s="209"/>
      <c r="TBO421" s="209"/>
      <c r="TBP421" s="209"/>
      <c r="TBQ421" s="209"/>
      <c r="TBR421" s="209"/>
      <c r="TBS421" s="209"/>
      <c r="TBT421" s="209"/>
      <c r="TBU421" s="209"/>
      <c r="TBV421" s="209"/>
      <c r="TBW421" s="209"/>
      <c r="TBX421" s="209"/>
      <c r="TBY421" s="209"/>
      <c r="TBZ421" s="209"/>
      <c r="TCA421" s="209"/>
      <c r="TCB421" s="209"/>
      <c r="TCC421" s="209"/>
      <c r="TCD421" s="209"/>
      <c r="TCE421" s="209"/>
      <c r="TCF421" s="209"/>
      <c r="TCG421" s="209"/>
      <c r="TCH421" s="209"/>
      <c r="TCI421" s="209"/>
      <c r="TCJ421" s="209"/>
      <c r="TCK421" s="209"/>
      <c r="TCL421" s="209"/>
      <c r="TCM421" s="209"/>
      <c r="TCN421" s="209"/>
      <c r="TCO421" s="209"/>
      <c r="TCP421" s="209"/>
      <c r="TCQ421" s="209"/>
      <c r="TCR421" s="209"/>
      <c r="TCS421" s="209"/>
      <c r="TCT421" s="209"/>
      <c r="TCU421" s="209"/>
      <c r="TCV421" s="209"/>
      <c r="TCW421" s="209"/>
      <c r="TCX421" s="209"/>
      <c r="TCY421" s="209"/>
      <c r="TCZ421" s="209"/>
      <c r="TDA421" s="209"/>
      <c r="TDB421" s="209"/>
      <c r="TDC421" s="209"/>
      <c r="TDD421" s="209"/>
      <c r="TDE421" s="209"/>
      <c r="TDF421" s="209"/>
      <c r="TDG421" s="209"/>
      <c r="TDH421" s="209"/>
      <c r="TDI421" s="209"/>
      <c r="TDJ421" s="209"/>
      <c r="TDK421" s="209"/>
      <c r="TDL421" s="209"/>
      <c r="TDM421" s="209"/>
      <c r="TDN421" s="209"/>
      <c r="TDO421" s="209"/>
      <c r="TDP421" s="209"/>
      <c r="TDQ421" s="209"/>
      <c r="TDR421" s="209"/>
      <c r="TDS421" s="209"/>
      <c r="TDT421" s="209"/>
      <c r="TDU421" s="209"/>
      <c r="TDV421" s="209"/>
      <c r="TDW421" s="209"/>
      <c r="TDX421" s="209"/>
      <c r="TDY421" s="209"/>
      <c r="TDZ421" s="209"/>
      <c r="TEA421" s="209"/>
      <c r="TEB421" s="209"/>
      <c r="TEC421" s="209"/>
      <c r="TED421" s="209"/>
      <c r="TEE421" s="209"/>
      <c r="TEF421" s="209"/>
      <c r="TEG421" s="209"/>
      <c r="TEH421" s="209"/>
      <c r="TEI421" s="209"/>
      <c r="TEJ421" s="209"/>
      <c r="TEK421" s="209"/>
      <c r="TEL421" s="209"/>
      <c r="TEM421" s="209"/>
      <c r="TEN421" s="209"/>
      <c r="TEO421" s="209"/>
      <c r="TEP421" s="209"/>
      <c r="TEQ421" s="209"/>
      <c r="TER421" s="209"/>
      <c r="TES421" s="209"/>
      <c r="TET421" s="209"/>
      <c r="TEU421" s="209"/>
      <c r="TEV421" s="209"/>
      <c r="TEW421" s="209"/>
      <c r="TEX421" s="209"/>
      <c r="TEY421" s="209"/>
      <c r="TEZ421" s="209"/>
      <c r="TFA421" s="209"/>
      <c r="TFB421" s="209"/>
      <c r="TFC421" s="209"/>
      <c r="TFD421" s="209"/>
      <c r="TFE421" s="209"/>
      <c r="TFF421" s="209"/>
      <c r="TFG421" s="209"/>
      <c r="TFH421" s="209"/>
      <c r="TFI421" s="209"/>
      <c r="TFJ421" s="209"/>
      <c r="TFK421" s="209"/>
      <c r="TFL421" s="209"/>
      <c r="TFM421" s="209"/>
      <c r="TFN421" s="209"/>
      <c r="TFO421" s="209"/>
      <c r="TFP421" s="209"/>
      <c r="TFQ421" s="209"/>
      <c r="TFR421" s="209"/>
      <c r="TFS421" s="209"/>
      <c r="TFT421" s="209"/>
      <c r="TFU421" s="209"/>
      <c r="TFV421" s="209"/>
      <c r="TFW421" s="209"/>
      <c r="TFX421" s="209"/>
      <c r="TFY421" s="209"/>
      <c r="TFZ421" s="209"/>
      <c r="TGA421" s="209"/>
      <c r="TGB421" s="209"/>
      <c r="TGC421" s="209"/>
      <c r="TGD421" s="209"/>
      <c r="TGE421" s="209"/>
      <c r="TGF421" s="209"/>
      <c r="TGG421" s="209"/>
      <c r="TGH421" s="209"/>
      <c r="TGI421" s="209"/>
      <c r="TGJ421" s="209"/>
      <c r="TGK421" s="209"/>
      <c r="TGL421" s="209"/>
      <c r="TGM421" s="209"/>
      <c r="TGN421" s="209"/>
      <c r="TGO421" s="209"/>
      <c r="TGP421" s="209"/>
      <c r="TGQ421" s="209"/>
      <c r="TGR421" s="209"/>
      <c r="TGS421" s="209"/>
      <c r="TGT421" s="209"/>
      <c r="TGU421" s="209"/>
      <c r="TGV421" s="209"/>
      <c r="TGW421" s="209"/>
      <c r="TGX421" s="209"/>
      <c r="TGY421" s="209"/>
      <c r="TGZ421" s="209"/>
      <c r="THA421" s="209"/>
      <c r="THB421" s="209"/>
      <c r="THC421" s="209"/>
      <c r="THD421" s="209"/>
      <c r="THE421" s="209"/>
      <c r="THF421" s="209"/>
      <c r="THG421" s="209"/>
      <c r="THH421" s="209"/>
      <c r="THI421" s="209"/>
      <c r="THJ421" s="209"/>
      <c r="THK421" s="209"/>
      <c r="THL421" s="209"/>
      <c r="THM421" s="209"/>
      <c r="THN421" s="209"/>
      <c r="THO421" s="209"/>
      <c r="THP421" s="209"/>
      <c r="THQ421" s="209"/>
      <c r="THR421" s="209"/>
      <c r="THS421" s="209"/>
      <c r="THT421" s="209"/>
      <c r="THU421" s="209"/>
      <c r="THV421" s="209"/>
      <c r="THW421" s="209"/>
      <c r="THX421" s="209"/>
      <c r="THY421" s="209"/>
      <c r="THZ421" s="209"/>
      <c r="TIA421" s="209"/>
      <c r="TIB421" s="209"/>
      <c r="TIC421" s="209"/>
      <c r="TID421" s="209"/>
      <c r="TIE421" s="209"/>
      <c r="TIF421" s="209"/>
      <c r="TIG421" s="209"/>
      <c r="TIH421" s="209"/>
      <c r="TII421" s="209"/>
      <c r="TIJ421" s="209"/>
      <c r="TIK421" s="209"/>
      <c r="TIL421" s="209"/>
      <c r="TIM421" s="209"/>
      <c r="TIN421" s="209"/>
      <c r="TIO421" s="209"/>
      <c r="TIP421" s="209"/>
      <c r="TIQ421" s="209"/>
      <c r="TIR421" s="209"/>
      <c r="TIS421" s="209"/>
      <c r="TIT421" s="209"/>
      <c r="TIU421" s="209"/>
      <c r="TIV421" s="209"/>
      <c r="TIW421" s="209"/>
      <c r="TIX421" s="209"/>
      <c r="TIY421" s="209"/>
      <c r="TIZ421" s="209"/>
      <c r="TJA421" s="209"/>
      <c r="TJB421" s="209"/>
      <c r="TJC421" s="209"/>
      <c r="TJD421" s="209"/>
      <c r="TJE421" s="209"/>
      <c r="TJF421" s="209"/>
      <c r="TJG421" s="209"/>
      <c r="TJH421" s="209"/>
      <c r="TJI421" s="209"/>
      <c r="TJJ421" s="209"/>
      <c r="TJK421" s="209"/>
      <c r="TJL421" s="209"/>
      <c r="TJM421" s="209"/>
      <c r="TJN421" s="209"/>
      <c r="TJO421" s="209"/>
      <c r="TJP421" s="209"/>
      <c r="TJQ421" s="209"/>
      <c r="TJR421" s="209"/>
      <c r="TJS421" s="209"/>
      <c r="TJT421" s="209"/>
      <c r="TJU421" s="209"/>
      <c r="TJV421" s="209"/>
      <c r="TJW421" s="209"/>
      <c r="TJX421" s="209"/>
      <c r="TJY421" s="209"/>
      <c r="TJZ421" s="209"/>
      <c r="TKA421" s="209"/>
      <c r="TKB421" s="209"/>
      <c r="TKC421" s="209"/>
      <c r="TKD421" s="209"/>
      <c r="TKE421" s="209"/>
      <c r="TKF421" s="209"/>
      <c r="TKG421" s="209"/>
      <c r="TKH421" s="209"/>
      <c r="TKI421" s="209"/>
      <c r="TKJ421" s="209"/>
      <c r="TKK421" s="209"/>
      <c r="TKL421" s="209"/>
      <c r="TKM421" s="209"/>
      <c r="TKN421" s="209"/>
      <c r="TKO421" s="209"/>
      <c r="TKP421" s="209"/>
      <c r="TKQ421" s="209"/>
      <c r="TKR421" s="209"/>
      <c r="TKS421" s="209"/>
      <c r="TKT421" s="209"/>
      <c r="TKU421" s="209"/>
      <c r="TKV421" s="209"/>
      <c r="TKW421" s="209"/>
      <c r="TKX421" s="209"/>
      <c r="TKY421" s="209"/>
      <c r="TKZ421" s="209"/>
      <c r="TLA421" s="209"/>
      <c r="TLB421" s="209"/>
      <c r="TLC421" s="209"/>
      <c r="TLD421" s="209"/>
      <c r="TLE421" s="209"/>
      <c r="TLF421" s="209"/>
      <c r="TLG421" s="209"/>
      <c r="TLH421" s="209"/>
      <c r="TLI421" s="209"/>
      <c r="TLJ421" s="209"/>
      <c r="TLK421" s="209"/>
      <c r="TLL421" s="209"/>
      <c r="TLM421" s="209"/>
      <c r="TLN421" s="209"/>
      <c r="TLO421" s="209"/>
      <c r="TLP421" s="209"/>
      <c r="TLQ421" s="209"/>
      <c r="TLR421" s="209"/>
      <c r="TLS421" s="209"/>
      <c r="TLT421" s="209"/>
      <c r="TLU421" s="209"/>
      <c r="TLV421" s="209"/>
      <c r="TLW421" s="209"/>
      <c r="TLX421" s="209"/>
      <c r="TLY421" s="209"/>
      <c r="TLZ421" s="209"/>
      <c r="TMA421" s="209"/>
      <c r="TMB421" s="209"/>
      <c r="TMC421" s="209"/>
      <c r="TMD421" s="209"/>
      <c r="TME421" s="209"/>
      <c r="TMF421" s="209"/>
      <c r="TMG421" s="209"/>
      <c r="TMH421" s="209"/>
      <c r="TMI421" s="209"/>
      <c r="TMJ421" s="209"/>
      <c r="TMK421" s="209"/>
      <c r="TML421" s="209"/>
      <c r="TMM421" s="209"/>
      <c r="TMN421" s="209"/>
      <c r="TMO421" s="209"/>
      <c r="TMP421" s="209"/>
      <c r="TMQ421" s="209"/>
      <c r="TMR421" s="209"/>
      <c r="TMS421" s="209"/>
      <c r="TMT421" s="209"/>
      <c r="TMU421" s="209"/>
      <c r="TMV421" s="209"/>
      <c r="TMW421" s="209"/>
      <c r="TMX421" s="209"/>
      <c r="TMY421" s="209"/>
      <c r="TMZ421" s="209"/>
      <c r="TNA421" s="209"/>
      <c r="TNB421" s="209"/>
      <c r="TNC421" s="209"/>
      <c r="TND421" s="209"/>
      <c r="TNE421" s="209"/>
      <c r="TNF421" s="209"/>
      <c r="TNG421" s="209"/>
      <c r="TNH421" s="209"/>
      <c r="TNI421" s="209"/>
      <c r="TNJ421" s="209"/>
      <c r="TNK421" s="209"/>
      <c r="TNL421" s="209"/>
      <c r="TNM421" s="209"/>
      <c r="TNN421" s="209"/>
      <c r="TNO421" s="209"/>
      <c r="TNP421" s="209"/>
      <c r="TNQ421" s="209"/>
      <c r="TNR421" s="209"/>
      <c r="TNS421" s="209"/>
      <c r="TNT421" s="209"/>
      <c r="TNU421" s="209"/>
      <c r="TNV421" s="209"/>
      <c r="TNW421" s="209"/>
      <c r="TNX421" s="209"/>
      <c r="TNY421" s="209"/>
      <c r="TNZ421" s="209"/>
      <c r="TOA421" s="209"/>
      <c r="TOB421" s="209"/>
      <c r="TOC421" s="209"/>
      <c r="TOD421" s="209"/>
      <c r="TOE421" s="209"/>
      <c r="TOF421" s="209"/>
      <c r="TOG421" s="209"/>
      <c r="TOH421" s="209"/>
      <c r="TOI421" s="209"/>
      <c r="TOJ421" s="209"/>
      <c r="TOK421" s="209"/>
      <c r="TOL421" s="209"/>
      <c r="TOM421" s="209"/>
      <c r="TON421" s="209"/>
      <c r="TOO421" s="209"/>
      <c r="TOP421" s="209"/>
      <c r="TOQ421" s="209"/>
      <c r="TOR421" s="209"/>
      <c r="TOS421" s="209"/>
      <c r="TOT421" s="209"/>
      <c r="TOU421" s="209"/>
      <c r="TOV421" s="209"/>
      <c r="TOW421" s="209"/>
      <c r="TOX421" s="209"/>
      <c r="TOY421" s="209"/>
      <c r="TOZ421" s="209"/>
      <c r="TPA421" s="209"/>
      <c r="TPB421" s="209"/>
      <c r="TPC421" s="209"/>
      <c r="TPD421" s="209"/>
      <c r="TPE421" s="209"/>
      <c r="TPF421" s="209"/>
      <c r="TPG421" s="209"/>
      <c r="TPH421" s="209"/>
      <c r="TPI421" s="209"/>
      <c r="TPJ421" s="209"/>
      <c r="TPK421" s="209"/>
      <c r="TPL421" s="209"/>
      <c r="TPM421" s="209"/>
      <c r="TPN421" s="209"/>
      <c r="TPO421" s="209"/>
      <c r="TPP421" s="209"/>
      <c r="TPQ421" s="209"/>
      <c r="TPR421" s="209"/>
      <c r="TPS421" s="209"/>
      <c r="TPT421" s="209"/>
      <c r="TPU421" s="209"/>
      <c r="TPV421" s="209"/>
      <c r="TPW421" s="209"/>
      <c r="TPX421" s="209"/>
      <c r="TPY421" s="209"/>
      <c r="TPZ421" s="209"/>
      <c r="TQA421" s="209"/>
      <c r="TQB421" s="209"/>
      <c r="TQC421" s="209"/>
      <c r="TQD421" s="209"/>
      <c r="TQE421" s="209"/>
      <c r="TQF421" s="209"/>
      <c r="TQG421" s="209"/>
      <c r="TQH421" s="209"/>
      <c r="TQI421" s="209"/>
      <c r="TQJ421" s="209"/>
      <c r="TQK421" s="209"/>
      <c r="TQL421" s="209"/>
      <c r="TQM421" s="209"/>
      <c r="TQN421" s="209"/>
      <c r="TQO421" s="209"/>
      <c r="TQP421" s="209"/>
      <c r="TQQ421" s="209"/>
      <c r="TQR421" s="209"/>
      <c r="TQS421" s="209"/>
      <c r="TQT421" s="209"/>
      <c r="TQU421" s="209"/>
      <c r="TQV421" s="209"/>
      <c r="TQW421" s="209"/>
      <c r="TQX421" s="209"/>
      <c r="TQY421" s="209"/>
      <c r="TQZ421" s="209"/>
      <c r="TRA421" s="209"/>
      <c r="TRB421" s="209"/>
      <c r="TRC421" s="209"/>
      <c r="TRD421" s="209"/>
      <c r="TRE421" s="209"/>
      <c r="TRF421" s="209"/>
      <c r="TRG421" s="209"/>
      <c r="TRH421" s="209"/>
      <c r="TRI421" s="209"/>
      <c r="TRJ421" s="209"/>
      <c r="TRK421" s="209"/>
      <c r="TRL421" s="209"/>
      <c r="TRM421" s="209"/>
      <c r="TRN421" s="209"/>
      <c r="TRO421" s="209"/>
      <c r="TRP421" s="209"/>
      <c r="TRQ421" s="209"/>
      <c r="TRR421" s="209"/>
      <c r="TRS421" s="209"/>
      <c r="TRT421" s="209"/>
      <c r="TRU421" s="209"/>
      <c r="TRV421" s="209"/>
      <c r="TRW421" s="209"/>
      <c r="TRX421" s="209"/>
      <c r="TRY421" s="209"/>
      <c r="TRZ421" s="209"/>
      <c r="TSA421" s="209"/>
      <c r="TSB421" s="209"/>
      <c r="TSC421" s="209"/>
      <c r="TSD421" s="209"/>
      <c r="TSE421" s="209"/>
      <c r="TSF421" s="209"/>
      <c r="TSG421" s="209"/>
      <c r="TSH421" s="209"/>
      <c r="TSI421" s="209"/>
      <c r="TSJ421" s="209"/>
      <c r="TSK421" s="209"/>
      <c r="TSL421" s="209"/>
      <c r="TSM421" s="209"/>
      <c r="TSN421" s="209"/>
      <c r="TSO421" s="209"/>
      <c r="TSP421" s="209"/>
      <c r="TSQ421" s="209"/>
      <c r="TSR421" s="209"/>
      <c r="TSS421" s="209"/>
      <c r="TST421" s="209"/>
      <c r="TSU421" s="209"/>
      <c r="TSV421" s="209"/>
      <c r="TSW421" s="209"/>
      <c r="TSX421" s="209"/>
      <c r="TSY421" s="209"/>
      <c r="TSZ421" s="209"/>
      <c r="TTA421" s="209"/>
      <c r="TTB421" s="209"/>
      <c r="TTC421" s="209"/>
      <c r="TTD421" s="209"/>
      <c r="TTE421" s="209"/>
      <c r="TTF421" s="209"/>
      <c r="TTG421" s="209"/>
      <c r="TTH421" s="209"/>
      <c r="TTI421" s="209"/>
      <c r="TTJ421" s="209"/>
      <c r="TTK421" s="209"/>
      <c r="TTL421" s="209"/>
      <c r="TTM421" s="209"/>
      <c r="TTN421" s="209"/>
      <c r="TTO421" s="209"/>
      <c r="TTP421" s="209"/>
      <c r="TTQ421" s="209"/>
      <c r="TTR421" s="209"/>
      <c r="TTS421" s="209"/>
      <c r="TTT421" s="209"/>
      <c r="TTU421" s="209"/>
      <c r="TTV421" s="209"/>
      <c r="TTW421" s="209"/>
      <c r="TTX421" s="209"/>
      <c r="TTY421" s="209"/>
      <c r="TTZ421" s="209"/>
      <c r="TUA421" s="209"/>
      <c r="TUB421" s="209"/>
      <c r="TUC421" s="209"/>
      <c r="TUD421" s="209"/>
      <c r="TUE421" s="209"/>
      <c r="TUF421" s="209"/>
      <c r="TUG421" s="209"/>
      <c r="TUH421" s="209"/>
      <c r="TUI421" s="209"/>
      <c r="TUJ421" s="209"/>
      <c r="TUK421" s="209"/>
      <c r="TUL421" s="209"/>
      <c r="TUM421" s="209"/>
      <c r="TUN421" s="209"/>
      <c r="TUO421" s="209"/>
      <c r="TUP421" s="209"/>
      <c r="TUQ421" s="209"/>
      <c r="TUR421" s="209"/>
      <c r="TUS421" s="209"/>
      <c r="TUT421" s="209"/>
      <c r="TUU421" s="209"/>
      <c r="TUV421" s="209"/>
      <c r="TUW421" s="209"/>
      <c r="TUX421" s="209"/>
      <c r="TUY421" s="209"/>
      <c r="TUZ421" s="209"/>
      <c r="TVA421" s="209"/>
      <c r="TVB421" s="209"/>
      <c r="TVC421" s="209"/>
      <c r="TVD421" s="209"/>
      <c r="TVE421" s="209"/>
      <c r="TVF421" s="209"/>
      <c r="TVG421" s="209"/>
      <c r="TVH421" s="209"/>
      <c r="TVI421" s="209"/>
      <c r="TVJ421" s="209"/>
      <c r="TVK421" s="209"/>
      <c r="TVL421" s="209"/>
      <c r="TVM421" s="209"/>
      <c r="TVN421" s="209"/>
      <c r="TVO421" s="209"/>
      <c r="TVP421" s="209"/>
      <c r="TVQ421" s="209"/>
      <c r="TVR421" s="209"/>
      <c r="TVS421" s="209"/>
      <c r="TVT421" s="209"/>
      <c r="TVU421" s="209"/>
      <c r="TVV421" s="209"/>
      <c r="TVW421" s="209"/>
      <c r="TVX421" s="209"/>
      <c r="TVY421" s="209"/>
      <c r="TVZ421" s="209"/>
      <c r="TWA421" s="209"/>
      <c r="TWB421" s="209"/>
      <c r="TWC421" s="209"/>
      <c r="TWD421" s="209"/>
      <c r="TWE421" s="209"/>
      <c r="TWF421" s="209"/>
      <c r="TWG421" s="209"/>
      <c r="TWH421" s="209"/>
      <c r="TWI421" s="209"/>
      <c r="TWJ421" s="209"/>
      <c r="TWK421" s="209"/>
      <c r="TWL421" s="209"/>
      <c r="TWM421" s="209"/>
      <c r="TWN421" s="209"/>
      <c r="TWO421" s="209"/>
      <c r="TWP421" s="209"/>
      <c r="TWQ421" s="209"/>
      <c r="TWR421" s="209"/>
      <c r="TWS421" s="209"/>
      <c r="TWT421" s="209"/>
      <c r="TWU421" s="209"/>
      <c r="TWV421" s="209"/>
      <c r="TWW421" s="209"/>
      <c r="TWX421" s="209"/>
      <c r="TWY421" s="209"/>
      <c r="TWZ421" s="209"/>
      <c r="TXA421" s="209"/>
      <c r="TXB421" s="209"/>
      <c r="TXC421" s="209"/>
      <c r="TXD421" s="209"/>
      <c r="TXE421" s="209"/>
      <c r="TXF421" s="209"/>
      <c r="TXG421" s="209"/>
      <c r="TXH421" s="209"/>
      <c r="TXI421" s="209"/>
      <c r="TXJ421" s="209"/>
      <c r="TXK421" s="209"/>
      <c r="TXL421" s="209"/>
      <c r="TXM421" s="209"/>
      <c r="TXN421" s="209"/>
      <c r="TXO421" s="209"/>
      <c r="TXP421" s="209"/>
      <c r="TXQ421" s="209"/>
      <c r="TXR421" s="209"/>
      <c r="TXS421" s="209"/>
      <c r="TXT421" s="209"/>
      <c r="TXU421" s="209"/>
      <c r="TXV421" s="209"/>
      <c r="TXW421" s="209"/>
      <c r="TXX421" s="209"/>
      <c r="TXY421" s="209"/>
      <c r="TXZ421" s="209"/>
      <c r="TYA421" s="209"/>
      <c r="TYB421" s="209"/>
      <c r="TYC421" s="209"/>
      <c r="TYD421" s="209"/>
      <c r="TYE421" s="209"/>
      <c r="TYF421" s="209"/>
      <c r="TYG421" s="209"/>
      <c r="TYH421" s="209"/>
      <c r="TYI421" s="209"/>
      <c r="TYJ421" s="209"/>
      <c r="TYK421" s="209"/>
      <c r="TYL421" s="209"/>
      <c r="TYM421" s="209"/>
      <c r="TYN421" s="209"/>
      <c r="TYO421" s="209"/>
      <c r="TYP421" s="209"/>
      <c r="TYQ421" s="209"/>
      <c r="TYR421" s="209"/>
      <c r="TYS421" s="209"/>
      <c r="TYT421" s="209"/>
      <c r="TYU421" s="209"/>
      <c r="TYV421" s="209"/>
      <c r="TYW421" s="209"/>
      <c r="TYX421" s="209"/>
      <c r="TYY421" s="209"/>
      <c r="TYZ421" s="209"/>
      <c r="TZA421" s="209"/>
      <c r="TZB421" s="209"/>
      <c r="TZC421" s="209"/>
      <c r="TZD421" s="209"/>
      <c r="TZE421" s="209"/>
      <c r="TZF421" s="209"/>
      <c r="TZG421" s="209"/>
      <c r="TZH421" s="209"/>
      <c r="TZI421" s="209"/>
      <c r="TZJ421" s="209"/>
      <c r="TZK421" s="209"/>
      <c r="TZL421" s="209"/>
      <c r="TZM421" s="209"/>
      <c r="TZN421" s="209"/>
      <c r="TZO421" s="209"/>
      <c r="TZP421" s="209"/>
      <c r="TZQ421" s="209"/>
      <c r="TZR421" s="209"/>
      <c r="TZS421" s="209"/>
      <c r="TZT421" s="209"/>
      <c r="TZU421" s="209"/>
      <c r="TZV421" s="209"/>
      <c r="TZW421" s="209"/>
      <c r="TZX421" s="209"/>
      <c r="TZY421" s="209"/>
      <c r="TZZ421" s="209"/>
      <c r="UAA421" s="209"/>
      <c r="UAB421" s="209"/>
      <c r="UAC421" s="209"/>
      <c r="UAD421" s="209"/>
      <c r="UAE421" s="209"/>
      <c r="UAF421" s="209"/>
      <c r="UAG421" s="209"/>
      <c r="UAH421" s="209"/>
      <c r="UAI421" s="209"/>
      <c r="UAJ421" s="209"/>
      <c r="UAK421" s="209"/>
      <c r="UAL421" s="209"/>
      <c r="UAM421" s="209"/>
      <c r="UAN421" s="209"/>
      <c r="UAO421" s="209"/>
      <c r="UAP421" s="209"/>
      <c r="UAQ421" s="209"/>
      <c r="UAR421" s="209"/>
      <c r="UAS421" s="209"/>
      <c r="UAT421" s="209"/>
      <c r="UAU421" s="209"/>
      <c r="UAV421" s="209"/>
      <c r="UAW421" s="209"/>
      <c r="UAX421" s="209"/>
      <c r="UAY421" s="209"/>
      <c r="UAZ421" s="209"/>
      <c r="UBA421" s="209"/>
      <c r="UBB421" s="209"/>
      <c r="UBC421" s="209"/>
      <c r="UBD421" s="209"/>
      <c r="UBE421" s="209"/>
      <c r="UBF421" s="209"/>
      <c r="UBG421" s="209"/>
      <c r="UBH421" s="209"/>
      <c r="UBI421" s="209"/>
      <c r="UBJ421" s="209"/>
      <c r="UBK421" s="209"/>
      <c r="UBL421" s="209"/>
      <c r="UBM421" s="209"/>
      <c r="UBN421" s="209"/>
      <c r="UBO421" s="209"/>
      <c r="UBP421" s="209"/>
      <c r="UBQ421" s="209"/>
      <c r="UBR421" s="209"/>
      <c r="UBS421" s="209"/>
      <c r="UBT421" s="209"/>
      <c r="UBU421" s="209"/>
      <c r="UBV421" s="209"/>
      <c r="UBW421" s="209"/>
      <c r="UBX421" s="209"/>
      <c r="UBY421" s="209"/>
      <c r="UBZ421" s="209"/>
      <c r="UCA421" s="209"/>
      <c r="UCB421" s="209"/>
      <c r="UCC421" s="209"/>
      <c r="UCD421" s="209"/>
      <c r="UCE421" s="209"/>
      <c r="UCF421" s="209"/>
      <c r="UCG421" s="209"/>
      <c r="UCH421" s="209"/>
      <c r="UCI421" s="209"/>
      <c r="UCJ421" s="209"/>
      <c r="UCK421" s="209"/>
      <c r="UCL421" s="209"/>
      <c r="UCM421" s="209"/>
      <c r="UCN421" s="209"/>
      <c r="UCO421" s="209"/>
      <c r="UCP421" s="209"/>
      <c r="UCQ421" s="209"/>
      <c r="UCR421" s="209"/>
      <c r="UCS421" s="209"/>
      <c r="UCT421" s="209"/>
      <c r="UCU421" s="209"/>
      <c r="UCV421" s="209"/>
      <c r="UCW421" s="209"/>
      <c r="UCX421" s="209"/>
      <c r="UCY421" s="209"/>
      <c r="UCZ421" s="209"/>
      <c r="UDA421" s="209"/>
      <c r="UDB421" s="209"/>
      <c r="UDC421" s="209"/>
      <c r="UDD421" s="209"/>
      <c r="UDE421" s="209"/>
      <c r="UDF421" s="209"/>
      <c r="UDG421" s="209"/>
      <c r="UDH421" s="209"/>
      <c r="UDI421" s="209"/>
      <c r="UDJ421" s="209"/>
      <c r="UDK421" s="209"/>
      <c r="UDL421" s="209"/>
      <c r="UDM421" s="209"/>
      <c r="UDN421" s="209"/>
      <c r="UDO421" s="209"/>
      <c r="UDP421" s="209"/>
      <c r="UDQ421" s="209"/>
      <c r="UDR421" s="209"/>
      <c r="UDS421" s="209"/>
      <c r="UDT421" s="209"/>
      <c r="UDU421" s="209"/>
      <c r="UDV421" s="209"/>
      <c r="UDW421" s="209"/>
      <c r="UDX421" s="209"/>
      <c r="UDY421" s="209"/>
      <c r="UDZ421" s="209"/>
      <c r="UEA421" s="209"/>
      <c r="UEB421" s="209"/>
      <c r="UEC421" s="209"/>
      <c r="UED421" s="209"/>
      <c r="UEE421" s="209"/>
      <c r="UEF421" s="209"/>
      <c r="UEG421" s="209"/>
      <c r="UEH421" s="209"/>
      <c r="UEI421" s="209"/>
      <c r="UEJ421" s="209"/>
      <c r="UEK421" s="209"/>
      <c r="UEL421" s="209"/>
      <c r="UEM421" s="209"/>
      <c r="UEN421" s="209"/>
      <c r="UEO421" s="209"/>
      <c r="UEP421" s="209"/>
      <c r="UEQ421" s="209"/>
      <c r="UER421" s="209"/>
      <c r="UES421" s="209"/>
      <c r="UET421" s="209"/>
      <c r="UEU421" s="209"/>
      <c r="UEV421" s="209"/>
      <c r="UEW421" s="209"/>
      <c r="UEX421" s="209"/>
      <c r="UEY421" s="209"/>
      <c r="UEZ421" s="209"/>
      <c r="UFA421" s="209"/>
      <c r="UFB421" s="209"/>
      <c r="UFC421" s="209"/>
      <c r="UFD421" s="209"/>
      <c r="UFE421" s="209"/>
      <c r="UFF421" s="209"/>
      <c r="UFG421" s="209"/>
      <c r="UFH421" s="209"/>
      <c r="UFI421" s="209"/>
      <c r="UFJ421" s="209"/>
      <c r="UFK421" s="209"/>
      <c r="UFL421" s="209"/>
      <c r="UFM421" s="209"/>
      <c r="UFN421" s="209"/>
      <c r="UFO421" s="209"/>
      <c r="UFP421" s="209"/>
      <c r="UFQ421" s="209"/>
      <c r="UFR421" s="209"/>
      <c r="UFS421" s="209"/>
      <c r="UFT421" s="209"/>
      <c r="UFU421" s="209"/>
      <c r="UFV421" s="209"/>
      <c r="UFW421" s="209"/>
      <c r="UFX421" s="209"/>
      <c r="UFY421" s="209"/>
      <c r="UFZ421" s="209"/>
      <c r="UGA421" s="209"/>
      <c r="UGB421" s="209"/>
      <c r="UGC421" s="209"/>
      <c r="UGD421" s="209"/>
      <c r="UGE421" s="209"/>
      <c r="UGF421" s="209"/>
      <c r="UGG421" s="209"/>
      <c r="UGH421" s="209"/>
      <c r="UGI421" s="209"/>
      <c r="UGJ421" s="209"/>
      <c r="UGK421" s="209"/>
      <c r="UGL421" s="209"/>
      <c r="UGM421" s="209"/>
      <c r="UGN421" s="209"/>
      <c r="UGO421" s="209"/>
      <c r="UGP421" s="209"/>
      <c r="UGQ421" s="209"/>
      <c r="UGR421" s="209"/>
      <c r="UGS421" s="209"/>
      <c r="UGT421" s="209"/>
      <c r="UGU421" s="209"/>
      <c r="UGV421" s="209"/>
      <c r="UGW421" s="209"/>
      <c r="UGX421" s="209"/>
      <c r="UGY421" s="209"/>
      <c r="UGZ421" s="209"/>
      <c r="UHA421" s="209"/>
      <c r="UHB421" s="209"/>
      <c r="UHC421" s="209"/>
      <c r="UHD421" s="209"/>
      <c r="UHE421" s="209"/>
      <c r="UHF421" s="209"/>
      <c r="UHG421" s="209"/>
      <c r="UHH421" s="209"/>
      <c r="UHI421" s="209"/>
      <c r="UHJ421" s="209"/>
      <c r="UHK421" s="209"/>
      <c r="UHL421" s="209"/>
      <c r="UHM421" s="209"/>
      <c r="UHN421" s="209"/>
      <c r="UHO421" s="209"/>
      <c r="UHP421" s="209"/>
      <c r="UHQ421" s="209"/>
      <c r="UHR421" s="209"/>
      <c r="UHS421" s="209"/>
      <c r="UHT421" s="209"/>
      <c r="UHU421" s="209"/>
      <c r="UHV421" s="209"/>
      <c r="UHW421" s="209"/>
      <c r="UHX421" s="209"/>
      <c r="UHY421" s="209"/>
      <c r="UHZ421" s="209"/>
      <c r="UIA421" s="209"/>
      <c r="UIB421" s="209"/>
      <c r="UIC421" s="209"/>
      <c r="UID421" s="209"/>
      <c r="UIE421" s="209"/>
      <c r="UIF421" s="209"/>
      <c r="UIG421" s="209"/>
      <c r="UIH421" s="209"/>
      <c r="UII421" s="209"/>
      <c r="UIJ421" s="209"/>
      <c r="UIK421" s="209"/>
      <c r="UIL421" s="209"/>
      <c r="UIM421" s="209"/>
      <c r="UIN421" s="209"/>
      <c r="UIO421" s="209"/>
      <c r="UIP421" s="209"/>
      <c r="UIQ421" s="209"/>
      <c r="UIR421" s="209"/>
      <c r="UIS421" s="209"/>
      <c r="UIT421" s="209"/>
      <c r="UIU421" s="209"/>
      <c r="UIV421" s="209"/>
      <c r="UIW421" s="209"/>
      <c r="UIX421" s="209"/>
      <c r="UIY421" s="209"/>
      <c r="UIZ421" s="209"/>
      <c r="UJA421" s="209"/>
      <c r="UJB421" s="209"/>
      <c r="UJC421" s="209"/>
      <c r="UJD421" s="209"/>
      <c r="UJE421" s="209"/>
      <c r="UJF421" s="209"/>
      <c r="UJG421" s="209"/>
      <c r="UJH421" s="209"/>
      <c r="UJI421" s="209"/>
      <c r="UJJ421" s="209"/>
      <c r="UJK421" s="209"/>
      <c r="UJL421" s="209"/>
      <c r="UJM421" s="209"/>
      <c r="UJN421" s="209"/>
      <c r="UJO421" s="209"/>
      <c r="UJP421" s="209"/>
      <c r="UJQ421" s="209"/>
      <c r="UJR421" s="209"/>
      <c r="UJS421" s="209"/>
      <c r="UJT421" s="209"/>
      <c r="UJU421" s="209"/>
      <c r="UJV421" s="209"/>
      <c r="UJW421" s="209"/>
      <c r="UJX421" s="209"/>
      <c r="UJY421" s="209"/>
      <c r="UJZ421" s="209"/>
      <c r="UKA421" s="209"/>
      <c r="UKB421" s="209"/>
      <c r="UKC421" s="209"/>
      <c r="UKD421" s="209"/>
      <c r="UKE421" s="209"/>
      <c r="UKF421" s="209"/>
      <c r="UKG421" s="209"/>
      <c r="UKH421" s="209"/>
      <c r="UKI421" s="209"/>
      <c r="UKJ421" s="209"/>
      <c r="UKK421" s="209"/>
      <c r="UKL421" s="209"/>
      <c r="UKM421" s="209"/>
      <c r="UKN421" s="209"/>
      <c r="UKO421" s="209"/>
      <c r="UKP421" s="209"/>
      <c r="UKQ421" s="209"/>
      <c r="UKR421" s="209"/>
      <c r="UKS421" s="209"/>
      <c r="UKT421" s="209"/>
      <c r="UKU421" s="209"/>
      <c r="UKV421" s="209"/>
      <c r="UKW421" s="209"/>
      <c r="UKX421" s="209"/>
      <c r="UKY421" s="209"/>
      <c r="UKZ421" s="209"/>
      <c r="ULA421" s="209"/>
      <c r="ULB421" s="209"/>
      <c r="ULC421" s="209"/>
      <c r="ULD421" s="209"/>
      <c r="ULE421" s="209"/>
      <c r="ULF421" s="209"/>
      <c r="ULG421" s="209"/>
      <c r="ULH421" s="209"/>
      <c r="ULI421" s="209"/>
      <c r="ULJ421" s="209"/>
      <c r="ULK421" s="209"/>
      <c r="ULL421" s="209"/>
      <c r="ULM421" s="209"/>
      <c r="ULN421" s="209"/>
      <c r="ULO421" s="209"/>
      <c r="ULP421" s="209"/>
      <c r="ULQ421" s="209"/>
      <c r="ULR421" s="209"/>
      <c r="ULS421" s="209"/>
      <c r="ULT421" s="209"/>
      <c r="ULU421" s="209"/>
      <c r="ULV421" s="209"/>
      <c r="ULW421" s="209"/>
      <c r="ULX421" s="209"/>
      <c r="ULY421" s="209"/>
      <c r="ULZ421" s="209"/>
      <c r="UMA421" s="209"/>
      <c r="UMB421" s="209"/>
      <c r="UMC421" s="209"/>
      <c r="UMD421" s="209"/>
      <c r="UME421" s="209"/>
      <c r="UMF421" s="209"/>
      <c r="UMG421" s="209"/>
      <c r="UMH421" s="209"/>
      <c r="UMI421" s="209"/>
      <c r="UMJ421" s="209"/>
      <c r="UMK421" s="209"/>
      <c r="UML421" s="209"/>
      <c r="UMM421" s="209"/>
      <c r="UMN421" s="209"/>
      <c r="UMO421" s="209"/>
      <c r="UMP421" s="209"/>
      <c r="UMQ421" s="209"/>
      <c r="UMR421" s="209"/>
      <c r="UMS421" s="209"/>
      <c r="UMT421" s="209"/>
      <c r="UMU421" s="209"/>
      <c r="UMV421" s="209"/>
      <c r="UMW421" s="209"/>
      <c r="UMX421" s="209"/>
      <c r="UMY421" s="209"/>
      <c r="UMZ421" s="209"/>
      <c r="UNA421" s="209"/>
      <c r="UNB421" s="209"/>
      <c r="UNC421" s="209"/>
      <c r="UND421" s="209"/>
      <c r="UNE421" s="209"/>
      <c r="UNF421" s="209"/>
      <c r="UNG421" s="209"/>
      <c r="UNH421" s="209"/>
      <c r="UNI421" s="209"/>
      <c r="UNJ421" s="209"/>
      <c r="UNK421" s="209"/>
      <c r="UNL421" s="209"/>
      <c r="UNM421" s="209"/>
      <c r="UNN421" s="209"/>
      <c r="UNO421" s="209"/>
      <c r="UNP421" s="209"/>
      <c r="UNQ421" s="209"/>
      <c r="UNR421" s="209"/>
      <c r="UNS421" s="209"/>
      <c r="UNT421" s="209"/>
      <c r="UNU421" s="209"/>
      <c r="UNV421" s="209"/>
      <c r="UNW421" s="209"/>
      <c r="UNX421" s="209"/>
      <c r="UNY421" s="209"/>
      <c r="UNZ421" s="209"/>
      <c r="UOA421" s="209"/>
      <c r="UOB421" s="209"/>
      <c r="UOC421" s="209"/>
      <c r="UOD421" s="209"/>
      <c r="UOE421" s="209"/>
      <c r="UOF421" s="209"/>
      <c r="UOG421" s="209"/>
      <c r="UOH421" s="209"/>
      <c r="UOI421" s="209"/>
      <c r="UOJ421" s="209"/>
      <c r="UOK421" s="209"/>
      <c r="UOL421" s="209"/>
      <c r="UOM421" s="209"/>
      <c r="UON421" s="209"/>
      <c r="UOO421" s="209"/>
      <c r="UOP421" s="209"/>
      <c r="UOQ421" s="209"/>
      <c r="UOR421" s="209"/>
      <c r="UOS421" s="209"/>
      <c r="UOT421" s="209"/>
      <c r="UOU421" s="209"/>
      <c r="UOV421" s="209"/>
      <c r="UOW421" s="209"/>
      <c r="UOX421" s="209"/>
      <c r="UOY421" s="209"/>
      <c r="UOZ421" s="209"/>
      <c r="UPA421" s="209"/>
      <c r="UPB421" s="209"/>
      <c r="UPC421" s="209"/>
      <c r="UPD421" s="209"/>
      <c r="UPE421" s="209"/>
      <c r="UPF421" s="209"/>
      <c r="UPG421" s="209"/>
      <c r="UPH421" s="209"/>
      <c r="UPI421" s="209"/>
      <c r="UPJ421" s="209"/>
      <c r="UPK421" s="209"/>
      <c r="UPL421" s="209"/>
      <c r="UPM421" s="209"/>
      <c r="UPN421" s="209"/>
      <c r="UPO421" s="209"/>
      <c r="UPP421" s="209"/>
      <c r="UPQ421" s="209"/>
      <c r="UPR421" s="209"/>
      <c r="UPS421" s="209"/>
      <c r="UPT421" s="209"/>
      <c r="UPU421" s="209"/>
      <c r="UPV421" s="209"/>
      <c r="UPW421" s="209"/>
      <c r="UPX421" s="209"/>
      <c r="UPY421" s="209"/>
      <c r="UPZ421" s="209"/>
      <c r="UQA421" s="209"/>
      <c r="UQB421" s="209"/>
      <c r="UQC421" s="209"/>
      <c r="UQD421" s="209"/>
      <c r="UQE421" s="209"/>
      <c r="UQF421" s="209"/>
      <c r="UQG421" s="209"/>
      <c r="UQH421" s="209"/>
      <c r="UQI421" s="209"/>
      <c r="UQJ421" s="209"/>
      <c r="UQK421" s="209"/>
      <c r="UQL421" s="209"/>
      <c r="UQM421" s="209"/>
      <c r="UQN421" s="209"/>
      <c r="UQO421" s="209"/>
      <c r="UQP421" s="209"/>
      <c r="UQQ421" s="209"/>
      <c r="UQR421" s="209"/>
      <c r="UQS421" s="209"/>
      <c r="UQT421" s="209"/>
      <c r="UQU421" s="209"/>
      <c r="UQV421" s="209"/>
      <c r="UQW421" s="209"/>
      <c r="UQX421" s="209"/>
      <c r="UQY421" s="209"/>
      <c r="UQZ421" s="209"/>
      <c r="URA421" s="209"/>
      <c r="URB421" s="209"/>
      <c r="URC421" s="209"/>
      <c r="URD421" s="209"/>
      <c r="URE421" s="209"/>
      <c r="URF421" s="209"/>
      <c r="URG421" s="209"/>
      <c r="URH421" s="209"/>
      <c r="URI421" s="209"/>
      <c r="URJ421" s="209"/>
      <c r="URK421" s="209"/>
      <c r="URL421" s="209"/>
      <c r="URM421" s="209"/>
      <c r="URN421" s="209"/>
      <c r="URO421" s="209"/>
      <c r="URP421" s="209"/>
      <c r="URQ421" s="209"/>
      <c r="URR421" s="209"/>
      <c r="URS421" s="209"/>
      <c r="URT421" s="209"/>
      <c r="URU421" s="209"/>
      <c r="URV421" s="209"/>
      <c r="URW421" s="209"/>
      <c r="URX421" s="209"/>
      <c r="URY421" s="209"/>
      <c r="URZ421" s="209"/>
      <c r="USA421" s="209"/>
      <c r="USB421" s="209"/>
      <c r="USC421" s="209"/>
      <c r="USD421" s="209"/>
      <c r="USE421" s="209"/>
      <c r="USF421" s="209"/>
      <c r="USG421" s="209"/>
      <c r="USH421" s="209"/>
      <c r="USI421" s="209"/>
      <c r="USJ421" s="209"/>
      <c r="USK421" s="209"/>
      <c r="USL421" s="209"/>
      <c r="USM421" s="209"/>
      <c r="USN421" s="209"/>
      <c r="USO421" s="209"/>
      <c r="USP421" s="209"/>
      <c r="USQ421" s="209"/>
      <c r="USR421" s="209"/>
      <c r="USS421" s="209"/>
      <c r="UST421" s="209"/>
      <c r="USU421" s="209"/>
      <c r="USV421" s="209"/>
      <c r="USW421" s="209"/>
      <c r="USX421" s="209"/>
      <c r="USY421" s="209"/>
      <c r="USZ421" s="209"/>
      <c r="UTA421" s="209"/>
      <c r="UTB421" s="209"/>
      <c r="UTC421" s="209"/>
      <c r="UTD421" s="209"/>
      <c r="UTE421" s="209"/>
      <c r="UTF421" s="209"/>
      <c r="UTG421" s="209"/>
      <c r="UTH421" s="209"/>
      <c r="UTI421" s="209"/>
      <c r="UTJ421" s="209"/>
      <c r="UTK421" s="209"/>
      <c r="UTL421" s="209"/>
      <c r="UTM421" s="209"/>
      <c r="UTN421" s="209"/>
      <c r="UTO421" s="209"/>
      <c r="UTP421" s="209"/>
      <c r="UTQ421" s="209"/>
      <c r="UTR421" s="209"/>
      <c r="UTS421" s="209"/>
      <c r="UTT421" s="209"/>
      <c r="UTU421" s="209"/>
      <c r="UTV421" s="209"/>
      <c r="UTW421" s="209"/>
      <c r="UTX421" s="209"/>
      <c r="UTY421" s="209"/>
      <c r="UTZ421" s="209"/>
      <c r="UUA421" s="209"/>
      <c r="UUB421" s="209"/>
      <c r="UUC421" s="209"/>
      <c r="UUD421" s="209"/>
      <c r="UUE421" s="209"/>
      <c r="UUF421" s="209"/>
      <c r="UUG421" s="209"/>
      <c r="UUH421" s="209"/>
      <c r="UUI421" s="209"/>
      <c r="UUJ421" s="209"/>
      <c r="UUK421" s="209"/>
      <c r="UUL421" s="209"/>
      <c r="UUM421" s="209"/>
      <c r="UUN421" s="209"/>
      <c r="UUO421" s="209"/>
      <c r="UUP421" s="209"/>
      <c r="UUQ421" s="209"/>
      <c r="UUR421" s="209"/>
      <c r="UUS421" s="209"/>
      <c r="UUT421" s="209"/>
      <c r="UUU421" s="209"/>
      <c r="UUV421" s="209"/>
      <c r="UUW421" s="209"/>
      <c r="UUX421" s="209"/>
      <c r="UUY421" s="209"/>
      <c r="UUZ421" s="209"/>
      <c r="UVA421" s="209"/>
      <c r="UVB421" s="209"/>
      <c r="UVC421" s="209"/>
      <c r="UVD421" s="209"/>
      <c r="UVE421" s="209"/>
      <c r="UVF421" s="209"/>
      <c r="UVG421" s="209"/>
      <c r="UVH421" s="209"/>
      <c r="UVI421" s="209"/>
      <c r="UVJ421" s="209"/>
      <c r="UVK421" s="209"/>
      <c r="UVL421" s="209"/>
      <c r="UVM421" s="209"/>
      <c r="UVN421" s="209"/>
      <c r="UVO421" s="209"/>
      <c r="UVP421" s="209"/>
      <c r="UVQ421" s="209"/>
      <c r="UVR421" s="209"/>
      <c r="UVS421" s="209"/>
      <c r="UVT421" s="209"/>
      <c r="UVU421" s="209"/>
      <c r="UVV421" s="209"/>
      <c r="UVW421" s="209"/>
      <c r="UVX421" s="209"/>
      <c r="UVY421" s="209"/>
      <c r="UVZ421" s="209"/>
      <c r="UWA421" s="209"/>
      <c r="UWB421" s="209"/>
      <c r="UWC421" s="209"/>
      <c r="UWD421" s="209"/>
      <c r="UWE421" s="209"/>
      <c r="UWF421" s="209"/>
      <c r="UWG421" s="209"/>
      <c r="UWH421" s="209"/>
      <c r="UWI421" s="209"/>
      <c r="UWJ421" s="209"/>
      <c r="UWK421" s="209"/>
      <c r="UWL421" s="209"/>
      <c r="UWM421" s="209"/>
      <c r="UWN421" s="209"/>
      <c r="UWO421" s="209"/>
      <c r="UWP421" s="209"/>
      <c r="UWQ421" s="209"/>
      <c r="UWR421" s="209"/>
      <c r="UWS421" s="209"/>
      <c r="UWT421" s="209"/>
      <c r="UWU421" s="209"/>
      <c r="UWV421" s="209"/>
      <c r="UWW421" s="209"/>
      <c r="UWX421" s="209"/>
      <c r="UWY421" s="209"/>
      <c r="UWZ421" s="209"/>
      <c r="UXA421" s="209"/>
      <c r="UXB421" s="209"/>
      <c r="UXC421" s="209"/>
      <c r="UXD421" s="209"/>
      <c r="UXE421" s="209"/>
      <c r="UXF421" s="209"/>
      <c r="UXG421" s="209"/>
      <c r="UXH421" s="209"/>
      <c r="UXI421" s="209"/>
      <c r="UXJ421" s="209"/>
      <c r="UXK421" s="209"/>
      <c r="UXL421" s="209"/>
      <c r="UXM421" s="209"/>
      <c r="UXN421" s="209"/>
      <c r="UXO421" s="209"/>
      <c r="UXP421" s="209"/>
      <c r="UXQ421" s="209"/>
      <c r="UXR421" s="209"/>
      <c r="UXS421" s="209"/>
      <c r="UXT421" s="209"/>
      <c r="UXU421" s="209"/>
      <c r="UXV421" s="209"/>
      <c r="UXW421" s="209"/>
      <c r="UXX421" s="209"/>
      <c r="UXY421" s="209"/>
      <c r="UXZ421" s="209"/>
      <c r="UYA421" s="209"/>
      <c r="UYB421" s="209"/>
      <c r="UYC421" s="209"/>
      <c r="UYD421" s="209"/>
      <c r="UYE421" s="209"/>
      <c r="UYF421" s="209"/>
      <c r="UYG421" s="209"/>
      <c r="UYH421" s="209"/>
      <c r="UYI421" s="209"/>
      <c r="UYJ421" s="209"/>
      <c r="UYK421" s="209"/>
      <c r="UYL421" s="209"/>
      <c r="UYM421" s="209"/>
      <c r="UYN421" s="209"/>
      <c r="UYO421" s="209"/>
      <c r="UYP421" s="209"/>
      <c r="UYQ421" s="209"/>
      <c r="UYR421" s="209"/>
      <c r="UYS421" s="209"/>
      <c r="UYT421" s="209"/>
      <c r="UYU421" s="209"/>
      <c r="UYV421" s="209"/>
      <c r="UYW421" s="209"/>
      <c r="UYX421" s="209"/>
      <c r="UYY421" s="209"/>
      <c r="UYZ421" s="209"/>
      <c r="UZA421" s="209"/>
      <c r="UZB421" s="209"/>
      <c r="UZC421" s="209"/>
      <c r="UZD421" s="209"/>
      <c r="UZE421" s="209"/>
      <c r="UZF421" s="209"/>
      <c r="UZG421" s="209"/>
      <c r="UZH421" s="209"/>
      <c r="UZI421" s="209"/>
      <c r="UZJ421" s="209"/>
      <c r="UZK421" s="209"/>
      <c r="UZL421" s="209"/>
      <c r="UZM421" s="209"/>
      <c r="UZN421" s="209"/>
      <c r="UZO421" s="209"/>
      <c r="UZP421" s="209"/>
      <c r="UZQ421" s="209"/>
      <c r="UZR421" s="209"/>
      <c r="UZS421" s="209"/>
      <c r="UZT421" s="209"/>
      <c r="UZU421" s="209"/>
      <c r="UZV421" s="209"/>
      <c r="UZW421" s="209"/>
      <c r="UZX421" s="209"/>
      <c r="UZY421" s="209"/>
      <c r="UZZ421" s="209"/>
      <c r="VAA421" s="209"/>
      <c r="VAB421" s="209"/>
      <c r="VAC421" s="209"/>
      <c r="VAD421" s="209"/>
      <c r="VAE421" s="209"/>
      <c r="VAF421" s="209"/>
      <c r="VAG421" s="209"/>
      <c r="VAH421" s="209"/>
      <c r="VAI421" s="209"/>
      <c r="VAJ421" s="209"/>
      <c r="VAK421" s="209"/>
      <c r="VAL421" s="209"/>
      <c r="VAM421" s="209"/>
      <c r="VAN421" s="209"/>
      <c r="VAO421" s="209"/>
      <c r="VAP421" s="209"/>
      <c r="VAQ421" s="209"/>
      <c r="VAR421" s="209"/>
      <c r="VAS421" s="209"/>
      <c r="VAT421" s="209"/>
      <c r="VAU421" s="209"/>
      <c r="VAV421" s="209"/>
      <c r="VAW421" s="209"/>
      <c r="VAX421" s="209"/>
      <c r="VAY421" s="209"/>
      <c r="VAZ421" s="209"/>
      <c r="VBA421" s="209"/>
      <c r="VBB421" s="209"/>
      <c r="VBC421" s="209"/>
      <c r="VBD421" s="209"/>
      <c r="VBE421" s="209"/>
      <c r="VBF421" s="209"/>
      <c r="VBG421" s="209"/>
      <c r="VBH421" s="209"/>
      <c r="VBI421" s="209"/>
      <c r="VBJ421" s="209"/>
      <c r="VBK421" s="209"/>
      <c r="VBL421" s="209"/>
      <c r="VBM421" s="209"/>
      <c r="VBN421" s="209"/>
      <c r="VBO421" s="209"/>
      <c r="VBP421" s="209"/>
      <c r="VBQ421" s="209"/>
      <c r="VBR421" s="209"/>
      <c r="VBS421" s="209"/>
      <c r="VBT421" s="209"/>
      <c r="VBU421" s="209"/>
      <c r="VBV421" s="209"/>
      <c r="VBW421" s="209"/>
      <c r="VBX421" s="209"/>
      <c r="VBY421" s="209"/>
      <c r="VBZ421" s="209"/>
      <c r="VCA421" s="209"/>
      <c r="VCB421" s="209"/>
      <c r="VCC421" s="209"/>
      <c r="VCD421" s="209"/>
      <c r="VCE421" s="209"/>
      <c r="VCF421" s="209"/>
      <c r="VCG421" s="209"/>
      <c r="VCH421" s="209"/>
      <c r="VCI421" s="209"/>
      <c r="VCJ421" s="209"/>
      <c r="VCK421" s="209"/>
      <c r="VCL421" s="209"/>
      <c r="VCM421" s="209"/>
      <c r="VCN421" s="209"/>
      <c r="VCO421" s="209"/>
      <c r="VCP421" s="209"/>
      <c r="VCQ421" s="209"/>
      <c r="VCR421" s="209"/>
      <c r="VCS421" s="209"/>
      <c r="VCT421" s="209"/>
      <c r="VCU421" s="209"/>
      <c r="VCV421" s="209"/>
      <c r="VCW421" s="209"/>
      <c r="VCX421" s="209"/>
      <c r="VCY421" s="209"/>
      <c r="VCZ421" s="209"/>
      <c r="VDA421" s="209"/>
      <c r="VDB421" s="209"/>
      <c r="VDC421" s="209"/>
      <c r="VDD421" s="209"/>
      <c r="VDE421" s="209"/>
      <c r="VDF421" s="209"/>
      <c r="VDG421" s="209"/>
      <c r="VDH421" s="209"/>
      <c r="VDI421" s="209"/>
      <c r="VDJ421" s="209"/>
      <c r="VDK421" s="209"/>
      <c r="VDL421" s="209"/>
      <c r="VDM421" s="209"/>
      <c r="VDN421" s="209"/>
      <c r="VDO421" s="209"/>
      <c r="VDP421" s="209"/>
      <c r="VDQ421" s="209"/>
      <c r="VDR421" s="209"/>
      <c r="VDS421" s="209"/>
      <c r="VDT421" s="209"/>
      <c r="VDU421" s="209"/>
      <c r="VDV421" s="209"/>
      <c r="VDW421" s="209"/>
      <c r="VDX421" s="209"/>
      <c r="VDY421" s="209"/>
      <c r="VDZ421" s="209"/>
      <c r="VEA421" s="209"/>
      <c r="VEB421" s="209"/>
      <c r="VEC421" s="209"/>
      <c r="VED421" s="209"/>
      <c r="VEE421" s="209"/>
      <c r="VEF421" s="209"/>
      <c r="VEG421" s="209"/>
      <c r="VEH421" s="209"/>
      <c r="VEI421" s="209"/>
      <c r="VEJ421" s="209"/>
      <c r="VEK421" s="209"/>
      <c r="VEL421" s="209"/>
      <c r="VEM421" s="209"/>
      <c r="VEN421" s="209"/>
      <c r="VEO421" s="209"/>
      <c r="VEP421" s="209"/>
      <c r="VEQ421" s="209"/>
      <c r="VER421" s="209"/>
      <c r="VES421" s="209"/>
      <c r="VET421" s="209"/>
      <c r="VEU421" s="209"/>
      <c r="VEV421" s="209"/>
      <c r="VEW421" s="209"/>
      <c r="VEX421" s="209"/>
      <c r="VEY421" s="209"/>
      <c r="VEZ421" s="209"/>
      <c r="VFA421" s="209"/>
      <c r="VFB421" s="209"/>
      <c r="VFC421" s="209"/>
      <c r="VFD421" s="209"/>
      <c r="VFE421" s="209"/>
      <c r="VFF421" s="209"/>
      <c r="VFG421" s="209"/>
      <c r="VFH421" s="209"/>
      <c r="VFI421" s="209"/>
      <c r="VFJ421" s="209"/>
      <c r="VFK421" s="209"/>
      <c r="VFL421" s="209"/>
      <c r="VFM421" s="209"/>
      <c r="VFN421" s="209"/>
      <c r="VFO421" s="209"/>
      <c r="VFP421" s="209"/>
      <c r="VFQ421" s="209"/>
      <c r="VFR421" s="209"/>
      <c r="VFS421" s="209"/>
      <c r="VFT421" s="209"/>
      <c r="VFU421" s="209"/>
      <c r="VFV421" s="209"/>
      <c r="VFW421" s="209"/>
      <c r="VFX421" s="209"/>
      <c r="VFY421" s="209"/>
      <c r="VFZ421" s="209"/>
      <c r="VGA421" s="209"/>
      <c r="VGB421" s="209"/>
      <c r="VGC421" s="209"/>
      <c r="VGD421" s="209"/>
      <c r="VGE421" s="209"/>
      <c r="VGF421" s="209"/>
      <c r="VGG421" s="209"/>
      <c r="VGH421" s="209"/>
      <c r="VGI421" s="209"/>
      <c r="VGJ421" s="209"/>
      <c r="VGK421" s="209"/>
      <c r="VGL421" s="209"/>
      <c r="VGM421" s="209"/>
      <c r="VGN421" s="209"/>
      <c r="VGO421" s="209"/>
      <c r="VGP421" s="209"/>
      <c r="VGQ421" s="209"/>
      <c r="VGR421" s="209"/>
      <c r="VGS421" s="209"/>
      <c r="VGT421" s="209"/>
      <c r="VGU421" s="209"/>
      <c r="VGV421" s="209"/>
      <c r="VGW421" s="209"/>
      <c r="VGX421" s="209"/>
      <c r="VGY421" s="209"/>
      <c r="VGZ421" s="209"/>
      <c r="VHA421" s="209"/>
      <c r="VHB421" s="209"/>
      <c r="VHC421" s="209"/>
      <c r="VHD421" s="209"/>
      <c r="VHE421" s="209"/>
      <c r="VHF421" s="209"/>
      <c r="VHG421" s="209"/>
      <c r="VHH421" s="209"/>
      <c r="VHI421" s="209"/>
      <c r="VHJ421" s="209"/>
      <c r="VHK421" s="209"/>
      <c r="VHL421" s="209"/>
      <c r="VHM421" s="209"/>
      <c r="VHN421" s="209"/>
      <c r="VHO421" s="209"/>
      <c r="VHP421" s="209"/>
      <c r="VHQ421" s="209"/>
      <c r="VHR421" s="209"/>
      <c r="VHS421" s="209"/>
      <c r="VHT421" s="209"/>
      <c r="VHU421" s="209"/>
      <c r="VHV421" s="209"/>
      <c r="VHW421" s="209"/>
      <c r="VHX421" s="209"/>
      <c r="VHY421" s="209"/>
      <c r="VHZ421" s="209"/>
      <c r="VIA421" s="209"/>
      <c r="VIB421" s="209"/>
      <c r="VIC421" s="209"/>
      <c r="VID421" s="209"/>
      <c r="VIE421" s="209"/>
      <c r="VIF421" s="209"/>
      <c r="VIG421" s="209"/>
      <c r="VIH421" s="209"/>
      <c r="VII421" s="209"/>
      <c r="VIJ421" s="209"/>
      <c r="VIK421" s="209"/>
      <c r="VIL421" s="209"/>
      <c r="VIM421" s="209"/>
      <c r="VIN421" s="209"/>
      <c r="VIO421" s="209"/>
      <c r="VIP421" s="209"/>
      <c r="VIQ421" s="209"/>
      <c r="VIR421" s="209"/>
      <c r="VIS421" s="209"/>
      <c r="VIT421" s="209"/>
      <c r="VIU421" s="209"/>
      <c r="VIV421" s="209"/>
      <c r="VIW421" s="209"/>
      <c r="VIX421" s="209"/>
      <c r="VIY421" s="209"/>
      <c r="VIZ421" s="209"/>
      <c r="VJA421" s="209"/>
      <c r="VJB421" s="209"/>
      <c r="VJC421" s="209"/>
      <c r="VJD421" s="209"/>
      <c r="VJE421" s="209"/>
      <c r="VJF421" s="209"/>
      <c r="VJG421" s="209"/>
      <c r="VJH421" s="209"/>
      <c r="VJI421" s="209"/>
      <c r="VJJ421" s="209"/>
      <c r="VJK421" s="209"/>
      <c r="VJL421" s="209"/>
      <c r="VJM421" s="209"/>
      <c r="VJN421" s="209"/>
      <c r="VJO421" s="209"/>
      <c r="VJP421" s="209"/>
      <c r="VJQ421" s="209"/>
      <c r="VJR421" s="209"/>
      <c r="VJS421" s="209"/>
      <c r="VJT421" s="209"/>
      <c r="VJU421" s="209"/>
      <c r="VJV421" s="209"/>
      <c r="VJW421" s="209"/>
      <c r="VJX421" s="209"/>
      <c r="VJY421" s="209"/>
      <c r="VJZ421" s="209"/>
      <c r="VKA421" s="209"/>
      <c r="VKB421" s="209"/>
      <c r="VKC421" s="209"/>
      <c r="VKD421" s="209"/>
      <c r="VKE421" s="209"/>
      <c r="VKF421" s="209"/>
      <c r="VKG421" s="209"/>
      <c r="VKH421" s="209"/>
      <c r="VKI421" s="209"/>
      <c r="VKJ421" s="209"/>
      <c r="VKK421" s="209"/>
      <c r="VKL421" s="209"/>
      <c r="VKM421" s="209"/>
      <c r="VKN421" s="209"/>
      <c r="VKO421" s="209"/>
      <c r="VKP421" s="209"/>
      <c r="VKQ421" s="209"/>
      <c r="VKR421" s="209"/>
      <c r="VKS421" s="209"/>
      <c r="VKT421" s="209"/>
      <c r="VKU421" s="209"/>
      <c r="VKV421" s="209"/>
      <c r="VKW421" s="209"/>
      <c r="VKX421" s="209"/>
      <c r="VKY421" s="209"/>
      <c r="VKZ421" s="209"/>
      <c r="VLA421" s="209"/>
      <c r="VLB421" s="209"/>
      <c r="VLC421" s="209"/>
      <c r="VLD421" s="209"/>
      <c r="VLE421" s="209"/>
      <c r="VLF421" s="209"/>
      <c r="VLG421" s="209"/>
      <c r="VLH421" s="209"/>
      <c r="VLI421" s="209"/>
      <c r="VLJ421" s="209"/>
      <c r="VLK421" s="209"/>
      <c r="VLL421" s="209"/>
      <c r="VLM421" s="209"/>
      <c r="VLN421" s="209"/>
      <c r="VLO421" s="209"/>
      <c r="VLP421" s="209"/>
      <c r="VLQ421" s="209"/>
      <c r="VLR421" s="209"/>
      <c r="VLS421" s="209"/>
      <c r="VLT421" s="209"/>
      <c r="VLU421" s="209"/>
      <c r="VLV421" s="209"/>
      <c r="VLW421" s="209"/>
      <c r="VLX421" s="209"/>
      <c r="VLY421" s="209"/>
      <c r="VLZ421" s="209"/>
      <c r="VMA421" s="209"/>
      <c r="VMB421" s="209"/>
      <c r="VMC421" s="209"/>
      <c r="VMD421" s="209"/>
      <c r="VME421" s="209"/>
      <c r="VMF421" s="209"/>
      <c r="VMG421" s="209"/>
      <c r="VMH421" s="209"/>
      <c r="VMI421" s="209"/>
      <c r="VMJ421" s="209"/>
      <c r="VMK421" s="209"/>
      <c r="VML421" s="209"/>
      <c r="VMM421" s="209"/>
      <c r="VMN421" s="209"/>
      <c r="VMO421" s="209"/>
      <c r="VMP421" s="209"/>
      <c r="VMQ421" s="209"/>
      <c r="VMR421" s="209"/>
      <c r="VMS421" s="209"/>
      <c r="VMT421" s="209"/>
      <c r="VMU421" s="209"/>
      <c r="VMV421" s="209"/>
      <c r="VMW421" s="209"/>
      <c r="VMX421" s="209"/>
      <c r="VMY421" s="209"/>
      <c r="VMZ421" s="209"/>
      <c r="VNA421" s="209"/>
      <c r="VNB421" s="209"/>
      <c r="VNC421" s="209"/>
      <c r="VND421" s="209"/>
      <c r="VNE421" s="209"/>
      <c r="VNF421" s="209"/>
      <c r="VNG421" s="209"/>
      <c r="VNH421" s="209"/>
      <c r="VNI421" s="209"/>
      <c r="VNJ421" s="209"/>
      <c r="VNK421" s="209"/>
      <c r="VNL421" s="209"/>
      <c r="VNM421" s="209"/>
      <c r="VNN421" s="209"/>
      <c r="VNO421" s="209"/>
      <c r="VNP421" s="209"/>
      <c r="VNQ421" s="209"/>
      <c r="VNR421" s="209"/>
      <c r="VNS421" s="209"/>
      <c r="VNT421" s="209"/>
      <c r="VNU421" s="209"/>
      <c r="VNV421" s="209"/>
      <c r="VNW421" s="209"/>
      <c r="VNX421" s="209"/>
      <c r="VNY421" s="209"/>
      <c r="VNZ421" s="209"/>
      <c r="VOA421" s="209"/>
      <c r="VOB421" s="209"/>
      <c r="VOC421" s="209"/>
      <c r="VOD421" s="209"/>
      <c r="VOE421" s="209"/>
      <c r="VOF421" s="209"/>
      <c r="VOG421" s="209"/>
      <c r="VOH421" s="209"/>
      <c r="VOI421" s="209"/>
      <c r="VOJ421" s="209"/>
      <c r="VOK421" s="209"/>
      <c r="VOL421" s="209"/>
      <c r="VOM421" s="209"/>
      <c r="VON421" s="209"/>
      <c r="VOO421" s="209"/>
      <c r="VOP421" s="209"/>
      <c r="VOQ421" s="209"/>
      <c r="VOR421" s="209"/>
      <c r="VOS421" s="209"/>
      <c r="VOT421" s="209"/>
      <c r="VOU421" s="209"/>
      <c r="VOV421" s="209"/>
      <c r="VOW421" s="209"/>
      <c r="VOX421" s="209"/>
      <c r="VOY421" s="209"/>
      <c r="VOZ421" s="209"/>
      <c r="VPA421" s="209"/>
      <c r="VPB421" s="209"/>
      <c r="VPC421" s="209"/>
      <c r="VPD421" s="209"/>
      <c r="VPE421" s="209"/>
      <c r="VPF421" s="209"/>
      <c r="VPG421" s="209"/>
      <c r="VPH421" s="209"/>
      <c r="VPI421" s="209"/>
      <c r="VPJ421" s="209"/>
      <c r="VPK421" s="209"/>
      <c r="VPL421" s="209"/>
      <c r="VPM421" s="209"/>
      <c r="VPN421" s="209"/>
      <c r="VPO421" s="209"/>
      <c r="VPP421" s="209"/>
      <c r="VPQ421" s="209"/>
      <c r="VPR421" s="209"/>
      <c r="VPS421" s="209"/>
      <c r="VPT421" s="209"/>
      <c r="VPU421" s="209"/>
      <c r="VPV421" s="209"/>
      <c r="VPW421" s="209"/>
      <c r="VPX421" s="209"/>
      <c r="VPY421" s="209"/>
      <c r="VPZ421" s="209"/>
      <c r="VQA421" s="209"/>
      <c r="VQB421" s="209"/>
      <c r="VQC421" s="209"/>
      <c r="VQD421" s="209"/>
      <c r="VQE421" s="209"/>
      <c r="VQF421" s="209"/>
      <c r="VQG421" s="209"/>
      <c r="VQH421" s="209"/>
      <c r="VQI421" s="209"/>
      <c r="VQJ421" s="209"/>
      <c r="VQK421" s="209"/>
      <c r="VQL421" s="209"/>
      <c r="VQM421" s="209"/>
      <c r="VQN421" s="209"/>
      <c r="VQO421" s="209"/>
      <c r="VQP421" s="209"/>
      <c r="VQQ421" s="209"/>
      <c r="VQR421" s="209"/>
      <c r="VQS421" s="209"/>
      <c r="VQT421" s="209"/>
      <c r="VQU421" s="209"/>
      <c r="VQV421" s="209"/>
      <c r="VQW421" s="209"/>
      <c r="VQX421" s="209"/>
      <c r="VQY421" s="209"/>
      <c r="VQZ421" s="209"/>
      <c r="VRA421" s="209"/>
      <c r="VRB421" s="209"/>
      <c r="VRC421" s="209"/>
      <c r="VRD421" s="209"/>
      <c r="VRE421" s="209"/>
      <c r="VRF421" s="209"/>
      <c r="VRG421" s="209"/>
      <c r="VRH421" s="209"/>
      <c r="VRI421" s="209"/>
      <c r="VRJ421" s="209"/>
      <c r="VRK421" s="209"/>
      <c r="VRL421" s="209"/>
      <c r="VRM421" s="209"/>
      <c r="VRN421" s="209"/>
      <c r="VRO421" s="209"/>
      <c r="VRP421" s="209"/>
      <c r="VRQ421" s="209"/>
      <c r="VRR421" s="209"/>
      <c r="VRS421" s="209"/>
      <c r="VRT421" s="209"/>
      <c r="VRU421" s="209"/>
      <c r="VRV421" s="209"/>
      <c r="VRW421" s="209"/>
      <c r="VRX421" s="209"/>
      <c r="VRY421" s="209"/>
      <c r="VRZ421" s="209"/>
      <c r="VSA421" s="209"/>
      <c r="VSB421" s="209"/>
      <c r="VSC421" s="209"/>
      <c r="VSD421" s="209"/>
      <c r="VSE421" s="209"/>
      <c r="VSF421" s="209"/>
      <c r="VSG421" s="209"/>
      <c r="VSH421" s="209"/>
      <c r="VSI421" s="209"/>
      <c r="VSJ421" s="209"/>
      <c r="VSK421" s="209"/>
      <c r="VSL421" s="209"/>
      <c r="VSM421" s="209"/>
      <c r="VSN421" s="209"/>
      <c r="VSO421" s="209"/>
      <c r="VSP421" s="209"/>
      <c r="VSQ421" s="209"/>
      <c r="VSR421" s="209"/>
      <c r="VSS421" s="209"/>
      <c r="VST421" s="209"/>
      <c r="VSU421" s="209"/>
      <c r="VSV421" s="209"/>
      <c r="VSW421" s="209"/>
      <c r="VSX421" s="209"/>
      <c r="VSY421" s="209"/>
      <c r="VSZ421" s="209"/>
      <c r="VTA421" s="209"/>
      <c r="VTB421" s="209"/>
      <c r="VTC421" s="209"/>
      <c r="VTD421" s="209"/>
      <c r="VTE421" s="209"/>
      <c r="VTF421" s="209"/>
      <c r="VTG421" s="209"/>
      <c r="VTH421" s="209"/>
      <c r="VTI421" s="209"/>
      <c r="VTJ421" s="209"/>
      <c r="VTK421" s="209"/>
      <c r="VTL421" s="209"/>
      <c r="VTM421" s="209"/>
      <c r="VTN421" s="209"/>
      <c r="VTO421" s="209"/>
      <c r="VTP421" s="209"/>
      <c r="VTQ421" s="209"/>
      <c r="VTR421" s="209"/>
      <c r="VTS421" s="209"/>
      <c r="VTT421" s="209"/>
      <c r="VTU421" s="209"/>
      <c r="VTV421" s="209"/>
      <c r="VTW421" s="209"/>
      <c r="VTX421" s="209"/>
      <c r="VTY421" s="209"/>
      <c r="VTZ421" s="209"/>
      <c r="VUA421" s="209"/>
      <c r="VUB421" s="209"/>
      <c r="VUC421" s="209"/>
      <c r="VUD421" s="209"/>
      <c r="VUE421" s="209"/>
      <c r="VUF421" s="209"/>
      <c r="VUG421" s="209"/>
      <c r="VUH421" s="209"/>
      <c r="VUI421" s="209"/>
      <c r="VUJ421" s="209"/>
      <c r="VUK421" s="209"/>
      <c r="VUL421" s="209"/>
      <c r="VUM421" s="209"/>
      <c r="VUN421" s="209"/>
      <c r="VUO421" s="209"/>
      <c r="VUP421" s="209"/>
      <c r="VUQ421" s="209"/>
      <c r="VUR421" s="209"/>
      <c r="VUS421" s="209"/>
      <c r="VUT421" s="209"/>
      <c r="VUU421" s="209"/>
      <c r="VUV421" s="209"/>
      <c r="VUW421" s="209"/>
      <c r="VUX421" s="209"/>
      <c r="VUY421" s="209"/>
      <c r="VUZ421" s="209"/>
      <c r="VVA421" s="209"/>
      <c r="VVB421" s="209"/>
      <c r="VVC421" s="209"/>
      <c r="VVD421" s="209"/>
      <c r="VVE421" s="209"/>
      <c r="VVF421" s="209"/>
      <c r="VVG421" s="209"/>
      <c r="VVH421" s="209"/>
      <c r="VVI421" s="209"/>
      <c r="VVJ421" s="209"/>
      <c r="VVK421" s="209"/>
      <c r="VVL421" s="209"/>
      <c r="VVM421" s="209"/>
      <c r="VVN421" s="209"/>
      <c r="VVO421" s="209"/>
      <c r="VVP421" s="209"/>
      <c r="VVQ421" s="209"/>
      <c r="VVR421" s="209"/>
      <c r="VVS421" s="209"/>
      <c r="VVT421" s="209"/>
      <c r="VVU421" s="209"/>
      <c r="VVV421" s="209"/>
      <c r="VVW421" s="209"/>
      <c r="VVX421" s="209"/>
      <c r="VVY421" s="209"/>
      <c r="VVZ421" s="209"/>
      <c r="VWA421" s="209"/>
      <c r="VWB421" s="209"/>
      <c r="VWC421" s="209"/>
      <c r="VWD421" s="209"/>
      <c r="VWE421" s="209"/>
      <c r="VWF421" s="209"/>
      <c r="VWG421" s="209"/>
      <c r="VWH421" s="209"/>
      <c r="VWI421" s="209"/>
      <c r="VWJ421" s="209"/>
      <c r="VWK421" s="209"/>
      <c r="VWL421" s="209"/>
      <c r="VWM421" s="209"/>
      <c r="VWN421" s="209"/>
      <c r="VWO421" s="209"/>
      <c r="VWP421" s="209"/>
      <c r="VWQ421" s="209"/>
      <c r="VWR421" s="209"/>
      <c r="VWS421" s="209"/>
      <c r="VWT421" s="209"/>
      <c r="VWU421" s="209"/>
      <c r="VWV421" s="209"/>
      <c r="VWW421" s="209"/>
      <c r="VWX421" s="209"/>
      <c r="VWY421" s="209"/>
      <c r="VWZ421" s="209"/>
      <c r="VXA421" s="209"/>
      <c r="VXB421" s="209"/>
      <c r="VXC421" s="209"/>
      <c r="VXD421" s="209"/>
      <c r="VXE421" s="209"/>
      <c r="VXF421" s="209"/>
      <c r="VXG421" s="209"/>
      <c r="VXH421" s="209"/>
      <c r="VXI421" s="209"/>
      <c r="VXJ421" s="209"/>
      <c r="VXK421" s="209"/>
      <c r="VXL421" s="209"/>
      <c r="VXM421" s="209"/>
      <c r="VXN421" s="209"/>
      <c r="VXO421" s="209"/>
      <c r="VXP421" s="209"/>
      <c r="VXQ421" s="209"/>
      <c r="VXR421" s="209"/>
      <c r="VXS421" s="209"/>
      <c r="VXT421" s="209"/>
      <c r="VXU421" s="209"/>
      <c r="VXV421" s="209"/>
      <c r="VXW421" s="209"/>
      <c r="VXX421" s="209"/>
      <c r="VXY421" s="209"/>
      <c r="VXZ421" s="209"/>
      <c r="VYA421" s="209"/>
      <c r="VYB421" s="209"/>
      <c r="VYC421" s="209"/>
      <c r="VYD421" s="209"/>
      <c r="VYE421" s="209"/>
      <c r="VYF421" s="209"/>
      <c r="VYG421" s="209"/>
      <c r="VYH421" s="209"/>
      <c r="VYI421" s="209"/>
      <c r="VYJ421" s="209"/>
      <c r="VYK421" s="209"/>
      <c r="VYL421" s="209"/>
      <c r="VYM421" s="209"/>
      <c r="VYN421" s="209"/>
      <c r="VYO421" s="209"/>
      <c r="VYP421" s="209"/>
      <c r="VYQ421" s="209"/>
      <c r="VYR421" s="209"/>
      <c r="VYS421" s="209"/>
      <c r="VYT421" s="209"/>
      <c r="VYU421" s="209"/>
      <c r="VYV421" s="209"/>
      <c r="VYW421" s="209"/>
      <c r="VYX421" s="209"/>
      <c r="VYY421" s="209"/>
      <c r="VYZ421" s="209"/>
      <c r="VZA421" s="209"/>
      <c r="VZB421" s="209"/>
      <c r="VZC421" s="209"/>
      <c r="VZD421" s="209"/>
      <c r="VZE421" s="209"/>
      <c r="VZF421" s="209"/>
      <c r="VZG421" s="209"/>
      <c r="VZH421" s="209"/>
      <c r="VZI421" s="209"/>
      <c r="VZJ421" s="209"/>
      <c r="VZK421" s="209"/>
      <c r="VZL421" s="209"/>
      <c r="VZM421" s="209"/>
      <c r="VZN421" s="209"/>
      <c r="VZO421" s="209"/>
      <c r="VZP421" s="209"/>
      <c r="VZQ421" s="209"/>
      <c r="VZR421" s="209"/>
      <c r="VZS421" s="209"/>
      <c r="VZT421" s="209"/>
      <c r="VZU421" s="209"/>
      <c r="VZV421" s="209"/>
      <c r="VZW421" s="209"/>
      <c r="VZX421" s="209"/>
      <c r="VZY421" s="209"/>
      <c r="VZZ421" s="209"/>
      <c r="WAA421" s="209"/>
      <c r="WAB421" s="209"/>
      <c r="WAC421" s="209"/>
      <c r="WAD421" s="209"/>
      <c r="WAE421" s="209"/>
      <c r="WAF421" s="209"/>
      <c r="WAG421" s="209"/>
      <c r="WAH421" s="209"/>
      <c r="WAI421" s="209"/>
      <c r="WAJ421" s="209"/>
      <c r="WAK421" s="209"/>
      <c r="WAL421" s="209"/>
      <c r="WAM421" s="209"/>
      <c r="WAN421" s="209"/>
      <c r="WAO421" s="209"/>
      <c r="WAP421" s="209"/>
      <c r="WAQ421" s="209"/>
      <c r="WAR421" s="209"/>
      <c r="WAS421" s="209"/>
      <c r="WAT421" s="209"/>
      <c r="WAU421" s="209"/>
      <c r="WAV421" s="209"/>
      <c r="WAW421" s="209"/>
      <c r="WAX421" s="209"/>
      <c r="WAY421" s="209"/>
      <c r="WAZ421" s="209"/>
      <c r="WBA421" s="209"/>
      <c r="WBB421" s="209"/>
      <c r="WBC421" s="209"/>
      <c r="WBD421" s="209"/>
      <c r="WBE421" s="209"/>
      <c r="WBF421" s="209"/>
      <c r="WBG421" s="209"/>
      <c r="WBH421" s="209"/>
      <c r="WBI421" s="209"/>
      <c r="WBJ421" s="209"/>
      <c r="WBK421" s="209"/>
      <c r="WBL421" s="209"/>
      <c r="WBM421" s="209"/>
      <c r="WBN421" s="209"/>
      <c r="WBO421" s="209"/>
      <c r="WBP421" s="209"/>
      <c r="WBQ421" s="209"/>
      <c r="WBR421" s="209"/>
      <c r="WBS421" s="209"/>
      <c r="WBT421" s="209"/>
      <c r="WBU421" s="209"/>
      <c r="WBV421" s="209"/>
      <c r="WBW421" s="209"/>
      <c r="WBX421" s="209"/>
      <c r="WBY421" s="209"/>
      <c r="WBZ421" s="209"/>
      <c r="WCA421" s="209"/>
      <c r="WCB421" s="209"/>
      <c r="WCC421" s="209"/>
      <c r="WCD421" s="209"/>
      <c r="WCE421" s="209"/>
      <c r="WCF421" s="209"/>
      <c r="WCG421" s="209"/>
      <c r="WCH421" s="209"/>
      <c r="WCI421" s="209"/>
      <c r="WCJ421" s="209"/>
      <c r="WCK421" s="209"/>
      <c r="WCL421" s="209"/>
      <c r="WCM421" s="209"/>
      <c r="WCN421" s="209"/>
      <c r="WCO421" s="209"/>
      <c r="WCP421" s="209"/>
      <c r="WCQ421" s="209"/>
      <c r="WCR421" s="209"/>
      <c r="WCS421" s="209"/>
      <c r="WCT421" s="209"/>
      <c r="WCU421" s="209"/>
      <c r="WCV421" s="209"/>
      <c r="WCW421" s="209"/>
      <c r="WCX421" s="209"/>
      <c r="WCY421" s="209"/>
      <c r="WCZ421" s="209"/>
      <c r="WDA421" s="209"/>
      <c r="WDB421" s="209"/>
      <c r="WDC421" s="209"/>
      <c r="WDD421" s="209"/>
      <c r="WDE421" s="209"/>
      <c r="WDF421" s="209"/>
      <c r="WDG421" s="209"/>
      <c r="WDH421" s="209"/>
      <c r="WDI421" s="209"/>
      <c r="WDJ421" s="209"/>
      <c r="WDK421" s="209"/>
      <c r="WDL421" s="209"/>
      <c r="WDM421" s="209"/>
      <c r="WDN421" s="209"/>
      <c r="WDO421" s="209"/>
      <c r="WDP421" s="209"/>
      <c r="WDQ421" s="209"/>
      <c r="WDR421" s="209"/>
      <c r="WDS421" s="209"/>
      <c r="WDT421" s="209"/>
      <c r="WDU421" s="209"/>
      <c r="WDV421" s="209"/>
      <c r="WDW421" s="209"/>
      <c r="WDX421" s="209"/>
      <c r="WDY421" s="209"/>
      <c r="WDZ421" s="209"/>
      <c r="WEA421" s="209"/>
      <c r="WEB421" s="209"/>
      <c r="WEC421" s="209"/>
      <c r="WED421" s="209"/>
      <c r="WEE421" s="209"/>
      <c r="WEF421" s="209"/>
      <c r="WEG421" s="209"/>
      <c r="WEH421" s="209"/>
      <c r="WEI421" s="209"/>
      <c r="WEJ421" s="209"/>
      <c r="WEK421" s="209"/>
      <c r="WEL421" s="209"/>
      <c r="WEM421" s="209"/>
      <c r="WEN421" s="209"/>
      <c r="WEO421" s="209"/>
      <c r="WEP421" s="209"/>
      <c r="WEQ421" s="209"/>
      <c r="WER421" s="209"/>
      <c r="WES421" s="209"/>
      <c r="WET421" s="209"/>
      <c r="WEU421" s="209"/>
      <c r="WEV421" s="209"/>
      <c r="WEW421" s="209"/>
      <c r="WEX421" s="209"/>
      <c r="WEY421" s="209"/>
      <c r="WEZ421" s="209"/>
      <c r="WFA421" s="209"/>
      <c r="WFB421" s="209"/>
      <c r="WFC421" s="209"/>
      <c r="WFD421" s="209"/>
      <c r="WFE421" s="209"/>
      <c r="WFF421" s="209"/>
      <c r="WFG421" s="209"/>
      <c r="WFH421" s="209"/>
      <c r="WFI421" s="209"/>
      <c r="WFJ421" s="209"/>
      <c r="WFK421" s="209"/>
      <c r="WFL421" s="209"/>
      <c r="WFM421" s="209"/>
      <c r="WFN421" s="209"/>
      <c r="WFO421" s="209"/>
      <c r="WFP421" s="209"/>
      <c r="WFQ421" s="209"/>
      <c r="WFR421" s="209"/>
      <c r="WFS421" s="209"/>
      <c r="WFT421" s="209"/>
      <c r="WFU421" s="209"/>
      <c r="WFV421" s="209"/>
      <c r="WFW421" s="209"/>
      <c r="WFX421" s="209"/>
      <c r="WFY421" s="209"/>
      <c r="WFZ421" s="209"/>
      <c r="WGA421" s="209"/>
      <c r="WGB421" s="209"/>
      <c r="WGC421" s="209"/>
      <c r="WGD421" s="209"/>
      <c r="WGE421" s="209"/>
      <c r="WGF421" s="209"/>
      <c r="WGG421" s="209"/>
      <c r="WGH421" s="209"/>
      <c r="WGI421" s="209"/>
      <c r="WGJ421" s="209"/>
      <c r="WGK421" s="209"/>
      <c r="WGL421" s="209"/>
      <c r="WGM421" s="209"/>
      <c r="WGN421" s="209"/>
      <c r="WGO421" s="209"/>
      <c r="WGP421" s="209"/>
      <c r="WGQ421" s="209"/>
      <c r="WGR421" s="209"/>
      <c r="WGS421" s="209"/>
      <c r="WGT421" s="209"/>
      <c r="WGU421" s="209"/>
      <c r="WGV421" s="209"/>
      <c r="WGW421" s="209"/>
      <c r="WGX421" s="209"/>
      <c r="WGY421" s="209"/>
      <c r="WGZ421" s="209"/>
      <c r="WHA421" s="209"/>
      <c r="WHB421" s="209"/>
      <c r="WHC421" s="209"/>
      <c r="WHD421" s="209"/>
      <c r="WHE421" s="209"/>
      <c r="WHF421" s="209"/>
      <c r="WHG421" s="209"/>
      <c r="WHH421" s="209"/>
      <c r="WHI421" s="209"/>
      <c r="WHJ421" s="209"/>
      <c r="WHK421" s="209"/>
      <c r="WHL421" s="209"/>
      <c r="WHM421" s="209"/>
      <c r="WHN421" s="209"/>
      <c r="WHO421" s="209"/>
      <c r="WHP421" s="209"/>
      <c r="WHQ421" s="209"/>
      <c r="WHR421" s="209"/>
      <c r="WHS421" s="209"/>
      <c r="WHT421" s="209"/>
      <c r="WHU421" s="209"/>
      <c r="WHV421" s="209"/>
      <c r="WHW421" s="209"/>
      <c r="WHX421" s="209"/>
      <c r="WHY421" s="209"/>
      <c r="WHZ421" s="209"/>
      <c r="WIA421" s="209"/>
      <c r="WIB421" s="209"/>
      <c r="WIC421" s="209"/>
      <c r="WID421" s="209"/>
      <c r="WIE421" s="209"/>
      <c r="WIF421" s="209"/>
      <c r="WIG421" s="209"/>
      <c r="WIH421" s="209"/>
      <c r="WII421" s="209"/>
      <c r="WIJ421" s="209"/>
      <c r="WIK421" s="209"/>
      <c r="WIL421" s="209"/>
      <c r="WIM421" s="209"/>
      <c r="WIN421" s="209"/>
      <c r="WIO421" s="209"/>
      <c r="WIP421" s="209"/>
      <c r="WIQ421" s="209"/>
      <c r="WIR421" s="209"/>
      <c r="WIS421" s="209"/>
      <c r="WIT421" s="209"/>
      <c r="WIU421" s="209"/>
      <c r="WIV421" s="209"/>
      <c r="WIW421" s="209"/>
      <c r="WIX421" s="209"/>
      <c r="WIY421" s="209"/>
      <c r="WIZ421" s="209"/>
      <c r="WJA421" s="209"/>
      <c r="WJB421" s="209"/>
      <c r="WJC421" s="209"/>
      <c r="WJD421" s="209"/>
      <c r="WJE421" s="209"/>
      <c r="WJF421" s="209"/>
      <c r="WJG421" s="209"/>
      <c r="WJH421" s="209"/>
      <c r="WJI421" s="209"/>
      <c r="WJJ421" s="209"/>
      <c r="WJK421" s="209"/>
      <c r="WJL421" s="209"/>
      <c r="WJM421" s="209"/>
      <c r="WJN421" s="209"/>
      <c r="WJO421" s="209"/>
      <c r="WJP421" s="209"/>
      <c r="WJQ421" s="209"/>
      <c r="WJR421" s="209"/>
      <c r="WJS421" s="209"/>
      <c r="WJT421" s="209"/>
      <c r="WJU421" s="209"/>
      <c r="WJV421" s="209"/>
      <c r="WJW421" s="209"/>
      <c r="WJX421" s="209"/>
      <c r="WJY421" s="209"/>
      <c r="WJZ421" s="209"/>
      <c r="WKA421" s="209"/>
      <c r="WKB421" s="209"/>
      <c r="WKC421" s="209"/>
      <c r="WKD421" s="209"/>
      <c r="WKE421" s="209"/>
      <c r="WKF421" s="209"/>
      <c r="WKG421" s="209"/>
      <c r="WKH421" s="209"/>
      <c r="WKI421" s="209"/>
      <c r="WKJ421" s="209"/>
      <c r="WKK421" s="209"/>
      <c r="WKL421" s="209"/>
      <c r="WKM421" s="209"/>
      <c r="WKN421" s="209"/>
      <c r="WKO421" s="209"/>
      <c r="WKP421" s="209"/>
      <c r="WKQ421" s="209"/>
      <c r="WKR421" s="209"/>
      <c r="WKS421" s="209"/>
      <c r="WKT421" s="209"/>
      <c r="WKU421" s="209"/>
      <c r="WKV421" s="209"/>
      <c r="WKW421" s="209"/>
      <c r="WKX421" s="209"/>
      <c r="WKY421" s="209"/>
      <c r="WKZ421" s="209"/>
      <c r="WLA421" s="209"/>
      <c r="WLB421" s="209"/>
      <c r="WLC421" s="209"/>
      <c r="WLD421" s="209"/>
      <c r="WLE421" s="209"/>
      <c r="WLF421" s="209"/>
      <c r="WLG421" s="209"/>
      <c r="WLH421" s="209"/>
      <c r="WLI421" s="209"/>
      <c r="WLJ421" s="209"/>
      <c r="WLK421" s="209"/>
      <c r="WLL421" s="209"/>
      <c r="WLM421" s="209"/>
      <c r="WLN421" s="209"/>
      <c r="WLO421" s="209"/>
      <c r="WLP421" s="209"/>
      <c r="WLQ421" s="209"/>
      <c r="WLR421" s="209"/>
      <c r="WLS421" s="209"/>
      <c r="WLT421" s="209"/>
      <c r="WLU421" s="209"/>
      <c r="WLV421" s="209"/>
      <c r="WLW421" s="209"/>
      <c r="WLX421" s="209"/>
      <c r="WLY421" s="209"/>
      <c r="WLZ421" s="209"/>
      <c r="WMA421" s="209"/>
      <c r="WMB421" s="209"/>
      <c r="WMC421" s="209"/>
      <c r="WMD421" s="209"/>
      <c r="WME421" s="209"/>
      <c r="WMF421" s="209"/>
      <c r="WMG421" s="209"/>
      <c r="WMH421" s="209"/>
      <c r="WMI421" s="209"/>
      <c r="WMJ421" s="209"/>
      <c r="WMK421" s="209"/>
      <c r="WML421" s="209"/>
      <c r="WMM421" s="209"/>
      <c r="WMN421" s="209"/>
      <c r="WMO421" s="209"/>
      <c r="WMP421" s="209"/>
      <c r="WMQ421" s="209"/>
      <c r="WMR421" s="209"/>
      <c r="WMS421" s="209"/>
      <c r="WMT421" s="209"/>
      <c r="WMU421" s="209"/>
      <c r="WMV421" s="209"/>
      <c r="WMW421" s="209"/>
      <c r="WMX421" s="209"/>
      <c r="WMY421" s="209"/>
      <c r="WMZ421" s="209"/>
      <c r="WNA421" s="209"/>
      <c r="WNB421" s="209"/>
      <c r="WNC421" s="209"/>
      <c r="WND421" s="209"/>
      <c r="WNE421" s="209"/>
      <c r="WNF421" s="209"/>
      <c r="WNG421" s="209"/>
      <c r="WNH421" s="209"/>
      <c r="WNI421" s="209"/>
      <c r="WNJ421" s="209"/>
      <c r="WNK421" s="209"/>
      <c r="WNL421" s="209"/>
      <c r="WNM421" s="209"/>
      <c r="WNN421" s="209"/>
      <c r="WNO421" s="209"/>
      <c r="WNP421" s="209"/>
      <c r="WNQ421" s="209"/>
      <c r="WNR421" s="209"/>
      <c r="WNS421" s="209"/>
      <c r="WNT421" s="209"/>
      <c r="WNU421" s="209"/>
      <c r="WNV421" s="209"/>
      <c r="WNW421" s="209"/>
      <c r="WNX421" s="209"/>
      <c r="WNY421" s="209"/>
      <c r="WNZ421" s="209"/>
      <c r="WOA421" s="209"/>
      <c r="WOB421" s="209"/>
      <c r="WOC421" s="209"/>
      <c r="WOD421" s="209"/>
      <c r="WOE421" s="209"/>
      <c r="WOF421" s="209"/>
      <c r="WOG421" s="209"/>
      <c r="WOH421" s="209"/>
      <c r="WOI421" s="209"/>
      <c r="WOJ421" s="209"/>
      <c r="WOK421" s="209"/>
      <c r="WOL421" s="209"/>
      <c r="WOM421" s="209"/>
      <c r="WON421" s="209"/>
      <c r="WOO421" s="209"/>
      <c r="WOP421" s="209"/>
      <c r="WOQ421" s="209"/>
      <c r="WOR421" s="209"/>
      <c r="WOS421" s="209"/>
      <c r="WOT421" s="209"/>
      <c r="WOU421" s="209"/>
      <c r="WOV421" s="209"/>
      <c r="WOW421" s="209"/>
      <c r="WOX421" s="209"/>
      <c r="WOY421" s="209"/>
      <c r="WOZ421" s="209"/>
      <c r="WPA421" s="209"/>
      <c r="WPB421" s="209"/>
      <c r="WPC421" s="209"/>
      <c r="WPD421" s="209"/>
      <c r="WPE421" s="209"/>
      <c r="WPF421" s="209"/>
      <c r="WPG421" s="209"/>
      <c r="WPH421" s="209"/>
      <c r="WPI421" s="209"/>
      <c r="WPJ421" s="209"/>
      <c r="WPK421" s="209"/>
      <c r="WPL421" s="209"/>
      <c r="WPM421" s="209"/>
      <c r="WPN421" s="209"/>
      <c r="WPO421" s="209"/>
      <c r="WPP421" s="209"/>
      <c r="WPQ421" s="209"/>
      <c r="WPR421" s="209"/>
      <c r="WPS421" s="209"/>
      <c r="WPT421" s="209"/>
      <c r="WPU421" s="209"/>
      <c r="WPV421" s="209"/>
      <c r="WPW421" s="209"/>
      <c r="WPX421" s="209"/>
      <c r="WPY421" s="209"/>
      <c r="WPZ421" s="209"/>
      <c r="WQA421" s="209"/>
      <c r="WQB421" s="209"/>
      <c r="WQC421" s="209"/>
      <c r="WQD421" s="209"/>
      <c r="WQE421" s="209"/>
      <c r="WQF421" s="209"/>
      <c r="WQG421" s="209"/>
      <c r="WQH421" s="209"/>
      <c r="WQI421" s="209"/>
      <c r="WQJ421" s="209"/>
      <c r="WQK421" s="209"/>
      <c r="WQL421" s="209"/>
      <c r="WQM421" s="209"/>
      <c r="WQN421" s="209"/>
      <c r="WQO421" s="209"/>
      <c r="WQP421" s="209"/>
      <c r="WQQ421" s="209"/>
      <c r="WQR421" s="209"/>
      <c r="WQS421" s="209"/>
      <c r="WQT421" s="209"/>
      <c r="WQU421" s="209"/>
      <c r="WQV421" s="209"/>
      <c r="WQW421" s="209"/>
      <c r="WQX421" s="209"/>
      <c r="WQY421" s="209"/>
      <c r="WQZ421" s="209"/>
      <c r="WRA421" s="209"/>
      <c r="WRB421" s="209"/>
      <c r="WRC421" s="209"/>
      <c r="WRD421" s="209"/>
      <c r="WRE421" s="209"/>
      <c r="WRF421" s="209"/>
      <c r="WRG421" s="209"/>
      <c r="WRH421" s="209"/>
      <c r="WRI421" s="209"/>
      <c r="WRJ421" s="209"/>
      <c r="WRK421" s="209"/>
      <c r="WRL421" s="209"/>
      <c r="WRM421" s="209"/>
      <c r="WRN421" s="209"/>
      <c r="WRO421" s="209"/>
      <c r="WRP421" s="209"/>
      <c r="WRQ421" s="209"/>
      <c r="WRR421" s="209"/>
      <c r="WRS421" s="209"/>
      <c r="WRT421" s="209"/>
      <c r="WRU421" s="209"/>
      <c r="WRV421" s="209"/>
      <c r="WRW421" s="209"/>
      <c r="WRX421" s="209"/>
      <c r="WRY421" s="209"/>
      <c r="WRZ421" s="209"/>
      <c r="WSA421" s="209"/>
      <c r="WSB421" s="209"/>
      <c r="WSC421" s="209"/>
      <c r="WSD421" s="209"/>
      <c r="WSE421" s="209"/>
      <c r="WSF421" s="209"/>
      <c r="WSG421" s="209"/>
      <c r="WSH421" s="209"/>
      <c r="WSI421" s="209"/>
      <c r="WSJ421" s="209"/>
      <c r="WSK421" s="209"/>
      <c r="WSL421" s="209"/>
      <c r="WSM421" s="209"/>
      <c r="WSN421" s="209"/>
      <c r="WSO421" s="209"/>
      <c r="WSP421" s="209"/>
      <c r="WSQ421" s="209"/>
      <c r="WSR421" s="209"/>
      <c r="WSS421" s="209"/>
      <c r="WST421" s="209"/>
      <c r="WSU421" s="209"/>
      <c r="WSV421" s="209"/>
      <c r="WSW421" s="209"/>
      <c r="WSX421" s="209"/>
      <c r="WSY421" s="209"/>
      <c r="WSZ421" s="209"/>
      <c r="WTA421" s="209"/>
      <c r="WTB421" s="209"/>
      <c r="WTC421" s="209"/>
      <c r="WTD421" s="209"/>
      <c r="WTE421" s="209"/>
      <c r="WTF421" s="209"/>
      <c r="WTG421" s="209"/>
      <c r="WTH421" s="209"/>
      <c r="WTI421" s="209"/>
      <c r="WTJ421" s="209"/>
      <c r="WTK421" s="209"/>
      <c r="WTL421" s="209"/>
      <c r="WTM421" s="209"/>
      <c r="WTN421" s="209"/>
      <c r="WTO421" s="209"/>
      <c r="WTP421" s="209"/>
      <c r="WTQ421" s="209"/>
      <c r="WTR421" s="209"/>
      <c r="WTS421" s="209"/>
      <c r="WTT421" s="209"/>
      <c r="WTU421" s="209"/>
      <c r="WTV421" s="209"/>
      <c r="WTW421" s="209"/>
      <c r="WTX421" s="209"/>
      <c r="WTY421" s="209"/>
      <c r="WTZ421" s="209"/>
      <c r="WUA421" s="209"/>
      <c r="WUB421" s="209"/>
      <c r="WUC421" s="209"/>
      <c r="WUD421" s="209"/>
      <c r="WUE421" s="209"/>
      <c r="WUF421" s="209"/>
      <c r="WUG421" s="209"/>
      <c r="WUH421" s="209"/>
      <c r="WUI421" s="209"/>
      <c r="WUJ421" s="209"/>
      <c r="WUK421" s="209"/>
      <c r="WUL421" s="209"/>
      <c r="WUM421" s="209"/>
      <c r="WUN421" s="209"/>
      <c r="WUO421" s="209"/>
      <c r="WUP421" s="209"/>
      <c r="WUQ421" s="209"/>
      <c r="WUR421" s="209"/>
      <c r="WUS421" s="209"/>
      <c r="WUT421" s="209"/>
      <c r="WUU421" s="209"/>
      <c r="WUV421" s="209"/>
      <c r="WUW421" s="209"/>
      <c r="WUX421" s="209"/>
      <c r="WUY421" s="209"/>
      <c r="WUZ421" s="209"/>
      <c r="WVA421" s="209"/>
      <c r="WVB421" s="209"/>
      <c r="WVC421" s="209"/>
      <c r="WVD421" s="209"/>
      <c r="WVE421" s="209"/>
      <c r="WVF421" s="209"/>
      <c r="WVG421" s="209"/>
      <c r="WVH421" s="209"/>
      <c r="WVI421" s="209"/>
      <c r="WVJ421" s="209"/>
      <c r="WVK421" s="209"/>
      <c r="WVL421" s="209"/>
      <c r="WVM421" s="209"/>
      <c r="WVN421" s="209"/>
      <c r="WVO421" s="209"/>
      <c r="WVP421" s="209"/>
      <c r="WVQ421" s="209"/>
      <c r="WVR421" s="209"/>
      <c r="WVS421" s="209"/>
      <c r="WVT421" s="209"/>
      <c r="WVU421" s="209"/>
      <c r="WVV421" s="209"/>
      <c r="WVW421" s="209"/>
      <c r="WVX421" s="209"/>
      <c r="WVY421" s="209"/>
      <c r="WVZ421" s="209"/>
      <c r="WWA421" s="209"/>
      <c r="WWB421" s="209"/>
      <c r="WWC421" s="209"/>
      <c r="WWD421" s="209"/>
      <c r="WWE421" s="209"/>
      <c r="WWF421" s="209"/>
      <c r="WWG421" s="209"/>
      <c r="WWH421" s="209"/>
      <c r="WWI421" s="209"/>
      <c r="WWJ421" s="209"/>
      <c r="WWK421" s="209"/>
      <c r="WWL421" s="209"/>
      <c r="WWM421" s="209"/>
      <c r="WWN421" s="209"/>
      <c r="WWO421" s="209"/>
      <c r="WWP421" s="209"/>
      <c r="WWQ421" s="209"/>
      <c r="WWR421" s="209"/>
      <c r="WWS421" s="209"/>
      <c r="WWT421" s="209"/>
      <c r="WWU421" s="209"/>
      <c r="WWV421" s="209"/>
      <c r="WWW421" s="209"/>
      <c r="WWX421" s="209"/>
      <c r="WWY421" s="209"/>
      <c r="WWZ421" s="209"/>
      <c r="WXA421" s="209"/>
      <c r="WXB421" s="209"/>
      <c r="WXC421" s="209"/>
      <c r="WXD421" s="209"/>
      <c r="WXE421" s="209"/>
      <c r="WXF421" s="209"/>
      <c r="WXG421" s="209"/>
      <c r="WXH421" s="209"/>
      <c r="WXI421" s="209"/>
      <c r="WXJ421" s="209"/>
      <c r="WXK421" s="209"/>
      <c r="WXL421" s="209"/>
      <c r="WXM421" s="209"/>
      <c r="WXN421" s="209"/>
      <c r="WXO421" s="209"/>
      <c r="WXP421" s="209"/>
      <c r="WXQ421" s="209"/>
      <c r="WXR421" s="209"/>
      <c r="WXS421" s="209"/>
      <c r="WXT421" s="209"/>
      <c r="WXU421" s="209"/>
      <c r="WXV421" s="209"/>
      <c r="WXW421" s="209"/>
      <c r="WXX421" s="209"/>
      <c r="WXY421" s="209"/>
      <c r="WXZ421" s="209"/>
      <c r="WYA421" s="209"/>
      <c r="WYB421" s="209"/>
      <c r="WYC421" s="209"/>
      <c r="WYD421" s="209"/>
      <c r="WYE421" s="209"/>
      <c r="WYF421" s="209"/>
      <c r="WYG421" s="209"/>
      <c r="WYH421" s="209"/>
      <c r="WYI421" s="209"/>
      <c r="WYJ421" s="209"/>
      <c r="WYK421" s="209"/>
      <c r="WYL421" s="209"/>
      <c r="WYM421" s="209"/>
      <c r="WYN421" s="209"/>
      <c r="WYO421" s="209"/>
      <c r="WYP421" s="209"/>
      <c r="WYQ421" s="209"/>
      <c r="WYR421" s="209"/>
      <c r="WYS421" s="209"/>
      <c r="WYT421" s="209"/>
      <c r="WYU421" s="209"/>
      <c r="WYV421" s="209"/>
      <c r="WYW421" s="209"/>
      <c r="WYX421" s="209"/>
      <c r="WYY421" s="209"/>
      <c r="WYZ421" s="209"/>
      <c r="WZA421" s="209"/>
      <c r="WZB421" s="209"/>
      <c r="WZC421" s="209"/>
      <c r="WZD421" s="209"/>
      <c r="WZE421" s="209"/>
      <c r="WZF421" s="209"/>
      <c r="WZG421" s="209"/>
      <c r="WZH421" s="209"/>
      <c r="WZI421" s="209"/>
      <c r="WZJ421" s="209"/>
      <c r="WZK421" s="209"/>
      <c r="WZL421" s="209"/>
      <c r="WZM421" s="209"/>
      <c r="WZN421" s="209"/>
      <c r="WZO421" s="209"/>
      <c r="WZP421" s="209"/>
      <c r="WZQ421" s="209"/>
      <c r="WZR421" s="209"/>
      <c r="WZS421" s="209"/>
      <c r="WZT421" s="209"/>
      <c r="WZU421" s="209"/>
      <c r="WZV421" s="209"/>
      <c r="WZW421" s="209"/>
      <c r="WZX421" s="209"/>
      <c r="WZY421" s="209"/>
      <c r="WZZ421" s="209"/>
      <c r="XAA421" s="209"/>
      <c r="XAB421" s="209"/>
      <c r="XAC421" s="209"/>
      <c r="XAD421" s="209"/>
      <c r="XAE421" s="209"/>
      <c r="XAF421" s="209"/>
      <c r="XAG421" s="209"/>
      <c r="XAH421" s="209"/>
      <c r="XAI421" s="209"/>
      <c r="XAJ421" s="209"/>
      <c r="XAK421" s="209"/>
      <c r="XAL421" s="209"/>
      <c r="XAM421" s="209"/>
      <c r="XAN421" s="209"/>
      <c r="XAO421" s="209"/>
      <c r="XAP421" s="209"/>
      <c r="XAQ421" s="209"/>
      <c r="XAR421" s="209"/>
      <c r="XAS421" s="209"/>
      <c r="XAT421" s="209"/>
      <c r="XAU421" s="209"/>
      <c r="XAV421" s="209"/>
      <c r="XAW421" s="209"/>
      <c r="XAX421" s="209"/>
      <c r="XAY421" s="209"/>
      <c r="XAZ421" s="209"/>
      <c r="XBA421" s="209"/>
      <c r="XBB421" s="209"/>
      <c r="XBC421" s="209"/>
      <c r="XBD421" s="209"/>
      <c r="XBE421" s="209"/>
      <c r="XBF421" s="209"/>
      <c r="XBG421" s="209"/>
      <c r="XBH421" s="209"/>
      <c r="XBI421" s="209"/>
      <c r="XBJ421" s="209"/>
      <c r="XBK421" s="209"/>
      <c r="XBL421" s="209"/>
      <c r="XBM421" s="209"/>
      <c r="XBN421" s="209"/>
      <c r="XBO421" s="209"/>
      <c r="XBP421" s="209"/>
      <c r="XBQ421" s="209"/>
      <c r="XBR421" s="209"/>
      <c r="XBS421" s="209"/>
      <c r="XBT421" s="209"/>
      <c r="XBU421" s="209"/>
      <c r="XBV421" s="209"/>
      <c r="XBW421" s="209"/>
      <c r="XBX421" s="209"/>
      <c r="XBY421" s="209"/>
      <c r="XBZ421" s="209"/>
      <c r="XCA421" s="209"/>
      <c r="XCB421" s="209"/>
      <c r="XCC421" s="209"/>
      <c r="XCD421" s="209"/>
      <c r="XCE421" s="209"/>
      <c r="XCF421" s="209"/>
      <c r="XCG421" s="209"/>
      <c r="XCH421" s="209"/>
      <c r="XCI421" s="209"/>
      <c r="XCJ421" s="209"/>
      <c r="XCK421" s="209"/>
      <c r="XCL421" s="209"/>
      <c r="XCM421" s="209"/>
      <c r="XCN421" s="209"/>
      <c r="XCO421" s="209"/>
      <c r="XCP421" s="209"/>
      <c r="XCQ421" s="209"/>
      <c r="XCR421" s="209"/>
      <c r="XCS421" s="209"/>
      <c r="XCT421" s="209"/>
      <c r="XCU421" s="209"/>
      <c r="XCV421" s="209"/>
      <c r="XCW421" s="209"/>
      <c r="XCX421" s="209"/>
      <c r="XCY421" s="209"/>
      <c r="XCZ421" s="209"/>
      <c r="XDA421" s="209"/>
      <c r="XDB421" s="209"/>
      <c r="XDC421" s="209"/>
      <c r="XDD421" s="209"/>
      <c r="XDE421" s="209"/>
      <c r="XDF421" s="209"/>
      <c r="XDG421" s="209"/>
      <c r="XDH421" s="209"/>
      <c r="XDI421" s="209"/>
      <c r="XDJ421" s="209"/>
      <c r="XDK421" s="209"/>
      <c r="XDL421" s="209"/>
      <c r="XDM421" s="209"/>
      <c r="XDN421" s="209"/>
      <c r="XDO421" s="209"/>
      <c r="XDP421" s="209"/>
      <c r="XDQ421" s="209"/>
      <c r="XDR421" s="209"/>
      <c r="XDS421" s="209"/>
      <c r="XDT421" s="209"/>
      <c r="XDU421" s="209"/>
      <c r="XDV421" s="209"/>
      <c r="XDW421" s="209"/>
      <c r="XDX421" s="209"/>
      <c r="XDY421" s="209"/>
      <c r="XDZ421" s="209"/>
      <c r="XEA421" s="209"/>
      <c r="XEB421" s="209"/>
      <c r="XEC421" s="209"/>
      <c r="XED421" s="209"/>
      <c r="XEE421" s="209"/>
      <c r="XEF421" s="209"/>
      <c r="XEG421" s="209"/>
      <c r="XEH421" s="209"/>
      <c r="XEI421" s="209"/>
      <c r="XEJ421" s="209"/>
      <c r="XEK421" s="209"/>
      <c r="XEL421" s="209"/>
      <c r="XEM421" s="209"/>
      <c r="XEN421" s="209"/>
      <c r="XEO421" s="209"/>
      <c r="XEP421" s="209"/>
      <c r="XEQ421" s="209"/>
      <c r="XER421" s="209"/>
      <c r="XES421" s="209"/>
      <c r="XET421" s="209"/>
      <c r="XEU421" s="209"/>
      <c r="XEV421" s="209"/>
      <c r="XEW421" s="209"/>
      <c r="XEX421" s="209"/>
      <c r="XEY421" s="209"/>
      <c r="XEZ421" s="209"/>
      <c r="XFA421" s="209"/>
      <c r="XFB421" s="209"/>
      <c r="XFC421" s="209"/>
    </row>
    <row r="422" spans="1:16383" ht="38.25" x14ac:dyDescent="0.25">
      <c r="A422" s="216" t="s">
        <v>1734</v>
      </c>
      <c r="B422" s="215"/>
      <c r="C422" s="215"/>
      <c r="D422" s="34" t="s">
        <v>1671</v>
      </c>
      <c r="E422" s="215"/>
      <c r="F422" s="215"/>
      <c r="G422" s="215"/>
      <c r="H422" s="110" t="s">
        <v>1722</v>
      </c>
      <c r="I422" s="214"/>
      <c r="J422" s="154"/>
      <c r="K422" s="215"/>
      <c r="L422" s="216" t="s">
        <v>1077</v>
      </c>
      <c r="M422" s="215"/>
      <c r="N422" s="154"/>
      <c r="O422" s="215"/>
      <c r="P422" s="154"/>
      <c r="Q422" s="215"/>
      <c r="R422" s="154"/>
      <c r="S422" s="215"/>
      <c r="T422" s="154"/>
      <c r="U422" s="215"/>
      <c r="V422" s="215"/>
      <c r="W422" s="215"/>
      <c r="X422" s="215"/>
      <c r="Y422" s="215"/>
      <c r="Z422" s="215"/>
      <c r="AA422" s="215"/>
      <c r="AB422" s="215"/>
      <c r="AC422" s="215"/>
      <c r="AD422" s="215"/>
      <c r="AE422" s="215"/>
      <c r="AF422" s="215"/>
      <c r="AG422" s="215"/>
      <c r="AH422" s="209"/>
      <c r="AI422" s="209"/>
      <c r="AJ422" s="209"/>
      <c r="AK422" s="209"/>
      <c r="AL422" s="209"/>
      <c r="AM422" s="209"/>
      <c r="AN422" s="209"/>
      <c r="AO422" s="209"/>
      <c r="AP422" s="209"/>
      <c r="AQ422" s="209"/>
      <c r="AR422" s="209"/>
      <c r="AS422" s="209"/>
      <c r="AT422" s="209"/>
      <c r="AU422" s="209"/>
      <c r="AV422" s="209"/>
      <c r="AW422" s="209"/>
      <c r="AX422" s="209"/>
      <c r="AY422" s="209"/>
      <c r="AZ422" s="209"/>
      <c r="BA422" s="209"/>
      <c r="BB422" s="209"/>
      <c r="BC422" s="209"/>
      <c r="BD422" s="209"/>
      <c r="BE422" s="209"/>
      <c r="BF422" s="209"/>
      <c r="BG422" s="209"/>
      <c r="BH422" s="209"/>
      <c r="BI422" s="209"/>
      <c r="BJ422" s="209"/>
      <c r="BK422" s="209"/>
      <c r="BL422" s="209"/>
      <c r="BM422" s="209"/>
      <c r="BN422" s="209"/>
      <c r="BO422" s="209"/>
      <c r="BP422" s="209"/>
      <c r="BQ422" s="209"/>
      <c r="BR422" s="209"/>
      <c r="BS422" s="209"/>
      <c r="BT422" s="209"/>
      <c r="BU422" s="209"/>
      <c r="BV422" s="209"/>
      <c r="BW422" s="209"/>
      <c r="BX422" s="209"/>
      <c r="BY422" s="209"/>
      <c r="BZ422" s="209"/>
      <c r="CA422" s="209"/>
      <c r="CB422" s="209"/>
      <c r="CC422" s="209"/>
      <c r="CD422" s="209"/>
      <c r="CE422" s="209"/>
      <c r="CF422" s="209"/>
      <c r="CG422" s="209"/>
      <c r="CH422" s="209"/>
      <c r="CI422" s="209"/>
      <c r="CJ422" s="209"/>
      <c r="CK422" s="209"/>
      <c r="CL422" s="209"/>
      <c r="CM422" s="209"/>
      <c r="CN422" s="209"/>
      <c r="CO422" s="209"/>
      <c r="CP422" s="209"/>
      <c r="CQ422" s="209"/>
      <c r="CR422" s="209"/>
      <c r="CS422" s="209"/>
      <c r="CT422" s="209"/>
      <c r="CU422" s="209"/>
      <c r="CV422" s="209"/>
      <c r="CW422" s="209"/>
      <c r="CX422" s="209"/>
      <c r="CY422" s="209"/>
      <c r="CZ422" s="209"/>
      <c r="DA422" s="209"/>
      <c r="DB422" s="209"/>
      <c r="DC422" s="209"/>
      <c r="DD422" s="209"/>
      <c r="DE422" s="209"/>
      <c r="DF422" s="209"/>
      <c r="DG422" s="209"/>
      <c r="DH422" s="209"/>
      <c r="DI422" s="209"/>
      <c r="DJ422" s="209"/>
      <c r="DK422" s="209"/>
      <c r="DL422" s="209"/>
      <c r="DM422" s="209"/>
      <c r="DN422" s="209"/>
      <c r="DO422" s="209"/>
      <c r="DP422" s="209"/>
      <c r="DQ422" s="209"/>
      <c r="DR422" s="209"/>
      <c r="DS422" s="209"/>
      <c r="DT422" s="209"/>
      <c r="DU422" s="209"/>
      <c r="DV422" s="209"/>
      <c r="DW422" s="209"/>
      <c r="DX422" s="209"/>
      <c r="DY422" s="209"/>
      <c r="DZ422" s="209"/>
      <c r="EA422" s="209"/>
      <c r="EB422" s="209"/>
      <c r="EC422" s="209"/>
      <c r="ED422" s="209"/>
      <c r="EE422" s="209"/>
      <c r="EF422" s="209"/>
      <c r="EG422" s="209"/>
      <c r="EH422" s="209"/>
      <c r="EI422" s="209"/>
      <c r="EJ422" s="209"/>
      <c r="EK422" s="209"/>
      <c r="EL422" s="209"/>
      <c r="EM422" s="209"/>
      <c r="EN422" s="209"/>
      <c r="EO422" s="209"/>
      <c r="EP422" s="209"/>
      <c r="EQ422" s="209"/>
      <c r="ER422" s="209"/>
      <c r="ES422" s="209"/>
      <c r="ET422" s="209"/>
      <c r="EU422" s="209"/>
      <c r="EV422" s="209"/>
      <c r="EW422" s="209"/>
      <c r="EX422" s="209"/>
      <c r="EY422" s="209"/>
      <c r="EZ422" s="209"/>
      <c r="FA422" s="209"/>
      <c r="FB422" s="209"/>
      <c r="FC422" s="209"/>
      <c r="FD422" s="209"/>
      <c r="FE422" s="209"/>
      <c r="FF422" s="209"/>
      <c r="FG422" s="209"/>
      <c r="FH422" s="209"/>
      <c r="FI422" s="209"/>
      <c r="FJ422" s="209"/>
      <c r="FK422" s="209"/>
      <c r="FL422" s="209"/>
      <c r="FM422" s="209"/>
      <c r="FN422" s="209"/>
      <c r="FO422" s="209"/>
      <c r="FP422" s="209"/>
      <c r="FQ422" s="209"/>
      <c r="FR422" s="209"/>
      <c r="FS422" s="209"/>
      <c r="FT422" s="209"/>
      <c r="FU422" s="209"/>
      <c r="FV422" s="209"/>
      <c r="FW422" s="209"/>
      <c r="FX422" s="209"/>
      <c r="FY422" s="209"/>
      <c r="FZ422" s="209"/>
      <c r="GA422" s="209"/>
      <c r="GB422" s="209"/>
      <c r="GC422" s="209"/>
      <c r="GD422" s="209"/>
      <c r="GE422" s="209"/>
      <c r="GF422" s="209"/>
      <c r="GG422" s="209"/>
      <c r="GH422" s="209"/>
      <c r="GI422" s="209"/>
      <c r="GJ422" s="209"/>
      <c r="GK422" s="209"/>
      <c r="GL422" s="209"/>
      <c r="GM422" s="209"/>
      <c r="GN422" s="209"/>
      <c r="GO422" s="209"/>
      <c r="GP422" s="209"/>
      <c r="GQ422" s="209"/>
      <c r="GR422" s="209"/>
      <c r="GS422" s="209"/>
      <c r="GT422" s="209"/>
      <c r="GU422" s="209"/>
      <c r="GV422" s="209"/>
      <c r="GW422" s="209"/>
      <c r="GX422" s="209"/>
      <c r="GY422" s="209"/>
      <c r="GZ422" s="209"/>
      <c r="HA422" s="209"/>
      <c r="HB422" s="209"/>
      <c r="HC422" s="209"/>
      <c r="HD422" s="209"/>
      <c r="HE422" s="209"/>
      <c r="HF422" s="209"/>
      <c r="HG422" s="209"/>
      <c r="HH422" s="209"/>
      <c r="HI422" s="209"/>
      <c r="HJ422" s="209"/>
      <c r="HK422" s="209"/>
      <c r="HL422" s="209"/>
      <c r="HM422" s="209"/>
      <c r="HN422" s="209"/>
      <c r="HO422" s="209"/>
      <c r="HP422" s="209"/>
      <c r="HQ422" s="209"/>
      <c r="HR422" s="209"/>
      <c r="HS422" s="209"/>
      <c r="HT422" s="209"/>
      <c r="HU422" s="209"/>
      <c r="HV422" s="209"/>
      <c r="HW422" s="209"/>
      <c r="HX422" s="209"/>
      <c r="HY422" s="209"/>
      <c r="HZ422" s="209"/>
      <c r="IA422" s="209"/>
      <c r="IB422" s="209"/>
      <c r="IC422" s="209"/>
      <c r="ID422" s="209"/>
      <c r="IE422" s="209"/>
      <c r="IF422" s="209"/>
      <c r="IG422" s="209"/>
      <c r="IH422" s="209"/>
      <c r="II422" s="209"/>
      <c r="IJ422" s="209"/>
      <c r="IK422" s="209"/>
      <c r="IL422" s="209"/>
      <c r="IM422" s="209"/>
      <c r="IN422" s="209"/>
      <c r="IO422" s="209"/>
      <c r="IP422" s="209"/>
      <c r="IQ422" s="209"/>
      <c r="IR422" s="209"/>
      <c r="IS422" s="209"/>
      <c r="IT422" s="209"/>
      <c r="IU422" s="209"/>
      <c r="IV422" s="209"/>
      <c r="IW422" s="209"/>
      <c r="IX422" s="209"/>
      <c r="IY422" s="209"/>
      <c r="IZ422" s="209"/>
      <c r="JA422" s="209"/>
      <c r="JB422" s="209"/>
      <c r="JC422" s="209"/>
      <c r="JD422" s="209"/>
      <c r="JE422" s="209"/>
      <c r="JF422" s="209"/>
      <c r="JG422" s="209"/>
      <c r="JH422" s="209"/>
      <c r="JI422" s="209"/>
      <c r="JJ422" s="209"/>
      <c r="JK422" s="209"/>
      <c r="JL422" s="209"/>
      <c r="JM422" s="209"/>
      <c r="JN422" s="209"/>
      <c r="JO422" s="209"/>
      <c r="JP422" s="209"/>
      <c r="JQ422" s="209"/>
      <c r="JR422" s="209"/>
      <c r="JS422" s="209"/>
      <c r="JT422" s="209"/>
      <c r="JU422" s="209"/>
      <c r="JV422" s="209"/>
      <c r="JW422" s="209"/>
      <c r="JX422" s="209"/>
      <c r="JY422" s="209"/>
      <c r="JZ422" s="209"/>
      <c r="KA422" s="209"/>
      <c r="KB422" s="209"/>
      <c r="KC422" s="209"/>
      <c r="KD422" s="209"/>
      <c r="KE422" s="209"/>
      <c r="KF422" s="209"/>
      <c r="KG422" s="209"/>
      <c r="KH422" s="209"/>
      <c r="KI422" s="209"/>
      <c r="KJ422" s="209"/>
      <c r="KK422" s="209"/>
      <c r="KL422" s="209"/>
      <c r="KM422" s="209"/>
      <c r="KN422" s="209"/>
      <c r="KO422" s="209"/>
      <c r="KP422" s="209"/>
      <c r="KQ422" s="209"/>
      <c r="KR422" s="209"/>
      <c r="KS422" s="209"/>
      <c r="KT422" s="209"/>
      <c r="KU422" s="209"/>
      <c r="KV422" s="209"/>
      <c r="KW422" s="209"/>
      <c r="KX422" s="209"/>
      <c r="KY422" s="209"/>
      <c r="KZ422" s="209"/>
      <c r="LA422" s="209"/>
      <c r="LB422" s="209"/>
      <c r="LC422" s="209"/>
      <c r="LD422" s="209"/>
      <c r="LE422" s="209"/>
      <c r="LF422" s="209"/>
      <c r="LG422" s="209"/>
      <c r="LH422" s="209"/>
      <c r="LI422" s="209"/>
      <c r="LJ422" s="209"/>
      <c r="LK422" s="209"/>
      <c r="LL422" s="209"/>
      <c r="LM422" s="209"/>
      <c r="LN422" s="209"/>
      <c r="LO422" s="209"/>
      <c r="LP422" s="209"/>
      <c r="LQ422" s="209"/>
      <c r="LR422" s="209"/>
      <c r="LS422" s="209"/>
      <c r="LT422" s="209"/>
      <c r="LU422" s="209"/>
      <c r="LV422" s="209"/>
      <c r="LW422" s="209"/>
      <c r="LX422" s="209"/>
      <c r="LY422" s="209"/>
      <c r="LZ422" s="209"/>
      <c r="MA422" s="209"/>
      <c r="MB422" s="209"/>
      <c r="MC422" s="209"/>
      <c r="MD422" s="209"/>
      <c r="ME422" s="209"/>
      <c r="MF422" s="209"/>
      <c r="MG422" s="209"/>
      <c r="MH422" s="209"/>
      <c r="MI422" s="209"/>
      <c r="MJ422" s="209"/>
      <c r="MK422" s="209"/>
      <c r="ML422" s="209"/>
      <c r="MM422" s="209"/>
      <c r="MN422" s="209"/>
      <c r="MO422" s="209"/>
      <c r="MP422" s="209"/>
      <c r="MQ422" s="209"/>
      <c r="MR422" s="209"/>
      <c r="MS422" s="209"/>
      <c r="MT422" s="209"/>
      <c r="MU422" s="209"/>
      <c r="MV422" s="209"/>
      <c r="MW422" s="209"/>
      <c r="MX422" s="209"/>
      <c r="MY422" s="209"/>
      <c r="MZ422" s="209"/>
      <c r="NA422" s="209"/>
      <c r="NB422" s="209"/>
      <c r="NC422" s="209"/>
      <c r="ND422" s="209"/>
      <c r="NE422" s="209"/>
      <c r="NF422" s="209"/>
      <c r="NG422" s="209"/>
      <c r="NH422" s="209"/>
      <c r="NI422" s="209"/>
      <c r="NJ422" s="209"/>
      <c r="NK422" s="209"/>
      <c r="NL422" s="209"/>
      <c r="NM422" s="209"/>
      <c r="NN422" s="209"/>
      <c r="NO422" s="209"/>
      <c r="NP422" s="209"/>
      <c r="NQ422" s="209"/>
      <c r="NR422" s="209"/>
      <c r="NS422" s="209"/>
      <c r="NT422" s="209"/>
      <c r="NU422" s="209"/>
      <c r="NV422" s="209"/>
      <c r="NW422" s="209"/>
      <c r="NX422" s="209"/>
      <c r="NY422" s="209"/>
      <c r="NZ422" s="209"/>
      <c r="OA422" s="209"/>
      <c r="OB422" s="209"/>
      <c r="OC422" s="209"/>
      <c r="OD422" s="209"/>
      <c r="OE422" s="209"/>
      <c r="OF422" s="209"/>
      <c r="OG422" s="209"/>
      <c r="OH422" s="209"/>
      <c r="OI422" s="209"/>
      <c r="OJ422" s="209"/>
      <c r="OK422" s="209"/>
      <c r="OL422" s="209"/>
      <c r="OM422" s="209"/>
      <c r="ON422" s="209"/>
      <c r="OO422" s="209"/>
      <c r="OP422" s="209"/>
      <c r="OQ422" s="209"/>
      <c r="OR422" s="209"/>
      <c r="OS422" s="209"/>
      <c r="OT422" s="209"/>
      <c r="OU422" s="209"/>
      <c r="OV422" s="209"/>
      <c r="OW422" s="209"/>
      <c r="OX422" s="209"/>
      <c r="OY422" s="209"/>
      <c r="OZ422" s="209"/>
      <c r="PA422" s="209"/>
      <c r="PB422" s="209"/>
      <c r="PC422" s="209"/>
      <c r="PD422" s="209"/>
      <c r="PE422" s="209"/>
      <c r="PF422" s="209"/>
      <c r="PG422" s="209"/>
      <c r="PH422" s="209"/>
      <c r="PI422" s="209"/>
      <c r="PJ422" s="209"/>
      <c r="PK422" s="209"/>
      <c r="PL422" s="209"/>
      <c r="PM422" s="209"/>
      <c r="PN422" s="209"/>
      <c r="PO422" s="209"/>
      <c r="PP422" s="209"/>
      <c r="PQ422" s="209"/>
      <c r="PR422" s="209"/>
      <c r="PS422" s="209"/>
      <c r="PT422" s="209"/>
      <c r="PU422" s="209"/>
      <c r="PV422" s="209"/>
      <c r="PW422" s="209"/>
      <c r="PX422" s="209"/>
      <c r="PY422" s="209"/>
      <c r="PZ422" s="209"/>
      <c r="QA422" s="209"/>
      <c r="QB422" s="209"/>
      <c r="QC422" s="209"/>
      <c r="QD422" s="209"/>
      <c r="QE422" s="209"/>
      <c r="QF422" s="209"/>
      <c r="QG422" s="209"/>
      <c r="QH422" s="209"/>
      <c r="QI422" s="209"/>
      <c r="QJ422" s="209"/>
      <c r="QK422" s="209"/>
      <c r="QL422" s="209"/>
      <c r="QM422" s="209"/>
      <c r="QN422" s="209"/>
      <c r="QO422" s="209"/>
      <c r="QP422" s="209"/>
      <c r="QQ422" s="209"/>
      <c r="QR422" s="209"/>
      <c r="QS422" s="209"/>
      <c r="QT422" s="209"/>
      <c r="QU422" s="209"/>
      <c r="QV422" s="209"/>
      <c r="QW422" s="209"/>
      <c r="QX422" s="209"/>
      <c r="QY422" s="209"/>
      <c r="QZ422" s="209"/>
      <c r="RA422" s="209"/>
      <c r="RB422" s="209"/>
      <c r="RC422" s="209"/>
      <c r="RD422" s="209"/>
      <c r="RE422" s="209"/>
      <c r="RF422" s="209"/>
      <c r="RG422" s="209"/>
      <c r="RH422" s="209"/>
      <c r="RI422" s="209"/>
      <c r="RJ422" s="209"/>
      <c r="RK422" s="209"/>
      <c r="RL422" s="209"/>
      <c r="RM422" s="209"/>
      <c r="RN422" s="209"/>
      <c r="RO422" s="209"/>
      <c r="RP422" s="209"/>
      <c r="RQ422" s="209"/>
      <c r="RR422" s="209"/>
      <c r="RS422" s="209"/>
      <c r="RT422" s="209"/>
      <c r="RU422" s="209"/>
      <c r="RV422" s="209"/>
      <c r="RW422" s="209"/>
      <c r="RX422" s="209"/>
      <c r="RY422" s="209"/>
      <c r="RZ422" s="209"/>
      <c r="SA422" s="209"/>
      <c r="SB422" s="209"/>
      <c r="SC422" s="209"/>
      <c r="SD422" s="209"/>
      <c r="SE422" s="209"/>
      <c r="SF422" s="209"/>
      <c r="SG422" s="209"/>
      <c r="SH422" s="209"/>
      <c r="SI422" s="209"/>
      <c r="SJ422" s="209"/>
      <c r="SK422" s="209"/>
      <c r="SL422" s="209"/>
      <c r="SM422" s="209"/>
      <c r="SN422" s="209"/>
      <c r="SO422" s="209"/>
      <c r="SP422" s="209"/>
      <c r="SQ422" s="209"/>
      <c r="SR422" s="209"/>
      <c r="SS422" s="209"/>
      <c r="ST422" s="209"/>
      <c r="SU422" s="209"/>
      <c r="SV422" s="209"/>
      <c r="SW422" s="209"/>
      <c r="SX422" s="209"/>
      <c r="SY422" s="209"/>
      <c r="SZ422" s="209"/>
      <c r="TA422" s="209"/>
      <c r="TB422" s="209"/>
      <c r="TC422" s="209"/>
      <c r="TD422" s="209"/>
      <c r="TE422" s="209"/>
      <c r="TF422" s="209"/>
      <c r="TG422" s="209"/>
      <c r="TH422" s="209"/>
      <c r="TI422" s="209"/>
      <c r="TJ422" s="209"/>
      <c r="TK422" s="209"/>
      <c r="TL422" s="209"/>
      <c r="TM422" s="209"/>
      <c r="TN422" s="209"/>
      <c r="TO422" s="209"/>
      <c r="TP422" s="209"/>
      <c r="TQ422" s="209"/>
      <c r="TR422" s="209"/>
      <c r="TS422" s="209"/>
      <c r="TT422" s="209"/>
      <c r="TU422" s="209"/>
      <c r="TV422" s="209"/>
      <c r="TW422" s="209"/>
      <c r="TX422" s="209"/>
      <c r="TY422" s="209"/>
      <c r="TZ422" s="209"/>
      <c r="UA422" s="209"/>
      <c r="UB422" s="209"/>
      <c r="UC422" s="209"/>
      <c r="UD422" s="209"/>
      <c r="UE422" s="209"/>
      <c r="UF422" s="209"/>
      <c r="UG422" s="209"/>
      <c r="UH422" s="209"/>
      <c r="UI422" s="209"/>
      <c r="UJ422" s="209"/>
      <c r="UK422" s="209"/>
      <c r="UL422" s="209"/>
      <c r="UM422" s="209"/>
      <c r="UN422" s="209"/>
      <c r="UO422" s="209"/>
      <c r="UP422" s="209"/>
      <c r="UQ422" s="209"/>
      <c r="UR422" s="209"/>
      <c r="US422" s="209"/>
      <c r="UT422" s="209"/>
      <c r="UU422" s="209"/>
      <c r="UV422" s="209"/>
      <c r="UW422" s="209"/>
      <c r="UX422" s="209"/>
      <c r="UY422" s="209"/>
      <c r="UZ422" s="209"/>
      <c r="VA422" s="209"/>
      <c r="VB422" s="209"/>
      <c r="VC422" s="209"/>
      <c r="VD422" s="209"/>
      <c r="VE422" s="209"/>
      <c r="VF422" s="209"/>
      <c r="VG422" s="209"/>
      <c r="VH422" s="209"/>
      <c r="VI422" s="209"/>
      <c r="VJ422" s="209"/>
      <c r="VK422" s="209"/>
      <c r="VL422" s="209"/>
      <c r="VM422" s="209"/>
      <c r="VN422" s="209"/>
      <c r="VO422" s="209"/>
      <c r="VP422" s="209"/>
      <c r="VQ422" s="209"/>
      <c r="VR422" s="209"/>
      <c r="VS422" s="209"/>
      <c r="VT422" s="209"/>
      <c r="VU422" s="209"/>
      <c r="VV422" s="209"/>
      <c r="VW422" s="209"/>
      <c r="VX422" s="209"/>
      <c r="VY422" s="209"/>
      <c r="VZ422" s="209"/>
      <c r="WA422" s="209"/>
      <c r="WB422" s="209"/>
      <c r="WC422" s="209"/>
      <c r="WD422" s="209"/>
      <c r="WE422" s="209"/>
      <c r="WF422" s="209"/>
      <c r="WG422" s="209"/>
      <c r="WH422" s="209"/>
      <c r="WI422" s="209"/>
      <c r="WJ422" s="209"/>
      <c r="WK422" s="209"/>
      <c r="WL422" s="209"/>
      <c r="WM422" s="209"/>
      <c r="WN422" s="209"/>
      <c r="WO422" s="209"/>
      <c r="WP422" s="209"/>
      <c r="WQ422" s="209"/>
      <c r="WR422" s="209"/>
      <c r="WS422" s="209"/>
      <c r="WT422" s="209"/>
      <c r="WU422" s="209"/>
      <c r="WV422" s="209"/>
      <c r="WW422" s="209"/>
      <c r="WX422" s="209"/>
      <c r="WY422" s="209"/>
      <c r="WZ422" s="209"/>
      <c r="XA422" s="209"/>
      <c r="XB422" s="209"/>
      <c r="XC422" s="209"/>
      <c r="XD422" s="209"/>
      <c r="XE422" s="209"/>
      <c r="XF422" s="209"/>
      <c r="XG422" s="209"/>
      <c r="XH422" s="209"/>
      <c r="XI422" s="209"/>
      <c r="XJ422" s="209"/>
      <c r="XK422" s="209"/>
      <c r="XL422" s="209"/>
      <c r="XM422" s="209"/>
      <c r="XN422" s="209"/>
      <c r="XO422" s="209"/>
      <c r="XP422" s="209"/>
      <c r="XQ422" s="209"/>
      <c r="XR422" s="209"/>
      <c r="XS422" s="209"/>
      <c r="XT422" s="209"/>
      <c r="XU422" s="209"/>
      <c r="XV422" s="209"/>
      <c r="XW422" s="209"/>
      <c r="XX422" s="209"/>
      <c r="XY422" s="209"/>
      <c r="XZ422" s="209"/>
      <c r="YA422" s="209"/>
      <c r="YB422" s="209"/>
      <c r="YC422" s="209"/>
      <c r="YD422" s="209"/>
      <c r="YE422" s="209"/>
      <c r="YF422" s="209"/>
      <c r="YG422" s="209"/>
      <c r="YH422" s="209"/>
      <c r="YI422" s="209"/>
      <c r="YJ422" s="209"/>
      <c r="YK422" s="209"/>
      <c r="YL422" s="209"/>
      <c r="YM422" s="209"/>
      <c r="YN422" s="209"/>
      <c r="YO422" s="209"/>
      <c r="YP422" s="209"/>
      <c r="YQ422" s="209"/>
      <c r="YR422" s="209"/>
      <c r="YS422" s="209"/>
      <c r="YT422" s="209"/>
      <c r="YU422" s="209"/>
      <c r="YV422" s="209"/>
      <c r="YW422" s="209"/>
      <c r="YX422" s="209"/>
      <c r="YY422" s="209"/>
      <c r="YZ422" s="209"/>
      <c r="ZA422" s="209"/>
      <c r="ZB422" s="209"/>
      <c r="ZC422" s="209"/>
      <c r="ZD422" s="209"/>
      <c r="ZE422" s="209"/>
      <c r="ZF422" s="209"/>
      <c r="ZG422" s="209"/>
      <c r="ZH422" s="209"/>
      <c r="ZI422" s="209"/>
      <c r="ZJ422" s="209"/>
      <c r="ZK422" s="209"/>
      <c r="ZL422" s="209"/>
      <c r="ZM422" s="209"/>
      <c r="ZN422" s="209"/>
      <c r="ZO422" s="209"/>
      <c r="ZP422" s="209"/>
      <c r="ZQ422" s="209"/>
      <c r="ZR422" s="209"/>
      <c r="ZS422" s="209"/>
      <c r="ZT422" s="209"/>
      <c r="ZU422" s="209"/>
      <c r="ZV422" s="209"/>
      <c r="ZW422" s="209"/>
      <c r="ZX422" s="209"/>
      <c r="ZY422" s="209"/>
      <c r="ZZ422" s="209"/>
      <c r="AAA422" s="209"/>
      <c r="AAB422" s="209"/>
      <c r="AAC422" s="209"/>
      <c r="AAD422" s="209"/>
      <c r="AAE422" s="209"/>
      <c r="AAF422" s="209"/>
      <c r="AAG422" s="209"/>
      <c r="AAH422" s="209"/>
      <c r="AAI422" s="209"/>
      <c r="AAJ422" s="209"/>
      <c r="AAK422" s="209"/>
      <c r="AAL422" s="209"/>
      <c r="AAM422" s="209"/>
      <c r="AAN422" s="209"/>
      <c r="AAO422" s="209"/>
      <c r="AAP422" s="209"/>
      <c r="AAQ422" s="209"/>
      <c r="AAR422" s="209"/>
      <c r="AAS422" s="209"/>
      <c r="AAT422" s="209"/>
      <c r="AAU422" s="209"/>
      <c r="AAV422" s="209"/>
      <c r="AAW422" s="209"/>
      <c r="AAX422" s="209"/>
      <c r="AAY422" s="209"/>
      <c r="AAZ422" s="209"/>
      <c r="ABA422" s="209"/>
      <c r="ABB422" s="209"/>
      <c r="ABC422" s="209"/>
      <c r="ABD422" s="209"/>
      <c r="ABE422" s="209"/>
      <c r="ABF422" s="209"/>
      <c r="ABG422" s="209"/>
      <c r="ABH422" s="209"/>
      <c r="ABI422" s="209"/>
      <c r="ABJ422" s="209"/>
      <c r="ABK422" s="209"/>
      <c r="ABL422" s="209"/>
      <c r="ABM422" s="209"/>
      <c r="ABN422" s="209"/>
      <c r="ABO422" s="209"/>
      <c r="ABP422" s="209"/>
      <c r="ABQ422" s="209"/>
      <c r="ABR422" s="209"/>
      <c r="ABS422" s="209"/>
      <c r="ABT422" s="209"/>
      <c r="ABU422" s="209"/>
      <c r="ABV422" s="209"/>
      <c r="ABW422" s="209"/>
      <c r="ABX422" s="209"/>
      <c r="ABY422" s="209"/>
      <c r="ABZ422" s="209"/>
      <c r="ACA422" s="209"/>
      <c r="ACB422" s="209"/>
      <c r="ACC422" s="209"/>
      <c r="ACD422" s="209"/>
      <c r="ACE422" s="209"/>
      <c r="ACF422" s="209"/>
      <c r="ACG422" s="209"/>
      <c r="ACH422" s="209"/>
      <c r="ACI422" s="209"/>
      <c r="ACJ422" s="209"/>
      <c r="ACK422" s="209"/>
      <c r="ACL422" s="209"/>
      <c r="ACM422" s="209"/>
      <c r="ACN422" s="209"/>
      <c r="ACO422" s="209"/>
      <c r="ACP422" s="209"/>
      <c r="ACQ422" s="209"/>
      <c r="ACR422" s="209"/>
      <c r="ACS422" s="209"/>
      <c r="ACT422" s="209"/>
      <c r="ACU422" s="209"/>
      <c r="ACV422" s="209"/>
      <c r="ACW422" s="209"/>
      <c r="ACX422" s="209"/>
      <c r="ACY422" s="209"/>
      <c r="ACZ422" s="209"/>
      <c r="ADA422" s="209"/>
      <c r="ADB422" s="209"/>
      <c r="ADC422" s="209"/>
      <c r="ADD422" s="209"/>
      <c r="ADE422" s="209"/>
      <c r="ADF422" s="209"/>
      <c r="ADG422" s="209"/>
      <c r="ADH422" s="209"/>
      <c r="ADI422" s="209"/>
      <c r="ADJ422" s="209"/>
      <c r="ADK422" s="209"/>
      <c r="ADL422" s="209"/>
      <c r="ADM422" s="209"/>
      <c r="ADN422" s="209"/>
      <c r="ADO422" s="209"/>
      <c r="ADP422" s="209"/>
      <c r="ADQ422" s="209"/>
      <c r="ADR422" s="209"/>
      <c r="ADS422" s="209"/>
      <c r="ADT422" s="209"/>
      <c r="ADU422" s="209"/>
      <c r="ADV422" s="209"/>
      <c r="ADW422" s="209"/>
      <c r="ADX422" s="209"/>
      <c r="ADY422" s="209"/>
      <c r="ADZ422" s="209"/>
      <c r="AEA422" s="209"/>
      <c r="AEB422" s="209"/>
      <c r="AEC422" s="209"/>
      <c r="AED422" s="209"/>
      <c r="AEE422" s="209"/>
      <c r="AEF422" s="209"/>
      <c r="AEG422" s="209"/>
      <c r="AEH422" s="209"/>
      <c r="AEI422" s="209"/>
      <c r="AEJ422" s="209"/>
      <c r="AEK422" s="209"/>
      <c r="AEL422" s="209"/>
      <c r="AEM422" s="209"/>
      <c r="AEN422" s="209"/>
      <c r="AEO422" s="209"/>
      <c r="AEP422" s="209"/>
      <c r="AEQ422" s="209"/>
      <c r="AER422" s="209"/>
      <c r="AES422" s="209"/>
      <c r="AET422" s="209"/>
      <c r="AEU422" s="209"/>
      <c r="AEV422" s="209"/>
      <c r="AEW422" s="209"/>
      <c r="AEX422" s="209"/>
      <c r="AEY422" s="209"/>
      <c r="AEZ422" s="209"/>
      <c r="AFA422" s="209"/>
      <c r="AFB422" s="209"/>
      <c r="AFC422" s="209"/>
      <c r="AFD422" s="209"/>
      <c r="AFE422" s="209"/>
      <c r="AFF422" s="209"/>
      <c r="AFG422" s="209"/>
      <c r="AFH422" s="209"/>
      <c r="AFI422" s="209"/>
      <c r="AFJ422" s="209"/>
      <c r="AFK422" s="209"/>
      <c r="AFL422" s="209"/>
      <c r="AFM422" s="209"/>
      <c r="AFN422" s="209"/>
      <c r="AFO422" s="209"/>
      <c r="AFP422" s="209"/>
      <c r="AFQ422" s="209"/>
      <c r="AFR422" s="209"/>
      <c r="AFS422" s="209"/>
      <c r="AFT422" s="209"/>
      <c r="AFU422" s="209"/>
      <c r="AFV422" s="209"/>
      <c r="AFW422" s="209"/>
      <c r="AFX422" s="209"/>
      <c r="AFY422" s="209"/>
      <c r="AFZ422" s="209"/>
      <c r="AGA422" s="209"/>
      <c r="AGB422" s="209"/>
      <c r="AGC422" s="209"/>
      <c r="AGD422" s="209"/>
      <c r="AGE422" s="209"/>
      <c r="AGF422" s="209"/>
      <c r="AGG422" s="209"/>
      <c r="AGH422" s="209"/>
      <c r="AGI422" s="209"/>
      <c r="AGJ422" s="209"/>
      <c r="AGK422" s="209"/>
      <c r="AGL422" s="209"/>
      <c r="AGM422" s="209"/>
      <c r="AGN422" s="209"/>
      <c r="AGO422" s="209"/>
      <c r="AGP422" s="209"/>
      <c r="AGQ422" s="209"/>
      <c r="AGR422" s="209"/>
      <c r="AGS422" s="209"/>
      <c r="AGT422" s="209"/>
      <c r="AGU422" s="209"/>
      <c r="AGV422" s="209"/>
      <c r="AGW422" s="209"/>
      <c r="AGX422" s="209"/>
      <c r="AGY422" s="209"/>
      <c r="AGZ422" s="209"/>
      <c r="AHA422" s="209"/>
      <c r="AHB422" s="209"/>
      <c r="AHC422" s="209"/>
      <c r="AHD422" s="209"/>
      <c r="AHE422" s="209"/>
      <c r="AHF422" s="209"/>
      <c r="AHG422" s="209"/>
      <c r="AHH422" s="209"/>
      <c r="AHI422" s="209"/>
      <c r="AHJ422" s="209"/>
      <c r="AHK422" s="209"/>
      <c r="AHL422" s="209"/>
      <c r="AHM422" s="209"/>
      <c r="AHN422" s="209"/>
      <c r="AHO422" s="209"/>
      <c r="AHP422" s="209"/>
      <c r="AHQ422" s="209"/>
      <c r="AHR422" s="209"/>
      <c r="AHS422" s="209"/>
      <c r="AHT422" s="209"/>
      <c r="AHU422" s="209"/>
      <c r="AHV422" s="209"/>
      <c r="AHW422" s="209"/>
      <c r="AHX422" s="209"/>
      <c r="AHY422" s="209"/>
      <c r="AHZ422" s="209"/>
      <c r="AIA422" s="209"/>
      <c r="AIB422" s="209"/>
      <c r="AIC422" s="209"/>
      <c r="AID422" s="209"/>
      <c r="AIE422" s="209"/>
      <c r="AIF422" s="209"/>
      <c r="AIG422" s="209"/>
      <c r="AIH422" s="209"/>
      <c r="AII422" s="209"/>
      <c r="AIJ422" s="209"/>
      <c r="AIK422" s="209"/>
      <c r="AIL422" s="209"/>
      <c r="AIM422" s="209"/>
      <c r="AIN422" s="209"/>
      <c r="AIO422" s="209"/>
      <c r="AIP422" s="209"/>
      <c r="AIQ422" s="209"/>
      <c r="AIR422" s="209"/>
      <c r="AIS422" s="209"/>
      <c r="AIT422" s="209"/>
      <c r="AIU422" s="209"/>
      <c r="AIV422" s="209"/>
      <c r="AIW422" s="209"/>
      <c r="AIX422" s="209"/>
      <c r="AIY422" s="209"/>
      <c r="AIZ422" s="209"/>
      <c r="AJA422" s="209"/>
      <c r="AJB422" s="209"/>
      <c r="AJC422" s="209"/>
      <c r="AJD422" s="209"/>
      <c r="AJE422" s="209"/>
      <c r="AJF422" s="209"/>
      <c r="AJG422" s="209"/>
      <c r="AJH422" s="209"/>
      <c r="AJI422" s="209"/>
      <c r="AJJ422" s="209"/>
      <c r="AJK422" s="209"/>
      <c r="AJL422" s="209"/>
      <c r="AJM422" s="209"/>
      <c r="AJN422" s="209"/>
      <c r="AJO422" s="209"/>
      <c r="AJP422" s="209"/>
      <c r="AJQ422" s="209"/>
      <c r="AJR422" s="209"/>
      <c r="AJS422" s="209"/>
      <c r="AJT422" s="209"/>
      <c r="AJU422" s="209"/>
      <c r="AJV422" s="209"/>
      <c r="AJW422" s="209"/>
      <c r="AJX422" s="209"/>
      <c r="AJY422" s="209"/>
      <c r="AJZ422" s="209"/>
      <c r="AKA422" s="209"/>
      <c r="AKB422" s="209"/>
      <c r="AKC422" s="209"/>
      <c r="AKD422" s="209"/>
      <c r="AKE422" s="209"/>
      <c r="AKF422" s="209"/>
      <c r="AKG422" s="209"/>
      <c r="AKH422" s="209"/>
      <c r="AKI422" s="209"/>
      <c r="AKJ422" s="209"/>
      <c r="AKK422" s="209"/>
      <c r="AKL422" s="209"/>
      <c r="AKM422" s="209"/>
      <c r="AKN422" s="209"/>
      <c r="AKO422" s="209"/>
      <c r="AKP422" s="209"/>
      <c r="AKQ422" s="209"/>
      <c r="AKR422" s="209"/>
      <c r="AKS422" s="209"/>
      <c r="AKT422" s="209"/>
      <c r="AKU422" s="209"/>
      <c r="AKV422" s="209"/>
      <c r="AKW422" s="209"/>
      <c r="AKX422" s="209"/>
      <c r="AKY422" s="209"/>
      <c r="AKZ422" s="209"/>
      <c r="ALA422" s="209"/>
      <c r="ALB422" s="209"/>
      <c r="ALC422" s="209"/>
      <c r="ALD422" s="209"/>
      <c r="ALE422" s="209"/>
      <c r="ALF422" s="209"/>
      <c r="ALG422" s="209"/>
      <c r="ALH422" s="209"/>
      <c r="ALI422" s="209"/>
      <c r="ALJ422" s="209"/>
      <c r="ALK422" s="209"/>
      <c r="ALL422" s="209"/>
      <c r="ALM422" s="209"/>
      <c r="ALN422" s="209"/>
      <c r="ALO422" s="209"/>
      <c r="ALP422" s="209"/>
      <c r="ALQ422" s="209"/>
      <c r="ALR422" s="209"/>
      <c r="ALS422" s="209"/>
      <c r="ALT422" s="209"/>
      <c r="ALU422" s="209"/>
      <c r="ALV422" s="209"/>
      <c r="ALW422" s="209"/>
      <c r="ALX422" s="209"/>
      <c r="ALY422" s="209"/>
      <c r="ALZ422" s="209"/>
      <c r="AMA422" s="209"/>
      <c r="AMB422" s="209"/>
      <c r="AMC422" s="209"/>
      <c r="AMD422" s="209"/>
      <c r="AME422" s="209"/>
      <c r="AMF422" s="209"/>
      <c r="AMG422" s="209"/>
      <c r="AMH422" s="209"/>
      <c r="AMI422" s="209"/>
      <c r="AMJ422" s="209"/>
      <c r="AMK422" s="209"/>
      <c r="AML422" s="209"/>
      <c r="AMM422" s="209"/>
      <c r="AMN422" s="209"/>
      <c r="AMO422" s="209"/>
      <c r="AMP422" s="209"/>
      <c r="AMQ422" s="209"/>
      <c r="AMR422" s="209"/>
      <c r="AMS422" s="209"/>
      <c r="AMT422" s="209"/>
      <c r="AMU422" s="209"/>
      <c r="AMV422" s="209"/>
      <c r="AMW422" s="209"/>
      <c r="AMX422" s="209"/>
      <c r="AMY422" s="209"/>
      <c r="AMZ422" s="209"/>
      <c r="ANA422" s="209"/>
      <c r="ANB422" s="209"/>
      <c r="ANC422" s="209"/>
      <c r="AND422" s="209"/>
      <c r="ANE422" s="209"/>
      <c r="ANF422" s="209"/>
      <c r="ANG422" s="209"/>
      <c r="ANH422" s="209"/>
      <c r="ANI422" s="209"/>
      <c r="ANJ422" s="209"/>
      <c r="ANK422" s="209"/>
      <c r="ANL422" s="209"/>
      <c r="ANM422" s="209"/>
      <c r="ANN422" s="209"/>
      <c r="ANO422" s="209"/>
      <c r="ANP422" s="209"/>
      <c r="ANQ422" s="209"/>
      <c r="ANR422" s="209"/>
      <c r="ANS422" s="209"/>
      <c r="ANT422" s="209"/>
      <c r="ANU422" s="209"/>
      <c r="ANV422" s="209"/>
      <c r="ANW422" s="209"/>
      <c r="ANX422" s="209"/>
      <c r="ANY422" s="209"/>
      <c r="ANZ422" s="209"/>
      <c r="AOA422" s="209"/>
      <c r="AOB422" s="209"/>
      <c r="AOC422" s="209"/>
      <c r="AOD422" s="209"/>
      <c r="AOE422" s="209"/>
      <c r="AOF422" s="209"/>
      <c r="AOG422" s="209"/>
      <c r="AOH422" s="209"/>
      <c r="AOI422" s="209"/>
      <c r="AOJ422" s="209"/>
      <c r="AOK422" s="209"/>
      <c r="AOL422" s="209"/>
      <c r="AOM422" s="209"/>
      <c r="AON422" s="209"/>
      <c r="AOO422" s="209"/>
      <c r="AOP422" s="209"/>
      <c r="AOQ422" s="209"/>
      <c r="AOR422" s="209"/>
      <c r="AOS422" s="209"/>
      <c r="AOT422" s="209"/>
      <c r="AOU422" s="209"/>
      <c r="AOV422" s="209"/>
      <c r="AOW422" s="209"/>
      <c r="AOX422" s="209"/>
      <c r="AOY422" s="209"/>
      <c r="AOZ422" s="209"/>
      <c r="APA422" s="209"/>
      <c r="APB422" s="209"/>
      <c r="APC422" s="209"/>
      <c r="APD422" s="209"/>
      <c r="APE422" s="209"/>
      <c r="APF422" s="209"/>
      <c r="APG422" s="209"/>
      <c r="APH422" s="209"/>
      <c r="API422" s="209"/>
      <c r="APJ422" s="209"/>
      <c r="APK422" s="209"/>
      <c r="APL422" s="209"/>
      <c r="APM422" s="209"/>
      <c r="APN422" s="209"/>
      <c r="APO422" s="209"/>
      <c r="APP422" s="209"/>
      <c r="APQ422" s="209"/>
      <c r="APR422" s="209"/>
      <c r="APS422" s="209"/>
      <c r="APT422" s="209"/>
      <c r="APU422" s="209"/>
      <c r="APV422" s="209"/>
      <c r="APW422" s="209"/>
      <c r="APX422" s="209"/>
      <c r="APY422" s="209"/>
      <c r="APZ422" s="209"/>
      <c r="AQA422" s="209"/>
      <c r="AQB422" s="209"/>
      <c r="AQC422" s="209"/>
      <c r="AQD422" s="209"/>
      <c r="AQE422" s="209"/>
      <c r="AQF422" s="209"/>
      <c r="AQG422" s="209"/>
      <c r="AQH422" s="209"/>
      <c r="AQI422" s="209"/>
      <c r="AQJ422" s="209"/>
      <c r="AQK422" s="209"/>
      <c r="AQL422" s="209"/>
      <c r="AQM422" s="209"/>
      <c r="AQN422" s="209"/>
      <c r="AQO422" s="209"/>
      <c r="AQP422" s="209"/>
      <c r="AQQ422" s="209"/>
      <c r="AQR422" s="209"/>
      <c r="AQS422" s="209"/>
      <c r="AQT422" s="209"/>
      <c r="AQU422" s="209"/>
      <c r="AQV422" s="209"/>
      <c r="AQW422" s="209"/>
      <c r="AQX422" s="209"/>
      <c r="AQY422" s="209"/>
      <c r="AQZ422" s="209"/>
      <c r="ARA422" s="209"/>
      <c r="ARB422" s="209"/>
      <c r="ARC422" s="209"/>
      <c r="ARD422" s="209"/>
      <c r="ARE422" s="209"/>
      <c r="ARF422" s="209"/>
      <c r="ARG422" s="209"/>
      <c r="ARH422" s="209"/>
      <c r="ARI422" s="209"/>
      <c r="ARJ422" s="209"/>
      <c r="ARK422" s="209"/>
      <c r="ARL422" s="209"/>
      <c r="ARM422" s="209"/>
      <c r="ARN422" s="209"/>
      <c r="ARO422" s="209"/>
      <c r="ARP422" s="209"/>
      <c r="ARQ422" s="209"/>
      <c r="ARR422" s="209"/>
      <c r="ARS422" s="209"/>
      <c r="ART422" s="209"/>
      <c r="ARU422" s="209"/>
      <c r="ARV422" s="209"/>
      <c r="ARW422" s="209"/>
      <c r="ARX422" s="209"/>
      <c r="ARY422" s="209"/>
      <c r="ARZ422" s="209"/>
      <c r="ASA422" s="209"/>
      <c r="ASB422" s="209"/>
      <c r="ASC422" s="209"/>
      <c r="ASD422" s="209"/>
      <c r="ASE422" s="209"/>
      <c r="ASF422" s="209"/>
      <c r="ASG422" s="209"/>
      <c r="ASH422" s="209"/>
      <c r="ASI422" s="209"/>
      <c r="ASJ422" s="209"/>
      <c r="ASK422" s="209"/>
      <c r="ASL422" s="209"/>
      <c r="ASM422" s="209"/>
      <c r="ASN422" s="209"/>
      <c r="ASO422" s="209"/>
      <c r="ASP422" s="209"/>
      <c r="ASQ422" s="209"/>
      <c r="ASR422" s="209"/>
      <c r="ASS422" s="209"/>
      <c r="AST422" s="209"/>
      <c r="ASU422" s="209"/>
      <c r="ASV422" s="209"/>
      <c r="ASW422" s="209"/>
      <c r="ASX422" s="209"/>
      <c r="ASY422" s="209"/>
      <c r="ASZ422" s="209"/>
      <c r="ATA422" s="209"/>
      <c r="ATB422" s="209"/>
      <c r="ATC422" s="209"/>
      <c r="ATD422" s="209"/>
      <c r="ATE422" s="209"/>
      <c r="ATF422" s="209"/>
      <c r="ATG422" s="209"/>
      <c r="ATH422" s="209"/>
      <c r="ATI422" s="209"/>
      <c r="ATJ422" s="209"/>
      <c r="ATK422" s="209"/>
      <c r="ATL422" s="209"/>
      <c r="ATM422" s="209"/>
      <c r="ATN422" s="209"/>
      <c r="ATO422" s="209"/>
      <c r="ATP422" s="209"/>
      <c r="ATQ422" s="209"/>
      <c r="ATR422" s="209"/>
      <c r="ATS422" s="209"/>
      <c r="ATT422" s="209"/>
      <c r="ATU422" s="209"/>
      <c r="ATV422" s="209"/>
      <c r="ATW422" s="209"/>
      <c r="ATX422" s="209"/>
      <c r="ATY422" s="209"/>
      <c r="ATZ422" s="209"/>
      <c r="AUA422" s="209"/>
      <c r="AUB422" s="209"/>
      <c r="AUC422" s="209"/>
      <c r="AUD422" s="209"/>
      <c r="AUE422" s="209"/>
      <c r="AUF422" s="209"/>
      <c r="AUG422" s="209"/>
      <c r="AUH422" s="209"/>
      <c r="AUI422" s="209"/>
      <c r="AUJ422" s="209"/>
      <c r="AUK422" s="209"/>
      <c r="AUL422" s="209"/>
      <c r="AUM422" s="209"/>
      <c r="AUN422" s="209"/>
      <c r="AUO422" s="209"/>
      <c r="AUP422" s="209"/>
      <c r="AUQ422" s="209"/>
      <c r="AUR422" s="209"/>
      <c r="AUS422" s="209"/>
      <c r="AUT422" s="209"/>
      <c r="AUU422" s="209"/>
      <c r="AUV422" s="209"/>
      <c r="AUW422" s="209"/>
      <c r="AUX422" s="209"/>
      <c r="AUY422" s="209"/>
      <c r="AUZ422" s="209"/>
      <c r="AVA422" s="209"/>
      <c r="AVB422" s="209"/>
      <c r="AVC422" s="209"/>
      <c r="AVD422" s="209"/>
      <c r="AVE422" s="209"/>
      <c r="AVF422" s="209"/>
      <c r="AVG422" s="209"/>
      <c r="AVH422" s="209"/>
      <c r="AVI422" s="209"/>
      <c r="AVJ422" s="209"/>
      <c r="AVK422" s="209"/>
      <c r="AVL422" s="209"/>
      <c r="AVM422" s="209"/>
      <c r="AVN422" s="209"/>
      <c r="AVO422" s="209"/>
      <c r="AVP422" s="209"/>
      <c r="AVQ422" s="209"/>
      <c r="AVR422" s="209"/>
      <c r="AVS422" s="209"/>
      <c r="AVT422" s="209"/>
      <c r="AVU422" s="209"/>
      <c r="AVV422" s="209"/>
      <c r="AVW422" s="209"/>
      <c r="AVX422" s="209"/>
      <c r="AVY422" s="209"/>
      <c r="AVZ422" s="209"/>
      <c r="AWA422" s="209"/>
      <c r="AWB422" s="209"/>
      <c r="AWC422" s="209"/>
      <c r="AWD422" s="209"/>
      <c r="AWE422" s="209"/>
      <c r="AWF422" s="209"/>
      <c r="AWG422" s="209"/>
      <c r="AWH422" s="209"/>
      <c r="AWI422" s="209"/>
      <c r="AWJ422" s="209"/>
      <c r="AWK422" s="209"/>
      <c r="AWL422" s="209"/>
      <c r="AWM422" s="209"/>
      <c r="AWN422" s="209"/>
      <c r="AWO422" s="209"/>
      <c r="AWP422" s="209"/>
      <c r="AWQ422" s="209"/>
      <c r="AWR422" s="209"/>
      <c r="AWS422" s="209"/>
      <c r="AWT422" s="209"/>
      <c r="AWU422" s="209"/>
      <c r="AWV422" s="209"/>
      <c r="AWW422" s="209"/>
      <c r="AWX422" s="209"/>
      <c r="AWY422" s="209"/>
      <c r="AWZ422" s="209"/>
      <c r="AXA422" s="209"/>
      <c r="AXB422" s="209"/>
      <c r="AXC422" s="209"/>
      <c r="AXD422" s="209"/>
      <c r="AXE422" s="209"/>
      <c r="AXF422" s="209"/>
      <c r="AXG422" s="209"/>
      <c r="AXH422" s="209"/>
      <c r="AXI422" s="209"/>
      <c r="AXJ422" s="209"/>
      <c r="AXK422" s="209"/>
      <c r="AXL422" s="209"/>
      <c r="AXM422" s="209"/>
      <c r="AXN422" s="209"/>
      <c r="AXO422" s="209"/>
      <c r="AXP422" s="209"/>
      <c r="AXQ422" s="209"/>
      <c r="AXR422" s="209"/>
      <c r="AXS422" s="209"/>
      <c r="AXT422" s="209"/>
      <c r="AXU422" s="209"/>
      <c r="AXV422" s="209"/>
      <c r="AXW422" s="209"/>
      <c r="AXX422" s="209"/>
      <c r="AXY422" s="209"/>
      <c r="AXZ422" s="209"/>
      <c r="AYA422" s="209"/>
      <c r="AYB422" s="209"/>
      <c r="AYC422" s="209"/>
      <c r="AYD422" s="209"/>
      <c r="AYE422" s="209"/>
      <c r="AYF422" s="209"/>
      <c r="AYG422" s="209"/>
      <c r="AYH422" s="209"/>
      <c r="AYI422" s="209"/>
      <c r="AYJ422" s="209"/>
      <c r="AYK422" s="209"/>
      <c r="AYL422" s="209"/>
      <c r="AYM422" s="209"/>
      <c r="AYN422" s="209"/>
      <c r="AYO422" s="209"/>
      <c r="AYP422" s="209"/>
      <c r="AYQ422" s="209"/>
      <c r="AYR422" s="209"/>
      <c r="AYS422" s="209"/>
      <c r="AYT422" s="209"/>
      <c r="AYU422" s="209"/>
      <c r="AYV422" s="209"/>
      <c r="AYW422" s="209"/>
      <c r="AYX422" s="209"/>
      <c r="AYY422" s="209"/>
      <c r="AYZ422" s="209"/>
      <c r="AZA422" s="209"/>
      <c r="AZB422" s="209"/>
      <c r="AZC422" s="209"/>
      <c r="AZD422" s="209"/>
      <c r="AZE422" s="209"/>
      <c r="AZF422" s="209"/>
      <c r="AZG422" s="209"/>
      <c r="AZH422" s="209"/>
      <c r="AZI422" s="209"/>
      <c r="AZJ422" s="209"/>
      <c r="AZK422" s="209"/>
      <c r="AZL422" s="209"/>
      <c r="AZM422" s="209"/>
      <c r="AZN422" s="209"/>
      <c r="AZO422" s="209"/>
      <c r="AZP422" s="209"/>
      <c r="AZQ422" s="209"/>
      <c r="AZR422" s="209"/>
      <c r="AZS422" s="209"/>
      <c r="AZT422" s="209"/>
      <c r="AZU422" s="209"/>
      <c r="AZV422" s="209"/>
      <c r="AZW422" s="209"/>
      <c r="AZX422" s="209"/>
      <c r="AZY422" s="209"/>
      <c r="AZZ422" s="209"/>
      <c r="BAA422" s="209"/>
      <c r="BAB422" s="209"/>
      <c r="BAC422" s="209"/>
      <c r="BAD422" s="209"/>
      <c r="BAE422" s="209"/>
      <c r="BAF422" s="209"/>
      <c r="BAG422" s="209"/>
      <c r="BAH422" s="209"/>
      <c r="BAI422" s="209"/>
      <c r="BAJ422" s="209"/>
      <c r="BAK422" s="209"/>
      <c r="BAL422" s="209"/>
      <c r="BAM422" s="209"/>
      <c r="BAN422" s="209"/>
      <c r="BAO422" s="209"/>
      <c r="BAP422" s="209"/>
      <c r="BAQ422" s="209"/>
      <c r="BAR422" s="209"/>
      <c r="BAS422" s="209"/>
      <c r="BAT422" s="209"/>
      <c r="BAU422" s="209"/>
      <c r="BAV422" s="209"/>
      <c r="BAW422" s="209"/>
      <c r="BAX422" s="209"/>
      <c r="BAY422" s="209"/>
      <c r="BAZ422" s="209"/>
      <c r="BBA422" s="209"/>
      <c r="BBB422" s="209"/>
      <c r="BBC422" s="209"/>
      <c r="BBD422" s="209"/>
      <c r="BBE422" s="209"/>
      <c r="BBF422" s="209"/>
      <c r="BBG422" s="209"/>
      <c r="BBH422" s="209"/>
      <c r="BBI422" s="209"/>
      <c r="BBJ422" s="209"/>
      <c r="BBK422" s="209"/>
      <c r="BBL422" s="209"/>
      <c r="BBM422" s="209"/>
      <c r="BBN422" s="209"/>
      <c r="BBO422" s="209"/>
      <c r="BBP422" s="209"/>
      <c r="BBQ422" s="209"/>
      <c r="BBR422" s="209"/>
      <c r="BBS422" s="209"/>
      <c r="BBT422" s="209"/>
      <c r="BBU422" s="209"/>
      <c r="BBV422" s="209"/>
      <c r="BBW422" s="209"/>
      <c r="BBX422" s="209"/>
      <c r="BBY422" s="209"/>
      <c r="BBZ422" s="209"/>
      <c r="BCA422" s="209"/>
      <c r="BCB422" s="209"/>
      <c r="BCC422" s="209"/>
      <c r="BCD422" s="209"/>
      <c r="BCE422" s="209"/>
      <c r="BCF422" s="209"/>
      <c r="BCG422" s="209"/>
      <c r="BCH422" s="209"/>
      <c r="BCI422" s="209"/>
      <c r="BCJ422" s="209"/>
      <c r="BCK422" s="209"/>
      <c r="BCL422" s="209"/>
      <c r="BCM422" s="209"/>
      <c r="BCN422" s="209"/>
      <c r="BCO422" s="209"/>
      <c r="BCP422" s="209"/>
      <c r="BCQ422" s="209"/>
      <c r="BCR422" s="209"/>
      <c r="BCS422" s="209"/>
      <c r="BCT422" s="209"/>
      <c r="BCU422" s="209"/>
      <c r="BCV422" s="209"/>
      <c r="BCW422" s="209"/>
      <c r="BCX422" s="209"/>
      <c r="BCY422" s="209"/>
      <c r="BCZ422" s="209"/>
      <c r="BDA422" s="209"/>
      <c r="BDB422" s="209"/>
      <c r="BDC422" s="209"/>
      <c r="BDD422" s="209"/>
      <c r="BDE422" s="209"/>
      <c r="BDF422" s="209"/>
      <c r="BDG422" s="209"/>
      <c r="BDH422" s="209"/>
      <c r="BDI422" s="209"/>
      <c r="BDJ422" s="209"/>
      <c r="BDK422" s="209"/>
      <c r="BDL422" s="209"/>
      <c r="BDM422" s="209"/>
      <c r="BDN422" s="209"/>
      <c r="BDO422" s="209"/>
      <c r="BDP422" s="209"/>
      <c r="BDQ422" s="209"/>
      <c r="BDR422" s="209"/>
      <c r="BDS422" s="209"/>
      <c r="BDT422" s="209"/>
      <c r="BDU422" s="209"/>
      <c r="BDV422" s="209"/>
      <c r="BDW422" s="209"/>
      <c r="BDX422" s="209"/>
      <c r="BDY422" s="209"/>
      <c r="BDZ422" s="209"/>
      <c r="BEA422" s="209"/>
      <c r="BEB422" s="209"/>
      <c r="BEC422" s="209"/>
      <c r="BED422" s="209"/>
      <c r="BEE422" s="209"/>
      <c r="BEF422" s="209"/>
      <c r="BEG422" s="209"/>
      <c r="BEH422" s="209"/>
      <c r="BEI422" s="209"/>
      <c r="BEJ422" s="209"/>
      <c r="BEK422" s="209"/>
      <c r="BEL422" s="209"/>
      <c r="BEM422" s="209"/>
      <c r="BEN422" s="209"/>
      <c r="BEO422" s="209"/>
      <c r="BEP422" s="209"/>
      <c r="BEQ422" s="209"/>
      <c r="BER422" s="209"/>
      <c r="BES422" s="209"/>
      <c r="BET422" s="209"/>
      <c r="BEU422" s="209"/>
      <c r="BEV422" s="209"/>
      <c r="BEW422" s="209"/>
      <c r="BEX422" s="209"/>
      <c r="BEY422" s="209"/>
      <c r="BEZ422" s="209"/>
      <c r="BFA422" s="209"/>
      <c r="BFB422" s="209"/>
      <c r="BFC422" s="209"/>
      <c r="BFD422" s="209"/>
      <c r="BFE422" s="209"/>
      <c r="BFF422" s="209"/>
      <c r="BFG422" s="209"/>
      <c r="BFH422" s="209"/>
      <c r="BFI422" s="209"/>
      <c r="BFJ422" s="209"/>
      <c r="BFK422" s="209"/>
      <c r="BFL422" s="209"/>
      <c r="BFM422" s="209"/>
      <c r="BFN422" s="209"/>
      <c r="BFO422" s="209"/>
      <c r="BFP422" s="209"/>
      <c r="BFQ422" s="209"/>
      <c r="BFR422" s="209"/>
      <c r="BFS422" s="209"/>
      <c r="BFT422" s="209"/>
      <c r="BFU422" s="209"/>
      <c r="BFV422" s="209"/>
      <c r="BFW422" s="209"/>
      <c r="BFX422" s="209"/>
      <c r="BFY422" s="209"/>
      <c r="BFZ422" s="209"/>
      <c r="BGA422" s="209"/>
      <c r="BGB422" s="209"/>
      <c r="BGC422" s="209"/>
      <c r="BGD422" s="209"/>
      <c r="BGE422" s="209"/>
      <c r="BGF422" s="209"/>
      <c r="BGG422" s="209"/>
      <c r="BGH422" s="209"/>
      <c r="BGI422" s="209"/>
      <c r="BGJ422" s="209"/>
      <c r="BGK422" s="209"/>
      <c r="BGL422" s="209"/>
      <c r="BGM422" s="209"/>
      <c r="BGN422" s="209"/>
      <c r="BGO422" s="209"/>
      <c r="BGP422" s="209"/>
      <c r="BGQ422" s="209"/>
      <c r="BGR422" s="209"/>
      <c r="BGS422" s="209"/>
      <c r="BGT422" s="209"/>
      <c r="BGU422" s="209"/>
      <c r="BGV422" s="209"/>
      <c r="BGW422" s="209"/>
      <c r="BGX422" s="209"/>
      <c r="BGY422" s="209"/>
      <c r="BGZ422" s="209"/>
      <c r="BHA422" s="209"/>
      <c r="BHB422" s="209"/>
      <c r="BHC422" s="209"/>
      <c r="BHD422" s="209"/>
      <c r="BHE422" s="209"/>
      <c r="BHF422" s="209"/>
      <c r="BHG422" s="209"/>
      <c r="BHH422" s="209"/>
      <c r="BHI422" s="209"/>
      <c r="BHJ422" s="209"/>
      <c r="BHK422" s="209"/>
      <c r="BHL422" s="209"/>
      <c r="BHM422" s="209"/>
      <c r="BHN422" s="209"/>
      <c r="BHO422" s="209"/>
      <c r="BHP422" s="209"/>
      <c r="BHQ422" s="209"/>
      <c r="BHR422" s="209"/>
      <c r="BHS422" s="209"/>
      <c r="BHT422" s="209"/>
      <c r="BHU422" s="209"/>
      <c r="BHV422" s="209"/>
      <c r="BHW422" s="209"/>
      <c r="BHX422" s="209"/>
      <c r="BHY422" s="209"/>
      <c r="BHZ422" s="209"/>
      <c r="BIA422" s="209"/>
      <c r="BIB422" s="209"/>
      <c r="BIC422" s="209"/>
      <c r="BID422" s="209"/>
      <c r="BIE422" s="209"/>
      <c r="BIF422" s="209"/>
      <c r="BIG422" s="209"/>
      <c r="BIH422" s="209"/>
      <c r="BII422" s="209"/>
      <c r="BIJ422" s="209"/>
      <c r="BIK422" s="209"/>
      <c r="BIL422" s="209"/>
      <c r="BIM422" s="209"/>
      <c r="BIN422" s="209"/>
      <c r="BIO422" s="209"/>
      <c r="BIP422" s="209"/>
      <c r="BIQ422" s="209"/>
      <c r="BIR422" s="209"/>
      <c r="BIS422" s="209"/>
      <c r="BIT422" s="209"/>
      <c r="BIU422" s="209"/>
      <c r="BIV422" s="209"/>
      <c r="BIW422" s="209"/>
      <c r="BIX422" s="209"/>
      <c r="BIY422" s="209"/>
      <c r="BIZ422" s="209"/>
      <c r="BJA422" s="209"/>
      <c r="BJB422" s="209"/>
      <c r="BJC422" s="209"/>
      <c r="BJD422" s="209"/>
      <c r="BJE422" s="209"/>
      <c r="BJF422" s="209"/>
      <c r="BJG422" s="209"/>
      <c r="BJH422" s="209"/>
      <c r="BJI422" s="209"/>
      <c r="BJJ422" s="209"/>
      <c r="BJK422" s="209"/>
      <c r="BJL422" s="209"/>
      <c r="BJM422" s="209"/>
      <c r="BJN422" s="209"/>
      <c r="BJO422" s="209"/>
      <c r="BJP422" s="209"/>
      <c r="BJQ422" s="209"/>
      <c r="BJR422" s="209"/>
      <c r="BJS422" s="209"/>
      <c r="BJT422" s="209"/>
      <c r="BJU422" s="209"/>
      <c r="BJV422" s="209"/>
      <c r="BJW422" s="209"/>
      <c r="BJX422" s="209"/>
      <c r="BJY422" s="209"/>
      <c r="BJZ422" s="209"/>
      <c r="BKA422" s="209"/>
      <c r="BKB422" s="209"/>
      <c r="BKC422" s="209"/>
      <c r="BKD422" s="209"/>
      <c r="BKE422" s="209"/>
      <c r="BKF422" s="209"/>
      <c r="BKG422" s="209"/>
      <c r="BKH422" s="209"/>
      <c r="BKI422" s="209"/>
      <c r="BKJ422" s="209"/>
      <c r="BKK422" s="209"/>
      <c r="BKL422" s="209"/>
      <c r="BKM422" s="209"/>
      <c r="BKN422" s="209"/>
      <c r="BKO422" s="209"/>
      <c r="BKP422" s="209"/>
      <c r="BKQ422" s="209"/>
      <c r="BKR422" s="209"/>
      <c r="BKS422" s="209"/>
      <c r="BKT422" s="209"/>
      <c r="BKU422" s="209"/>
      <c r="BKV422" s="209"/>
      <c r="BKW422" s="209"/>
      <c r="BKX422" s="209"/>
      <c r="BKY422" s="209"/>
      <c r="BKZ422" s="209"/>
      <c r="BLA422" s="209"/>
      <c r="BLB422" s="209"/>
      <c r="BLC422" s="209"/>
      <c r="BLD422" s="209"/>
      <c r="BLE422" s="209"/>
      <c r="BLF422" s="209"/>
      <c r="BLG422" s="209"/>
      <c r="BLH422" s="209"/>
      <c r="BLI422" s="209"/>
      <c r="BLJ422" s="209"/>
      <c r="BLK422" s="209"/>
      <c r="BLL422" s="209"/>
      <c r="BLM422" s="209"/>
      <c r="BLN422" s="209"/>
      <c r="BLO422" s="209"/>
      <c r="BLP422" s="209"/>
      <c r="BLQ422" s="209"/>
      <c r="BLR422" s="209"/>
      <c r="BLS422" s="209"/>
      <c r="BLT422" s="209"/>
      <c r="BLU422" s="209"/>
      <c r="BLV422" s="209"/>
      <c r="BLW422" s="209"/>
      <c r="BLX422" s="209"/>
      <c r="BLY422" s="209"/>
      <c r="BLZ422" s="209"/>
      <c r="BMA422" s="209"/>
      <c r="BMB422" s="209"/>
      <c r="BMC422" s="209"/>
      <c r="BMD422" s="209"/>
      <c r="BME422" s="209"/>
      <c r="BMF422" s="209"/>
      <c r="BMG422" s="209"/>
      <c r="BMH422" s="209"/>
      <c r="BMI422" s="209"/>
      <c r="BMJ422" s="209"/>
      <c r="BMK422" s="209"/>
      <c r="BML422" s="209"/>
      <c r="BMM422" s="209"/>
      <c r="BMN422" s="209"/>
      <c r="BMO422" s="209"/>
      <c r="BMP422" s="209"/>
      <c r="BMQ422" s="209"/>
      <c r="BMR422" s="209"/>
      <c r="BMS422" s="209"/>
      <c r="BMT422" s="209"/>
      <c r="BMU422" s="209"/>
      <c r="BMV422" s="209"/>
      <c r="BMW422" s="209"/>
      <c r="BMX422" s="209"/>
      <c r="BMY422" s="209"/>
      <c r="BMZ422" s="209"/>
      <c r="BNA422" s="209"/>
      <c r="BNB422" s="209"/>
      <c r="BNC422" s="209"/>
      <c r="BND422" s="209"/>
      <c r="BNE422" s="209"/>
      <c r="BNF422" s="209"/>
      <c r="BNG422" s="209"/>
      <c r="BNH422" s="209"/>
      <c r="BNI422" s="209"/>
      <c r="BNJ422" s="209"/>
      <c r="BNK422" s="209"/>
      <c r="BNL422" s="209"/>
      <c r="BNM422" s="209"/>
      <c r="BNN422" s="209"/>
      <c r="BNO422" s="209"/>
      <c r="BNP422" s="209"/>
      <c r="BNQ422" s="209"/>
      <c r="BNR422" s="209"/>
      <c r="BNS422" s="209"/>
      <c r="BNT422" s="209"/>
      <c r="BNU422" s="209"/>
      <c r="BNV422" s="209"/>
      <c r="BNW422" s="209"/>
      <c r="BNX422" s="209"/>
      <c r="BNY422" s="209"/>
      <c r="BNZ422" s="209"/>
      <c r="BOA422" s="209"/>
      <c r="BOB422" s="209"/>
      <c r="BOC422" s="209"/>
      <c r="BOD422" s="209"/>
      <c r="BOE422" s="209"/>
      <c r="BOF422" s="209"/>
      <c r="BOG422" s="209"/>
      <c r="BOH422" s="209"/>
      <c r="BOI422" s="209"/>
      <c r="BOJ422" s="209"/>
      <c r="BOK422" s="209"/>
      <c r="BOL422" s="209"/>
      <c r="BOM422" s="209"/>
      <c r="BON422" s="209"/>
      <c r="BOO422" s="209"/>
      <c r="BOP422" s="209"/>
      <c r="BOQ422" s="209"/>
      <c r="BOR422" s="209"/>
      <c r="BOS422" s="209"/>
      <c r="BOT422" s="209"/>
      <c r="BOU422" s="209"/>
      <c r="BOV422" s="209"/>
      <c r="BOW422" s="209"/>
      <c r="BOX422" s="209"/>
      <c r="BOY422" s="209"/>
      <c r="BOZ422" s="209"/>
      <c r="BPA422" s="209"/>
      <c r="BPB422" s="209"/>
      <c r="BPC422" s="209"/>
      <c r="BPD422" s="209"/>
      <c r="BPE422" s="209"/>
      <c r="BPF422" s="209"/>
      <c r="BPG422" s="209"/>
      <c r="BPH422" s="209"/>
      <c r="BPI422" s="209"/>
      <c r="BPJ422" s="209"/>
      <c r="BPK422" s="209"/>
      <c r="BPL422" s="209"/>
      <c r="BPM422" s="209"/>
      <c r="BPN422" s="209"/>
      <c r="BPO422" s="209"/>
      <c r="BPP422" s="209"/>
      <c r="BPQ422" s="209"/>
      <c r="BPR422" s="209"/>
      <c r="BPS422" s="209"/>
      <c r="BPT422" s="209"/>
      <c r="BPU422" s="209"/>
      <c r="BPV422" s="209"/>
      <c r="BPW422" s="209"/>
      <c r="BPX422" s="209"/>
      <c r="BPY422" s="209"/>
      <c r="BPZ422" s="209"/>
      <c r="BQA422" s="209"/>
      <c r="BQB422" s="209"/>
      <c r="BQC422" s="209"/>
      <c r="BQD422" s="209"/>
      <c r="BQE422" s="209"/>
      <c r="BQF422" s="209"/>
      <c r="BQG422" s="209"/>
      <c r="BQH422" s="209"/>
      <c r="BQI422" s="209"/>
      <c r="BQJ422" s="209"/>
      <c r="BQK422" s="209"/>
      <c r="BQL422" s="209"/>
      <c r="BQM422" s="209"/>
      <c r="BQN422" s="209"/>
      <c r="BQO422" s="209"/>
      <c r="BQP422" s="209"/>
      <c r="BQQ422" s="209"/>
      <c r="BQR422" s="209"/>
      <c r="BQS422" s="209"/>
      <c r="BQT422" s="209"/>
      <c r="BQU422" s="209"/>
      <c r="BQV422" s="209"/>
      <c r="BQW422" s="209"/>
      <c r="BQX422" s="209"/>
      <c r="BQY422" s="209"/>
      <c r="BQZ422" s="209"/>
      <c r="BRA422" s="209"/>
      <c r="BRB422" s="209"/>
      <c r="BRC422" s="209"/>
      <c r="BRD422" s="209"/>
      <c r="BRE422" s="209"/>
      <c r="BRF422" s="209"/>
      <c r="BRG422" s="209"/>
      <c r="BRH422" s="209"/>
      <c r="BRI422" s="209"/>
      <c r="BRJ422" s="209"/>
      <c r="BRK422" s="209"/>
      <c r="BRL422" s="209"/>
      <c r="BRM422" s="209"/>
      <c r="BRN422" s="209"/>
      <c r="BRO422" s="209"/>
      <c r="BRP422" s="209"/>
      <c r="BRQ422" s="209"/>
      <c r="BRR422" s="209"/>
      <c r="BRS422" s="209"/>
      <c r="BRT422" s="209"/>
      <c r="BRU422" s="209"/>
      <c r="BRV422" s="209"/>
      <c r="BRW422" s="209"/>
      <c r="BRX422" s="209"/>
      <c r="BRY422" s="209"/>
      <c r="BRZ422" s="209"/>
      <c r="BSA422" s="209"/>
      <c r="BSB422" s="209"/>
      <c r="BSC422" s="209"/>
      <c r="BSD422" s="209"/>
      <c r="BSE422" s="209"/>
      <c r="BSF422" s="209"/>
      <c r="BSG422" s="209"/>
      <c r="BSH422" s="209"/>
      <c r="BSI422" s="209"/>
      <c r="BSJ422" s="209"/>
      <c r="BSK422" s="209"/>
      <c r="BSL422" s="209"/>
      <c r="BSM422" s="209"/>
      <c r="BSN422" s="209"/>
      <c r="BSO422" s="209"/>
      <c r="BSP422" s="209"/>
      <c r="BSQ422" s="209"/>
      <c r="BSR422" s="209"/>
      <c r="BSS422" s="209"/>
      <c r="BST422" s="209"/>
      <c r="BSU422" s="209"/>
      <c r="BSV422" s="209"/>
      <c r="BSW422" s="209"/>
      <c r="BSX422" s="209"/>
      <c r="BSY422" s="209"/>
      <c r="BSZ422" s="209"/>
      <c r="BTA422" s="209"/>
      <c r="BTB422" s="209"/>
      <c r="BTC422" s="209"/>
      <c r="BTD422" s="209"/>
      <c r="BTE422" s="209"/>
      <c r="BTF422" s="209"/>
      <c r="BTG422" s="209"/>
      <c r="BTH422" s="209"/>
      <c r="BTI422" s="209"/>
      <c r="BTJ422" s="209"/>
      <c r="BTK422" s="209"/>
      <c r="BTL422" s="209"/>
      <c r="BTM422" s="209"/>
      <c r="BTN422" s="209"/>
      <c r="BTO422" s="209"/>
      <c r="BTP422" s="209"/>
      <c r="BTQ422" s="209"/>
      <c r="BTR422" s="209"/>
      <c r="BTS422" s="209"/>
      <c r="BTT422" s="209"/>
      <c r="BTU422" s="209"/>
      <c r="BTV422" s="209"/>
      <c r="BTW422" s="209"/>
      <c r="BTX422" s="209"/>
      <c r="BTY422" s="209"/>
      <c r="BTZ422" s="209"/>
      <c r="BUA422" s="209"/>
      <c r="BUB422" s="209"/>
      <c r="BUC422" s="209"/>
      <c r="BUD422" s="209"/>
      <c r="BUE422" s="209"/>
      <c r="BUF422" s="209"/>
      <c r="BUG422" s="209"/>
      <c r="BUH422" s="209"/>
      <c r="BUI422" s="209"/>
      <c r="BUJ422" s="209"/>
      <c r="BUK422" s="209"/>
      <c r="BUL422" s="209"/>
      <c r="BUM422" s="209"/>
      <c r="BUN422" s="209"/>
      <c r="BUO422" s="209"/>
      <c r="BUP422" s="209"/>
      <c r="BUQ422" s="209"/>
      <c r="BUR422" s="209"/>
      <c r="BUS422" s="209"/>
      <c r="BUT422" s="209"/>
      <c r="BUU422" s="209"/>
      <c r="BUV422" s="209"/>
      <c r="BUW422" s="209"/>
      <c r="BUX422" s="209"/>
      <c r="BUY422" s="209"/>
      <c r="BUZ422" s="209"/>
      <c r="BVA422" s="209"/>
      <c r="BVB422" s="209"/>
      <c r="BVC422" s="209"/>
      <c r="BVD422" s="209"/>
      <c r="BVE422" s="209"/>
      <c r="BVF422" s="209"/>
      <c r="BVG422" s="209"/>
      <c r="BVH422" s="209"/>
      <c r="BVI422" s="209"/>
      <c r="BVJ422" s="209"/>
      <c r="BVK422" s="209"/>
      <c r="BVL422" s="209"/>
      <c r="BVM422" s="209"/>
      <c r="BVN422" s="209"/>
      <c r="BVO422" s="209"/>
      <c r="BVP422" s="209"/>
      <c r="BVQ422" s="209"/>
      <c r="BVR422" s="209"/>
      <c r="BVS422" s="209"/>
      <c r="BVT422" s="209"/>
      <c r="BVU422" s="209"/>
      <c r="BVV422" s="209"/>
      <c r="BVW422" s="209"/>
      <c r="BVX422" s="209"/>
      <c r="BVY422" s="209"/>
      <c r="BVZ422" s="209"/>
      <c r="BWA422" s="209"/>
      <c r="BWB422" s="209"/>
      <c r="BWC422" s="209"/>
      <c r="BWD422" s="209"/>
      <c r="BWE422" s="209"/>
      <c r="BWF422" s="209"/>
      <c r="BWG422" s="209"/>
      <c r="BWH422" s="209"/>
      <c r="BWI422" s="209"/>
      <c r="BWJ422" s="209"/>
      <c r="BWK422" s="209"/>
      <c r="BWL422" s="209"/>
      <c r="BWM422" s="209"/>
      <c r="BWN422" s="209"/>
      <c r="BWO422" s="209"/>
      <c r="BWP422" s="209"/>
      <c r="BWQ422" s="209"/>
      <c r="BWR422" s="209"/>
      <c r="BWS422" s="209"/>
      <c r="BWT422" s="209"/>
      <c r="BWU422" s="209"/>
      <c r="BWV422" s="209"/>
      <c r="BWW422" s="209"/>
      <c r="BWX422" s="209"/>
      <c r="BWY422" s="209"/>
      <c r="BWZ422" s="209"/>
      <c r="BXA422" s="209"/>
      <c r="BXB422" s="209"/>
      <c r="BXC422" s="209"/>
      <c r="BXD422" s="209"/>
      <c r="BXE422" s="209"/>
      <c r="BXF422" s="209"/>
      <c r="BXG422" s="209"/>
      <c r="BXH422" s="209"/>
      <c r="BXI422" s="209"/>
      <c r="BXJ422" s="209"/>
      <c r="BXK422" s="209"/>
      <c r="BXL422" s="209"/>
      <c r="BXM422" s="209"/>
      <c r="BXN422" s="209"/>
      <c r="BXO422" s="209"/>
      <c r="BXP422" s="209"/>
      <c r="BXQ422" s="209"/>
      <c r="BXR422" s="209"/>
      <c r="BXS422" s="209"/>
      <c r="BXT422" s="209"/>
      <c r="BXU422" s="209"/>
      <c r="BXV422" s="209"/>
      <c r="BXW422" s="209"/>
      <c r="BXX422" s="209"/>
      <c r="BXY422" s="209"/>
      <c r="BXZ422" s="209"/>
      <c r="BYA422" s="209"/>
      <c r="BYB422" s="209"/>
      <c r="BYC422" s="209"/>
      <c r="BYD422" s="209"/>
      <c r="BYE422" s="209"/>
      <c r="BYF422" s="209"/>
      <c r="BYG422" s="209"/>
      <c r="BYH422" s="209"/>
      <c r="BYI422" s="209"/>
      <c r="BYJ422" s="209"/>
      <c r="BYK422" s="209"/>
      <c r="BYL422" s="209"/>
      <c r="BYM422" s="209"/>
      <c r="BYN422" s="209"/>
      <c r="BYO422" s="209"/>
      <c r="BYP422" s="209"/>
      <c r="BYQ422" s="209"/>
      <c r="BYR422" s="209"/>
      <c r="BYS422" s="209"/>
      <c r="BYT422" s="209"/>
      <c r="BYU422" s="209"/>
      <c r="BYV422" s="209"/>
      <c r="BYW422" s="209"/>
      <c r="BYX422" s="209"/>
      <c r="BYY422" s="209"/>
      <c r="BYZ422" s="209"/>
      <c r="BZA422" s="209"/>
      <c r="BZB422" s="209"/>
      <c r="BZC422" s="209"/>
      <c r="BZD422" s="209"/>
      <c r="BZE422" s="209"/>
      <c r="BZF422" s="209"/>
      <c r="BZG422" s="209"/>
      <c r="BZH422" s="209"/>
      <c r="BZI422" s="209"/>
      <c r="BZJ422" s="209"/>
      <c r="BZK422" s="209"/>
      <c r="BZL422" s="209"/>
      <c r="BZM422" s="209"/>
      <c r="BZN422" s="209"/>
      <c r="BZO422" s="209"/>
      <c r="BZP422" s="209"/>
      <c r="BZQ422" s="209"/>
      <c r="BZR422" s="209"/>
      <c r="BZS422" s="209"/>
      <c r="BZT422" s="209"/>
      <c r="BZU422" s="209"/>
      <c r="BZV422" s="209"/>
      <c r="BZW422" s="209"/>
      <c r="BZX422" s="209"/>
      <c r="BZY422" s="209"/>
      <c r="BZZ422" s="209"/>
      <c r="CAA422" s="209"/>
      <c r="CAB422" s="209"/>
      <c r="CAC422" s="209"/>
      <c r="CAD422" s="209"/>
      <c r="CAE422" s="209"/>
      <c r="CAF422" s="209"/>
      <c r="CAG422" s="209"/>
      <c r="CAH422" s="209"/>
      <c r="CAI422" s="209"/>
      <c r="CAJ422" s="209"/>
      <c r="CAK422" s="209"/>
      <c r="CAL422" s="209"/>
      <c r="CAM422" s="209"/>
      <c r="CAN422" s="209"/>
      <c r="CAO422" s="209"/>
      <c r="CAP422" s="209"/>
      <c r="CAQ422" s="209"/>
      <c r="CAR422" s="209"/>
      <c r="CAS422" s="209"/>
      <c r="CAT422" s="209"/>
      <c r="CAU422" s="209"/>
      <c r="CAV422" s="209"/>
      <c r="CAW422" s="209"/>
      <c r="CAX422" s="209"/>
      <c r="CAY422" s="209"/>
      <c r="CAZ422" s="209"/>
      <c r="CBA422" s="209"/>
      <c r="CBB422" s="209"/>
      <c r="CBC422" s="209"/>
      <c r="CBD422" s="209"/>
      <c r="CBE422" s="209"/>
      <c r="CBF422" s="209"/>
      <c r="CBG422" s="209"/>
      <c r="CBH422" s="209"/>
      <c r="CBI422" s="209"/>
      <c r="CBJ422" s="209"/>
      <c r="CBK422" s="209"/>
      <c r="CBL422" s="209"/>
      <c r="CBM422" s="209"/>
      <c r="CBN422" s="209"/>
      <c r="CBO422" s="209"/>
      <c r="CBP422" s="209"/>
      <c r="CBQ422" s="209"/>
      <c r="CBR422" s="209"/>
      <c r="CBS422" s="209"/>
      <c r="CBT422" s="209"/>
      <c r="CBU422" s="209"/>
      <c r="CBV422" s="209"/>
      <c r="CBW422" s="209"/>
      <c r="CBX422" s="209"/>
      <c r="CBY422" s="209"/>
      <c r="CBZ422" s="209"/>
      <c r="CCA422" s="209"/>
      <c r="CCB422" s="209"/>
      <c r="CCC422" s="209"/>
      <c r="CCD422" s="209"/>
      <c r="CCE422" s="209"/>
      <c r="CCF422" s="209"/>
      <c r="CCG422" s="209"/>
      <c r="CCH422" s="209"/>
      <c r="CCI422" s="209"/>
      <c r="CCJ422" s="209"/>
      <c r="CCK422" s="209"/>
      <c r="CCL422" s="209"/>
      <c r="CCM422" s="209"/>
      <c r="CCN422" s="209"/>
      <c r="CCO422" s="209"/>
      <c r="CCP422" s="209"/>
      <c r="CCQ422" s="209"/>
      <c r="CCR422" s="209"/>
      <c r="CCS422" s="209"/>
      <c r="CCT422" s="209"/>
      <c r="CCU422" s="209"/>
      <c r="CCV422" s="209"/>
      <c r="CCW422" s="209"/>
      <c r="CCX422" s="209"/>
      <c r="CCY422" s="209"/>
      <c r="CCZ422" s="209"/>
      <c r="CDA422" s="209"/>
      <c r="CDB422" s="209"/>
      <c r="CDC422" s="209"/>
      <c r="CDD422" s="209"/>
      <c r="CDE422" s="209"/>
      <c r="CDF422" s="209"/>
      <c r="CDG422" s="209"/>
      <c r="CDH422" s="209"/>
      <c r="CDI422" s="209"/>
      <c r="CDJ422" s="209"/>
      <c r="CDK422" s="209"/>
      <c r="CDL422" s="209"/>
      <c r="CDM422" s="209"/>
      <c r="CDN422" s="209"/>
      <c r="CDO422" s="209"/>
      <c r="CDP422" s="209"/>
      <c r="CDQ422" s="209"/>
      <c r="CDR422" s="209"/>
      <c r="CDS422" s="209"/>
      <c r="CDT422" s="209"/>
      <c r="CDU422" s="209"/>
      <c r="CDV422" s="209"/>
      <c r="CDW422" s="209"/>
      <c r="CDX422" s="209"/>
      <c r="CDY422" s="209"/>
      <c r="CDZ422" s="209"/>
      <c r="CEA422" s="209"/>
      <c r="CEB422" s="209"/>
      <c r="CEC422" s="209"/>
      <c r="CED422" s="209"/>
      <c r="CEE422" s="209"/>
      <c r="CEF422" s="209"/>
      <c r="CEG422" s="209"/>
      <c r="CEH422" s="209"/>
      <c r="CEI422" s="209"/>
      <c r="CEJ422" s="209"/>
      <c r="CEK422" s="209"/>
      <c r="CEL422" s="209"/>
      <c r="CEM422" s="209"/>
      <c r="CEN422" s="209"/>
      <c r="CEO422" s="209"/>
      <c r="CEP422" s="209"/>
      <c r="CEQ422" s="209"/>
      <c r="CER422" s="209"/>
      <c r="CES422" s="209"/>
      <c r="CET422" s="209"/>
      <c r="CEU422" s="209"/>
      <c r="CEV422" s="209"/>
      <c r="CEW422" s="209"/>
      <c r="CEX422" s="209"/>
      <c r="CEY422" s="209"/>
      <c r="CEZ422" s="209"/>
      <c r="CFA422" s="209"/>
      <c r="CFB422" s="209"/>
      <c r="CFC422" s="209"/>
      <c r="CFD422" s="209"/>
      <c r="CFE422" s="209"/>
      <c r="CFF422" s="209"/>
      <c r="CFG422" s="209"/>
      <c r="CFH422" s="209"/>
      <c r="CFI422" s="209"/>
      <c r="CFJ422" s="209"/>
      <c r="CFK422" s="209"/>
      <c r="CFL422" s="209"/>
      <c r="CFM422" s="209"/>
      <c r="CFN422" s="209"/>
      <c r="CFO422" s="209"/>
      <c r="CFP422" s="209"/>
      <c r="CFQ422" s="209"/>
      <c r="CFR422" s="209"/>
      <c r="CFS422" s="209"/>
      <c r="CFT422" s="209"/>
      <c r="CFU422" s="209"/>
      <c r="CFV422" s="209"/>
      <c r="CFW422" s="209"/>
      <c r="CFX422" s="209"/>
      <c r="CFY422" s="209"/>
      <c r="CFZ422" s="209"/>
      <c r="CGA422" s="209"/>
      <c r="CGB422" s="209"/>
      <c r="CGC422" s="209"/>
      <c r="CGD422" s="209"/>
      <c r="CGE422" s="209"/>
      <c r="CGF422" s="209"/>
      <c r="CGG422" s="209"/>
      <c r="CGH422" s="209"/>
      <c r="CGI422" s="209"/>
      <c r="CGJ422" s="209"/>
      <c r="CGK422" s="209"/>
      <c r="CGL422" s="209"/>
      <c r="CGM422" s="209"/>
      <c r="CGN422" s="209"/>
      <c r="CGO422" s="209"/>
      <c r="CGP422" s="209"/>
      <c r="CGQ422" s="209"/>
      <c r="CGR422" s="209"/>
      <c r="CGS422" s="209"/>
      <c r="CGT422" s="209"/>
      <c r="CGU422" s="209"/>
      <c r="CGV422" s="209"/>
      <c r="CGW422" s="209"/>
      <c r="CGX422" s="209"/>
      <c r="CGY422" s="209"/>
      <c r="CGZ422" s="209"/>
      <c r="CHA422" s="209"/>
      <c r="CHB422" s="209"/>
      <c r="CHC422" s="209"/>
      <c r="CHD422" s="209"/>
      <c r="CHE422" s="209"/>
      <c r="CHF422" s="209"/>
      <c r="CHG422" s="209"/>
      <c r="CHH422" s="209"/>
      <c r="CHI422" s="209"/>
      <c r="CHJ422" s="209"/>
      <c r="CHK422" s="209"/>
      <c r="CHL422" s="209"/>
      <c r="CHM422" s="209"/>
      <c r="CHN422" s="209"/>
      <c r="CHO422" s="209"/>
      <c r="CHP422" s="209"/>
      <c r="CHQ422" s="209"/>
      <c r="CHR422" s="209"/>
      <c r="CHS422" s="209"/>
      <c r="CHT422" s="209"/>
      <c r="CHU422" s="209"/>
      <c r="CHV422" s="209"/>
      <c r="CHW422" s="209"/>
      <c r="CHX422" s="209"/>
      <c r="CHY422" s="209"/>
      <c r="CHZ422" s="209"/>
      <c r="CIA422" s="209"/>
      <c r="CIB422" s="209"/>
      <c r="CIC422" s="209"/>
      <c r="CID422" s="209"/>
      <c r="CIE422" s="209"/>
      <c r="CIF422" s="209"/>
      <c r="CIG422" s="209"/>
      <c r="CIH422" s="209"/>
      <c r="CII422" s="209"/>
      <c r="CIJ422" s="209"/>
      <c r="CIK422" s="209"/>
      <c r="CIL422" s="209"/>
      <c r="CIM422" s="209"/>
      <c r="CIN422" s="209"/>
      <c r="CIO422" s="209"/>
      <c r="CIP422" s="209"/>
      <c r="CIQ422" s="209"/>
      <c r="CIR422" s="209"/>
      <c r="CIS422" s="209"/>
      <c r="CIT422" s="209"/>
      <c r="CIU422" s="209"/>
      <c r="CIV422" s="209"/>
      <c r="CIW422" s="209"/>
      <c r="CIX422" s="209"/>
      <c r="CIY422" s="209"/>
      <c r="CIZ422" s="209"/>
      <c r="CJA422" s="209"/>
      <c r="CJB422" s="209"/>
      <c r="CJC422" s="209"/>
      <c r="CJD422" s="209"/>
      <c r="CJE422" s="209"/>
      <c r="CJF422" s="209"/>
      <c r="CJG422" s="209"/>
      <c r="CJH422" s="209"/>
      <c r="CJI422" s="209"/>
      <c r="CJJ422" s="209"/>
      <c r="CJK422" s="209"/>
      <c r="CJL422" s="209"/>
      <c r="CJM422" s="209"/>
      <c r="CJN422" s="209"/>
      <c r="CJO422" s="209"/>
      <c r="CJP422" s="209"/>
      <c r="CJQ422" s="209"/>
      <c r="CJR422" s="209"/>
      <c r="CJS422" s="209"/>
      <c r="CJT422" s="209"/>
      <c r="CJU422" s="209"/>
      <c r="CJV422" s="209"/>
      <c r="CJW422" s="209"/>
      <c r="CJX422" s="209"/>
      <c r="CJY422" s="209"/>
      <c r="CJZ422" s="209"/>
      <c r="CKA422" s="209"/>
      <c r="CKB422" s="209"/>
      <c r="CKC422" s="209"/>
      <c r="CKD422" s="209"/>
      <c r="CKE422" s="209"/>
      <c r="CKF422" s="209"/>
      <c r="CKG422" s="209"/>
      <c r="CKH422" s="209"/>
      <c r="CKI422" s="209"/>
      <c r="CKJ422" s="209"/>
      <c r="CKK422" s="209"/>
      <c r="CKL422" s="209"/>
      <c r="CKM422" s="209"/>
      <c r="CKN422" s="209"/>
      <c r="CKO422" s="209"/>
      <c r="CKP422" s="209"/>
      <c r="CKQ422" s="209"/>
      <c r="CKR422" s="209"/>
      <c r="CKS422" s="209"/>
      <c r="CKT422" s="209"/>
      <c r="CKU422" s="209"/>
      <c r="CKV422" s="209"/>
      <c r="CKW422" s="209"/>
      <c r="CKX422" s="209"/>
      <c r="CKY422" s="209"/>
      <c r="CKZ422" s="209"/>
      <c r="CLA422" s="209"/>
      <c r="CLB422" s="209"/>
      <c r="CLC422" s="209"/>
      <c r="CLD422" s="209"/>
      <c r="CLE422" s="209"/>
      <c r="CLF422" s="209"/>
      <c r="CLG422" s="209"/>
      <c r="CLH422" s="209"/>
      <c r="CLI422" s="209"/>
      <c r="CLJ422" s="209"/>
      <c r="CLK422" s="209"/>
      <c r="CLL422" s="209"/>
      <c r="CLM422" s="209"/>
      <c r="CLN422" s="209"/>
      <c r="CLO422" s="209"/>
      <c r="CLP422" s="209"/>
      <c r="CLQ422" s="209"/>
      <c r="CLR422" s="209"/>
      <c r="CLS422" s="209"/>
      <c r="CLT422" s="209"/>
      <c r="CLU422" s="209"/>
      <c r="CLV422" s="209"/>
      <c r="CLW422" s="209"/>
      <c r="CLX422" s="209"/>
      <c r="CLY422" s="209"/>
      <c r="CLZ422" s="209"/>
      <c r="CMA422" s="209"/>
      <c r="CMB422" s="209"/>
      <c r="CMC422" s="209"/>
      <c r="CMD422" s="209"/>
      <c r="CME422" s="209"/>
      <c r="CMF422" s="209"/>
      <c r="CMG422" s="209"/>
      <c r="CMH422" s="209"/>
      <c r="CMI422" s="209"/>
      <c r="CMJ422" s="209"/>
      <c r="CMK422" s="209"/>
      <c r="CML422" s="209"/>
      <c r="CMM422" s="209"/>
      <c r="CMN422" s="209"/>
      <c r="CMO422" s="209"/>
      <c r="CMP422" s="209"/>
      <c r="CMQ422" s="209"/>
      <c r="CMR422" s="209"/>
      <c r="CMS422" s="209"/>
      <c r="CMT422" s="209"/>
      <c r="CMU422" s="209"/>
      <c r="CMV422" s="209"/>
      <c r="CMW422" s="209"/>
      <c r="CMX422" s="209"/>
      <c r="CMY422" s="209"/>
      <c r="CMZ422" s="209"/>
      <c r="CNA422" s="209"/>
      <c r="CNB422" s="209"/>
      <c r="CNC422" s="209"/>
      <c r="CND422" s="209"/>
      <c r="CNE422" s="209"/>
      <c r="CNF422" s="209"/>
      <c r="CNG422" s="209"/>
      <c r="CNH422" s="209"/>
      <c r="CNI422" s="209"/>
      <c r="CNJ422" s="209"/>
      <c r="CNK422" s="209"/>
      <c r="CNL422" s="209"/>
      <c r="CNM422" s="209"/>
      <c r="CNN422" s="209"/>
      <c r="CNO422" s="209"/>
      <c r="CNP422" s="209"/>
      <c r="CNQ422" s="209"/>
      <c r="CNR422" s="209"/>
      <c r="CNS422" s="209"/>
      <c r="CNT422" s="209"/>
      <c r="CNU422" s="209"/>
      <c r="CNV422" s="209"/>
      <c r="CNW422" s="209"/>
      <c r="CNX422" s="209"/>
      <c r="CNY422" s="209"/>
      <c r="CNZ422" s="209"/>
      <c r="COA422" s="209"/>
      <c r="COB422" s="209"/>
      <c r="COC422" s="209"/>
      <c r="COD422" s="209"/>
      <c r="COE422" s="209"/>
      <c r="COF422" s="209"/>
      <c r="COG422" s="209"/>
      <c r="COH422" s="209"/>
      <c r="COI422" s="209"/>
      <c r="COJ422" s="209"/>
      <c r="COK422" s="209"/>
      <c r="COL422" s="209"/>
      <c r="COM422" s="209"/>
      <c r="CON422" s="209"/>
      <c r="COO422" s="209"/>
      <c r="COP422" s="209"/>
      <c r="COQ422" s="209"/>
      <c r="COR422" s="209"/>
      <c r="COS422" s="209"/>
      <c r="COT422" s="209"/>
      <c r="COU422" s="209"/>
      <c r="COV422" s="209"/>
      <c r="COW422" s="209"/>
      <c r="COX422" s="209"/>
      <c r="COY422" s="209"/>
      <c r="COZ422" s="209"/>
      <c r="CPA422" s="209"/>
      <c r="CPB422" s="209"/>
      <c r="CPC422" s="209"/>
      <c r="CPD422" s="209"/>
      <c r="CPE422" s="209"/>
      <c r="CPF422" s="209"/>
      <c r="CPG422" s="209"/>
      <c r="CPH422" s="209"/>
      <c r="CPI422" s="209"/>
      <c r="CPJ422" s="209"/>
      <c r="CPK422" s="209"/>
      <c r="CPL422" s="209"/>
      <c r="CPM422" s="209"/>
      <c r="CPN422" s="209"/>
      <c r="CPO422" s="209"/>
      <c r="CPP422" s="209"/>
      <c r="CPQ422" s="209"/>
      <c r="CPR422" s="209"/>
      <c r="CPS422" s="209"/>
      <c r="CPT422" s="209"/>
      <c r="CPU422" s="209"/>
      <c r="CPV422" s="209"/>
      <c r="CPW422" s="209"/>
      <c r="CPX422" s="209"/>
      <c r="CPY422" s="209"/>
      <c r="CPZ422" s="209"/>
      <c r="CQA422" s="209"/>
      <c r="CQB422" s="209"/>
      <c r="CQC422" s="209"/>
      <c r="CQD422" s="209"/>
      <c r="CQE422" s="209"/>
      <c r="CQF422" s="209"/>
      <c r="CQG422" s="209"/>
      <c r="CQH422" s="209"/>
      <c r="CQI422" s="209"/>
      <c r="CQJ422" s="209"/>
      <c r="CQK422" s="209"/>
      <c r="CQL422" s="209"/>
      <c r="CQM422" s="209"/>
      <c r="CQN422" s="209"/>
      <c r="CQO422" s="209"/>
      <c r="CQP422" s="209"/>
      <c r="CQQ422" s="209"/>
      <c r="CQR422" s="209"/>
      <c r="CQS422" s="209"/>
      <c r="CQT422" s="209"/>
      <c r="CQU422" s="209"/>
      <c r="CQV422" s="209"/>
      <c r="CQW422" s="209"/>
      <c r="CQX422" s="209"/>
      <c r="CQY422" s="209"/>
      <c r="CQZ422" s="209"/>
      <c r="CRA422" s="209"/>
      <c r="CRB422" s="209"/>
      <c r="CRC422" s="209"/>
      <c r="CRD422" s="209"/>
      <c r="CRE422" s="209"/>
      <c r="CRF422" s="209"/>
      <c r="CRG422" s="209"/>
      <c r="CRH422" s="209"/>
      <c r="CRI422" s="209"/>
      <c r="CRJ422" s="209"/>
      <c r="CRK422" s="209"/>
      <c r="CRL422" s="209"/>
      <c r="CRM422" s="209"/>
      <c r="CRN422" s="209"/>
      <c r="CRO422" s="209"/>
      <c r="CRP422" s="209"/>
      <c r="CRQ422" s="209"/>
      <c r="CRR422" s="209"/>
      <c r="CRS422" s="209"/>
      <c r="CRT422" s="209"/>
      <c r="CRU422" s="209"/>
      <c r="CRV422" s="209"/>
      <c r="CRW422" s="209"/>
      <c r="CRX422" s="209"/>
      <c r="CRY422" s="209"/>
      <c r="CRZ422" s="209"/>
      <c r="CSA422" s="209"/>
      <c r="CSB422" s="209"/>
      <c r="CSC422" s="209"/>
      <c r="CSD422" s="209"/>
      <c r="CSE422" s="209"/>
      <c r="CSF422" s="209"/>
      <c r="CSG422" s="209"/>
      <c r="CSH422" s="209"/>
      <c r="CSI422" s="209"/>
      <c r="CSJ422" s="209"/>
      <c r="CSK422" s="209"/>
      <c r="CSL422" s="209"/>
      <c r="CSM422" s="209"/>
      <c r="CSN422" s="209"/>
      <c r="CSO422" s="209"/>
      <c r="CSP422" s="209"/>
      <c r="CSQ422" s="209"/>
      <c r="CSR422" s="209"/>
      <c r="CSS422" s="209"/>
      <c r="CST422" s="209"/>
      <c r="CSU422" s="209"/>
      <c r="CSV422" s="209"/>
      <c r="CSW422" s="209"/>
      <c r="CSX422" s="209"/>
      <c r="CSY422" s="209"/>
      <c r="CSZ422" s="209"/>
      <c r="CTA422" s="209"/>
      <c r="CTB422" s="209"/>
      <c r="CTC422" s="209"/>
      <c r="CTD422" s="209"/>
      <c r="CTE422" s="209"/>
      <c r="CTF422" s="209"/>
      <c r="CTG422" s="209"/>
      <c r="CTH422" s="209"/>
      <c r="CTI422" s="209"/>
      <c r="CTJ422" s="209"/>
      <c r="CTK422" s="209"/>
      <c r="CTL422" s="209"/>
      <c r="CTM422" s="209"/>
      <c r="CTN422" s="209"/>
      <c r="CTO422" s="209"/>
      <c r="CTP422" s="209"/>
      <c r="CTQ422" s="209"/>
      <c r="CTR422" s="209"/>
      <c r="CTS422" s="209"/>
      <c r="CTT422" s="209"/>
      <c r="CTU422" s="209"/>
      <c r="CTV422" s="209"/>
      <c r="CTW422" s="209"/>
      <c r="CTX422" s="209"/>
      <c r="CTY422" s="209"/>
      <c r="CTZ422" s="209"/>
      <c r="CUA422" s="209"/>
      <c r="CUB422" s="209"/>
      <c r="CUC422" s="209"/>
      <c r="CUD422" s="209"/>
      <c r="CUE422" s="209"/>
      <c r="CUF422" s="209"/>
      <c r="CUG422" s="209"/>
      <c r="CUH422" s="209"/>
      <c r="CUI422" s="209"/>
      <c r="CUJ422" s="209"/>
      <c r="CUK422" s="209"/>
      <c r="CUL422" s="209"/>
      <c r="CUM422" s="209"/>
      <c r="CUN422" s="209"/>
      <c r="CUO422" s="209"/>
      <c r="CUP422" s="209"/>
      <c r="CUQ422" s="209"/>
      <c r="CUR422" s="209"/>
      <c r="CUS422" s="209"/>
      <c r="CUT422" s="209"/>
      <c r="CUU422" s="209"/>
      <c r="CUV422" s="209"/>
      <c r="CUW422" s="209"/>
      <c r="CUX422" s="209"/>
      <c r="CUY422" s="209"/>
      <c r="CUZ422" s="209"/>
      <c r="CVA422" s="209"/>
      <c r="CVB422" s="209"/>
      <c r="CVC422" s="209"/>
      <c r="CVD422" s="209"/>
      <c r="CVE422" s="209"/>
      <c r="CVF422" s="209"/>
      <c r="CVG422" s="209"/>
      <c r="CVH422" s="209"/>
      <c r="CVI422" s="209"/>
      <c r="CVJ422" s="209"/>
      <c r="CVK422" s="209"/>
      <c r="CVL422" s="209"/>
      <c r="CVM422" s="209"/>
      <c r="CVN422" s="209"/>
      <c r="CVO422" s="209"/>
      <c r="CVP422" s="209"/>
      <c r="CVQ422" s="209"/>
      <c r="CVR422" s="209"/>
      <c r="CVS422" s="209"/>
      <c r="CVT422" s="209"/>
      <c r="CVU422" s="209"/>
      <c r="CVV422" s="209"/>
      <c r="CVW422" s="209"/>
      <c r="CVX422" s="209"/>
      <c r="CVY422" s="209"/>
      <c r="CVZ422" s="209"/>
      <c r="CWA422" s="209"/>
      <c r="CWB422" s="209"/>
      <c r="CWC422" s="209"/>
      <c r="CWD422" s="209"/>
      <c r="CWE422" s="209"/>
      <c r="CWF422" s="209"/>
      <c r="CWG422" s="209"/>
      <c r="CWH422" s="209"/>
      <c r="CWI422" s="209"/>
      <c r="CWJ422" s="209"/>
      <c r="CWK422" s="209"/>
      <c r="CWL422" s="209"/>
      <c r="CWM422" s="209"/>
      <c r="CWN422" s="209"/>
      <c r="CWO422" s="209"/>
      <c r="CWP422" s="209"/>
      <c r="CWQ422" s="209"/>
      <c r="CWR422" s="209"/>
      <c r="CWS422" s="209"/>
      <c r="CWT422" s="209"/>
      <c r="CWU422" s="209"/>
      <c r="CWV422" s="209"/>
      <c r="CWW422" s="209"/>
      <c r="CWX422" s="209"/>
      <c r="CWY422" s="209"/>
      <c r="CWZ422" s="209"/>
      <c r="CXA422" s="209"/>
      <c r="CXB422" s="209"/>
      <c r="CXC422" s="209"/>
      <c r="CXD422" s="209"/>
      <c r="CXE422" s="209"/>
      <c r="CXF422" s="209"/>
      <c r="CXG422" s="209"/>
      <c r="CXH422" s="209"/>
      <c r="CXI422" s="209"/>
      <c r="CXJ422" s="209"/>
      <c r="CXK422" s="209"/>
      <c r="CXL422" s="209"/>
      <c r="CXM422" s="209"/>
      <c r="CXN422" s="209"/>
      <c r="CXO422" s="209"/>
      <c r="CXP422" s="209"/>
      <c r="CXQ422" s="209"/>
      <c r="CXR422" s="209"/>
      <c r="CXS422" s="209"/>
      <c r="CXT422" s="209"/>
      <c r="CXU422" s="209"/>
      <c r="CXV422" s="209"/>
      <c r="CXW422" s="209"/>
      <c r="CXX422" s="209"/>
      <c r="CXY422" s="209"/>
      <c r="CXZ422" s="209"/>
      <c r="CYA422" s="209"/>
      <c r="CYB422" s="209"/>
      <c r="CYC422" s="209"/>
      <c r="CYD422" s="209"/>
      <c r="CYE422" s="209"/>
      <c r="CYF422" s="209"/>
      <c r="CYG422" s="209"/>
      <c r="CYH422" s="209"/>
      <c r="CYI422" s="209"/>
      <c r="CYJ422" s="209"/>
      <c r="CYK422" s="209"/>
      <c r="CYL422" s="209"/>
      <c r="CYM422" s="209"/>
      <c r="CYN422" s="209"/>
      <c r="CYO422" s="209"/>
      <c r="CYP422" s="209"/>
      <c r="CYQ422" s="209"/>
      <c r="CYR422" s="209"/>
      <c r="CYS422" s="209"/>
      <c r="CYT422" s="209"/>
      <c r="CYU422" s="209"/>
      <c r="CYV422" s="209"/>
      <c r="CYW422" s="209"/>
      <c r="CYX422" s="209"/>
      <c r="CYY422" s="209"/>
      <c r="CYZ422" s="209"/>
      <c r="CZA422" s="209"/>
      <c r="CZB422" s="209"/>
      <c r="CZC422" s="209"/>
      <c r="CZD422" s="209"/>
      <c r="CZE422" s="209"/>
      <c r="CZF422" s="209"/>
      <c r="CZG422" s="209"/>
      <c r="CZH422" s="209"/>
      <c r="CZI422" s="209"/>
      <c r="CZJ422" s="209"/>
      <c r="CZK422" s="209"/>
      <c r="CZL422" s="209"/>
      <c r="CZM422" s="209"/>
      <c r="CZN422" s="209"/>
      <c r="CZO422" s="209"/>
      <c r="CZP422" s="209"/>
      <c r="CZQ422" s="209"/>
      <c r="CZR422" s="209"/>
      <c r="CZS422" s="209"/>
      <c r="CZT422" s="209"/>
      <c r="CZU422" s="209"/>
      <c r="CZV422" s="209"/>
      <c r="CZW422" s="209"/>
      <c r="CZX422" s="209"/>
      <c r="CZY422" s="209"/>
      <c r="CZZ422" s="209"/>
      <c r="DAA422" s="209"/>
      <c r="DAB422" s="209"/>
      <c r="DAC422" s="209"/>
      <c r="DAD422" s="209"/>
      <c r="DAE422" s="209"/>
      <c r="DAF422" s="209"/>
      <c r="DAG422" s="209"/>
      <c r="DAH422" s="209"/>
      <c r="DAI422" s="209"/>
      <c r="DAJ422" s="209"/>
      <c r="DAK422" s="209"/>
      <c r="DAL422" s="209"/>
      <c r="DAM422" s="209"/>
      <c r="DAN422" s="209"/>
      <c r="DAO422" s="209"/>
      <c r="DAP422" s="209"/>
      <c r="DAQ422" s="209"/>
      <c r="DAR422" s="209"/>
      <c r="DAS422" s="209"/>
      <c r="DAT422" s="209"/>
      <c r="DAU422" s="209"/>
      <c r="DAV422" s="209"/>
      <c r="DAW422" s="209"/>
      <c r="DAX422" s="209"/>
      <c r="DAY422" s="209"/>
      <c r="DAZ422" s="209"/>
      <c r="DBA422" s="209"/>
      <c r="DBB422" s="209"/>
      <c r="DBC422" s="209"/>
      <c r="DBD422" s="209"/>
      <c r="DBE422" s="209"/>
      <c r="DBF422" s="209"/>
      <c r="DBG422" s="209"/>
      <c r="DBH422" s="209"/>
      <c r="DBI422" s="209"/>
      <c r="DBJ422" s="209"/>
      <c r="DBK422" s="209"/>
      <c r="DBL422" s="209"/>
      <c r="DBM422" s="209"/>
      <c r="DBN422" s="209"/>
      <c r="DBO422" s="209"/>
      <c r="DBP422" s="209"/>
      <c r="DBQ422" s="209"/>
      <c r="DBR422" s="209"/>
      <c r="DBS422" s="209"/>
      <c r="DBT422" s="209"/>
      <c r="DBU422" s="209"/>
      <c r="DBV422" s="209"/>
      <c r="DBW422" s="209"/>
      <c r="DBX422" s="209"/>
      <c r="DBY422" s="209"/>
      <c r="DBZ422" s="209"/>
      <c r="DCA422" s="209"/>
      <c r="DCB422" s="209"/>
      <c r="DCC422" s="209"/>
      <c r="DCD422" s="209"/>
      <c r="DCE422" s="209"/>
      <c r="DCF422" s="209"/>
      <c r="DCG422" s="209"/>
      <c r="DCH422" s="209"/>
      <c r="DCI422" s="209"/>
      <c r="DCJ422" s="209"/>
      <c r="DCK422" s="209"/>
      <c r="DCL422" s="209"/>
      <c r="DCM422" s="209"/>
      <c r="DCN422" s="209"/>
      <c r="DCO422" s="209"/>
      <c r="DCP422" s="209"/>
      <c r="DCQ422" s="209"/>
      <c r="DCR422" s="209"/>
      <c r="DCS422" s="209"/>
      <c r="DCT422" s="209"/>
      <c r="DCU422" s="209"/>
      <c r="DCV422" s="209"/>
      <c r="DCW422" s="209"/>
      <c r="DCX422" s="209"/>
      <c r="DCY422" s="209"/>
      <c r="DCZ422" s="209"/>
      <c r="DDA422" s="209"/>
      <c r="DDB422" s="209"/>
      <c r="DDC422" s="209"/>
      <c r="DDD422" s="209"/>
      <c r="DDE422" s="209"/>
      <c r="DDF422" s="209"/>
      <c r="DDG422" s="209"/>
      <c r="DDH422" s="209"/>
      <c r="DDI422" s="209"/>
      <c r="DDJ422" s="209"/>
      <c r="DDK422" s="209"/>
      <c r="DDL422" s="209"/>
      <c r="DDM422" s="209"/>
      <c r="DDN422" s="209"/>
      <c r="DDO422" s="209"/>
      <c r="DDP422" s="209"/>
      <c r="DDQ422" s="209"/>
      <c r="DDR422" s="209"/>
      <c r="DDS422" s="209"/>
      <c r="DDT422" s="209"/>
      <c r="DDU422" s="209"/>
      <c r="DDV422" s="209"/>
      <c r="DDW422" s="209"/>
      <c r="DDX422" s="209"/>
      <c r="DDY422" s="209"/>
      <c r="DDZ422" s="209"/>
      <c r="DEA422" s="209"/>
      <c r="DEB422" s="209"/>
      <c r="DEC422" s="209"/>
      <c r="DED422" s="209"/>
      <c r="DEE422" s="209"/>
      <c r="DEF422" s="209"/>
      <c r="DEG422" s="209"/>
      <c r="DEH422" s="209"/>
      <c r="DEI422" s="209"/>
      <c r="DEJ422" s="209"/>
      <c r="DEK422" s="209"/>
      <c r="DEL422" s="209"/>
      <c r="DEM422" s="209"/>
      <c r="DEN422" s="209"/>
      <c r="DEO422" s="209"/>
      <c r="DEP422" s="209"/>
      <c r="DEQ422" s="209"/>
      <c r="DER422" s="209"/>
      <c r="DES422" s="209"/>
      <c r="DET422" s="209"/>
      <c r="DEU422" s="209"/>
      <c r="DEV422" s="209"/>
      <c r="DEW422" s="209"/>
      <c r="DEX422" s="209"/>
      <c r="DEY422" s="209"/>
      <c r="DEZ422" s="209"/>
      <c r="DFA422" s="209"/>
      <c r="DFB422" s="209"/>
      <c r="DFC422" s="209"/>
      <c r="DFD422" s="209"/>
      <c r="DFE422" s="209"/>
      <c r="DFF422" s="209"/>
      <c r="DFG422" s="209"/>
      <c r="DFH422" s="209"/>
      <c r="DFI422" s="209"/>
      <c r="DFJ422" s="209"/>
      <c r="DFK422" s="209"/>
      <c r="DFL422" s="209"/>
      <c r="DFM422" s="209"/>
      <c r="DFN422" s="209"/>
      <c r="DFO422" s="209"/>
      <c r="DFP422" s="209"/>
      <c r="DFQ422" s="209"/>
      <c r="DFR422" s="209"/>
      <c r="DFS422" s="209"/>
      <c r="DFT422" s="209"/>
      <c r="DFU422" s="209"/>
      <c r="DFV422" s="209"/>
      <c r="DFW422" s="209"/>
      <c r="DFX422" s="209"/>
      <c r="DFY422" s="209"/>
      <c r="DFZ422" s="209"/>
      <c r="DGA422" s="209"/>
      <c r="DGB422" s="209"/>
      <c r="DGC422" s="209"/>
      <c r="DGD422" s="209"/>
      <c r="DGE422" s="209"/>
      <c r="DGF422" s="209"/>
      <c r="DGG422" s="209"/>
      <c r="DGH422" s="209"/>
      <c r="DGI422" s="209"/>
      <c r="DGJ422" s="209"/>
      <c r="DGK422" s="209"/>
      <c r="DGL422" s="209"/>
      <c r="DGM422" s="209"/>
      <c r="DGN422" s="209"/>
      <c r="DGO422" s="209"/>
      <c r="DGP422" s="209"/>
      <c r="DGQ422" s="209"/>
      <c r="DGR422" s="209"/>
      <c r="DGS422" s="209"/>
      <c r="DGT422" s="209"/>
      <c r="DGU422" s="209"/>
      <c r="DGV422" s="209"/>
      <c r="DGW422" s="209"/>
      <c r="DGX422" s="209"/>
      <c r="DGY422" s="209"/>
      <c r="DGZ422" s="209"/>
      <c r="DHA422" s="209"/>
      <c r="DHB422" s="209"/>
      <c r="DHC422" s="209"/>
      <c r="DHD422" s="209"/>
      <c r="DHE422" s="209"/>
      <c r="DHF422" s="209"/>
      <c r="DHG422" s="209"/>
      <c r="DHH422" s="209"/>
      <c r="DHI422" s="209"/>
      <c r="DHJ422" s="209"/>
      <c r="DHK422" s="209"/>
      <c r="DHL422" s="209"/>
      <c r="DHM422" s="209"/>
      <c r="DHN422" s="209"/>
      <c r="DHO422" s="209"/>
      <c r="DHP422" s="209"/>
      <c r="DHQ422" s="209"/>
      <c r="DHR422" s="209"/>
      <c r="DHS422" s="209"/>
      <c r="DHT422" s="209"/>
      <c r="DHU422" s="209"/>
      <c r="DHV422" s="209"/>
      <c r="DHW422" s="209"/>
      <c r="DHX422" s="209"/>
      <c r="DHY422" s="209"/>
      <c r="DHZ422" s="209"/>
      <c r="DIA422" s="209"/>
      <c r="DIB422" s="209"/>
      <c r="DIC422" s="209"/>
      <c r="DID422" s="209"/>
      <c r="DIE422" s="209"/>
      <c r="DIF422" s="209"/>
      <c r="DIG422" s="209"/>
      <c r="DIH422" s="209"/>
      <c r="DII422" s="209"/>
      <c r="DIJ422" s="209"/>
      <c r="DIK422" s="209"/>
      <c r="DIL422" s="209"/>
      <c r="DIM422" s="209"/>
      <c r="DIN422" s="209"/>
      <c r="DIO422" s="209"/>
      <c r="DIP422" s="209"/>
      <c r="DIQ422" s="209"/>
      <c r="DIR422" s="209"/>
      <c r="DIS422" s="209"/>
      <c r="DIT422" s="209"/>
      <c r="DIU422" s="209"/>
      <c r="DIV422" s="209"/>
      <c r="DIW422" s="209"/>
      <c r="DIX422" s="209"/>
      <c r="DIY422" s="209"/>
      <c r="DIZ422" s="209"/>
      <c r="DJA422" s="209"/>
      <c r="DJB422" s="209"/>
      <c r="DJC422" s="209"/>
      <c r="DJD422" s="209"/>
      <c r="DJE422" s="209"/>
      <c r="DJF422" s="209"/>
      <c r="DJG422" s="209"/>
      <c r="DJH422" s="209"/>
      <c r="DJI422" s="209"/>
      <c r="DJJ422" s="209"/>
      <c r="DJK422" s="209"/>
      <c r="DJL422" s="209"/>
      <c r="DJM422" s="209"/>
      <c r="DJN422" s="209"/>
      <c r="DJO422" s="209"/>
      <c r="DJP422" s="209"/>
      <c r="DJQ422" s="209"/>
      <c r="DJR422" s="209"/>
      <c r="DJS422" s="209"/>
      <c r="DJT422" s="209"/>
      <c r="DJU422" s="209"/>
      <c r="DJV422" s="209"/>
      <c r="DJW422" s="209"/>
      <c r="DJX422" s="209"/>
      <c r="DJY422" s="209"/>
      <c r="DJZ422" s="209"/>
      <c r="DKA422" s="209"/>
      <c r="DKB422" s="209"/>
      <c r="DKC422" s="209"/>
      <c r="DKD422" s="209"/>
      <c r="DKE422" s="209"/>
      <c r="DKF422" s="209"/>
      <c r="DKG422" s="209"/>
      <c r="DKH422" s="209"/>
      <c r="DKI422" s="209"/>
      <c r="DKJ422" s="209"/>
      <c r="DKK422" s="209"/>
      <c r="DKL422" s="209"/>
      <c r="DKM422" s="209"/>
      <c r="DKN422" s="209"/>
      <c r="DKO422" s="209"/>
      <c r="DKP422" s="209"/>
      <c r="DKQ422" s="209"/>
      <c r="DKR422" s="209"/>
      <c r="DKS422" s="209"/>
      <c r="DKT422" s="209"/>
      <c r="DKU422" s="209"/>
      <c r="DKV422" s="209"/>
      <c r="DKW422" s="209"/>
      <c r="DKX422" s="209"/>
      <c r="DKY422" s="209"/>
      <c r="DKZ422" s="209"/>
      <c r="DLA422" s="209"/>
      <c r="DLB422" s="209"/>
      <c r="DLC422" s="209"/>
      <c r="DLD422" s="209"/>
      <c r="DLE422" s="209"/>
      <c r="DLF422" s="209"/>
      <c r="DLG422" s="209"/>
      <c r="DLH422" s="209"/>
      <c r="DLI422" s="209"/>
      <c r="DLJ422" s="209"/>
      <c r="DLK422" s="209"/>
      <c r="DLL422" s="209"/>
      <c r="DLM422" s="209"/>
      <c r="DLN422" s="209"/>
      <c r="DLO422" s="209"/>
      <c r="DLP422" s="209"/>
      <c r="DLQ422" s="209"/>
      <c r="DLR422" s="209"/>
      <c r="DLS422" s="209"/>
      <c r="DLT422" s="209"/>
      <c r="DLU422" s="209"/>
      <c r="DLV422" s="209"/>
      <c r="DLW422" s="209"/>
      <c r="DLX422" s="209"/>
      <c r="DLY422" s="209"/>
      <c r="DLZ422" s="209"/>
      <c r="DMA422" s="209"/>
      <c r="DMB422" s="209"/>
      <c r="DMC422" s="209"/>
      <c r="DMD422" s="209"/>
      <c r="DME422" s="209"/>
      <c r="DMF422" s="209"/>
      <c r="DMG422" s="209"/>
      <c r="DMH422" s="209"/>
      <c r="DMI422" s="209"/>
      <c r="DMJ422" s="209"/>
      <c r="DMK422" s="209"/>
      <c r="DML422" s="209"/>
      <c r="DMM422" s="209"/>
      <c r="DMN422" s="209"/>
      <c r="DMO422" s="209"/>
      <c r="DMP422" s="209"/>
      <c r="DMQ422" s="209"/>
      <c r="DMR422" s="209"/>
      <c r="DMS422" s="209"/>
      <c r="DMT422" s="209"/>
      <c r="DMU422" s="209"/>
      <c r="DMV422" s="209"/>
      <c r="DMW422" s="209"/>
      <c r="DMX422" s="209"/>
      <c r="DMY422" s="209"/>
      <c r="DMZ422" s="209"/>
      <c r="DNA422" s="209"/>
      <c r="DNB422" s="209"/>
      <c r="DNC422" s="209"/>
      <c r="DND422" s="209"/>
      <c r="DNE422" s="209"/>
      <c r="DNF422" s="209"/>
      <c r="DNG422" s="209"/>
      <c r="DNH422" s="209"/>
      <c r="DNI422" s="209"/>
      <c r="DNJ422" s="209"/>
      <c r="DNK422" s="209"/>
      <c r="DNL422" s="209"/>
      <c r="DNM422" s="209"/>
      <c r="DNN422" s="209"/>
      <c r="DNO422" s="209"/>
      <c r="DNP422" s="209"/>
      <c r="DNQ422" s="209"/>
      <c r="DNR422" s="209"/>
      <c r="DNS422" s="209"/>
      <c r="DNT422" s="209"/>
      <c r="DNU422" s="209"/>
      <c r="DNV422" s="209"/>
      <c r="DNW422" s="209"/>
      <c r="DNX422" s="209"/>
      <c r="DNY422" s="209"/>
      <c r="DNZ422" s="209"/>
      <c r="DOA422" s="209"/>
      <c r="DOB422" s="209"/>
      <c r="DOC422" s="209"/>
      <c r="DOD422" s="209"/>
      <c r="DOE422" s="209"/>
      <c r="DOF422" s="209"/>
      <c r="DOG422" s="209"/>
      <c r="DOH422" s="209"/>
      <c r="DOI422" s="209"/>
      <c r="DOJ422" s="209"/>
      <c r="DOK422" s="209"/>
      <c r="DOL422" s="209"/>
      <c r="DOM422" s="209"/>
      <c r="DON422" s="209"/>
      <c r="DOO422" s="209"/>
      <c r="DOP422" s="209"/>
      <c r="DOQ422" s="209"/>
      <c r="DOR422" s="209"/>
      <c r="DOS422" s="209"/>
      <c r="DOT422" s="209"/>
      <c r="DOU422" s="209"/>
      <c r="DOV422" s="209"/>
      <c r="DOW422" s="209"/>
      <c r="DOX422" s="209"/>
      <c r="DOY422" s="209"/>
      <c r="DOZ422" s="209"/>
      <c r="DPA422" s="209"/>
      <c r="DPB422" s="209"/>
      <c r="DPC422" s="209"/>
      <c r="DPD422" s="209"/>
      <c r="DPE422" s="209"/>
      <c r="DPF422" s="209"/>
      <c r="DPG422" s="209"/>
      <c r="DPH422" s="209"/>
      <c r="DPI422" s="209"/>
      <c r="DPJ422" s="209"/>
      <c r="DPK422" s="209"/>
      <c r="DPL422" s="209"/>
      <c r="DPM422" s="209"/>
      <c r="DPN422" s="209"/>
      <c r="DPO422" s="209"/>
      <c r="DPP422" s="209"/>
      <c r="DPQ422" s="209"/>
      <c r="DPR422" s="209"/>
      <c r="DPS422" s="209"/>
      <c r="DPT422" s="209"/>
      <c r="DPU422" s="209"/>
      <c r="DPV422" s="209"/>
      <c r="DPW422" s="209"/>
      <c r="DPX422" s="209"/>
      <c r="DPY422" s="209"/>
      <c r="DPZ422" s="209"/>
      <c r="DQA422" s="209"/>
      <c r="DQB422" s="209"/>
      <c r="DQC422" s="209"/>
      <c r="DQD422" s="209"/>
      <c r="DQE422" s="209"/>
      <c r="DQF422" s="209"/>
      <c r="DQG422" s="209"/>
      <c r="DQH422" s="209"/>
      <c r="DQI422" s="209"/>
      <c r="DQJ422" s="209"/>
      <c r="DQK422" s="209"/>
      <c r="DQL422" s="209"/>
      <c r="DQM422" s="209"/>
      <c r="DQN422" s="209"/>
      <c r="DQO422" s="209"/>
      <c r="DQP422" s="209"/>
      <c r="DQQ422" s="209"/>
      <c r="DQR422" s="209"/>
      <c r="DQS422" s="209"/>
      <c r="DQT422" s="209"/>
      <c r="DQU422" s="209"/>
      <c r="DQV422" s="209"/>
      <c r="DQW422" s="209"/>
      <c r="DQX422" s="209"/>
      <c r="DQY422" s="209"/>
      <c r="DQZ422" s="209"/>
      <c r="DRA422" s="209"/>
      <c r="DRB422" s="209"/>
      <c r="DRC422" s="209"/>
      <c r="DRD422" s="209"/>
      <c r="DRE422" s="209"/>
      <c r="DRF422" s="209"/>
      <c r="DRG422" s="209"/>
      <c r="DRH422" s="209"/>
      <c r="DRI422" s="209"/>
      <c r="DRJ422" s="209"/>
      <c r="DRK422" s="209"/>
      <c r="DRL422" s="209"/>
      <c r="DRM422" s="209"/>
      <c r="DRN422" s="209"/>
      <c r="DRO422" s="209"/>
      <c r="DRP422" s="209"/>
      <c r="DRQ422" s="209"/>
      <c r="DRR422" s="209"/>
      <c r="DRS422" s="209"/>
      <c r="DRT422" s="209"/>
      <c r="DRU422" s="209"/>
      <c r="DRV422" s="209"/>
      <c r="DRW422" s="209"/>
      <c r="DRX422" s="209"/>
      <c r="DRY422" s="209"/>
      <c r="DRZ422" s="209"/>
      <c r="DSA422" s="209"/>
      <c r="DSB422" s="209"/>
      <c r="DSC422" s="209"/>
      <c r="DSD422" s="209"/>
      <c r="DSE422" s="209"/>
      <c r="DSF422" s="209"/>
      <c r="DSG422" s="209"/>
      <c r="DSH422" s="209"/>
      <c r="DSI422" s="209"/>
      <c r="DSJ422" s="209"/>
      <c r="DSK422" s="209"/>
      <c r="DSL422" s="209"/>
      <c r="DSM422" s="209"/>
      <c r="DSN422" s="209"/>
      <c r="DSO422" s="209"/>
      <c r="DSP422" s="209"/>
      <c r="DSQ422" s="209"/>
      <c r="DSR422" s="209"/>
      <c r="DSS422" s="209"/>
      <c r="DST422" s="209"/>
      <c r="DSU422" s="209"/>
      <c r="DSV422" s="209"/>
      <c r="DSW422" s="209"/>
      <c r="DSX422" s="209"/>
      <c r="DSY422" s="209"/>
      <c r="DSZ422" s="209"/>
      <c r="DTA422" s="209"/>
      <c r="DTB422" s="209"/>
      <c r="DTC422" s="209"/>
      <c r="DTD422" s="209"/>
      <c r="DTE422" s="209"/>
      <c r="DTF422" s="209"/>
      <c r="DTG422" s="209"/>
      <c r="DTH422" s="209"/>
      <c r="DTI422" s="209"/>
      <c r="DTJ422" s="209"/>
      <c r="DTK422" s="209"/>
      <c r="DTL422" s="209"/>
      <c r="DTM422" s="209"/>
      <c r="DTN422" s="209"/>
      <c r="DTO422" s="209"/>
      <c r="DTP422" s="209"/>
      <c r="DTQ422" s="209"/>
      <c r="DTR422" s="209"/>
      <c r="DTS422" s="209"/>
      <c r="DTT422" s="209"/>
      <c r="DTU422" s="209"/>
      <c r="DTV422" s="209"/>
      <c r="DTW422" s="209"/>
      <c r="DTX422" s="209"/>
      <c r="DTY422" s="209"/>
      <c r="DTZ422" s="209"/>
      <c r="DUA422" s="209"/>
      <c r="DUB422" s="209"/>
      <c r="DUC422" s="209"/>
      <c r="DUD422" s="209"/>
      <c r="DUE422" s="209"/>
      <c r="DUF422" s="209"/>
      <c r="DUG422" s="209"/>
      <c r="DUH422" s="209"/>
      <c r="DUI422" s="209"/>
      <c r="DUJ422" s="209"/>
      <c r="DUK422" s="209"/>
      <c r="DUL422" s="209"/>
      <c r="DUM422" s="209"/>
      <c r="DUN422" s="209"/>
      <c r="DUO422" s="209"/>
      <c r="DUP422" s="209"/>
      <c r="DUQ422" s="209"/>
      <c r="DUR422" s="209"/>
      <c r="DUS422" s="209"/>
      <c r="DUT422" s="209"/>
      <c r="DUU422" s="209"/>
      <c r="DUV422" s="209"/>
      <c r="DUW422" s="209"/>
      <c r="DUX422" s="209"/>
      <c r="DUY422" s="209"/>
      <c r="DUZ422" s="209"/>
      <c r="DVA422" s="209"/>
      <c r="DVB422" s="209"/>
      <c r="DVC422" s="209"/>
      <c r="DVD422" s="209"/>
      <c r="DVE422" s="209"/>
      <c r="DVF422" s="209"/>
      <c r="DVG422" s="209"/>
      <c r="DVH422" s="209"/>
      <c r="DVI422" s="209"/>
      <c r="DVJ422" s="209"/>
      <c r="DVK422" s="209"/>
      <c r="DVL422" s="209"/>
      <c r="DVM422" s="209"/>
      <c r="DVN422" s="209"/>
      <c r="DVO422" s="209"/>
      <c r="DVP422" s="209"/>
      <c r="DVQ422" s="209"/>
      <c r="DVR422" s="209"/>
      <c r="DVS422" s="209"/>
      <c r="DVT422" s="209"/>
      <c r="DVU422" s="209"/>
      <c r="DVV422" s="209"/>
      <c r="DVW422" s="209"/>
      <c r="DVX422" s="209"/>
      <c r="DVY422" s="209"/>
      <c r="DVZ422" s="209"/>
      <c r="DWA422" s="209"/>
      <c r="DWB422" s="209"/>
      <c r="DWC422" s="209"/>
      <c r="DWD422" s="209"/>
      <c r="DWE422" s="209"/>
      <c r="DWF422" s="209"/>
      <c r="DWG422" s="209"/>
      <c r="DWH422" s="209"/>
      <c r="DWI422" s="209"/>
      <c r="DWJ422" s="209"/>
      <c r="DWK422" s="209"/>
      <c r="DWL422" s="209"/>
      <c r="DWM422" s="209"/>
      <c r="DWN422" s="209"/>
      <c r="DWO422" s="209"/>
      <c r="DWP422" s="209"/>
      <c r="DWQ422" s="209"/>
      <c r="DWR422" s="209"/>
      <c r="DWS422" s="209"/>
      <c r="DWT422" s="209"/>
      <c r="DWU422" s="209"/>
      <c r="DWV422" s="209"/>
      <c r="DWW422" s="209"/>
      <c r="DWX422" s="209"/>
      <c r="DWY422" s="209"/>
      <c r="DWZ422" s="209"/>
      <c r="DXA422" s="209"/>
      <c r="DXB422" s="209"/>
      <c r="DXC422" s="209"/>
      <c r="DXD422" s="209"/>
      <c r="DXE422" s="209"/>
      <c r="DXF422" s="209"/>
      <c r="DXG422" s="209"/>
      <c r="DXH422" s="209"/>
      <c r="DXI422" s="209"/>
      <c r="DXJ422" s="209"/>
      <c r="DXK422" s="209"/>
      <c r="DXL422" s="209"/>
      <c r="DXM422" s="209"/>
      <c r="DXN422" s="209"/>
      <c r="DXO422" s="209"/>
      <c r="DXP422" s="209"/>
      <c r="DXQ422" s="209"/>
      <c r="DXR422" s="209"/>
      <c r="DXS422" s="209"/>
      <c r="DXT422" s="209"/>
      <c r="DXU422" s="209"/>
      <c r="DXV422" s="209"/>
      <c r="DXW422" s="209"/>
      <c r="DXX422" s="209"/>
      <c r="DXY422" s="209"/>
      <c r="DXZ422" s="209"/>
      <c r="DYA422" s="209"/>
      <c r="DYB422" s="209"/>
      <c r="DYC422" s="209"/>
      <c r="DYD422" s="209"/>
      <c r="DYE422" s="209"/>
      <c r="DYF422" s="209"/>
      <c r="DYG422" s="209"/>
      <c r="DYH422" s="209"/>
      <c r="DYI422" s="209"/>
      <c r="DYJ422" s="209"/>
      <c r="DYK422" s="209"/>
      <c r="DYL422" s="209"/>
      <c r="DYM422" s="209"/>
      <c r="DYN422" s="209"/>
      <c r="DYO422" s="209"/>
      <c r="DYP422" s="209"/>
      <c r="DYQ422" s="209"/>
      <c r="DYR422" s="209"/>
      <c r="DYS422" s="209"/>
      <c r="DYT422" s="209"/>
      <c r="DYU422" s="209"/>
      <c r="DYV422" s="209"/>
      <c r="DYW422" s="209"/>
      <c r="DYX422" s="209"/>
      <c r="DYY422" s="209"/>
      <c r="DYZ422" s="209"/>
      <c r="DZA422" s="209"/>
      <c r="DZB422" s="209"/>
      <c r="DZC422" s="209"/>
      <c r="DZD422" s="209"/>
      <c r="DZE422" s="209"/>
      <c r="DZF422" s="209"/>
      <c r="DZG422" s="209"/>
      <c r="DZH422" s="209"/>
      <c r="DZI422" s="209"/>
      <c r="DZJ422" s="209"/>
      <c r="DZK422" s="209"/>
      <c r="DZL422" s="209"/>
      <c r="DZM422" s="209"/>
      <c r="DZN422" s="209"/>
      <c r="DZO422" s="209"/>
      <c r="DZP422" s="209"/>
      <c r="DZQ422" s="209"/>
      <c r="DZR422" s="209"/>
      <c r="DZS422" s="209"/>
      <c r="DZT422" s="209"/>
      <c r="DZU422" s="209"/>
      <c r="DZV422" s="209"/>
      <c r="DZW422" s="209"/>
      <c r="DZX422" s="209"/>
      <c r="DZY422" s="209"/>
      <c r="DZZ422" s="209"/>
      <c r="EAA422" s="209"/>
      <c r="EAB422" s="209"/>
      <c r="EAC422" s="209"/>
      <c r="EAD422" s="209"/>
      <c r="EAE422" s="209"/>
      <c r="EAF422" s="209"/>
      <c r="EAG422" s="209"/>
      <c r="EAH422" s="209"/>
      <c r="EAI422" s="209"/>
      <c r="EAJ422" s="209"/>
      <c r="EAK422" s="209"/>
      <c r="EAL422" s="209"/>
      <c r="EAM422" s="209"/>
      <c r="EAN422" s="209"/>
      <c r="EAO422" s="209"/>
      <c r="EAP422" s="209"/>
      <c r="EAQ422" s="209"/>
      <c r="EAR422" s="209"/>
      <c r="EAS422" s="209"/>
      <c r="EAT422" s="209"/>
      <c r="EAU422" s="209"/>
      <c r="EAV422" s="209"/>
      <c r="EAW422" s="209"/>
      <c r="EAX422" s="209"/>
      <c r="EAY422" s="209"/>
      <c r="EAZ422" s="209"/>
      <c r="EBA422" s="209"/>
      <c r="EBB422" s="209"/>
      <c r="EBC422" s="209"/>
      <c r="EBD422" s="209"/>
      <c r="EBE422" s="209"/>
      <c r="EBF422" s="209"/>
      <c r="EBG422" s="209"/>
      <c r="EBH422" s="209"/>
      <c r="EBI422" s="209"/>
      <c r="EBJ422" s="209"/>
      <c r="EBK422" s="209"/>
      <c r="EBL422" s="209"/>
      <c r="EBM422" s="209"/>
      <c r="EBN422" s="209"/>
      <c r="EBO422" s="209"/>
      <c r="EBP422" s="209"/>
      <c r="EBQ422" s="209"/>
      <c r="EBR422" s="209"/>
      <c r="EBS422" s="209"/>
      <c r="EBT422" s="209"/>
      <c r="EBU422" s="209"/>
      <c r="EBV422" s="209"/>
      <c r="EBW422" s="209"/>
      <c r="EBX422" s="209"/>
      <c r="EBY422" s="209"/>
      <c r="EBZ422" s="209"/>
      <c r="ECA422" s="209"/>
      <c r="ECB422" s="209"/>
      <c r="ECC422" s="209"/>
      <c r="ECD422" s="209"/>
      <c r="ECE422" s="209"/>
      <c r="ECF422" s="209"/>
      <c r="ECG422" s="209"/>
      <c r="ECH422" s="209"/>
      <c r="ECI422" s="209"/>
      <c r="ECJ422" s="209"/>
      <c r="ECK422" s="209"/>
      <c r="ECL422" s="209"/>
      <c r="ECM422" s="209"/>
      <c r="ECN422" s="209"/>
      <c r="ECO422" s="209"/>
      <c r="ECP422" s="209"/>
      <c r="ECQ422" s="209"/>
      <c r="ECR422" s="209"/>
      <c r="ECS422" s="209"/>
      <c r="ECT422" s="209"/>
      <c r="ECU422" s="209"/>
      <c r="ECV422" s="209"/>
      <c r="ECW422" s="209"/>
      <c r="ECX422" s="209"/>
      <c r="ECY422" s="209"/>
      <c r="ECZ422" s="209"/>
      <c r="EDA422" s="209"/>
      <c r="EDB422" s="209"/>
      <c r="EDC422" s="209"/>
      <c r="EDD422" s="209"/>
      <c r="EDE422" s="209"/>
      <c r="EDF422" s="209"/>
      <c r="EDG422" s="209"/>
      <c r="EDH422" s="209"/>
      <c r="EDI422" s="209"/>
      <c r="EDJ422" s="209"/>
      <c r="EDK422" s="209"/>
      <c r="EDL422" s="209"/>
      <c r="EDM422" s="209"/>
      <c r="EDN422" s="209"/>
      <c r="EDO422" s="209"/>
      <c r="EDP422" s="209"/>
      <c r="EDQ422" s="209"/>
      <c r="EDR422" s="209"/>
      <c r="EDS422" s="209"/>
      <c r="EDT422" s="209"/>
      <c r="EDU422" s="209"/>
      <c r="EDV422" s="209"/>
      <c r="EDW422" s="209"/>
      <c r="EDX422" s="209"/>
      <c r="EDY422" s="209"/>
      <c r="EDZ422" s="209"/>
      <c r="EEA422" s="209"/>
      <c r="EEB422" s="209"/>
      <c r="EEC422" s="209"/>
      <c r="EED422" s="209"/>
      <c r="EEE422" s="209"/>
      <c r="EEF422" s="209"/>
      <c r="EEG422" s="209"/>
      <c r="EEH422" s="209"/>
      <c r="EEI422" s="209"/>
      <c r="EEJ422" s="209"/>
      <c r="EEK422" s="209"/>
      <c r="EEL422" s="209"/>
      <c r="EEM422" s="209"/>
      <c r="EEN422" s="209"/>
      <c r="EEO422" s="209"/>
      <c r="EEP422" s="209"/>
      <c r="EEQ422" s="209"/>
      <c r="EER422" s="209"/>
      <c r="EES422" s="209"/>
      <c r="EET422" s="209"/>
      <c r="EEU422" s="209"/>
      <c r="EEV422" s="209"/>
      <c r="EEW422" s="209"/>
      <c r="EEX422" s="209"/>
      <c r="EEY422" s="209"/>
      <c r="EEZ422" s="209"/>
      <c r="EFA422" s="209"/>
      <c r="EFB422" s="209"/>
      <c r="EFC422" s="209"/>
      <c r="EFD422" s="209"/>
      <c r="EFE422" s="209"/>
      <c r="EFF422" s="209"/>
      <c r="EFG422" s="209"/>
      <c r="EFH422" s="209"/>
      <c r="EFI422" s="209"/>
      <c r="EFJ422" s="209"/>
      <c r="EFK422" s="209"/>
      <c r="EFL422" s="209"/>
      <c r="EFM422" s="209"/>
      <c r="EFN422" s="209"/>
      <c r="EFO422" s="209"/>
      <c r="EFP422" s="209"/>
      <c r="EFQ422" s="209"/>
      <c r="EFR422" s="209"/>
      <c r="EFS422" s="209"/>
      <c r="EFT422" s="209"/>
      <c r="EFU422" s="209"/>
      <c r="EFV422" s="209"/>
      <c r="EFW422" s="209"/>
      <c r="EFX422" s="209"/>
      <c r="EFY422" s="209"/>
      <c r="EFZ422" s="209"/>
      <c r="EGA422" s="209"/>
      <c r="EGB422" s="209"/>
      <c r="EGC422" s="209"/>
      <c r="EGD422" s="209"/>
      <c r="EGE422" s="209"/>
      <c r="EGF422" s="209"/>
      <c r="EGG422" s="209"/>
      <c r="EGH422" s="209"/>
      <c r="EGI422" s="209"/>
      <c r="EGJ422" s="209"/>
      <c r="EGK422" s="209"/>
      <c r="EGL422" s="209"/>
      <c r="EGM422" s="209"/>
      <c r="EGN422" s="209"/>
      <c r="EGO422" s="209"/>
      <c r="EGP422" s="209"/>
      <c r="EGQ422" s="209"/>
      <c r="EGR422" s="209"/>
      <c r="EGS422" s="209"/>
      <c r="EGT422" s="209"/>
      <c r="EGU422" s="209"/>
      <c r="EGV422" s="209"/>
      <c r="EGW422" s="209"/>
      <c r="EGX422" s="209"/>
      <c r="EGY422" s="209"/>
      <c r="EGZ422" s="209"/>
      <c r="EHA422" s="209"/>
      <c r="EHB422" s="209"/>
      <c r="EHC422" s="209"/>
      <c r="EHD422" s="209"/>
      <c r="EHE422" s="209"/>
      <c r="EHF422" s="209"/>
      <c r="EHG422" s="209"/>
      <c r="EHH422" s="209"/>
      <c r="EHI422" s="209"/>
      <c r="EHJ422" s="209"/>
      <c r="EHK422" s="209"/>
      <c r="EHL422" s="209"/>
      <c r="EHM422" s="209"/>
      <c r="EHN422" s="209"/>
      <c r="EHO422" s="209"/>
      <c r="EHP422" s="209"/>
      <c r="EHQ422" s="209"/>
      <c r="EHR422" s="209"/>
      <c r="EHS422" s="209"/>
      <c r="EHT422" s="209"/>
      <c r="EHU422" s="209"/>
      <c r="EHV422" s="209"/>
      <c r="EHW422" s="209"/>
      <c r="EHX422" s="209"/>
      <c r="EHY422" s="209"/>
      <c r="EHZ422" s="209"/>
      <c r="EIA422" s="209"/>
      <c r="EIB422" s="209"/>
      <c r="EIC422" s="209"/>
      <c r="EID422" s="209"/>
      <c r="EIE422" s="209"/>
      <c r="EIF422" s="209"/>
      <c r="EIG422" s="209"/>
      <c r="EIH422" s="209"/>
      <c r="EII422" s="209"/>
      <c r="EIJ422" s="209"/>
      <c r="EIK422" s="209"/>
      <c r="EIL422" s="209"/>
      <c r="EIM422" s="209"/>
      <c r="EIN422" s="209"/>
      <c r="EIO422" s="209"/>
      <c r="EIP422" s="209"/>
      <c r="EIQ422" s="209"/>
      <c r="EIR422" s="209"/>
      <c r="EIS422" s="209"/>
      <c r="EIT422" s="209"/>
      <c r="EIU422" s="209"/>
      <c r="EIV422" s="209"/>
      <c r="EIW422" s="209"/>
      <c r="EIX422" s="209"/>
      <c r="EIY422" s="209"/>
      <c r="EIZ422" s="209"/>
      <c r="EJA422" s="209"/>
      <c r="EJB422" s="209"/>
      <c r="EJC422" s="209"/>
      <c r="EJD422" s="209"/>
      <c r="EJE422" s="209"/>
      <c r="EJF422" s="209"/>
      <c r="EJG422" s="209"/>
      <c r="EJH422" s="209"/>
      <c r="EJI422" s="209"/>
      <c r="EJJ422" s="209"/>
      <c r="EJK422" s="209"/>
      <c r="EJL422" s="209"/>
      <c r="EJM422" s="209"/>
      <c r="EJN422" s="209"/>
      <c r="EJO422" s="209"/>
      <c r="EJP422" s="209"/>
      <c r="EJQ422" s="209"/>
      <c r="EJR422" s="209"/>
      <c r="EJS422" s="209"/>
      <c r="EJT422" s="209"/>
      <c r="EJU422" s="209"/>
      <c r="EJV422" s="209"/>
      <c r="EJW422" s="209"/>
      <c r="EJX422" s="209"/>
      <c r="EJY422" s="209"/>
      <c r="EJZ422" s="209"/>
      <c r="EKA422" s="209"/>
      <c r="EKB422" s="209"/>
      <c r="EKC422" s="209"/>
      <c r="EKD422" s="209"/>
      <c r="EKE422" s="209"/>
      <c r="EKF422" s="209"/>
      <c r="EKG422" s="209"/>
      <c r="EKH422" s="209"/>
      <c r="EKI422" s="209"/>
      <c r="EKJ422" s="209"/>
      <c r="EKK422" s="209"/>
      <c r="EKL422" s="209"/>
      <c r="EKM422" s="209"/>
      <c r="EKN422" s="209"/>
      <c r="EKO422" s="209"/>
      <c r="EKP422" s="209"/>
      <c r="EKQ422" s="209"/>
      <c r="EKR422" s="209"/>
      <c r="EKS422" s="209"/>
      <c r="EKT422" s="209"/>
      <c r="EKU422" s="209"/>
      <c r="EKV422" s="209"/>
      <c r="EKW422" s="209"/>
      <c r="EKX422" s="209"/>
      <c r="EKY422" s="209"/>
      <c r="EKZ422" s="209"/>
      <c r="ELA422" s="209"/>
      <c r="ELB422" s="209"/>
      <c r="ELC422" s="209"/>
      <c r="ELD422" s="209"/>
      <c r="ELE422" s="209"/>
      <c r="ELF422" s="209"/>
      <c r="ELG422" s="209"/>
      <c r="ELH422" s="209"/>
      <c r="ELI422" s="209"/>
      <c r="ELJ422" s="209"/>
      <c r="ELK422" s="209"/>
      <c r="ELL422" s="209"/>
      <c r="ELM422" s="209"/>
      <c r="ELN422" s="209"/>
      <c r="ELO422" s="209"/>
      <c r="ELP422" s="209"/>
      <c r="ELQ422" s="209"/>
      <c r="ELR422" s="209"/>
      <c r="ELS422" s="209"/>
      <c r="ELT422" s="209"/>
      <c r="ELU422" s="209"/>
      <c r="ELV422" s="209"/>
      <c r="ELW422" s="209"/>
      <c r="ELX422" s="209"/>
      <c r="ELY422" s="209"/>
      <c r="ELZ422" s="209"/>
      <c r="EMA422" s="209"/>
      <c r="EMB422" s="209"/>
      <c r="EMC422" s="209"/>
      <c r="EMD422" s="209"/>
      <c r="EME422" s="209"/>
      <c r="EMF422" s="209"/>
      <c r="EMG422" s="209"/>
      <c r="EMH422" s="209"/>
      <c r="EMI422" s="209"/>
      <c r="EMJ422" s="209"/>
      <c r="EMK422" s="209"/>
      <c r="EML422" s="209"/>
      <c r="EMM422" s="209"/>
      <c r="EMN422" s="209"/>
      <c r="EMO422" s="209"/>
      <c r="EMP422" s="209"/>
      <c r="EMQ422" s="209"/>
      <c r="EMR422" s="209"/>
      <c r="EMS422" s="209"/>
      <c r="EMT422" s="209"/>
      <c r="EMU422" s="209"/>
      <c r="EMV422" s="209"/>
      <c r="EMW422" s="209"/>
      <c r="EMX422" s="209"/>
      <c r="EMY422" s="209"/>
      <c r="EMZ422" s="209"/>
      <c r="ENA422" s="209"/>
      <c r="ENB422" s="209"/>
      <c r="ENC422" s="209"/>
      <c r="END422" s="209"/>
      <c r="ENE422" s="209"/>
      <c r="ENF422" s="209"/>
      <c r="ENG422" s="209"/>
      <c r="ENH422" s="209"/>
      <c r="ENI422" s="209"/>
      <c r="ENJ422" s="209"/>
      <c r="ENK422" s="209"/>
      <c r="ENL422" s="209"/>
      <c r="ENM422" s="209"/>
      <c r="ENN422" s="209"/>
      <c r="ENO422" s="209"/>
      <c r="ENP422" s="209"/>
      <c r="ENQ422" s="209"/>
      <c r="ENR422" s="209"/>
      <c r="ENS422" s="209"/>
      <c r="ENT422" s="209"/>
      <c r="ENU422" s="209"/>
      <c r="ENV422" s="209"/>
      <c r="ENW422" s="209"/>
      <c r="ENX422" s="209"/>
      <c r="ENY422" s="209"/>
      <c r="ENZ422" s="209"/>
      <c r="EOA422" s="209"/>
      <c r="EOB422" s="209"/>
      <c r="EOC422" s="209"/>
      <c r="EOD422" s="209"/>
      <c r="EOE422" s="209"/>
      <c r="EOF422" s="209"/>
      <c r="EOG422" s="209"/>
      <c r="EOH422" s="209"/>
      <c r="EOI422" s="209"/>
      <c r="EOJ422" s="209"/>
      <c r="EOK422" s="209"/>
      <c r="EOL422" s="209"/>
      <c r="EOM422" s="209"/>
      <c r="EON422" s="209"/>
      <c r="EOO422" s="209"/>
      <c r="EOP422" s="209"/>
      <c r="EOQ422" s="209"/>
      <c r="EOR422" s="209"/>
      <c r="EOS422" s="209"/>
      <c r="EOT422" s="209"/>
      <c r="EOU422" s="209"/>
      <c r="EOV422" s="209"/>
      <c r="EOW422" s="209"/>
      <c r="EOX422" s="209"/>
      <c r="EOY422" s="209"/>
      <c r="EOZ422" s="209"/>
      <c r="EPA422" s="209"/>
      <c r="EPB422" s="209"/>
      <c r="EPC422" s="209"/>
      <c r="EPD422" s="209"/>
      <c r="EPE422" s="209"/>
      <c r="EPF422" s="209"/>
      <c r="EPG422" s="209"/>
      <c r="EPH422" s="209"/>
      <c r="EPI422" s="209"/>
      <c r="EPJ422" s="209"/>
      <c r="EPK422" s="209"/>
      <c r="EPL422" s="209"/>
      <c r="EPM422" s="209"/>
      <c r="EPN422" s="209"/>
      <c r="EPO422" s="209"/>
      <c r="EPP422" s="209"/>
      <c r="EPQ422" s="209"/>
      <c r="EPR422" s="209"/>
      <c r="EPS422" s="209"/>
      <c r="EPT422" s="209"/>
      <c r="EPU422" s="209"/>
      <c r="EPV422" s="209"/>
      <c r="EPW422" s="209"/>
      <c r="EPX422" s="209"/>
      <c r="EPY422" s="209"/>
      <c r="EPZ422" s="209"/>
      <c r="EQA422" s="209"/>
      <c r="EQB422" s="209"/>
      <c r="EQC422" s="209"/>
      <c r="EQD422" s="209"/>
      <c r="EQE422" s="209"/>
      <c r="EQF422" s="209"/>
      <c r="EQG422" s="209"/>
      <c r="EQH422" s="209"/>
      <c r="EQI422" s="209"/>
      <c r="EQJ422" s="209"/>
      <c r="EQK422" s="209"/>
      <c r="EQL422" s="209"/>
      <c r="EQM422" s="209"/>
      <c r="EQN422" s="209"/>
      <c r="EQO422" s="209"/>
      <c r="EQP422" s="209"/>
      <c r="EQQ422" s="209"/>
      <c r="EQR422" s="209"/>
      <c r="EQS422" s="209"/>
      <c r="EQT422" s="209"/>
      <c r="EQU422" s="209"/>
      <c r="EQV422" s="209"/>
      <c r="EQW422" s="209"/>
      <c r="EQX422" s="209"/>
      <c r="EQY422" s="209"/>
      <c r="EQZ422" s="209"/>
      <c r="ERA422" s="209"/>
      <c r="ERB422" s="209"/>
      <c r="ERC422" s="209"/>
      <c r="ERD422" s="209"/>
      <c r="ERE422" s="209"/>
      <c r="ERF422" s="209"/>
      <c r="ERG422" s="209"/>
      <c r="ERH422" s="209"/>
      <c r="ERI422" s="209"/>
      <c r="ERJ422" s="209"/>
      <c r="ERK422" s="209"/>
      <c r="ERL422" s="209"/>
      <c r="ERM422" s="209"/>
      <c r="ERN422" s="209"/>
      <c r="ERO422" s="209"/>
      <c r="ERP422" s="209"/>
      <c r="ERQ422" s="209"/>
      <c r="ERR422" s="209"/>
      <c r="ERS422" s="209"/>
      <c r="ERT422" s="209"/>
      <c r="ERU422" s="209"/>
      <c r="ERV422" s="209"/>
      <c r="ERW422" s="209"/>
      <c r="ERX422" s="209"/>
      <c r="ERY422" s="209"/>
      <c r="ERZ422" s="209"/>
      <c r="ESA422" s="209"/>
      <c r="ESB422" s="209"/>
      <c r="ESC422" s="209"/>
      <c r="ESD422" s="209"/>
      <c r="ESE422" s="209"/>
      <c r="ESF422" s="209"/>
      <c r="ESG422" s="209"/>
      <c r="ESH422" s="209"/>
      <c r="ESI422" s="209"/>
      <c r="ESJ422" s="209"/>
      <c r="ESK422" s="209"/>
      <c r="ESL422" s="209"/>
      <c r="ESM422" s="209"/>
      <c r="ESN422" s="209"/>
      <c r="ESO422" s="209"/>
      <c r="ESP422" s="209"/>
      <c r="ESQ422" s="209"/>
      <c r="ESR422" s="209"/>
      <c r="ESS422" s="209"/>
      <c r="EST422" s="209"/>
      <c r="ESU422" s="209"/>
      <c r="ESV422" s="209"/>
      <c r="ESW422" s="209"/>
      <c r="ESX422" s="209"/>
      <c r="ESY422" s="209"/>
      <c r="ESZ422" s="209"/>
      <c r="ETA422" s="209"/>
      <c r="ETB422" s="209"/>
      <c r="ETC422" s="209"/>
      <c r="ETD422" s="209"/>
      <c r="ETE422" s="209"/>
      <c r="ETF422" s="209"/>
      <c r="ETG422" s="209"/>
      <c r="ETH422" s="209"/>
      <c r="ETI422" s="209"/>
      <c r="ETJ422" s="209"/>
      <c r="ETK422" s="209"/>
      <c r="ETL422" s="209"/>
      <c r="ETM422" s="209"/>
      <c r="ETN422" s="209"/>
      <c r="ETO422" s="209"/>
      <c r="ETP422" s="209"/>
      <c r="ETQ422" s="209"/>
      <c r="ETR422" s="209"/>
      <c r="ETS422" s="209"/>
      <c r="ETT422" s="209"/>
      <c r="ETU422" s="209"/>
      <c r="ETV422" s="209"/>
      <c r="ETW422" s="209"/>
      <c r="ETX422" s="209"/>
      <c r="ETY422" s="209"/>
      <c r="ETZ422" s="209"/>
      <c r="EUA422" s="209"/>
      <c r="EUB422" s="209"/>
      <c r="EUC422" s="209"/>
      <c r="EUD422" s="209"/>
      <c r="EUE422" s="209"/>
      <c r="EUF422" s="209"/>
      <c r="EUG422" s="209"/>
      <c r="EUH422" s="209"/>
      <c r="EUI422" s="209"/>
      <c r="EUJ422" s="209"/>
      <c r="EUK422" s="209"/>
      <c r="EUL422" s="209"/>
      <c r="EUM422" s="209"/>
      <c r="EUN422" s="209"/>
      <c r="EUO422" s="209"/>
      <c r="EUP422" s="209"/>
      <c r="EUQ422" s="209"/>
      <c r="EUR422" s="209"/>
      <c r="EUS422" s="209"/>
      <c r="EUT422" s="209"/>
      <c r="EUU422" s="209"/>
      <c r="EUV422" s="209"/>
      <c r="EUW422" s="209"/>
      <c r="EUX422" s="209"/>
      <c r="EUY422" s="209"/>
      <c r="EUZ422" s="209"/>
      <c r="EVA422" s="209"/>
      <c r="EVB422" s="209"/>
      <c r="EVC422" s="209"/>
      <c r="EVD422" s="209"/>
      <c r="EVE422" s="209"/>
      <c r="EVF422" s="209"/>
      <c r="EVG422" s="209"/>
      <c r="EVH422" s="209"/>
      <c r="EVI422" s="209"/>
      <c r="EVJ422" s="209"/>
      <c r="EVK422" s="209"/>
      <c r="EVL422" s="209"/>
      <c r="EVM422" s="209"/>
      <c r="EVN422" s="209"/>
      <c r="EVO422" s="209"/>
      <c r="EVP422" s="209"/>
      <c r="EVQ422" s="209"/>
      <c r="EVR422" s="209"/>
      <c r="EVS422" s="209"/>
      <c r="EVT422" s="209"/>
      <c r="EVU422" s="209"/>
      <c r="EVV422" s="209"/>
      <c r="EVW422" s="209"/>
      <c r="EVX422" s="209"/>
      <c r="EVY422" s="209"/>
      <c r="EVZ422" s="209"/>
      <c r="EWA422" s="209"/>
      <c r="EWB422" s="209"/>
      <c r="EWC422" s="209"/>
      <c r="EWD422" s="209"/>
      <c r="EWE422" s="209"/>
      <c r="EWF422" s="209"/>
      <c r="EWG422" s="209"/>
      <c r="EWH422" s="209"/>
      <c r="EWI422" s="209"/>
      <c r="EWJ422" s="209"/>
      <c r="EWK422" s="209"/>
      <c r="EWL422" s="209"/>
      <c r="EWM422" s="209"/>
      <c r="EWN422" s="209"/>
      <c r="EWO422" s="209"/>
      <c r="EWP422" s="209"/>
      <c r="EWQ422" s="209"/>
      <c r="EWR422" s="209"/>
      <c r="EWS422" s="209"/>
      <c r="EWT422" s="209"/>
      <c r="EWU422" s="209"/>
      <c r="EWV422" s="209"/>
      <c r="EWW422" s="209"/>
      <c r="EWX422" s="209"/>
      <c r="EWY422" s="209"/>
      <c r="EWZ422" s="209"/>
      <c r="EXA422" s="209"/>
      <c r="EXB422" s="209"/>
      <c r="EXC422" s="209"/>
      <c r="EXD422" s="209"/>
      <c r="EXE422" s="209"/>
      <c r="EXF422" s="209"/>
      <c r="EXG422" s="209"/>
      <c r="EXH422" s="209"/>
      <c r="EXI422" s="209"/>
      <c r="EXJ422" s="209"/>
      <c r="EXK422" s="209"/>
      <c r="EXL422" s="209"/>
      <c r="EXM422" s="209"/>
      <c r="EXN422" s="209"/>
      <c r="EXO422" s="209"/>
      <c r="EXP422" s="209"/>
      <c r="EXQ422" s="209"/>
      <c r="EXR422" s="209"/>
      <c r="EXS422" s="209"/>
      <c r="EXT422" s="209"/>
      <c r="EXU422" s="209"/>
      <c r="EXV422" s="209"/>
      <c r="EXW422" s="209"/>
      <c r="EXX422" s="209"/>
      <c r="EXY422" s="209"/>
      <c r="EXZ422" s="209"/>
      <c r="EYA422" s="209"/>
      <c r="EYB422" s="209"/>
      <c r="EYC422" s="209"/>
      <c r="EYD422" s="209"/>
      <c r="EYE422" s="209"/>
      <c r="EYF422" s="209"/>
      <c r="EYG422" s="209"/>
      <c r="EYH422" s="209"/>
      <c r="EYI422" s="209"/>
      <c r="EYJ422" s="209"/>
      <c r="EYK422" s="209"/>
      <c r="EYL422" s="209"/>
      <c r="EYM422" s="209"/>
      <c r="EYN422" s="209"/>
      <c r="EYO422" s="209"/>
      <c r="EYP422" s="209"/>
      <c r="EYQ422" s="209"/>
      <c r="EYR422" s="209"/>
      <c r="EYS422" s="209"/>
      <c r="EYT422" s="209"/>
      <c r="EYU422" s="209"/>
      <c r="EYV422" s="209"/>
      <c r="EYW422" s="209"/>
      <c r="EYX422" s="209"/>
      <c r="EYY422" s="209"/>
      <c r="EYZ422" s="209"/>
      <c r="EZA422" s="209"/>
      <c r="EZB422" s="209"/>
      <c r="EZC422" s="209"/>
      <c r="EZD422" s="209"/>
      <c r="EZE422" s="209"/>
      <c r="EZF422" s="209"/>
      <c r="EZG422" s="209"/>
      <c r="EZH422" s="209"/>
      <c r="EZI422" s="209"/>
      <c r="EZJ422" s="209"/>
      <c r="EZK422" s="209"/>
      <c r="EZL422" s="209"/>
      <c r="EZM422" s="209"/>
      <c r="EZN422" s="209"/>
      <c r="EZO422" s="209"/>
      <c r="EZP422" s="209"/>
      <c r="EZQ422" s="209"/>
      <c r="EZR422" s="209"/>
      <c r="EZS422" s="209"/>
      <c r="EZT422" s="209"/>
      <c r="EZU422" s="209"/>
      <c r="EZV422" s="209"/>
      <c r="EZW422" s="209"/>
      <c r="EZX422" s="209"/>
      <c r="EZY422" s="209"/>
      <c r="EZZ422" s="209"/>
      <c r="FAA422" s="209"/>
      <c r="FAB422" s="209"/>
      <c r="FAC422" s="209"/>
      <c r="FAD422" s="209"/>
      <c r="FAE422" s="209"/>
      <c r="FAF422" s="209"/>
      <c r="FAG422" s="209"/>
      <c r="FAH422" s="209"/>
      <c r="FAI422" s="209"/>
      <c r="FAJ422" s="209"/>
      <c r="FAK422" s="209"/>
      <c r="FAL422" s="209"/>
      <c r="FAM422" s="209"/>
      <c r="FAN422" s="209"/>
      <c r="FAO422" s="209"/>
      <c r="FAP422" s="209"/>
      <c r="FAQ422" s="209"/>
      <c r="FAR422" s="209"/>
      <c r="FAS422" s="209"/>
      <c r="FAT422" s="209"/>
      <c r="FAU422" s="209"/>
      <c r="FAV422" s="209"/>
      <c r="FAW422" s="209"/>
      <c r="FAX422" s="209"/>
      <c r="FAY422" s="209"/>
      <c r="FAZ422" s="209"/>
      <c r="FBA422" s="209"/>
      <c r="FBB422" s="209"/>
      <c r="FBC422" s="209"/>
      <c r="FBD422" s="209"/>
      <c r="FBE422" s="209"/>
      <c r="FBF422" s="209"/>
      <c r="FBG422" s="209"/>
      <c r="FBH422" s="209"/>
      <c r="FBI422" s="209"/>
      <c r="FBJ422" s="209"/>
      <c r="FBK422" s="209"/>
      <c r="FBL422" s="209"/>
      <c r="FBM422" s="209"/>
      <c r="FBN422" s="209"/>
      <c r="FBO422" s="209"/>
      <c r="FBP422" s="209"/>
      <c r="FBQ422" s="209"/>
      <c r="FBR422" s="209"/>
      <c r="FBS422" s="209"/>
      <c r="FBT422" s="209"/>
      <c r="FBU422" s="209"/>
      <c r="FBV422" s="209"/>
      <c r="FBW422" s="209"/>
      <c r="FBX422" s="209"/>
      <c r="FBY422" s="209"/>
      <c r="FBZ422" s="209"/>
      <c r="FCA422" s="209"/>
      <c r="FCB422" s="209"/>
      <c r="FCC422" s="209"/>
      <c r="FCD422" s="209"/>
      <c r="FCE422" s="209"/>
      <c r="FCF422" s="209"/>
      <c r="FCG422" s="209"/>
      <c r="FCH422" s="209"/>
      <c r="FCI422" s="209"/>
      <c r="FCJ422" s="209"/>
      <c r="FCK422" s="209"/>
      <c r="FCL422" s="209"/>
      <c r="FCM422" s="209"/>
      <c r="FCN422" s="209"/>
      <c r="FCO422" s="209"/>
      <c r="FCP422" s="209"/>
      <c r="FCQ422" s="209"/>
      <c r="FCR422" s="209"/>
      <c r="FCS422" s="209"/>
      <c r="FCT422" s="209"/>
      <c r="FCU422" s="209"/>
      <c r="FCV422" s="209"/>
      <c r="FCW422" s="209"/>
      <c r="FCX422" s="209"/>
      <c r="FCY422" s="209"/>
      <c r="FCZ422" s="209"/>
      <c r="FDA422" s="209"/>
      <c r="FDB422" s="209"/>
      <c r="FDC422" s="209"/>
      <c r="FDD422" s="209"/>
      <c r="FDE422" s="209"/>
      <c r="FDF422" s="209"/>
      <c r="FDG422" s="209"/>
      <c r="FDH422" s="209"/>
      <c r="FDI422" s="209"/>
      <c r="FDJ422" s="209"/>
      <c r="FDK422" s="209"/>
      <c r="FDL422" s="209"/>
      <c r="FDM422" s="209"/>
      <c r="FDN422" s="209"/>
      <c r="FDO422" s="209"/>
      <c r="FDP422" s="209"/>
      <c r="FDQ422" s="209"/>
      <c r="FDR422" s="209"/>
      <c r="FDS422" s="209"/>
      <c r="FDT422" s="209"/>
      <c r="FDU422" s="209"/>
      <c r="FDV422" s="209"/>
      <c r="FDW422" s="209"/>
      <c r="FDX422" s="209"/>
      <c r="FDY422" s="209"/>
      <c r="FDZ422" s="209"/>
      <c r="FEA422" s="209"/>
      <c r="FEB422" s="209"/>
      <c r="FEC422" s="209"/>
      <c r="FED422" s="209"/>
      <c r="FEE422" s="209"/>
      <c r="FEF422" s="209"/>
      <c r="FEG422" s="209"/>
      <c r="FEH422" s="209"/>
      <c r="FEI422" s="209"/>
      <c r="FEJ422" s="209"/>
      <c r="FEK422" s="209"/>
      <c r="FEL422" s="209"/>
      <c r="FEM422" s="209"/>
      <c r="FEN422" s="209"/>
      <c r="FEO422" s="209"/>
      <c r="FEP422" s="209"/>
      <c r="FEQ422" s="209"/>
      <c r="FER422" s="209"/>
      <c r="FES422" s="209"/>
      <c r="FET422" s="209"/>
      <c r="FEU422" s="209"/>
      <c r="FEV422" s="209"/>
      <c r="FEW422" s="209"/>
      <c r="FEX422" s="209"/>
      <c r="FEY422" s="209"/>
      <c r="FEZ422" s="209"/>
      <c r="FFA422" s="209"/>
      <c r="FFB422" s="209"/>
      <c r="FFC422" s="209"/>
      <c r="FFD422" s="209"/>
      <c r="FFE422" s="209"/>
      <c r="FFF422" s="209"/>
      <c r="FFG422" s="209"/>
      <c r="FFH422" s="209"/>
      <c r="FFI422" s="209"/>
      <c r="FFJ422" s="209"/>
      <c r="FFK422" s="209"/>
      <c r="FFL422" s="209"/>
      <c r="FFM422" s="209"/>
      <c r="FFN422" s="209"/>
      <c r="FFO422" s="209"/>
      <c r="FFP422" s="209"/>
      <c r="FFQ422" s="209"/>
      <c r="FFR422" s="209"/>
      <c r="FFS422" s="209"/>
      <c r="FFT422" s="209"/>
      <c r="FFU422" s="209"/>
      <c r="FFV422" s="209"/>
      <c r="FFW422" s="209"/>
      <c r="FFX422" s="209"/>
      <c r="FFY422" s="209"/>
      <c r="FFZ422" s="209"/>
      <c r="FGA422" s="209"/>
      <c r="FGB422" s="209"/>
      <c r="FGC422" s="209"/>
      <c r="FGD422" s="209"/>
      <c r="FGE422" s="209"/>
      <c r="FGF422" s="209"/>
      <c r="FGG422" s="209"/>
      <c r="FGH422" s="209"/>
      <c r="FGI422" s="209"/>
      <c r="FGJ422" s="209"/>
      <c r="FGK422" s="209"/>
      <c r="FGL422" s="209"/>
      <c r="FGM422" s="209"/>
      <c r="FGN422" s="209"/>
      <c r="FGO422" s="209"/>
      <c r="FGP422" s="209"/>
      <c r="FGQ422" s="209"/>
      <c r="FGR422" s="209"/>
      <c r="FGS422" s="209"/>
      <c r="FGT422" s="209"/>
      <c r="FGU422" s="209"/>
      <c r="FGV422" s="209"/>
      <c r="FGW422" s="209"/>
      <c r="FGX422" s="209"/>
      <c r="FGY422" s="209"/>
      <c r="FGZ422" s="209"/>
      <c r="FHA422" s="209"/>
      <c r="FHB422" s="209"/>
      <c r="FHC422" s="209"/>
      <c r="FHD422" s="209"/>
      <c r="FHE422" s="209"/>
      <c r="FHF422" s="209"/>
      <c r="FHG422" s="209"/>
      <c r="FHH422" s="209"/>
      <c r="FHI422" s="209"/>
      <c r="FHJ422" s="209"/>
      <c r="FHK422" s="209"/>
      <c r="FHL422" s="209"/>
      <c r="FHM422" s="209"/>
      <c r="FHN422" s="209"/>
      <c r="FHO422" s="209"/>
      <c r="FHP422" s="209"/>
      <c r="FHQ422" s="209"/>
      <c r="FHR422" s="209"/>
      <c r="FHS422" s="209"/>
      <c r="FHT422" s="209"/>
      <c r="FHU422" s="209"/>
      <c r="FHV422" s="209"/>
      <c r="FHW422" s="209"/>
      <c r="FHX422" s="209"/>
      <c r="FHY422" s="209"/>
      <c r="FHZ422" s="209"/>
      <c r="FIA422" s="209"/>
      <c r="FIB422" s="209"/>
      <c r="FIC422" s="209"/>
      <c r="FID422" s="209"/>
      <c r="FIE422" s="209"/>
      <c r="FIF422" s="209"/>
      <c r="FIG422" s="209"/>
      <c r="FIH422" s="209"/>
      <c r="FII422" s="209"/>
      <c r="FIJ422" s="209"/>
      <c r="FIK422" s="209"/>
      <c r="FIL422" s="209"/>
      <c r="FIM422" s="209"/>
      <c r="FIN422" s="209"/>
      <c r="FIO422" s="209"/>
      <c r="FIP422" s="209"/>
      <c r="FIQ422" s="209"/>
      <c r="FIR422" s="209"/>
      <c r="FIS422" s="209"/>
      <c r="FIT422" s="209"/>
      <c r="FIU422" s="209"/>
      <c r="FIV422" s="209"/>
      <c r="FIW422" s="209"/>
      <c r="FIX422" s="209"/>
      <c r="FIY422" s="209"/>
      <c r="FIZ422" s="209"/>
      <c r="FJA422" s="209"/>
      <c r="FJB422" s="209"/>
      <c r="FJC422" s="209"/>
      <c r="FJD422" s="209"/>
      <c r="FJE422" s="209"/>
      <c r="FJF422" s="209"/>
      <c r="FJG422" s="209"/>
      <c r="FJH422" s="209"/>
      <c r="FJI422" s="209"/>
      <c r="FJJ422" s="209"/>
      <c r="FJK422" s="209"/>
      <c r="FJL422" s="209"/>
      <c r="FJM422" s="209"/>
      <c r="FJN422" s="209"/>
      <c r="FJO422" s="209"/>
      <c r="FJP422" s="209"/>
      <c r="FJQ422" s="209"/>
      <c r="FJR422" s="209"/>
      <c r="FJS422" s="209"/>
      <c r="FJT422" s="209"/>
      <c r="FJU422" s="209"/>
      <c r="FJV422" s="209"/>
      <c r="FJW422" s="209"/>
      <c r="FJX422" s="209"/>
      <c r="FJY422" s="209"/>
      <c r="FJZ422" s="209"/>
      <c r="FKA422" s="209"/>
      <c r="FKB422" s="209"/>
      <c r="FKC422" s="209"/>
      <c r="FKD422" s="209"/>
      <c r="FKE422" s="209"/>
      <c r="FKF422" s="209"/>
      <c r="FKG422" s="209"/>
      <c r="FKH422" s="209"/>
      <c r="FKI422" s="209"/>
      <c r="FKJ422" s="209"/>
      <c r="FKK422" s="209"/>
      <c r="FKL422" s="209"/>
      <c r="FKM422" s="209"/>
      <c r="FKN422" s="209"/>
      <c r="FKO422" s="209"/>
      <c r="FKP422" s="209"/>
      <c r="FKQ422" s="209"/>
      <c r="FKR422" s="209"/>
      <c r="FKS422" s="209"/>
      <c r="FKT422" s="209"/>
      <c r="FKU422" s="209"/>
      <c r="FKV422" s="209"/>
      <c r="FKW422" s="209"/>
      <c r="FKX422" s="209"/>
      <c r="FKY422" s="209"/>
      <c r="FKZ422" s="209"/>
      <c r="FLA422" s="209"/>
      <c r="FLB422" s="209"/>
      <c r="FLC422" s="209"/>
      <c r="FLD422" s="209"/>
      <c r="FLE422" s="209"/>
      <c r="FLF422" s="209"/>
      <c r="FLG422" s="209"/>
      <c r="FLH422" s="209"/>
      <c r="FLI422" s="209"/>
      <c r="FLJ422" s="209"/>
      <c r="FLK422" s="209"/>
      <c r="FLL422" s="209"/>
      <c r="FLM422" s="209"/>
      <c r="FLN422" s="209"/>
      <c r="FLO422" s="209"/>
      <c r="FLP422" s="209"/>
      <c r="FLQ422" s="209"/>
      <c r="FLR422" s="209"/>
      <c r="FLS422" s="209"/>
      <c r="FLT422" s="209"/>
      <c r="FLU422" s="209"/>
      <c r="FLV422" s="209"/>
      <c r="FLW422" s="209"/>
      <c r="FLX422" s="209"/>
      <c r="FLY422" s="209"/>
      <c r="FLZ422" s="209"/>
      <c r="FMA422" s="209"/>
      <c r="FMB422" s="209"/>
      <c r="FMC422" s="209"/>
      <c r="FMD422" s="209"/>
      <c r="FME422" s="209"/>
      <c r="FMF422" s="209"/>
      <c r="FMG422" s="209"/>
      <c r="FMH422" s="209"/>
      <c r="FMI422" s="209"/>
      <c r="FMJ422" s="209"/>
      <c r="FMK422" s="209"/>
      <c r="FML422" s="209"/>
      <c r="FMM422" s="209"/>
      <c r="FMN422" s="209"/>
      <c r="FMO422" s="209"/>
      <c r="FMP422" s="209"/>
      <c r="FMQ422" s="209"/>
      <c r="FMR422" s="209"/>
      <c r="FMS422" s="209"/>
      <c r="FMT422" s="209"/>
      <c r="FMU422" s="209"/>
      <c r="FMV422" s="209"/>
      <c r="FMW422" s="209"/>
      <c r="FMX422" s="209"/>
      <c r="FMY422" s="209"/>
      <c r="FMZ422" s="209"/>
      <c r="FNA422" s="209"/>
      <c r="FNB422" s="209"/>
      <c r="FNC422" s="209"/>
      <c r="FND422" s="209"/>
      <c r="FNE422" s="209"/>
      <c r="FNF422" s="209"/>
      <c r="FNG422" s="209"/>
      <c r="FNH422" s="209"/>
      <c r="FNI422" s="209"/>
      <c r="FNJ422" s="209"/>
      <c r="FNK422" s="209"/>
      <c r="FNL422" s="209"/>
      <c r="FNM422" s="209"/>
      <c r="FNN422" s="209"/>
      <c r="FNO422" s="209"/>
      <c r="FNP422" s="209"/>
      <c r="FNQ422" s="209"/>
      <c r="FNR422" s="209"/>
      <c r="FNS422" s="209"/>
      <c r="FNT422" s="209"/>
      <c r="FNU422" s="209"/>
      <c r="FNV422" s="209"/>
      <c r="FNW422" s="209"/>
      <c r="FNX422" s="209"/>
      <c r="FNY422" s="209"/>
      <c r="FNZ422" s="209"/>
      <c r="FOA422" s="209"/>
      <c r="FOB422" s="209"/>
      <c r="FOC422" s="209"/>
      <c r="FOD422" s="209"/>
      <c r="FOE422" s="209"/>
      <c r="FOF422" s="209"/>
      <c r="FOG422" s="209"/>
      <c r="FOH422" s="209"/>
      <c r="FOI422" s="209"/>
      <c r="FOJ422" s="209"/>
      <c r="FOK422" s="209"/>
      <c r="FOL422" s="209"/>
      <c r="FOM422" s="209"/>
      <c r="FON422" s="209"/>
      <c r="FOO422" s="209"/>
      <c r="FOP422" s="209"/>
      <c r="FOQ422" s="209"/>
      <c r="FOR422" s="209"/>
      <c r="FOS422" s="209"/>
      <c r="FOT422" s="209"/>
      <c r="FOU422" s="209"/>
      <c r="FOV422" s="209"/>
      <c r="FOW422" s="209"/>
      <c r="FOX422" s="209"/>
      <c r="FOY422" s="209"/>
      <c r="FOZ422" s="209"/>
      <c r="FPA422" s="209"/>
      <c r="FPB422" s="209"/>
      <c r="FPC422" s="209"/>
      <c r="FPD422" s="209"/>
      <c r="FPE422" s="209"/>
      <c r="FPF422" s="209"/>
      <c r="FPG422" s="209"/>
      <c r="FPH422" s="209"/>
      <c r="FPI422" s="209"/>
      <c r="FPJ422" s="209"/>
      <c r="FPK422" s="209"/>
      <c r="FPL422" s="209"/>
      <c r="FPM422" s="209"/>
      <c r="FPN422" s="209"/>
      <c r="FPO422" s="209"/>
      <c r="FPP422" s="209"/>
      <c r="FPQ422" s="209"/>
      <c r="FPR422" s="209"/>
      <c r="FPS422" s="209"/>
      <c r="FPT422" s="209"/>
      <c r="FPU422" s="209"/>
      <c r="FPV422" s="209"/>
      <c r="FPW422" s="209"/>
      <c r="FPX422" s="209"/>
      <c r="FPY422" s="209"/>
      <c r="FPZ422" s="209"/>
      <c r="FQA422" s="209"/>
      <c r="FQB422" s="209"/>
      <c r="FQC422" s="209"/>
      <c r="FQD422" s="209"/>
      <c r="FQE422" s="209"/>
      <c r="FQF422" s="209"/>
      <c r="FQG422" s="209"/>
      <c r="FQH422" s="209"/>
      <c r="FQI422" s="209"/>
      <c r="FQJ422" s="209"/>
      <c r="FQK422" s="209"/>
      <c r="FQL422" s="209"/>
      <c r="FQM422" s="209"/>
      <c r="FQN422" s="209"/>
      <c r="FQO422" s="209"/>
      <c r="FQP422" s="209"/>
      <c r="FQQ422" s="209"/>
      <c r="FQR422" s="209"/>
      <c r="FQS422" s="209"/>
      <c r="FQT422" s="209"/>
      <c r="FQU422" s="209"/>
      <c r="FQV422" s="209"/>
      <c r="FQW422" s="209"/>
      <c r="FQX422" s="209"/>
      <c r="FQY422" s="209"/>
      <c r="FQZ422" s="209"/>
      <c r="FRA422" s="209"/>
      <c r="FRB422" s="209"/>
      <c r="FRC422" s="209"/>
      <c r="FRD422" s="209"/>
      <c r="FRE422" s="209"/>
      <c r="FRF422" s="209"/>
      <c r="FRG422" s="209"/>
      <c r="FRH422" s="209"/>
      <c r="FRI422" s="209"/>
      <c r="FRJ422" s="209"/>
      <c r="FRK422" s="209"/>
      <c r="FRL422" s="209"/>
      <c r="FRM422" s="209"/>
      <c r="FRN422" s="209"/>
      <c r="FRO422" s="209"/>
      <c r="FRP422" s="209"/>
      <c r="FRQ422" s="209"/>
      <c r="FRR422" s="209"/>
      <c r="FRS422" s="209"/>
      <c r="FRT422" s="209"/>
      <c r="FRU422" s="209"/>
      <c r="FRV422" s="209"/>
      <c r="FRW422" s="209"/>
      <c r="FRX422" s="209"/>
      <c r="FRY422" s="209"/>
      <c r="FRZ422" s="209"/>
      <c r="FSA422" s="209"/>
      <c r="FSB422" s="209"/>
      <c r="FSC422" s="209"/>
      <c r="FSD422" s="209"/>
      <c r="FSE422" s="209"/>
      <c r="FSF422" s="209"/>
      <c r="FSG422" s="209"/>
      <c r="FSH422" s="209"/>
      <c r="FSI422" s="209"/>
      <c r="FSJ422" s="209"/>
      <c r="FSK422" s="209"/>
      <c r="FSL422" s="209"/>
      <c r="FSM422" s="209"/>
      <c r="FSN422" s="209"/>
      <c r="FSO422" s="209"/>
      <c r="FSP422" s="209"/>
      <c r="FSQ422" s="209"/>
      <c r="FSR422" s="209"/>
      <c r="FSS422" s="209"/>
      <c r="FST422" s="209"/>
      <c r="FSU422" s="209"/>
      <c r="FSV422" s="209"/>
      <c r="FSW422" s="209"/>
      <c r="FSX422" s="209"/>
      <c r="FSY422" s="209"/>
      <c r="FSZ422" s="209"/>
      <c r="FTA422" s="209"/>
      <c r="FTB422" s="209"/>
      <c r="FTC422" s="209"/>
      <c r="FTD422" s="209"/>
      <c r="FTE422" s="209"/>
      <c r="FTF422" s="209"/>
      <c r="FTG422" s="209"/>
      <c r="FTH422" s="209"/>
      <c r="FTI422" s="209"/>
      <c r="FTJ422" s="209"/>
      <c r="FTK422" s="209"/>
      <c r="FTL422" s="209"/>
      <c r="FTM422" s="209"/>
      <c r="FTN422" s="209"/>
      <c r="FTO422" s="209"/>
      <c r="FTP422" s="209"/>
      <c r="FTQ422" s="209"/>
      <c r="FTR422" s="209"/>
      <c r="FTS422" s="209"/>
      <c r="FTT422" s="209"/>
      <c r="FTU422" s="209"/>
      <c r="FTV422" s="209"/>
      <c r="FTW422" s="209"/>
      <c r="FTX422" s="209"/>
      <c r="FTY422" s="209"/>
      <c r="FTZ422" s="209"/>
      <c r="FUA422" s="209"/>
      <c r="FUB422" s="209"/>
      <c r="FUC422" s="209"/>
      <c r="FUD422" s="209"/>
      <c r="FUE422" s="209"/>
      <c r="FUF422" s="209"/>
      <c r="FUG422" s="209"/>
      <c r="FUH422" s="209"/>
      <c r="FUI422" s="209"/>
      <c r="FUJ422" s="209"/>
      <c r="FUK422" s="209"/>
      <c r="FUL422" s="209"/>
      <c r="FUM422" s="209"/>
      <c r="FUN422" s="209"/>
      <c r="FUO422" s="209"/>
      <c r="FUP422" s="209"/>
      <c r="FUQ422" s="209"/>
      <c r="FUR422" s="209"/>
      <c r="FUS422" s="209"/>
      <c r="FUT422" s="209"/>
      <c r="FUU422" s="209"/>
      <c r="FUV422" s="209"/>
      <c r="FUW422" s="209"/>
      <c r="FUX422" s="209"/>
      <c r="FUY422" s="209"/>
      <c r="FUZ422" s="209"/>
      <c r="FVA422" s="209"/>
      <c r="FVB422" s="209"/>
      <c r="FVC422" s="209"/>
      <c r="FVD422" s="209"/>
      <c r="FVE422" s="209"/>
      <c r="FVF422" s="209"/>
      <c r="FVG422" s="209"/>
      <c r="FVH422" s="209"/>
      <c r="FVI422" s="209"/>
      <c r="FVJ422" s="209"/>
      <c r="FVK422" s="209"/>
      <c r="FVL422" s="209"/>
      <c r="FVM422" s="209"/>
      <c r="FVN422" s="209"/>
      <c r="FVO422" s="209"/>
      <c r="FVP422" s="209"/>
      <c r="FVQ422" s="209"/>
      <c r="FVR422" s="209"/>
      <c r="FVS422" s="209"/>
      <c r="FVT422" s="209"/>
      <c r="FVU422" s="209"/>
      <c r="FVV422" s="209"/>
      <c r="FVW422" s="209"/>
      <c r="FVX422" s="209"/>
      <c r="FVY422" s="209"/>
      <c r="FVZ422" s="209"/>
      <c r="FWA422" s="209"/>
      <c r="FWB422" s="209"/>
      <c r="FWC422" s="209"/>
      <c r="FWD422" s="209"/>
      <c r="FWE422" s="209"/>
      <c r="FWF422" s="209"/>
      <c r="FWG422" s="209"/>
      <c r="FWH422" s="209"/>
      <c r="FWI422" s="209"/>
      <c r="FWJ422" s="209"/>
      <c r="FWK422" s="209"/>
      <c r="FWL422" s="209"/>
      <c r="FWM422" s="209"/>
      <c r="FWN422" s="209"/>
      <c r="FWO422" s="209"/>
      <c r="FWP422" s="209"/>
      <c r="FWQ422" s="209"/>
      <c r="FWR422" s="209"/>
      <c r="FWS422" s="209"/>
      <c r="FWT422" s="209"/>
      <c r="FWU422" s="209"/>
      <c r="FWV422" s="209"/>
      <c r="FWW422" s="209"/>
      <c r="FWX422" s="209"/>
      <c r="FWY422" s="209"/>
      <c r="FWZ422" s="209"/>
      <c r="FXA422" s="209"/>
      <c r="FXB422" s="209"/>
      <c r="FXC422" s="209"/>
      <c r="FXD422" s="209"/>
      <c r="FXE422" s="209"/>
      <c r="FXF422" s="209"/>
      <c r="FXG422" s="209"/>
      <c r="FXH422" s="209"/>
      <c r="FXI422" s="209"/>
      <c r="FXJ422" s="209"/>
      <c r="FXK422" s="209"/>
      <c r="FXL422" s="209"/>
      <c r="FXM422" s="209"/>
      <c r="FXN422" s="209"/>
      <c r="FXO422" s="209"/>
      <c r="FXP422" s="209"/>
      <c r="FXQ422" s="209"/>
      <c r="FXR422" s="209"/>
      <c r="FXS422" s="209"/>
      <c r="FXT422" s="209"/>
      <c r="FXU422" s="209"/>
      <c r="FXV422" s="209"/>
      <c r="FXW422" s="209"/>
      <c r="FXX422" s="209"/>
      <c r="FXY422" s="209"/>
      <c r="FXZ422" s="209"/>
      <c r="FYA422" s="209"/>
      <c r="FYB422" s="209"/>
      <c r="FYC422" s="209"/>
      <c r="FYD422" s="209"/>
      <c r="FYE422" s="209"/>
      <c r="FYF422" s="209"/>
      <c r="FYG422" s="209"/>
      <c r="FYH422" s="209"/>
      <c r="FYI422" s="209"/>
      <c r="FYJ422" s="209"/>
      <c r="FYK422" s="209"/>
      <c r="FYL422" s="209"/>
      <c r="FYM422" s="209"/>
      <c r="FYN422" s="209"/>
      <c r="FYO422" s="209"/>
      <c r="FYP422" s="209"/>
      <c r="FYQ422" s="209"/>
      <c r="FYR422" s="209"/>
      <c r="FYS422" s="209"/>
      <c r="FYT422" s="209"/>
      <c r="FYU422" s="209"/>
      <c r="FYV422" s="209"/>
      <c r="FYW422" s="209"/>
      <c r="FYX422" s="209"/>
      <c r="FYY422" s="209"/>
      <c r="FYZ422" s="209"/>
      <c r="FZA422" s="209"/>
      <c r="FZB422" s="209"/>
      <c r="FZC422" s="209"/>
      <c r="FZD422" s="209"/>
      <c r="FZE422" s="209"/>
      <c r="FZF422" s="209"/>
      <c r="FZG422" s="209"/>
      <c r="FZH422" s="209"/>
      <c r="FZI422" s="209"/>
      <c r="FZJ422" s="209"/>
      <c r="FZK422" s="209"/>
      <c r="FZL422" s="209"/>
      <c r="FZM422" s="209"/>
      <c r="FZN422" s="209"/>
      <c r="FZO422" s="209"/>
      <c r="FZP422" s="209"/>
      <c r="FZQ422" s="209"/>
      <c r="FZR422" s="209"/>
      <c r="FZS422" s="209"/>
      <c r="FZT422" s="209"/>
      <c r="FZU422" s="209"/>
      <c r="FZV422" s="209"/>
      <c r="FZW422" s="209"/>
      <c r="FZX422" s="209"/>
      <c r="FZY422" s="209"/>
      <c r="FZZ422" s="209"/>
      <c r="GAA422" s="209"/>
      <c r="GAB422" s="209"/>
      <c r="GAC422" s="209"/>
      <c r="GAD422" s="209"/>
      <c r="GAE422" s="209"/>
      <c r="GAF422" s="209"/>
      <c r="GAG422" s="209"/>
      <c r="GAH422" s="209"/>
      <c r="GAI422" s="209"/>
      <c r="GAJ422" s="209"/>
      <c r="GAK422" s="209"/>
      <c r="GAL422" s="209"/>
      <c r="GAM422" s="209"/>
      <c r="GAN422" s="209"/>
      <c r="GAO422" s="209"/>
      <c r="GAP422" s="209"/>
      <c r="GAQ422" s="209"/>
      <c r="GAR422" s="209"/>
      <c r="GAS422" s="209"/>
      <c r="GAT422" s="209"/>
      <c r="GAU422" s="209"/>
      <c r="GAV422" s="209"/>
      <c r="GAW422" s="209"/>
      <c r="GAX422" s="209"/>
      <c r="GAY422" s="209"/>
      <c r="GAZ422" s="209"/>
      <c r="GBA422" s="209"/>
      <c r="GBB422" s="209"/>
      <c r="GBC422" s="209"/>
      <c r="GBD422" s="209"/>
      <c r="GBE422" s="209"/>
      <c r="GBF422" s="209"/>
      <c r="GBG422" s="209"/>
      <c r="GBH422" s="209"/>
      <c r="GBI422" s="209"/>
      <c r="GBJ422" s="209"/>
      <c r="GBK422" s="209"/>
      <c r="GBL422" s="209"/>
      <c r="GBM422" s="209"/>
      <c r="GBN422" s="209"/>
      <c r="GBO422" s="209"/>
      <c r="GBP422" s="209"/>
      <c r="GBQ422" s="209"/>
      <c r="GBR422" s="209"/>
      <c r="GBS422" s="209"/>
      <c r="GBT422" s="209"/>
      <c r="GBU422" s="209"/>
      <c r="GBV422" s="209"/>
      <c r="GBW422" s="209"/>
      <c r="GBX422" s="209"/>
      <c r="GBY422" s="209"/>
      <c r="GBZ422" s="209"/>
      <c r="GCA422" s="209"/>
      <c r="GCB422" s="209"/>
      <c r="GCC422" s="209"/>
      <c r="GCD422" s="209"/>
      <c r="GCE422" s="209"/>
      <c r="GCF422" s="209"/>
      <c r="GCG422" s="209"/>
      <c r="GCH422" s="209"/>
      <c r="GCI422" s="209"/>
      <c r="GCJ422" s="209"/>
      <c r="GCK422" s="209"/>
      <c r="GCL422" s="209"/>
      <c r="GCM422" s="209"/>
      <c r="GCN422" s="209"/>
      <c r="GCO422" s="209"/>
      <c r="GCP422" s="209"/>
      <c r="GCQ422" s="209"/>
      <c r="GCR422" s="209"/>
      <c r="GCS422" s="209"/>
      <c r="GCT422" s="209"/>
      <c r="GCU422" s="209"/>
      <c r="GCV422" s="209"/>
      <c r="GCW422" s="209"/>
      <c r="GCX422" s="209"/>
      <c r="GCY422" s="209"/>
      <c r="GCZ422" s="209"/>
      <c r="GDA422" s="209"/>
      <c r="GDB422" s="209"/>
      <c r="GDC422" s="209"/>
      <c r="GDD422" s="209"/>
      <c r="GDE422" s="209"/>
      <c r="GDF422" s="209"/>
      <c r="GDG422" s="209"/>
      <c r="GDH422" s="209"/>
      <c r="GDI422" s="209"/>
      <c r="GDJ422" s="209"/>
      <c r="GDK422" s="209"/>
      <c r="GDL422" s="209"/>
      <c r="GDM422" s="209"/>
      <c r="GDN422" s="209"/>
      <c r="GDO422" s="209"/>
      <c r="GDP422" s="209"/>
      <c r="GDQ422" s="209"/>
      <c r="GDR422" s="209"/>
      <c r="GDS422" s="209"/>
      <c r="GDT422" s="209"/>
      <c r="GDU422" s="209"/>
      <c r="GDV422" s="209"/>
      <c r="GDW422" s="209"/>
      <c r="GDX422" s="209"/>
      <c r="GDY422" s="209"/>
      <c r="GDZ422" s="209"/>
      <c r="GEA422" s="209"/>
      <c r="GEB422" s="209"/>
      <c r="GEC422" s="209"/>
      <c r="GED422" s="209"/>
      <c r="GEE422" s="209"/>
      <c r="GEF422" s="209"/>
      <c r="GEG422" s="209"/>
      <c r="GEH422" s="209"/>
      <c r="GEI422" s="209"/>
      <c r="GEJ422" s="209"/>
      <c r="GEK422" s="209"/>
      <c r="GEL422" s="209"/>
      <c r="GEM422" s="209"/>
      <c r="GEN422" s="209"/>
      <c r="GEO422" s="209"/>
      <c r="GEP422" s="209"/>
      <c r="GEQ422" s="209"/>
      <c r="GER422" s="209"/>
      <c r="GES422" s="209"/>
      <c r="GET422" s="209"/>
      <c r="GEU422" s="209"/>
      <c r="GEV422" s="209"/>
      <c r="GEW422" s="209"/>
      <c r="GEX422" s="209"/>
      <c r="GEY422" s="209"/>
      <c r="GEZ422" s="209"/>
      <c r="GFA422" s="209"/>
      <c r="GFB422" s="209"/>
      <c r="GFC422" s="209"/>
      <c r="GFD422" s="209"/>
      <c r="GFE422" s="209"/>
      <c r="GFF422" s="209"/>
      <c r="GFG422" s="209"/>
      <c r="GFH422" s="209"/>
      <c r="GFI422" s="209"/>
      <c r="GFJ422" s="209"/>
      <c r="GFK422" s="209"/>
      <c r="GFL422" s="209"/>
      <c r="GFM422" s="209"/>
      <c r="GFN422" s="209"/>
      <c r="GFO422" s="209"/>
      <c r="GFP422" s="209"/>
      <c r="GFQ422" s="209"/>
      <c r="GFR422" s="209"/>
      <c r="GFS422" s="209"/>
      <c r="GFT422" s="209"/>
      <c r="GFU422" s="209"/>
      <c r="GFV422" s="209"/>
      <c r="GFW422" s="209"/>
      <c r="GFX422" s="209"/>
      <c r="GFY422" s="209"/>
      <c r="GFZ422" s="209"/>
      <c r="GGA422" s="209"/>
      <c r="GGB422" s="209"/>
      <c r="GGC422" s="209"/>
      <c r="GGD422" s="209"/>
      <c r="GGE422" s="209"/>
      <c r="GGF422" s="209"/>
      <c r="GGG422" s="209"/>
      <c r="GGH422" s="209"/>
      <c r="GGI422" s="209"/>
      <c r="GGJ422" s="209"/>
      <c r="GGK422" s="209"/>
      <c r="GGL422" s="209"/>
      <c r="GGM422" s="209"/>
      <c r="GGN422" s="209"/>
      <c r="GGO422" s="209"/>
      <c r="GGP422" s="209"/>
      <c r="GGQ422" s="209"/>
      <c r="GGR422" s="209"/>
      <c r="GGS422" s="209"/>
      <c r="GGT422" s="209"/>
      <c r="GGU422" s="209"/>
      <c r="GGV422" s="209"/>
      <c r="GGW422" s="209"/>
      <c r="GGX422" s="209"/>
      <c r="GGY422" s="209"/>
      <c r="GGZ422" s="209"/>
      <c r="GHA422" s="209"/>
      <c r="GHB422" s="209"/>
      <c r="GHC422" s="209"/>
      <c r="GHD422" s="209"/>
      <c r="GHE422" s="209"/>
      <c r="GHF422" s="209"/>
      <c r="GHG422" s="209"/>
      <c r="GHH422" s="209"/>
      <c r="GHI422" s="209"/>
      <c r="GHJ422" s="209"/>
      <c r="GHK422" s="209"/>
      <c r="GHL422" s="209"/>
      <c r="GHM422" s="209"/>
      <c r="GHN422" s="209"/>
      <c r="GHO422" s="209"/>
      <c r="GHP422" s="209"/>
      <c r="GHQ422" s="209"/>
      <c r="GHR422" s="209"/>
      <c r="GHS422" s="209"/>
      <c r="GHT422" s="209"/>
      <c r="GHU422" s="209"/>
      <c r="GHV422" s="209"/>
      <c r="GHW422" s="209"/>
      <c r="GHX422" s="209"/>
      <c r="GHY422" s="209"/>
      <c r="GHZ422" s="209"/>
      <c r="GIA422" s="209"/>
      <c r="GIB422" s="209"/>
      <c r="GIC422" s="209"/>
      <c r="GID422" s="209"/>
      <c r="GIE422" s="209"/>
      <c r="GIF422" s="209"/>
      <c r="GIG422" s="209"/>
      <c r="GIH422" s="209"/>
      <c r="GII422" s="209"/>
      <c r="GIJ422" s="209"/>
      <c r="GIK422" s="209"/>
      <c r="GIL422" s="209"/>
      <c r="GIM422" s="209"/>
      <c r="GIN422" s="209"/>
      <c r="GIO422" s="209"/>
      <c r="GIP422" s="209"/>
      <c r="GIQ422" s="209"/>
      <c r="GIR422" s="209"/>
      <c r="GIS422" s="209"/>
      <c r="GIT422" s="209"/>
      <c r="GIU422" s="209"/>
      <c r="GIV422" s="209"/>
      <c r="GIW422" s="209"/>
      <c r="GIX422" s="209"/>
      <c r="GIY422" s="209"/>
      <c r="GIZ422" s="209"/>
      <c r="GJA422" s="209"/>
      <c r="GJB422" s="209"/>
      <c r="GJC422" s="209"/>
      <c r="GJD422" s="209"/>
      <c r="GJE422" s="209"/>
      <c r="GJF422" s="209"/>
      <c r="GJG422" s="209"/>
      <c r="GJH422" s="209"/>
      <c r="GJI422" s="209"/>
      <c r="GJJ422" s="209"/>
      <c r="GJK422" s="209"/>
      <c r="GJL422" s="209"/>
      <c r="GJM422" s="209"/>
      <c r="GJN422" s="209"/>
      <c r="GJO422" s="209"/>
      <c r="GJP422" s="209"/>
      <c r="GJQ422" s="209"/>
      <c r="GJR422" s="209"/>
      <c r="GJS422" s="209"/>
      <c r="GJT422" s="209"/>
      <c r="GJU422" s="209"/>
      <c r="GJV422" s="209"/>
      <c r="GJW422" s="209"/>
      <c r="GJX422" s="209"/>
      <c r="GJY422" s="209"/>
      <c r="GJZ422" s="209"/>
      <c r="GKA422" s="209"/>
      <c r="GKB422" s="209"/>
      <c r="GKC422" s="209"/>
      <c r="GKD422" s="209"/>
      <c r="GKE422" s="209"/>
      <c r="GKF422" s="209"/>
      <c r="GKG422" s="209"/>
      <c r="GKH422" s="209"/>
      <c r="GKI422" s="209"/>
      <c r="GKJ422" s="209"/>
      <c r="GKK422" s="209"/>
      <c r="GKL422" s="209"/>
      <c r="GKM422" s="209"/>
      <c r="GKN422" s="209"/>
      <c r="GKO422" s="209"/>
      <c r="GKP422" s="209"/>
      <c r="GKQ422" s="209"/>
      <c r="GKR422" s="209"/>
      <c r="GKS422" s="209"/>
      <c r="GKT422" s="209"/>
      <c r="GKU422" s="209"/>
      <c r="GKV422" s="209"/>
      <c r="GKW422" s="209"/>
      <c r="GKX422" s="209"/>
      <c r="GKY422" s="209"/>
      <c r="GKZ422" s="209"/>
      <c r="GLA422" s="209"/>
      <c r="GLB422" s="209"/>
      <c r="GLC422" s="209"/>
      <c r="GLD422" s="209"/>
      <c r="GLE422" s="209"/>
      <c r="GLF422" s="209"/>
      <c r="GLG422" s="209"/>
      <c r="GLH422" s="209"/>
      <c r="GLI422" s="209"/>
      <c r="GLJ422" s="209"/>
      <c r="GLK422" s="209"/>
      <c r="GLL422" s="209"/>
      <c r="GLM422" s="209"/>
      <c r="GLN422" s="209"/>
      <c r="GLO422" s="209"/>
      <c r="GLP422" s="209"/>
      <c r="GLQ422" s="209"/>
      <c r="GLR422" s="209"/>
      <c r="GLS422" s="209"/>
      <c r="GLT422" s="209"/>
      <c r="GLU422" s="209"/>
      <c r="GLV422" s="209"/>
      <c r="GLW422" s="209"/>
      <c r="GLX422" s="209"/>
      <c r="GLY422" s="209"/>
      <c r="GLZ422" s="209"/>
      <c r="GMA422" s="209"/>
      <c r="GMB422" s="209"/>
      <c r="GMC422" s="209"/>
      <c r="GMD422" s="209"/>
      <c r="GME422" s="209"/>
      <c r="GMF422" s="209"/>
      <c r="GMG422" s="209"/>
      <c r="GMH422" s="209"/>
      <c r="GMI422" s="209"/>
      <c r="GMJ422" s="209"/>
      <c r="GMK422" s="209"/>
      <c r="GML422" s="209"/>
      <c r="GMM422" s="209"/>
      <c r="GMN422" s="209"/>
      <c r="GMO422" s="209"/>
      <c r="GMP422" s="209"/>
      <c r="GMQ422" s="209"/>
      <c r="GMR422" s="209"/>
      <c r="GMS422" s="209"/>
      <c r="GMT422" s="209"/>
      <c r="GMU422" s="209"/>
      <c r="GMV422" s="209"/>
      <c r="GMW422" s="209"/>
      <c r="GMX422" s="209"/>
      <c r="GMY422" s="209"/>
      <c r="GMZ422" s="209"/>
      <c r="GNA422" s="209"/>
      <c r="GNB422" s="209"/>
      <c r="GNC422" s="209"/>
      <c r="GND422" s="209"/>
      <c r="GNE422" s="209"/>
      <c r="GNF422" s="209"/>
      <c r="GNG422" s="209"/>
      <c r="GNH422" s="209"/>
      <c r="GNI422" s="209"/>
      <c r="GNJ422" s="209"/>
      <c r="GNK422" s="209"/>
      <c r="GNL422" s="209"/>
      <c r="GNM422" s="209"/>
      <c r="GNN422" s="209"/>
      <c r="GNO422" s="209"/>
      <c r="GNP422" s="209"/>
      <c r="GNQ422" s="209"/>
      <c r="GNR422" s="209"/>
      <c r="GNS422" s="209"/>
      <c r="GNT422" s="209"/>
      <c r="GNU422" s="209"/>
      <c r="GNV422" s="209"/>
      <c r="GNW422" s="209"/>
      <c r="GNX422" s="209"/>
      <c r="GNY422" s="209"/>
      <c r="GNZ422" s="209"/>
      <c r="GOA422" s="209"/>
      <c r="GOB422" s="209"/>
      <c r="GOC422" s="209"/>
      <c r="GOD422" s="209"/>
      <c r="GOE422" s="209"/>
      <c r="GOF422" s="209"/>
      <c r="GOG422" s="209"/>
      <c r="GOH422" s="209"/>
      <c r="GOI422" s="209"/>
      <c r="GOJ422" s="209"/>
      <c r="GOK422" s="209"/>
      <c r="GOL422" s="209"/>
      <c r="GOM422" s="209"/>
      <c r="GON422" s="209"/>
      <c r="GOO422" s="209"/>
      <c r="GOP422" s="209"/>
      <c r="GOQ422" s="209"/>
      <c r="GOR422" s="209"/>
      <c r="GOS422" s="209"/>
      <c r="GOT422" s="209"/>
      <c r="GOU422" s="209"/>
      <c r="GOV422" s="209"/>
      <c r="GOW422" s="209"/>
      <c r="GOX422" s="209"/>
      <c r="GOY422" s="209"/>
      <c r="GOZ422" s="209"/>
      <c r="GPA422" s="209"/>
      <c r="GPB422" s="209"/>
      <c r="GPC422" s="209"/>
      <c r="GPD422" s="209"/>
      <c r="GPE422" s="209"/>
      <c r="GPF422" s="209"/>
      <c r="GPG422" s="209"/>
      <c r="GPH422" s="209"/>
      <c r="GPI422" s="209"/>
      <c r="GPJ422" s="209"/>
      <c r="GPK422" s="209"/>
      <c r="GPL422" s="209"/>
      <c r="GPM422" s="209"/>
      <c r="GPN422" s="209"/>
      <c r="GPO422" s="209"/>
      <c r="GPP422" s="209"/>
      <c r="GPQ422" s="209"/>
      <c r="GPR422" s="209"/>
      <c r="GPS422" s="209"/>
      <c r="GPT422" s="209"/>
      <c r="GPU422" s="209"/>
      <c r="GPV422" s="209"/>
      <c r="GPW422" s="209"/>
      <c r="GPX422" s="209"/>
      <c r="GPY422" s="209"/>
      <c r="GPZ422" s="209"/>
      <c r="GQA422" s="209"/>
      <c r="GQB422" s="209"/>
      <c r="GQC422" s="209"/>
      <c r="GQD422" s="209"/>
      <c r="GQE422" s="209"/>
      <c r="GQF422" s="209"/>
      <c r="GQG422" s="209"/>
      <c r="GQH422" s="209"/>
      <c r="GQI422" s="209"/>
      <c r="GQJ422" s="209"/>
      <c r="GQK422" s="209"/>
      <c r="GQL422" s="209"/>
      <c r="GQM422" s="209"/>
      <c r="GQN422" s="209"/>
      <c r="GQO422" s="209"/>
      <c r="GQP422" s="209"/>
      <c r="GQQ422" s="209"/>
      <c r="GQR422" s="209"/>
      <c r="GQS422" s="209"/>
      <c r="GQT422" s="209"/>
      <c r="GQU422" s="209"/>
      <c r="GQV422" s="209"/>
      <c r="GQW422" s="209"/>
      <c r="GQX422" s="209"/>
      <c r="GQY422" s="209"/>
      <c r="GQZ422" s="209"/>
      <c r="GRA422" s="209"/>
      <c r="GRB422" s="209"/>
      <c r="GRC422" s="209"/>
      <c r="GRD422" s="209"/>
      <c r="GRE422" s="209"/>
      <c r="GRF422" s="209"/>
      <c r="GRG422" s="209"/>
      <c r="GRH422" s="209"/>
      <c r="GRI422" s="209"/>
      <c r="GRJ422" s="209"/>
      <c r="GRK422" s="209"/>
      <c r="GRL422" s="209"/>
      <c r="GRM422" s="209"/>
      <c r="GRN422" s="209"/>
      <c r="GRO422" s="209"/>
      <c r="GRP422" s="209"/>
      <c r="GRQ422" s="209"/>
      <c r="GRR422" s="209"/>
      <c r="GRS422" s="209"/>
      <c r="GRT422" s="209"/>
      <c r="GRU422" s="209"/>
      <c r="GRV422" s="209"/>
      <c r="GRW422" s="209"/>
      <c r="GRX422" s="209"/>
      <c r="GRY422" s="209"/>
      <c r="GRZ422" s="209"/>
      <c r="GSA422" s="209"/>
      <c r="GSB422" s="209"/>
      <c r="GSC422" s="209"/>
      <c r="GSD422" s="209"/>
      <c r="GSE422" s="209"/>
      <c r="GSF422" s="209"/>
      <c r="GSG422" s="209"/>
      <c r="GSH422" s="209"/>
      <c r="GSI422" s="209"/>
      <c r="GSJ422" s="209"/>
      <c r="GSK422" s="209"/>
      <c r="GSL422" s="209"/>
      <c r="GSM422" s="209"/>
      <c r="GSN422" s="209"/>
      <c r="GSO422" s="209"/>
      <c r="GSP422" s="209"/>
      <c r="GSQ422" s="209"/>
      <c r="GSR422" s="209"/>
      <c r="GSS422" s="209"/>
      <c r="GST422" s="209"/>
      <c r="GSU422" s="209"/>
      <c r="GSV422" s="209"/>
      <c r="GSW422" s="209"/>
      <c r="GSX422" s="209"/>
      <c r="GSY422" s="209"/>
      <c r="GSZ422" s="209"/>
      <c r="GTA422" s="209"/>
      <c r="GTB422" s="209"/>
      <c r="GTC422" s="209"/>
      <c r="GTD422" s="209"/>
      <c r="GTE422" s="209"/>
      <c r="GTF422" s="209"/>
      <c r="GTG422" s="209"/>
      <c r="GTH422" s="209"/>
      <c r="GTI422" s="209"/>
      <c r="GTJ422" s="209"/>
      <c r="GTK422" s="209"/>
      <c r="GTL422" s="209"/>
      <c r="GTM422" s="209"/>
      <c r="GTN422" s="209"/>
      <c r="GTO422" s="209"/>
      <c r="GTP422" s="209"/>
      <c r="GTQ422" s="209"/>
      <c r="GTR422" s="209"/>
      <c r="GTS422" s="209"/>
      <c r="GTT422" s="209"/>
      <c r="GTU422" s="209"/>
      <c r="GTV422" s="209"/>
      <c r="GTW422" s="209"/>
      <c r="GTX422" s="209"/>
      <c r="GTY422" s="209"/>
      <c r="GTZ422" s="209"/>
      <c r="GUA422" s="209"/>
      <c r="GUB422" s="209"/>
      <c r="GUC422" s="209"/>
      <c r="GUD422" s="209"/>
      <c r="GUE422" s="209"/>
      <c r="GUF422" s="209"/>
      <c r="GUG422" s="209"/>
      <c r="GUH422" s="209"/>
      <c r="GUI422" s="209"/>
      <c r="GUJ422" s="209"/>
      <c r="GUK422" s="209"/>
      <c r="GUL422" s="209"/>
      <c r="GUM422" s="209"/>
      <c r="GUN422" s="209"/>
      <c r="GUO422" s="209"/>
      <c r="GUP422" s="209"/>
      <c r="GUQ422" s="209"/>
      <c r="GUR422" s="209"/>
      <c r="GUS422" s="209"/>
      <c r="GUT422" s="209"/>
      <c r="GUU422" s="209"/>
      <c r="GUV422" s="209"/>
      <c r="GUW422" s="209"/>
      <c r="GUX422" s="209"/>
      <c r="GUY422" s="209"/>
      <c r="GUZ422" s="209"/>
      <c r="GVA422" s="209"/>
      <c r="GVB422" s="209"/>
      <c r="GVC422" s="209"/>
      <c r="GVD422" s="209"/>
      <c r="GVE422" s="209"/>
      <c r="GVF422" s="209"/>
      <c r="GVG422" s="209"/>
      <c r="GVH422" s="209"/>
      <c r="GVI422" s="209"/>
      <c r="GVJ422" s="209"/>
      <c r="GVK422" s="209"/>
      <c r="GVL422" s="209"/>
      <c r="GVM422" s="209"/>
      <c r="GVN422" s="209"/>
      <c r="GVO422" s="209"/>
      <c r="GVP422" s="209"/>
      <c r="GVQ422" s="209"/>
      <c r="GVR422" s="209"/>
      <c r="GVS422" s="209"/>
      <c r="GVT422" s="209"/>
      <c r="GVU422" s="209"/>
      <c r="GVV422" s="209"/>
      <c r="GVW422" s="209"/>
      <c r="GVX422" s="209"/>
      <c r="GVY422" s="209"/>
      <c r="GVZ422" s="209"/>
      <c r="GWA422" s="209"/>
      <c r="GWB422" s="209"/>
      <c r="GWC422" s="209"/>
      <c r="GWD422" s="209"/>
      <c r="GWE422" s="209"/>
      <c r="GWF422" s="209"/>
      <c r="GWG422" s="209"/>
      <c r="GWH422" s="209"/>
      <c r="GWI422" s="209"/>
      <c r="GWJ422" s="209"/>
      <c r="GWK422" s="209"/>
      <c r="GWL422" s="209"/>
      <c r="GWM422" s="209"/>
      <c r="GWN422" s="209"/>
      <c r="GWO422" s="209"/>
      <c r="GWP422" s="209"/>
      <c r="GWQ422" s="209"/>
      <c r="GWR422" s="209"/>
      <c r="GWS422" s="209"/>
      <c r="GWT422" s="209"/>
      <c r="GWU422" s="209"/>
      <c r="GWV422" s="209"/>
      <c r="GWW422" s="209"/>
      <c r="GWX422" s="209"/>
      <c r="GWY422" s="209"/>
      <c r="GWZ422" s="209"/>
      <c r="GXA422" s="209"/>
      <c r="GXB422" s="209"/>
      <c r="GXC422" s="209"/>
      <c r="GXD422" s="209"/>
      <c r="GXE422" s="209"/>
      <c r="GXF422" s="209"/>
      <c r="GXG422" s="209"/>
      <c r="GXH422" s="209"/>
      <c r="GXI422" s="209"/>
      <c r="GXJ422" s="209"/>
      <c r="GXK422" s="209"/>
      <c r="GXL422" s="209"/>
      <c r="GXM422" s="209"/>
      <c r="GXN422" s="209"/>
      <c r="GXO422" s="209"/>
      <c r="GXP422" s="209"/>
      <c r="GXQ422" s="209"/>
      <c r="GXR422" s="209"/>
      <c r="GXS422" s="209"/>
      <c r="GXT422" s="209"/>
      <c r="GXU422" s="209"/>
      <c r="GXV422" s="209"/>
      <c r="GXW422" s="209"/>
      <c r="GXX422" s="209"/>
      <c r="GXY422" s="209"/>
      <c r="GXZ422" s="209"/>
      <c r="GYA422" s="209"/>
      <c r="GYB422" s="209"/>
      <c r="GYC422" s="209"/>
      <c r="GYD422" s="209"/>
      <c r="GYE422" s="209"/>
      <c r="GYF422" s="209"/>
      <c r="GYG422" s="209"/>
      <c r="GYH422" s="209"/>
      <c r="GYI422" s="209"/>
      <c r="GYJ422" s="209"/>
      <c r="GYK422" s="209"/>
      <c r="GYL422" s="209"/>
      <c r="GYM422" s="209"/>
      <c r="GYN422" s="209"/>
      <c r="GYO422" s="209"/>
      <c r="GYP422" s="209"/>
      <c r="GYQ422" s="209"/>
      <c r="GYR422" s="209"/>
      <c r="GYS422" s="209"/>
      <c r="GYT422" s="209"/>
      <c r="GYU422" s="209"/>
      <c r="GYV422" s="209"/>
      <c r="GYW422" s="209"/>
      <c r="GYX422" s="209"/>
      <c r="GYY422" s="209"/>
      <c r="GYZ422" s="209"/>
      <c r="GZA422" s="209"/>
      <c r="GZB422" s="209"/>
      <c r="GZC422" s="209"/>
      <c r="GZD422" s="209"/>
      <c r="GZE422" s="209"/>
      <c r="GZF422" s="209"/>
      <c r="GZG422" s="209"/>
      <c r="GZH422" s="209"/>
      <c r="GZI422" s="209"/>
      <c r="GZJ422" s="209"/>
      <c r="GZK422" s="209"/>
      <c r="GZL422" s="209"/>
      <c r="GZM422" s="209"/>
      <c r="GZN422" s="209"/>
      <c r="GZO422" s="209"/>
      <c r="GZP422" s="209"/>
      <c r="GZQ422" s="209"/>
      <c r="GZR422" s="209"/>
      <c r="GZS422" s="209"/>
      <c r="GZT422" s="209"/>
      <c r="GZU422" s="209"/>
      <c r="GZV422" s="209"/>
      <c r="GZW422" s="209"/>
      <c r="GZX422" s="209"/>
      <c r="GZY422" s="209"/>
      <c r="GZZ422" s="209"/>
      <c r="HAA422" s="209"/>
      <c r="HAB422" s="209"/>
      <c r="HAC422" s="209"/>
      <c r="HAD422" s="209"/>
      <c r="HAE422" s="209"/>
      <c r="HAF422" s="209"/>
      <c r="HAG422" s="209"/>
      <c r="HAH422" s="209"/>
      <c r="HAI422" s="209"/>
      <c r="HAJ422" s="209"/>
      <c r="HAK422" s="209"/>
      <c r="HAL422" s="209"/>
      <c r="HAM422" s="209"/>
      <c r="HAN422" s="209"/>
      <c r="HAO422" s="209"/>
      <c r="HAP422" s="209"/>
      <c r="HAQ422" s="209"/>
      <c r="HAR422" s="209"/>
      <c r="HAS422" s="209"/>
      <c r="HAT422" s="209"/>
      <c r="HAU422" s="209"/>
      <c r="HAV422" s="209"/>
      <c r="HAW422" s="209"/>
      <c r="HAX422" s="209"/>
      <c r="HAY422" s="209"/>
      <c r="HAZ422" s="209"/>
      <c r="HBA422" s="209"/>
      <c r="HBB422" s="209"/>
      <c r="HBC422" s="209"/>
      <c r="HBD422" s="209"/>
      <c r="HBE422" s="209"/>
      <c r="HBF422" s="209"/>
      <c r="HBG422" s="209"/>
      <c r="HBH422" s="209"/>
      <c r="HBI422" s="209"/>
      <c r="HBJ422" s="209"/>
      <c r="HBK422" s="209"/>
      <c r="HBL422" s="209"/>
      <c r="HBM422" s="209"/>
      <c r="HBN422" s="209"/>
      <c r="HBO422" s="209"/>
      <c r="HBP422" s="209"/>
      <c r="HBQ422" s="209"/>
      <c r="HBR422" s="209"/>
      <c r="HBS422" s="209"/>
      <c r="HBT422" s="209"/>
      <c r="HBU422" s="209"/>
      <c r="HBV422" s="209"/>
      <c r="HBW422" s="209"/>
      <c r="HBX422" s="209"/>
      <c r="HBY422" s="209"/>
      <c r="HBZ422" s="209"/>
      <c r="HCA422" s="209"/>
      <c r="HCB422" s="209"/>
      <c r="HCC422" s="209"/>
      <c r="HCD422" s="209"/>
      <c r="HCE422" s="209"/>
      <c r="HCF422" s="209"/>
      <c r="HCG422" s="209"/>
      <c r="HCH422" s="209"/>
      <c r="HCI422" s="209"/>
      <c r="HCJ422" s="209"/>
      <c r="HCK422" s="209"/>
      <c r="HCL422" s="209"/>
      <c r="HCM422" s="209"/>
      <c r="HCN422" s="209"/>
      <c r="HCO422" s="209"/>
      <c r="HCP422" s="209"/>
      <c r="HCQ422" s="209"/>
      <c r="HCR422" s="209"/>
      <c r="HCS422" s="209"/>
      <c r="HCT422" s="209"/>
      <c r="HCU422" s="209"/>
      <c r="HCV422" s="209"/>
      <c r="HCW422" s="209"/>
      <c r="HCX422" s="209"/>
      <c r="HCY422" s="209"/>
      <c r="HCZ422" s="209"/>
      <c r="HDA422" s="209"/>
      <c r="HDB422" s="209"/>
      <c r="HDC422" s="209"/>
      <c r="HDD422" s="209"/>
      <c r="HDE422" s="209"/>
      <c r="HDF422" s="209"/>
      <c r="HDG422" s="209"/>
      <c r="HDH422" s="209"/>
      <c r="HDI422" s="209"/>
      <c r="HDJ422" s="209"/>
      <c r="HDK422" s="209"/>
      <c r="HDL422" s="209"/>
      <c r="HDM422" s="209"/>
      <c r="HDN422" s="209"/>
      <c r="HDO422" s="209"/>
      <c r="HDP422" s="209"/>
      <c r="HDQ422" s="209"/>
      <c r="HDR422" s="209"/>
      <c r="HDS422" s="209"/>
      <c r="HDT422" s="209"/>
      <c r="HDU422" s="209"/>
      <c r="HDV422" s="209"/>
      <c r="HDW422" s="209"/>
      <c r="HDX422" s="209"/>
      <c r="HDY422" s="209"/>
      <c r="HDZ422" s="209"/>
      <c r="HEA422" s="209"/>
      <c r="HEB422" s="209"/>
      <c r="HEC422" s="209"/>
      <c r="HED422" s="209"/>
      <c r="HEE422" s="209"/>
      <c r="HEF422" s="209"/>
      <c r="HEG422" s="209"/>
      <c r="HEH422" s="209"/>
      <c r="HEI422" s="209"/>
      <c r="HEJ422" s="209"/>
      <c r="HEK422" s="209"/>
      <c r="HEL422" s="209"/>
      <c r="HEM422" s="209"/>
      <c r="HEN422" s="209"/>
      <c r="HEO422" s="209"/>
      <c r="HEP422" s="209"/>
      <c r="HEQ422" s="209"/>
      <c r="HER422" s="209"/>
      <c r="HES422" s="209"/>
      <c r="HET422" s="209"/>
      <c r="HEU422" s="209"/>
      <c r="HEV422" s="209"/>
      <c r="HEW422" s="209"/>
      <c r="HEX422" s="209"/>
      <c r="HEY422" s="209"/>
      <c r="HEZ422" s="209"/>
      <c r="HFA422" s="209"/>
      <c r="HFB422" s="209"/>
      <c r="HFC422" s="209"/>
      <c r="HFD422" s="209"/>
      <c r="HFE422" s="209"/>
      <c r="HFF422" s="209"/>
      <c r="HFG422" s="209"/>
      <c r="HFH422" s="209"/>
      <c r="HFI422" s="209"/>
      <c r="HFJ422" s="209"/>
      <c r="HFK422" s="209"/>
      <c r="HFL422" s="209"/>
      <c r="HFM422" s="209"/>
      <c r="HFN422" s="209"/>
      <c r="HFO422" s="209"/>
      <c r="HFP422" s="209"/>
      <c r="HFQ422" s="209"/>
      <c r="HFR422" s="209"/>
      <c r="HFS422" s="209"/>
      <c r="HFT422" s="209"/>
      <c r="HFU422" s="209"/>
      <c r="HFV422" s="209"/>
      <c r="HFW422" s="209"/>
      <c r="HFX422" s="209"/>
      <c r="HFY422" s="209"/>
      <c r="HFZ422" s="209"/>
      <c r="HGA422" s="209"/>
      <c r="HGB422" s="209"/>
      <c r="HGC422" s="209"/>
      <c r="HGD422" s="209"/>
      <c r="HGE422" s="209"/>
      <c r="HGF422" s="209"/>
      <c r="HGG422" s="209"/>
      <c r="HGH422" s="209"/>
      <c r="HGI422" s="209"/>
      <c r="HGJ422" s="209"/>
      <c r="HGK422" s="209"/>
      <c r="HGL422" s="209"/>
      <c r="HGM422" s="209"/>
      <c r="HGN422" s="209"/>
      <c r="HGO422" s="209"/>
      <c r="HGP422" s="209"/>
      <c r="HGQ422" s="209"/>
      <c r="HGR422" s="209"/>
      <c r="HGS422" s="209"/>
      <c r="HGT422" s="209"/>
      <c r="HGU422" s="209"/>
      <c r="HGV422" s="209"/>
      <c r="HGW422" s="209"/>
      <c r="HGX422" s="209"/>
      <c r="HGY422" s="209"/>
      <c r="HGZ422" s="209"/>
      <c r="HHA422" s="209"/>
      <c r="HHB422" s="209"/>
      <c r="HHC422" s="209"/>
      <c r="HHD422" s="209"/>
      <c r="HHE422" s="209"/>
      <c r="HHF422" s="209"/>
      <c r="HHG422" s="209"/>
      <c r="HHH422" s="209"/>
      <c r="HHI422" s="209"/>
      <c r="HHJ422" s="209"/>
      <c r="HHK422" s="209"/>
      <c r="HHL422" s="209"/>
      <c r="HHM422" s="209"/>
      <c r="HHN422" s="209"/>
      <c r="HHO422" s="209"/>
      <c r="HHP422" s="209"/>
      <c r="HHQ422" s="209"/>
      <c r="HHR422" s="209"/>
      <c r="HHS422" s="209"/>
      <c r="HHT422" s="209"/>
      <c r="HHU422" s="209"/>
      <c r="HHV422" s="209"/>
      <c r="HHW422" s="209"/>
      <c r="HHX422" s="209"/>
      <c r="HHY422" s="209"/>
      <c r="HHZ422" s="209"/>
      <c r="HIA422" s="209"/>
      <c r="HIB422" s="209"/>
      <c r="HIC422" s="209"/>
      <c r="HID422" s="209"/>
      <c r="HIE422" s="209"/>
      <c r="HIF422" s="209"/>
      <c r="HIG422" s="209"/>
      <c r="HIH422" s="209"/>
      <c r="HII422" s="209"/>
      <c r="HIJ422" s="209"/>
      <c r="HIK422" s="209"/>
      <c r="HIL422" s="209"/>
      <c r="HIM422" s="209"/>
      <c r="HIN422" s="209"/>
      <c r="HIO422" s="209"/>
      <c r="HIP422" s="209"/>
      <c r="HIQ422" s="209"/>
      <c r="HIR422" s="209"/>
      <c r="HIS422" s="209"/>
      <c r="HIT422" s="209"/>
      <c r="HIU422" s="209"/>
      <c r="HIV422" s="209"/>
      <c r="HIW422" s="209"/>
      <c r="HIX422" s="209"/>
      <c r="HIY422" s="209"/>
      <c r="HIZ422" s="209"/>
      <c r="HJA422" s="209"/>
      <c r="HJB422" s="209"/>
      <c r="HJC422" s="209"/>
      <c r="HJD422" s="209"/>
      <c r="HJE422" s="209"/>
      <c r="HJF422" s="209"/>
      <c r="HJG422" s="209"/>
      <c r="HJH422" s="209"/>
      <c r="HJI422" s="209"/>
      <c r="HJJ422" s="209"/>
      <c r="HJK422" s="209"/>
      <c r="HJL422" s="209"/>
      <c r="HJM422" s="209"/>
      <c r="HJN422" s="209"/>
      <c r="HJO422" s="209"/>
      <c r="HJP422" s="209"/>
      <c r="HJQ422" s="209"/>
      <c r="HJR422" s="209"/>
      <c r="HJS422" s="209"/>
      <c r="HJT422" s="209"/>
      <c r="HJU422" s="209"/>
      <c r="HJV422" s="209"/>
      <c r="HJW422" s="209"/>
      <c r="HJX422" s="209"/>
      <c r="HJY422" s="209"/>
      <c r="HJZ422" s="209"/>
      <c r="HKA422" s="209"/>
      <c r="HKB422" s="209"/>
      <c r="HKC422" s="209"/>
      <c r="HKD422" s="209"/>
      <c r="HKE422" s="209"/>
      <c r="HKF422" s="209"/>
      <c r="HKG422" s="209"/>
      <c r="HKH422" s="209"/>
      <c r="HKI422" s="209"/>
      <c r="HKJ422" s="209"/>
      <c r="HKK422" s="209"/>
      <c r="HKL422" s="209"/>
      <c r="HKM422" s="209"/>
      <c r="HKN422" s="209"/>
      <c r="HKO422" s="209"/>
      <c r="HKP422" s="209"/>
      <c r="HKQ422" s="209"/>
      <c r="HKR422" s="209"/>
      <c r="HKS422" s="209"/>
      <c r="HKT422" s="209"/>
      <c r="HKU422" s="209"/>
      <c r="HKV422" s="209"/>
      <c r="HKW422" s="209"/>
      <c r="HKX422" s="209"/>
      <c r="HKY422" s="209"/>
      <c r="HKZ422" s="209"/>
      <c r="HLA422" s="209"/>
      <c r="HLB422" s="209"/>
      <c r="HLC422" s="209"/>
      <c r="HLD422" s="209"/>
      <c r="HLE422" s="209"/>
      <c r="HLF422" s="209"/>
      <c r="HLG422" s="209"/>
      <c r="HLH422" s="209"/>
      <c r="HLI422" s="209"/>
      <c r="HLJ422" s="209"/>
      <c r="HLK422" s="209"/>
      <c r="HLL422" s="209"/>
      <c r="HLM422" s="209"/>
      <c r="HLN422" s="209"/>
      <c r="HLO422" s="209"/>
      <c r="HLP422" s="209"/>
      <c r="HLQ422" s="209"/>
      <c r="HLR422" s="209"/>
      <c r="HLS422" s="209"/>
      <c r="HLT422" s="209"/>
      <c r="HLU422" s="209"/>
      <c r="HLV422" s="209"/>
      <c r="HLW422" s="209"/>
      <c r="HLX422" s="209"/>
      <c r="HLY422" s="209"/>
      <c r="HLZ422" s="209"/>
      <c r="HMA422" s="209"/>
      <c r="HMB422" s="209"/>
      <c r="HMC422" s="209"/>
      <c r="HMD422" s="209"/>
      <c r="HME422" s="209"/>
      <c r="HMF422" s="209"/>
      <c r="HMG422" s="209"/>
      <c r="HMH422" s="209"/>
      <c r="HMI422" s="209"/>
      <c r="HMJ422" s="209"/>
      <c r="HMK422" s="209"/>
      <c r="HML422" s="209"/>
      <c r="HMM422" s="209"/>
      <c r="HMN422" s="209"/>
      <c r="HMO422" s="209"/>
      <c r="HMP422" s="209"/>
      <c r="HMQ422" s="209"/>
      <c r="HMR422" s="209"/>
      <c r="HMS422" s="209"/>
      <c r="HMT422" s="209"/>
      <c r="HMU422" s="209"/>
      <c r="HMV422" s="209"/>
      <c r="HMW422" s="209"/>
      <c r="HMX422" s="209"/>
      <c r="HMY422" s="209"/>
      <c r="HMZ422" s="209"/>
      <c r="HNA422" s="209"/>
      <c r="HNB422" s="209"/>
      <c r="HNC422" s="209"/>
      <c r="HND422" s="209"/>
      <c r="HNE422" s="209"/>
      <c r="HNF422" s="209"/>
      <c r="HNG422" s="209"/>
      <c r="HNH422" s="209"/>
      <c r="HNI422" s="209"/>
      <c r="HNJ422" s="209"/>
      <c r="HNK422" s="209"/>
      <c r="HNL422" s="209"/>
      <c r="HNM422" s="209"/>
      <c r="HNN422" s="209"/>
      <c r="HNO422" s="209"/>
      <c r="HNP422" s="209"/>
      <c r="HNQ422" s="209"/>
      <c r="HNR422" s="209"/>
      <c r="HNS422" s="209"/>
      <c r="HNT422" s="209"/>
      <c r="HNU422" s="209"/>
      <c r="HNV422" s="209"/>
      <c r="HNW422" s="209"/>
      <c r="HNX422" s="209"/>
      <c r="HNY422" s="209"/>
      <c r="HNZ422" s="209"/>
      <c r="HOA422" s="209"/>
      <c r="HOB422" s="209"/>
      <c r="HOC422" s="209"/>
      <c r="HOD422" s="209"/>
      <c r="HOE422" s="209"/>
      <c r="HOF422" s="209"/>
      <c r="HOG422" s="209"/>
      <c r="HOH422" s="209"/>
      <c r="HOI422" s="209"/>
      <c r="HOJ422" s="209"/>
      <c r="HOK422" s="209"/>
      <c r="HOL422" s="209"/>
      <c r="HOM422" s="209"/>
      <c r="HON422" s="209"/>
      <c r="HOO422" s="209"/>
      <c r="HOP422" s="209"/>
      <c r="HOQ422" s="209"/>
      <c r="HOR422" s="209"/>
      <c r="HOS422" s="209"/>
      <c r="HOT422" s="209"/>
      <c r="HOU422" s="209"/>
      <c r="HOV422" s="209"/>
      <c r="HOW422" s="209"/>
      <c r="HOX422" s="209"/>
      <c r="HOY422" s="209"/>
      <c r="HOZ422" s="209"/>
      <c r="HPA422" s="209"/>
      <c r="HPB422" s="209"/>
      <c r="HPC422" s="209"/>
      <c r="HPD422" s="209"/>
      <c r="HPE422" s="209"/>
      <c r="HPF422" s="209"/>
      <c r="HPG422" s="209"/>
      <c r="HPH422" s="209"/>
      <c r="HPI422" s="209"/>
      <c r="HPJ422" s="209"/>
      <c r="HPK422" s="209"/>
      <c r="HPL422" s="209"/>
      <c r="HPM422" s="209"/>
      <c r="HPN422" s="209"/>
      <c r="HPO422" s="209"/>
      <c r="HPP422" s="209"/>
      <c r="HPQ422" s="209"/>
      <c r="HPR422" s="209"/>
      <c r="HPS422" s="209"/>
      <c r="HPT422" s="209"/>
      <c r="HPU422" s="209"/>
      <c r="HPV422" s="209"/>
      <c r="HPW422" s="209"/>
      <c r="HPX422" s="209"/>
      <c r="HPY422" s="209"/>
      <c r="HPZ422" s="209"/>
      <c r="HQA422" s="209"/>
      <c r="HQB422" s="209"/>
      <c r="HQC422" s="209"/>
      <c r="HQD422" s="209"/>
      <c r="HQE422" s="209"/>
      <c r="HQF422" s="209"/>
      <c r="HQG422" s="209"/>
      <c r="HQH422" s="209"/>
      <c r="HQI422" s="209"/>
      <c r="HQJ422" s="209"/>
      <c r="HQK422" s="209"/>
      <c r="HQL422" s="209"/>
      <c r="HQM422" s="209"/>
      <c r="HQN422" s="209"/>
      <c r="HQO422" s="209"/>
      <c r="HQP422" s="209"/>
      <c r="HQQ422" s="209"/>
      <c r="HQR422" s="209"/>
      <c r="HQS422" s="209"/>
      <c r="HQT422" s="209"/>
      <c r="HQU422" s="209"/>
      <c r="HQV422" s="209"/>
      <c r="HQW422" s="209"/>
      <c r="HQX422" s="209"/>
      <c r="HQY422" s="209"/>
      <c r="HQZ422" s="209"/>
      <c r="HRA422" s="209"/>
      <c r="HRB422" s="209"/>
      <c r="HRC422" s="209"/>
      <c r="HRD422" s="209"/>
      <c r="HRE422" s="209"/>
      <c r="HRF422" s="209"/>
      <c r="HRG422" s="209"/>
      <c r="HRH422" s="209"/>
      <c r="HRI422" s="209"/>
      <c r="HRJ422" s="209"/>
      <c r="HRK422" s="209"/>
      <c r="HRL422" s="209"/>
      <c r="HRM422" s="209"/>
      <c r="HRN422" s="209"/>
      <c r="HRO422" s="209"/>
      <c r="HRP422" s="209"/>
      <c r="HRQ422" s="209"/>
      <c r="HRR422" s="209"/>
      <c r="HRS422" s="209"/>
      <c r="HRT422" s="209"/>
      <c r="HRU422" s="209"/>
      <c r="HRV422" s="209"/>
      <c r="HRW422" s="209"/>
      <c r="HRX422" s="209"/>
      <c r="HRY422" s="209"/>
      <c r="HRZ422" s="209"/>
      <c r="HSA422" s="209"/>
      <c r="HSB422" s="209"/>
      <c r="HSC422" s="209"/>
      <c r="HSD422" s="209"/>
      <c r="HSE422" s="209"/>
      <c r="HSF422" s="209"/>
      <c r="HSG422" s="209"/>
      <c r="HSH422" s="209"/>
      <c r="HSI422" s="209"/>
      <c r="HSJ422" s="209"/>
      <c r="HSK422" s="209"/>
      <c r="HSL422" s="209"/>
      <c r="HSM422" s="209"/>
      <c r="HSN422" s="209"/>
      <c r="HSO422" s="209"/>
      <c r="HSP422" s="209"/>
      <c r="HSQ422" s="209"/>
      <c r="HSR422" s="209"/>
      <c r="HSS422" s="209"/>
      <c r="HST422" s="209"/>
      <c r="HSU422" s="209"/>
      <c r="HSV422" s="209"/>
      <c r="HSW422" s="209"/>
      <c r="HSX422" s="209"/>
      <c r="HSY422" s="209"/>
      <c r="HSZ422" s="209"/>
      <c r="HTA422" s="209"/>
      <c r="HTB422" s="209"/>
      <c r="HTC422" s="209"/>
      <c r="HTD422" s="209"/>
      <c r="HTE422" s="209"/>
      <c r="HTF422" s="209"/>
      <c r="HTG422" s="209"/>
      <c r="HTH422" s="209"/>
      <c r="HTI422" s="209"/>
      <c r="HTJ422" s="209"/>
      <c r="HTK422" s="209"/>
      <c r="HTL422" s="209"/>
      <c r="HTM422" s="209"/>
      <c r="HTN422" s="209"/>
      <c r="HTO422" s="209"/>
      <c r="HTP422" s="209"/>
      <c r="HTQ422" s="209"/>
      <c r="HTR422" s="209"/>
      <c r="HTS422" s="209"/>
      <c r="HTT422" s="209"/>
      <c r="HTU422" s="209"/>
      <c r="HTV422" s="209"/>
      <c r="HTW422" s="209"/>
      <c r="HTX422" s="209"/>
      <c r="HTY422" s="209"/>
      <c r="HTZ422" s="209"/>
      <c r="HUA422" s="209"/>
      <c r="HUB422" s="209"/>
      <c r="HUC422" s="209"/>
      <c r="HUD422" s="209"/>
      <c r="HUE422" s="209"/>
      <c r="HUF422" s="209"/>
      <c r="HUG422" s="209"/>
      <c r="HUH422" s="209"/>
      <c r="HUI422" s="209"/>
      <c r="HUJ422" s="209"/>
      <c r="HUK422" s="209"/>
      <c r="HUL422" s="209"/>
      <c r="HUM422" s="209"/>
      <c r="HUN422" s="209"/>
      <c r="HUO422" s="209"/>
      <c r="HUP422" s="209"/>
      <c r="HUQ422" s="209"/>
      <c r="HUR422" s="209"/>
      <c r="HUS422" s="209"/>
      <c r="HUT422" s="209"/>
      <c r="HUU422" s="209"/>
      <c r="HUV422" s="209"/>
      <c r="HUW422" s="209"/>
      <c r="HUX422" s="209"/>
      <c r="HUY422" s="209"/>
      <c r="HUZ422" s="209"/>
      <c r="HVA422" s="209"/>
      <c r="HVB422" s="209"/>
      <c r="HVC422" s="209"/>
      <c r="HVD422" s="209"/>
      <c r="HVE422" s="209"/>
      <c r="HVF422" s="209"/>
      <c r="HVG422" s="209"/>
      <c r="HVH422" s="209"/>
      <c r="HVI422" s="209"/>
      <c r="HVJ422" s="209"/>
      <c r="HVK422" s="209"/>
      <c r="HVL422" s="209"/>
      <c r="HVM422" s="209"/>
      <c r="HVN422" s="209"/>
      <c r="HVO422" s="209"/>
      <c r="HVP422" s="209"/>
      <c r="HVQ422" s="209"/>
      <c r="HVR422" s="209"/>
      <c r="HVS422" s="209"/>
      <c r="HVT422" s="209"/>
      <c r="HVU422" s="209"/>
      <c r="HVV422" s="209"/>
      <c r="HVW422" s="209"/>
      <c r="HVX422" s="209"/>
      <c r="HVY422" s="209"/>
      <c r="HVZ422" s="209"/>
      <c r="HWA422" s="209"/>
      <c r="HWB422" s="209"/>
      <c r="HWC422" s="209"/>
      <c r="HWD422" s="209"/>
      <c r="HWE422" s="209"/>
      <c r="HWF422" s="209"/>
      <c r="HWG422" s="209"/>
      <c r="HWH422" s="209"/>
      <c r="HWI422" s="209"/>
      <c r="HWJ422" s="209"/>
      <c r="HWK422" s="209"/>
      <c r="HWL422" s="209"/>
      <c r="HWM422" s="209"/>
      <c r="HWN422" s="209"/>
      <c r="HWO422" s="209"/>
      <c r="HWP422" s="209"/>
      <c r="HWQ422" s="209"/>
      <c r="HWR422" s="209"/>
      <c r="HWS422" s="209"/>
      <c r="HWT422" s="209"/>
      <c r="HWU422" s="209"/>
      <c r="HWV422" s="209"/>
      <c r="HWW422" s="209"/>
      <c r="HWX422" s="209"/>
      <c r="HWY422" s="209"/>
      <c r="HWZ422" s="209"/>
      <c r="HXA422" s="209"/>
      <c r="HXB422" s="209"/>
      <c r="HXC422" s="209"/>
      <c r="HXD422" s="209"/>
      <c r="HXE422" s="209"/>
      <c r="HXF422" s="209"/>
      <c r="HXG422" s="209"/>
      <c r="HXH422" s="209"/>
      <c r="HXI422" s="209"/>
      <c r="HXJ422" s="209"/>
      <c r="HXK422" s="209"/>
      <c r="HXL422" s="209"/>
      <c r="HXM422" s="209"/>
      <c r="HXN422" s="209"/>
      <c r="HXO422" s="209"/>
      <c r="HXP422" s="209"/>
      <c r="HXQ422" s="209"/>
      <c r="HXR422" s="209"/>
      <c r="HXS422" s="209"/>
      <c r="HXT422" s="209"/>
      <c r="HXU422" s="209"/>
      <c r="HXV422" s="209"/>
      <c r="HXW422" s="209"/>
      <c r="HXX422" s="209"/>
      <c r="HXY422" s="209"/>
      <c r="HXZ422" s="209"/>
      <c r="HYA422" s="209"/>
      <c r="HYB422" s="209"/>
      <c r="HYC422" s="209"/>
      <c r="HYD422" s="209"/>
      <c r="HYE422" s="209"/>
      <c r="HYF422" s="209"/>
      <c r="HYG422" s="209"/>
      <c r="HYH422" s="209"/>
      <c r="HYI422" s="209"/>
      <c r="HYJ422" s="209"/>
      <c r="HYK422" s="209"/>
      <c r="HYL422" s="209"/>
      <c r="HYM422" s="209"/>
      <c r="HYN422" s="209"/>
      <c r="HYO422" s="209"/>
      <c r="HYP422" s="209"/>
      <c r="HYQ422" s="209"/>
      <c r="HYR422" s="209"/>
      <c r="HYS422" s="209"/>
      <c r="HYT422" s="209"/>
      <c r="HYU422" s="209"/>
      <c r="HYV422" s="209"/>
      <c r="HYW422" s="209"/>
      <c r="HYX422" s="209"/>
      <c r="HYY422" s="209"/>
      <c r="HYZ422" s="209"/>
      <c r="HZA422" s="209"/>
      <c r="HZB422" s="209"/>
      <c r="HZC422" s="209"/>
      <c r="HZD422" s="209"/>
      <c r="HZE422" s="209"/>
      <c r="HZF422" s="209"/>
      <c r="HZG422" s="209"/>
      <c r="HZH422" s="209"/>
      <c r="HZI422" s="209"/>
      <c r="HZJ422" s="209"/>
      <c r="HZK422" s="209"/>
      <c r="HZL422" s="209"/>
      <c r="HZM422" s="209"/>
      <c r="HZN422" s="209"/>
      <c r="HZO422" s="209"/>
      <c r="HZP422" s="209"/>
      <c r="HZQ422" s="209"/>
      <c r="HZR422" s="209"/>
      <c r="HZS422" s="209"/>
      <c r="HZT422" s="209"/>
      <c r="HZU422" s="209"/>
      <c r="HZV422" s="209"/>
      <c r="HZW422" s="209"/>
      <c r="HZX422" s="209"/>
      <c r="HZY422" s="209"/>
      <c r="HZZ422" s="209"/>
      <c r="IAA422" s="209"/>
      <c r="IAB422" s="209"/>
      <c r="IAC422" s="209"/>
      <c r="IAD422" s="209"/>
      <c r="IAE422" s="209"/>
      <c r="IAF422" s="209"/>
      <c r="IAG422" s="209"/>
      <c r="IAH422" s="209"/>
      <c r="IAI422" s="209"/>
      <c r="IAJ422" s="209"/>
      <c r="IAK422" s="209"/>
      <c r="IAL422" s="209"/>
      <c r="IAM422" s="209"/>
      <c r="IAN422" s="209"/>
      <c r="IAO422" s="209"/>
      <c r="IAP422" s="209"/>
      <c r="IAQ422" s="209"/>
      <c r="IAR422" s="209"/>
      <c r="IAS422" s="209"/>
      <c r="IAT422" s="209"/>
      <c r="IAU422" s="209"/>
      <c r="IAV422" s="209"/>
      <c r="IAW422" s="209"/>
      <c r="IAX422" s="209"/>
      <c r="IAY422" s="209"/>
      <c r="IAZ422" s="209"/>
      <c r="IBA422" s="209"/>
      <c r="IBB422" s="209"/>
      <c r="IBC422" s="209"/>
      <c r="IBD422" s="209"/>
      <c r="IBE422" s="209"/>
      <c r="IBF422" s="209"/>
      <c r="IBG422" s="209"/>
      <c r="IBH422" s="209"/>
      <c r="IBI422" s="209"/>
      <c r="IBJ422" s="209"/>
      <c r="IBK422" s="209"/>
      <c r="IBL422" s="209"/>
      <c r="IBM422" s="209"/>
      <c r="IBN422" s="209"/>
      <c r="IBO422" s="209"/>
      <c r="IBP422" s="209"/>
      <c r="IBQ422" s="209"/>
      <c r="IBR422" s="209"/>
      <c r="IBS422" s="209"/>
      <c r="IBT422" s="209"/>
      <c r="IBU422" s="209"/>
      <c r="IBV422" s="209"/>
      <c r="IBW422" s="209"/>
      <c r="IBX422" s="209"/>
      <c r="IBY422" s="209"/>
      <c r="IBZ422" s="209"/>
      <c r="ICA422" s="209"/>
      <c r="ICB422" s="209"/>
      <c r="ICC422" s="209"/>
      <c r="ICD422" s="209"/>
      <c r="ICE422" s="209"/>
      <c r="ICF422" s="209"/>
      <c r="ICG422" s="209"/>
      <c r="ICH422" s="209"/>
      <c r="ICI422" s="209"/>
      <c r="ICJ422" s="209"/>
      <c r="ICK422" s="209"/>
      <c r="ICL422" s="209"/>
      <c r="ICM422" s="209"/>
      <c r="ICN422" s="209"/>
      <c r="ICO422" s="209"/>
      <c r="ICP422" s="209"/>
      <c r="ICQ422" s="209"/>
      <c r="ICR422" s="209"/>
      <c r="ICS422" s="209"/>
      <c r="ICT422" s="209"/>
      <c r="ICU422" s="209"/>
      <c r="ICV422" s="209"/>
      <c r="ICW422" s="209"/>
      <c r="ICX422" s="209"/>
      <c r="ICY422" s="209"/>
      <c r="ICZ422" s="209"/>
      <c r="IDA422" s="209"/>
      <c r="IDB422" s="209"/>
      <c r="IDC422" s="209"/>
      <c r="IDD422" s="209"/>
      <c r="IDE422" s="209"/>
      <c r="IDF422" s="209"/>
      <c r="IDG422" s="209"/>
      <c r="IDH422" s="209"/>
      <c r="IDI422" s="209"/>
      <c r="IDJ422" s="209"/>
      <c r="IDK422" s="209"/>
      <c r="IDL422" s="209"/>
      <c r="IDM422" s="209"/>
      <c r="IDN422" s="209"/>
      <c r="IDO422" s="209"/>
      <c r="IDP422" s="209"/>
      <c r="IDQ422" s="209"/>
      <c r="IDR422" s="209"/>
      <c r="IDS422" s="209"/>
      <c r="IDT422" s="209"/>
      <c r="IDU422" s="209"/>
      <c r="IDV422" s="209"/>
      <c r="IDW422" s="209"/>
      <c r="IDX422" s="209"/>
      <c r="IDY422" s="209"/>
      <c r="IDZ422" s="209"/>
      <c r="IEA422" s="209"/>
      <c r="IEB422" s="209"/>
      <c r="IEC422" s="209"/>
      <c r="IED422" s="209"/>
      <c r="IEE422" s="209"/>
      <c r="IEF422" s="209"/>
      <c r="IEG422" s="209"/>
      <c r="IEH422" s="209"/>
      <c r="IEI422" s="209"/>
      <c r="IEJ422" s="209"/>
      <c r="IEK422" s="209"/>
      <c r="IEL422" s="209"/>
      <c r="IEM422" s="209"/>
      <c r="IEN422" s="209"/>
      <c r="IEO422" s="209"/>
      <c r="IEP422" s="209"/>
      <c r="IEQ422" s="209"/>
      <c r="IER422" s="209"/>
      <c r="IES422" s="209"/>
      <c r="IET422" s="209"/>
      <c r="IEU422" s="209"/>
      <c r="IEV422" s="209"/>
      <c r="IEW422" s="209"/>
      <c r="IEX422" s="209"/>
      <c r="IEY422" s="209"/>
      <c r="IEZ422" s="209"/>
      <c r="IFA422" s="209"/>
      <c r="IFB422" s="209"/>
      <c r="IFC422" s="209"/>
      <c r="IFD422" s="209"/>
      <c r="IFE422" s="209"/>
      <c r="IFF422" s="209"/>
      <c r="IFG422" s="209"/>
      <c r="IFH422" s="209"/>
      <c r="IFI422" s="209"/>
      <c r="IFJ422" s="209"/>
      <c r="IFK422" s="209"/>
      <c r="IFL422" s="209"/>
      <c r="IFM422" s="209"/>
      <c r="IFN422" s="209"/>
      <c r="IFO422" s="209"/>
      <c r="IFP422" s="209"/>
      <c r="IFQ422" s="209"/>
      <c r="IFR422" s="209"/>
      <c r="IFS422" s="209"/>
      <c r="IFT422" s="209"/>
      <c r="IFU422" s="209"/>
      <c r="IFV422" s="209"/>
      <c r="IFW422" s="209"/>
      <c r="IFX422" s="209"/>
      <c r="IFY422" s="209"/>
      <c r="IFZ422" s="209"/>
      <c r="IGA422" s="209"/>
      <c r="IGB422" s="209"/>
      <c r="IGC422" s="209"/>
      <c r="IGD422" s="209"/>
      <c r="IGE422" s="209"/>
      <c r="IGF422" s="209"/>
      <c r="IGG422" s="209"/>
      <c r="IGH422" s="209"/>
      <c r="IGI422" s="209"/>
      <c r="IGJ422" s="209"/>
      <c r="IGK422" s="209"/>
      <c r="IGL422" s="209"/>
      <c r="IGM422" s="209"/>
      <c r="IGN422" s="209"/>
      <c r="IGO422" s="209"/>
      <c r="IGP422" s="209"/>
      <c r="IGQ422" s="209"/>
      <c r="IGR422" s="209"/>
      <c r="IGS422" s="209"/>
      <c r="IGT422" s="209"/>
      <c r="IGU422" s="209"/>
      <c r="IGV422" s="209"/>
      <c r="IGW422" s="209"/>
      <c r="IGX422" s="209"/>
      <c r="IGY422" s="209"/>
      <c r="IGZ422" s="209"/>
      <c r="IHA422" s="209"/>
      <c r="IHB422" s="209"/>
      <c r="IHC422" s="209"/>
      <c r="IHD422" s="209"/>
      <c r="IHE422" s="209"/>
      <c r="IHF422" s="209"/>
      <c r="IHG422" s="209"/>
      <c r="IHH422" s="209"/>
      <c r="IHI422" s="209"/>
      <c r="IHJ422" s="209"/>
      <c r="IHK422" s="209"/>
      <c r="IHL422" s="209"/>
      <c r="IHM422" s="209"/>
      <c r="IHN422" s="209"/>
      <c r="IHO422" s="209"/>
      <c r="IHP422" s="209"/>
      <c r="IHQ422" s="209"/>
      <c r="IHR422" s="209"/>
      <c r="IHS422" s="209"/>
      <c r="IHT422" s="209"/>
      <c r="IHU422" s="209"/>
      <c r="IHV422" s="209"/>
      <c r="IHW422" s="209"/>
      <c r="IHX422" s="209"/>
      <c r="IHY422" s="209"/>
      <c r="IHZ422" s="209"/>
      <c r="IIA422" s="209"/>
      <c r="IIB422" s="209"/>
      <c r="IIC422" s="209"/>
      <c r="IID422" s="209"/>
      <c r="IIE422" s="209"/>
      <c r="IIF422" s="209"/>
      <c r="IIG422" s="209"/>
      <c r="IIH422" s="209"/>
      <c r="III422" s="209"/>
      <c r="IIJ422" s="209"/>
      <c r="IIK422" s="209"/>
      <c r="IIL422" s="209"/>
      <c r="IIM422" s="209"/>
      <c r="IIN422" s="209"/>
      <c r="IIO422" s="209"/>
      <c r="IIP422" s="209"/>
      <c r="IIQ422" s="209"/>
      <c r="IIR422" s="209"/>
      <c r="IIS422" s="209"/>
      <c r="IIT422" s="209"/>
      <c r="IIU422" s="209"/>
      <c r="IIV422" s="209"/>
      <c r="IIW422" s="209"/>
      <c r="IIX422" s="209"/>
      <c r="IIY422" s="209"/>
      <c r="IIZ422" s="209"/>
      <c r="IJA422" s="209"/>
      <c r="IJB422" s="209"/>
      <c r="IJC422" s="209"/>
      <c r="IJD422" s="209"/>
      <c r="IJE422" s="209"/>
      <c r="IJF422" s="209"/>
      <c r="IJG422" s="209"/>
      <c r="IJH422" s="209"/>
      <c r="IJI422" s="209"/>
      <c r="IJJ422" s="209"/>
      <c r="IJK422" s="209"/>
      <c r="IJL422" s="209"/>
      <c r="IJM422" s="209"/>
      <c r="IJN422" s="209"/>
      <c r="IJO422" s="209"/>
      <c r="IJP422" s="209"/>
      <c r="IJQ422" s="209"/>
      <c r="IJR422" s="209"/>
      <c r="IJS422" s="209"/>
      <c r="IJT422" s="209"/>
      <c r="IJU422" s="209"/>
      <c r="IJV422" s="209"/>
      <c r="IJW422" s="209"/>
      <c r="IJX422" s="209"/>
      <c r="IJY422" s="209"/>
      <c r="IJZ422" s="209"/>
      <c r="IKA422" s="209"/>
      <c r="IKB422" s="209"/>
      <c r="IKC422" s="209"/>
      <c r="IKD422" s="209"/>
      <c r="IKE422" s="209"/>
      <c r="IKF422" s="209"/>
      <c r="IKG422" s="209"/>
      <c r="IKH422" s="209"/>
      <c r="IKI422" s="209"/>
      <c r="IKJ422" s="209"/>
      <c r="IKK422" s="209"/>
      <c r="IKL422" s="209"/>
      <c r="IKM422" s="209"/>
      <c r="IKN422" s="209"/>
      <c r="IKO422" s="209"/>
      <c r="IKP422" s="209"/>
      <c r="IKQ422" s="209"/>
      <c r="IKR422" s="209"/>
      <c r="IKS422" s="209"/>
      <c r="IKT422" s="209"/>
      <c r="IKU422" s="209"/>
      <c r="IKV422" s="209"/>
      <c r="IKW422" s="209"/>
      <c r="IKX422" s="209"/>
      <c r="IKY422" s="209"/>
      <c r="IKZ422" s="209"/>
      <c r="ILA422" s="209"/>
      <c r="ILB422" s="209"/>
      <c r="ILC422" s="209"/>
      <c r="ILD422" s="209"/>
      <c r="ILE422" s="209"/>
      <c r="ILF422" s="209"/>
      <c r="ILG422" s="209"/>
      <c r="ILH422" s="209"/>
      <c r="ILI422" s="209"/>
      <c r="ILJ422" s="209"/>
      <c r="ILK422" s="209"/>
      <c r="ILL422" s="209"/>
      <c r="ILM422" s="209"/>
      <c r="ILN422" s="209"/>
      <c r="ILO422" s="209"/>
      <c r="ILP422" s="209"/>
      <c r="ILQ422" s="209"/>
      <c r="ILR422" s="209"/>
      <c r="ILS422" s="209"/>
      <c r="ILT422" s="209"/>
      <c r="ILU422" s="209"/>
      <c r="ILV422" s="209"/>
      <c r="ILW422" s="209"/>
      <c r="ILX422" s="209"/>
      <c r="ILY422" s="209"/>
      <c r="ILZ422" s="209"/>
      <c r="IMA422" s="209"/>
      <c r="IMB422" s="209"/>
      <c r="IMC422" s="209"/>
      <c r="IMD422" s="209"/>
      <c r="IME422" s="209"/>
      <c r="IMF422" s="209"/>
      <c r="IMG422" s="209"/>
      <c r="IMH422" s="209"/>
      <c r="IMI422" s="209"/>
      <c r="IMJ422" s="209"/>
      <c r="IMK422" s="209"/>
      <c r="IML422" s="209"/>
      <c r="IMM422" s="209"/>
      <c r="IMN422" s="209"/>
      <c r="IMO422" s="209"/>
      <c r="IMP422" s="209"/>
      <c r="IMQ422" s="209"/>
      <c r="IMR422" s="209"/>
      <c r="IMS422" s="209"/>
      <c r="IMT422" s="209"/>
      <c r="IMU422" s="209"/>
      <c r="IMV422" s="209"/>
      <c r="IMW422" s="209"/>
      <c r="IMX422" s="209"/>
      <c r="IMY422" s="209"/>
      <c r="IMZ422" s="209"/>
      <c r="INA422" s="209"/>
      <c r="INB422" s="209"/>
      <c r="INC422" s="209"/>
      <c r="IND422" s="209"/>
      <c r="INE422" s="209"/>
      <c r="INF422" s="209"/>
      <c r="ING422" s="209"/>
      <c r="INH422" s="209"/>
      <c r="INI422" s="209"/>
      <c r="INJ422" s="209"/>
      <c r="INK422" s="209"/>
      <c r="INL422" s="209"/>
      <c r="INM422" s="209"/>
      <c r="INN422" s="209"/>
      <c r="INO422" s="209"/>
      <c r="INP422" s="209"/>
      <c r="INQ422" s="209"/>
      <c r="INR422" s="209"/>
      <c r="INS422" s="209"/>
      <c r="INT422" s="209"/>
      <c r="INU422" s="209"/>
      <c r="INV422" s="209"/>
      <c r="INW422" s="209"/>
      <c r="INX422" s="209"/>
      <c r="INY422" s="209"/>
      <c r="INZ422" s="209"/>
      <c r="IOA422" s="209"/>
      <c r="IOB422" s="209"/>
      <c r="IOC422" s="209"/>
      <c r="IOD422" s="209"/>
      <c r="IOE422" s="209"/>
      <c r="IOF422" s="209"/>
      <c r="IOG422" s="209"/>
      <c r="IOH422" s="209"/>
      <c r="IOI422" s="209"/>
      <c r="IOJ422" s="209"/>
      <c r="IOK422" s="209"/>
      <c r="IOL422" s="209"/>
      <c r="IOM422" s="209"/>
      <c r="ION422" s="209"/>
      <c r="IOO422" s="209"/>
      <c r="IOP422" s="209"/>
      <c r="IOQ422" s="209"/>
      <c r="IOR422" s="209"/>
      <c r="IOS422" s="209"/>
      <c r="IOT422" s="209"/>
      <c r="IOU422" s="209"/>
      <c r="IOV422" s="209"/>
      <c r="IOW422" s="209"/>
      <c r="IOX422" s="209"/>
      <c r="IOY422" s="209"/>
      <c r="IOZ422" s="209"/>
      <c r="IPA422" s="209"/>
      <c r="IPB422" s="209"/>
      <c r="IPC422" s="209"/>
      <c r="IPD422" s="209"/>
      <c r="IPE422" s="209"/>
      <c r="IPF422" s="209"/>
      <c r="IPG422" s="209"/>
      <c r="IPH422" s="209"/>
      <c r="IPI422" s="209"/>
      <c r="IPJ422" s="209"/>
      <c r="IPK422" s="209"/>
      <c r="IPL422" s="209"/>
      <c r="IPM422" s="209"/>
      <c r="IPN422" s="209"/>
      <c r="IPO422" s="209"/>
      <c r="IPP422" s="209"/>
      <c r="IPQ422" s="209"/>
      <c r="IPR422" s="209"/>
      <c r="IPS422" s="209"/>
      <c r="IPT422" s="209"/>
      <c r="IPU422" s="209"/>
      <c r="IPV422" s="209"/>
      <c r="IPW422" s="209"/>
      <c r="IPX422" s="209"/>
      <c r="IPY422" s="209"/>
      <c r="IPZ422" s="209"/>
      <c r="IQA422" s="209"/>
      <c r="IQB422" s="209"/>
      <c r="IQC422" s="209"/>
      <c r="IQD422" s="209"/>
      <c r="IQE422" s="209"/>
      <c r="IQF422" s="209"/>
      <c r="IQG422" s="209"/>
      <c r="IQH422" s="209"/>
      <c r="IQI422" s="209"/>
      <c r="IQJ422" s="209"/>
      <c r="IQK422" s="209"/>
      <c r="IQL422" s="209"/>
      <c r="IQM422" s="209"/>
      <c r="IQN422" s="209"/>
      <c r="IQO422" s="209"/>
      <c r="IQP422" s="209"/>
      <c r="IQQ422" s="209"/>
      <c r="IQR422" s="209"/>
      <c r="IQS422" s="209"/>
      <c r="IQT422" s="209"/>
      <c r="IQU422" s="209"/>
      <c r="IQV422" s="209"/>
      <c r="IQW422" s="209"/>
      <c r="IQX422" s="209"/>
      <c r="IQY422" s="209"/>
      <c r="IQZ422" s="209"/>
      <c r="IRA422" s="209"/>
      <c r="IRB422" s="209"/>
      <c r="IRC422" s="209"/>
      <c r="IRD422" s="209"/>
      <c r="IRE422" s="209"/>
      <c r="IRF422" s="209"/>
      <c r="IRG422" s="209"/>
      <c r="IRH422" s="209"/>
      <c r="IRI422" s="209"/>
      <c r="IRJ422" s="209"/>
      <c r="IRK422" s="209"/>
      <c r="IRL422" s="209"/>
      <c r="IRM422" s="209"/>
      <c r="IRN422" s="209"/>
      <c r="IRO422" s="209"/>
      <c r="IRP422" s="209"/>
      <c r="IRQ422" s="209"/>
      <c r="IRR422" s="209"/>
      <c r="IRS422" s="209"/>
      <c r="IRT422" s="209"/>
      <c r="IRU422" s="209"/>
      <c r="IRV422" s="209"/>
      <c r="IRW422" s="209"/>
      <c r="IRX422" s="209"/>
      <c r="IRY422" s="209"/>
      <c r="IRZ422" s="209"/>
      <c r="ISA422" s="209"/>
      <c r="ISB422" s="209"/>
      <c r="ISC422" s="209"/>
      <c r="ISD422" s="209"/>
      <c r="ISE422" s="209"/>
      <c r="ISF422" s="209"/>
      <c r="ISG422" s="209"/>
      <c r="ISH422" s="209"/>
      <c r="ISI422" s="209"/>
      <c r="ISJ422" s="209"/>
      <c r="ISK422" s="209"/>
      <c r="ISL422" s="209"/>
      <c r="ISM422" s="209"/>
      <c r="ISN422" s="209"/>
      <c r="ISO422" s="209"/>
      <c r="ISP422" s="209"/>
      <c r="ISQ422" s="209"/>
      <c r="ISR422" s="209"/>
      <c r="ISS422" s="209"/>
      <c r="IST422" s="209"/>
      <c r="ISU422" s="209"/>
      <c r="ISV422" s="209"/>
      <c r="ISW422" s="209"/>
      <c r="ISX422" s="209"/>
      <c r="ISY422" s="209"/>
      <c r="ISZ422" s="209"/>
      <c r="ITA422" s="209"/>
      <c r="ITB422" s="209"/>
      <c r="ITC422" s="209"/>
      <c r="ITD422" s="209"/>
      <c r="ITE422" s="209"/>
      <c r="ITF422" s="209"/>
      <c r="ITG422" s="209"/>
      <c r="ITH422" s="209"/>
      <c r="ITI422" s="209"/>
      <c r="ITJ422" s="209"/>
      <c r="ITK422" s="209"/>
      <c r="ITL422" s="209"/>
      <c r="ITM422" s="209"/>
      <c r="ITN422" s="209"/>
      <c r="ITO422" s="209"/>
      <c r="ITP422" s="209"/>
      <c r="ITQ422" s="209"/>
      <c r="ITR422" s="209"/>
      <c r="ITS422" s="209"/>
      <c r="ITT422" s="209"/>
      <c r="ITU422" s="209"/>
      <c r="ITV422" s="209"/>
      <c r="ITW422" s="209"/>
      <c r="ITX422" s="209"/>
      <c r="ITY422" s="209"/>
      <c r="ITZ422" s="209"/>
      <c r="IUA422" s="209"/>
      <c r="IUB422" s="209"/>
      <c r="IUC422" s="209"/>
      <c r="IUD422" s="209"/>
      <c r="IUE422" s="209"/>
      <c r="IUF422" s="209"/>
      <c r="IUG422" s="209"/>
      <c r="IUH422" s="209"/>
      <c r="IUI422" s="209"/>
      <c r="IUJ422" s="209"/>
      <c r="IUK422" s="209"/>
      <c r="IUL422" s="209"/>
      <c r="IUM422" s="209"/>
      <c r="IUN422" s="209"/>
      <c r="IUO422" s="209"/>
      <c r="IUP422" s="209"/>
      <c r="IUQ422" s="209"/>
      <c r="IUR422" s="209"/>
      <c r="IUS422" s="209"/>
      <c r="IUT422" s="209"/>
      <c r="IUU422" s="209"/>
      <c r="IUV422" s="209"/>
      <c r="IUW422" s="209"/>
      <c r="IUX422" s="209"/>
      <c r="IUY422" s="209"/>
      <c r="IUZ422" s="209"/>
      <c r="IVA422" s="209"/>
      <c r="IVB422" s="209"/>
      <c r="IVC422" s="209"/>
      <c r="IVD422" s="209"/>
      <c r="IVE422" s="209"/>
      <c r="IVF422" s="209"/>
      <c r="IVG422" s="209"/>
      <c r="IVH422" s="209"/>
      <c r="IVI422" s="209"/>
      <c r="IVJ422" s="209"/>
      <c r="IVK422" s="209"/>
      <c r="IVL422" s="209"/>
      <c r="IVM422" s="209"/>
      <c r="IVN422" s="209"/>
      <c r="IVO422" s="209"/>
      <c r="IVP422" s="209"/>
      <c r="IVQ422" s="209"/>
      <c r="IVR422" s="209"/>
      <c r="IVS422" s="209"/>
      <c r="IVT422" s="209"/>
      <c r="IVU422" s="209"/>
      <c r="IVV422" s="209"/>
      <c r="IVW422" s="209"/>
      <c r="IVX422" s="209"/>
      <c r="IVY422" s="209"/>
      <c r="IVZ422" s="209"/>
      <c r="IWA422" s="209"/>
      <c r="IWB422" s="209"/>
      <c r="IWC422" s="209"/>
      <c r="IWD422" s="209"/>
      <c r="IWE422" s="209"/>
      <c r="IWF422" s="209"/>
      <c r="IWG422" s="209"/>
      <c r="IWH422" s="209"/>
      <c r="IWI422" s="209"/>
      <c r="IWJ422" s="209"/>
      <c r="IWK422" s="209"/>
      <c r="IWL422" s="209"/>
      <c r="IWM422" s="209"/>
      <c r="IWN422" s="209"/>
      <c r="IWO422" s="209"/>
      <c r="IWP422" s="209"/>
      <c r="IWQ422" s="209"/>
      <c r="IWR422" s="209"/>
      <c r="IWS422" s="209"/>
      <c r="IWT422" s="209"/>
      <c r="IWU422" s="209"/>
      <c r="IWV422" s="209"/>
      <c r="IWW422" s="209"/>
      <c r="IWX422" s="209"/>
      <c r="IWY422" s="209"/>
      <c r="IWZ422" s="209"/>
      <c r="IXA422" s="209"/>
      <c r="IXB422" s="209"/>
      <c r="IXC422" s="209"/>
      <c r="IXD422" s="209"/>
      <c r="IXE422" s="209"/>
      <c r="IXF422" s="209"/>
      <c r="IXG422" s="209"/>
      <c r="IXH422" s="209"/>
      <c r="IXI422" s="209"/>
      <c r="IXJ422" s="209"/>
      <c r="IXK422" s="209"/>
      <c r="IXL422" s="209"/>
      <c r="IXM422" s="209"/>
      <c r="IXN422" s="209"/>
      <c r="IXO422" s="209"/>
      <c r="IXP422" s="209"/>
      <c r="IXQ422" s="209"/>
      <c r="IXR422" s="209"/>
      <c r="IXS422" s="209"/>
      <c r="IXT422" s="209"/>
      <c r="IXU422" s="209"/>
      <c r="IXV422" s="209"/>
      <c r="IXW422" s="209"/>
      <c r="IXX422" s="209"/>
      <c r="IXY422" s="209"/>
      <c r="IXZ422" s="209"/>
      <c r="IYA422" s="209"/>
      <c r="IYB422" s="209"/>
      <c r="IYC422" s="209"/>
      <c r="IYD422" s="209"/>
      <c r="IYE422" s="209"/>
      <c r="IYF422" s="209"/>
      <c r="IYG422" s="209"/>
      <c r="IYH422" s="209"/>
      <c r="IYI422" s="209"/>
      <c r="IYJ422" s="209"/>
      <c r="IYK422" s="209"/>
      <c r="IYL422" s="209"/>
      <c r="IYM422" s="209"/>
      <c r="IYN422" s="209"/>
      <c r="IYO422" s="209"/>
      <c r="IYP422" s="209"/>
      <c r="IYQ422" s="209"/>
      <c r="IYR422" s="209"/>
      <c r="IYS422" s="209"/>
      <c r="IYT422" s="209"/>
      <c r="IYU422" s="209"/>
      <c r="IYV422" s="209"/>
      <c r="IYW422" s="209"/>
      <c r="IYX422" s="209"/>
      <c r="IYY422" s="209"/>
      <c r="IYZ422" s="209"/>
      <c r="IZA422" s="209"/>
      <c r="IZB422" s="209"/>
      <c r="IZC422" s="209"/>
      <c r="IZD422" s="209"/>
      <c r="IZE422" s="209"/>
      <c r="IZF422" s="209"/>
      <c r="IZG422" s="209"/>
      <c r="IZH422" s="209"/>
      <c r="IZI422" s="209"/>
      <c r="IZJ422" s="209"/>
      <c r="IZK422" s="209"/>
      <c r="IZL422" s="209"/>
      <c r="IZM422" s="209"/>
      <c r="IZN422" s="209"/>
      <c r="IZO422" s="209"/>
      <c r="IZP422" s="209"/>
      <c r="IZQ422" s="209"/>
      <c r="IZR422" s="209"/>
      <c r="IZS422" s="209"/>
      <c r="IZT422" s="209"/>
      <c r="IZU422" s="209"/>
      <c r="IZV422" s="209"/>
      <c r="IZW422" s="209"/>
      <c r="IZX422" s="209"/>
      <c r="IZY422" s="209"/>
      <c r="IZZ422" s="209"/>
      <c r="JAA422" s="209"/>
      <c r="JAB422" s="209"/>
      <c r="JAC422" s="209"/>
      <c r="JAD422" s="209"/>
      <c r="JAE422" s="209"/>
      <c r="JAF422" s="209"/>
      <c r="JAG422" s="209"/>
      <c r="JAH422" s="209"/>
      <c r="JAI422" s="209"/>
      <c r="JAJ422" s="209"/>
      <c r="JAK422" s="209"/>
      <c r="JAL422" s="209"/>
      <c r="JAM422" s="209"/>
      <c r="JAN422" s="209"/>
      <c r="JAO422" s="209"/>
      <c r="JAP422" s="209"/>
      <c r="JAQ422" s="209"/>
      <c r="JAR422" s="209"/>
      <c r="JAS422" s="209"/>
      <c r="JAT422" s="209"/>
      <c r="JAU422" s="209"/>
      <c r="JAV422" s="209"/>
      <c r="JAW422" s="209"/>
      <c r="JAX422" s="209"/>
      <c r="JAY422" s="209"/>
      <c r="JAZ422" s="209"/>
      <c r="JBA422" s="209"/>
      <c r="JBB422" s="209"/>
      <c r="JBC422" s="209"/>
      <c r="JBD422" s="209"/>
      <c r="JBE422" s="209"/>
      <c r="JBF422" s="209"/>
      <c r="JBG422" s="209"/>
      <c r="JBH422" s="209"/>
      <c r="JBI422" s="209"/>
      <c r="JBJ422" s="209"/>
      <c r="JBK422" s="209"/>
      <c r="JBL422" s="209"/>
      <c r="JBM422" s="209"/>
      <c r="JBN422" s="209"/>
      <c r="JBO422" s="209"/>
      <c r="JBP422" s="209"/>
      <c r="JBQ422" s="209"/>
      <c r="JBR422" s="209"/>
      <c r="JBS422" s="209"/>
      <c r="JBT422" s="209"/>
      <c r="JBU422" s="209"/>
      <c r="JBV422" s="209"/>
      <c r="JBW422" s="209"/>
      <c r="JBX422" s="209"/>
      <c r="JBY422" s="209"/>
      <c r="JBZ422" s="209"/>
      <c r="JCA422" s="209"/>
      <c r="JCB422" s="209"/>
      <c r="JCC422" s="209"/>
      <c r="JCD422" s="209"/>
      <c r="JCE422" s="209"/>
      <c r="JCF422" s="209"/>
      <c r="JCG422" s="209"/>
      <c r="JCH422" s="209"/>
      <c r="JCI422" s="209"/>
      <c r="JCJ422" s="209"/>
      <c r="JCK422" s="209"/>
      <c r="JCL422" s="209"/>
      <c r="JCM422" s="209"/>
      <c r="JCN422" s="209"/>
      <c r="JCO422" s="209"/>
      <c r="JCP422" s="209"/>
      <c r="JCQ422" s="209"/>
      <c r="JCR422" s="209"/>
      <c r="JCS422" s="209"/>
      <c r="JCT422" s="209"/>
      <c r="JCU422" s="209"/>
      <c r="JCV422" s="209"/>
      <c r="JCW422" s="209"/>
      <c r="JCX422" s="209"/>
      <c r="JCY422" s="209"/>
      <c r="JCZ422" s="209"/>
      <c r="JDA422" s="209"/>
      <c r="JDB422" s="209"/>
      <c r="JDC422" s="209"/>
      <c r="JDD422" s="209"/>
      <c r="JDE422" s="209"/>
      <c r="JDF422" s="209"/>
      <c r="JDG422" s="209"/>
      <c r="JDH422" s="209"/>
      <c r="JDI422" s="209"/>
      <c r="JDJ422" s="209"/>
      <c r="JDK422" s="209"/>
      <c r="JDL422" s="209"/>
      <c r="JDM422" s="209"/>
      <c r="JDN422" s="209"/>
      <c r="JDO422" s="209"/>
      <c r="JDP422" s="209"/>
      <c r="JDQ422" s="209"/>
      <c r="JDR422" s="209"/>
      <c r="JDS422" s="209"/>
      <c r="JDT422" s="209"/>
      <c r="JDU422" s="209"/>
      <c r="JDV422" s="209"/>
      <c r="JDW422" s="209"/>
      <c r="JDX422" s="209"/>
      <c r="JDY422" s="209"/>
      <c r="JDZ422" s="209"/>
      <c r="JEA422" s="209"/>
      <c r="JEB422" s="209"/>
      <c r="JEC422" s="209"/>
      <c r="JED422" s="209"/>
      <c r="JEE422" s="209"/>
      <c r="JEF422" s="209"/>
      <c r="JEG422" s="209"/>
      <c r="JEH422" s="209"/>
      <c r="JEI422" s="209"/>
      <c r="JEJ422" s="209"/>
      <c r="JEK422" s="209"/>
      <c r="JEL422" s="209"/>
      <c r="JEM422" s="209"/>
      <c r="JEN422" s="209"/>
      <c r="JEO422" s="209"/>
      <c r="JEP422" s="209"/>
      <c r="JEQ422" s="209"/>
      <c r="JER422" s="209"/>
      <c r="JES422" s="209"/>
      <c r="JET422" s="209"/>
      <c r="JEU422" s="209"/>
      <c r="JEV422" s="209"/>
      <c r="JEW422" s="209"/>
      <c r="JEX422" s="209"/>
      <c r="JEY422" s="209"/>
      <c r="JEZ422" s="209"/>
      <c r="JFA422" s="209"/>
      <c r="JFB422" s="209"/>
      <c r="JFC422" s="209"/>
      <c r="JFD422" s="209"/>
      <c r="JFE422" s="209"/>
      <c r="JFF422" s="209"/>
      <c r="JFG422" s="209"/>
      <c r="JFH422" s="209"/>
      <c r="JFI422" s="209"/>
      <c r="JFJ422" s="209"/>
      <c r="JFK422" s="209"/>
      <c r="JFL422" s="209"/>
      <c r="JFM422" s="209"/>
      <c r="JFN422" s="209"/>
      <c r="JFO422" s="209"/>
      <c r="JFP422" s="209"/>
      <c r="JFQ422" s="209"/>
      <c r="JFR422" s="209"/>
      <c r="JFS422" s="209"/>
      <c r="JFT422" s="209"/>
      <c r="JFU422" s="209"/>
      <c r="JFV422" s="209"/>
      <c r="JFW422" s="209"/>
      <c r="JFX422" s="209"/>
      <c r="JFY422" s="209"/>
      <c r="JFZ422" s="209"/>
      <c r="JGA422" s="209"/>
      <c r="JGB422" s="209"/>
      <c r="JGC422" s="209"/>
      <c r="JGD422" s="209"/>
      <c r="JGE422" s="209"/>
      <c r="JGF422" s="209"/>
      <c r="JGG422" s="209"/>
      <c r="JGH422" s="209"/>
      <c r="JGI422" s="209"/>
      <c r="JGJ422" s="209"/>
      <c r="JGK422" s="209"/>
      <c r="JGL422" s="209"/>
      <c r="JGM422" s="209"/>
      <c r="JGN422" s="209"/>
      <c r="JGO422" s="209"/>
      <c r="JGP422" s="209"/>
      <c r="JGQ422" s="209"/>
      <c r="JGR422" s="209"/>
      <c r="JGS422" s="209"/>
      <c r="JGT422" s="209"/>
      <c r="JGU422" s="209"/>
      <c r="JGV422" s="209"/>
      <c r="JGW422" s="209"/>
      <c r="JGX422" s="209"/>
      <c r="JGY422" s="209"/>
      <c r="JGZ422" s="209"/>
      <c r="JHA422" s="209"/>
      <c r="JHB422" s="209"/>
      <c r="JHC422" s="209"/>
      <c r="JHD422" s="209"/>
      <c r="JHE422" s="209"/>
      <c r="JHF422" s="209"/>
      <c r="JHG422" s="209"/>
      <c r="JHH422" s="209"/>
      <c r="JHI422" s="209"/>
      <c r="JHJ422" s="209"/>
      <c r="JHK422" s="209"/>
      <c r="JHL422" s="209"/>
      <c r="JHM422" s="209"/>
      <c r="JHN422" s="209"/>
      <c r="JHO422" s="209"/>
      <c r="JHP422" s="209"/>
      <c r="JHQ422" s="209"/>
      <c r="JHR422" s="209"/>
      <c r="JHS422" s="209"/>
      <c r="JHT422" s="209"/>
      <c r="JHU422" s="209"/>
      <c r="JHV422" s="209"/>
      <c r="JHW422" s="209"/>
      <c r="JHX422" s="209"/>
      <c r="JHY422" s="209"/>
      <c r="JHZ422" s="209"/>
      <c r="JIA422" s="209"/>
      <c r="JIB422" s="209"/>
      <c r="JIC422" s="209"/>
      <c r="JID422" s="209"/>
      <c r="JIE422" s="209"/>
      <c r="JIF422" s="209"/>
      <c r="JIG422" s="209"/>
      <c r="JIH422" s="209"/>
      <c r="JII422" s="209"/>
      <c r="JIJ422" s="209"/>
      <c r="JIK422" s="209"/>
      <c r="JIL422" s="209"/>
      <c r="JIM422" s="209"/>
      <c r="JIN422" s="209"/>
      <c r="JIO422" s="209"/>
      <c r="JIP422" s="209"/>
      <c r="JIQ422" s="209"/>
      <c r="JIR422" s="209"/>
      <c r="JIS422" s="209"/>
      <c r="JIT422" s="209"/>
      <c r="JIU422" s="209"/>
      <c r="JIV422" s="209"/>
      <c r="JIW422" s="209"/>
      <c r="JIX422" s="209"/>
      <c r="JIY422" s="209"/>
      <c r="JIZ422" s="209"/>
      <c r="JJA422" s="209"/>
      <c r="JJB422" s="209"/>
      <c r="JJC422" s="209"/>
      <c r="JJD422" s="209"/>
      <c r="JJE422" s="209"/>
      <c r="JJF422" s="209"/>
      <c r="JJG422" s="209"/>
      <c r="JJH422" s="209"/>
      <c r="JJI422" s="209"/>
      <c r="JJJ422" s="209"/>
      <c r="JJK422" s="209"/>
      <c r="JJL422" s="209"/>
      <c r="JJM422" s="209"/>
      <c r="JJN422" s="209"/>
      <c r="JJO422" s="209"/>
      <c r="JJP422" s="209"/>
      <c r="JJQ422" s="209"/>
      <c r="JJR422" s="209"/>
      <c r="JJS422" s="209"/>
      <c r="JJT422" s="209"/>
      <c r="JJU422" s="209"/>
      <c r="JJV422" s="209"/>
      <c r="JJW422" s="209"/>
      <c r="JJX422" s="209"/>
      <c r="JJY422" s="209"/>
      <c r="JJZ422" s="209"/>
      <c r="JKA422" s="209"/>
      <c r="JKB422" s="209"/>
      <c r="JKC422" s="209"/>
      <c r="JKD422" s="209"/>
      <c r="JKE422" s="209"/>
      <c r="JKF422" s="209"/>
      <c r="JKG422" s="209"/>
      <c r="JKH422" s="209"/>
      <c r="JKI422" s="209"/>
      <c r="JKJ422" s="209"/>
      <c r="JKK422" s="209"/>
      <c r="JKL422" s="209"/>
      <c r="JKM422" s="209"/>
      <c r="JKN422" s="209"/>
      <c r="JKO422" s="209"/>
      <c r="JKP422" s="209"/>
      <c r="JKQ422" s="209"/>
      <c r="JKR422" s="209"/>
      <c r="JKS422" s="209"/>
      <c r="JKT422" s="209"/>
      <c r="JKU422" s="209"/>
      <c r="JKV422" s="209"/>
      <c r="JKW422" s="209"/>
      <c r="JKX422" s="209"/>
      <c r="JKY422" s="209"/>
      <c r="JKZ422" s="209"/>
      <c r="JLA422" s="209"/>
      <c r="JLB422" s="209"/>
      <c r="JLC422" s="209"/>
      <c r="JLD422" s="209"/>
      <c r="JLE422" s="209"/>
      <c r="JLF422" s="209"/>
      <c r="JLG422" s="209"/>
      <c r="JLH422" s="209"/>
      <c r="JLI422" s="209"/>
      <c r="JLJ422" s="209"/>
      <c r="JLK422" s="209"/>
      <c r="JLL422" s="209"/>
      <c r="JLM422" s="209"/>
      <c r="JLN422" s="209"/>
      <c r="JLO422" s="209"/>
      <c r="JLP422" s="209"/>
      <c r="JLQ422" s="209"/>
      <c r="JLR422" s="209"/>
      <c r="JLS422" s="209"/>
      <c r="JLT422" s="209"/>
      <c r="JLU422" s="209"/>
      <c r="JLV422" s="209"/>
      <c r="JLW422" s="209"/>
      <c r="JLX422" s="209"/>
      <c r="JLY422" s="209"/>
      <c r="JLZ422" s="209"/>
      <c r="JMA422" s="209"/>
      <c r="JMB422" s="209"/>
      <c r="JMC422" s="209"/>
      <c r="JMD422" s="209"/>
      <c r="JME422" s="209"/>
      <c r="JMF422" s="209"/>
      <c r="JMG422" s="209"/>
      <c r="JMH422" s="209"/>
      <c r="JMI422" s="209"/>
      <c r="JMJ422" s="209"/>
      <c r="JMK422" s="209"/>
      <c r="JML422" s="209"/>
      <c r="JMM422" s="209"/>
      <c r="JMN422" s="209"/>
      <c r="JMO422" s="209"/>
      <c r="JMP422" s="209"/>
      <c r="JMQ422" s="209"/>
      <c r="JMR422" s="209"/>
      <c r="JMS422" s="209"/>
      <c r="JMT422" s="209"/>
      <c r="JMU422" s="209"/>
      <c r="JMV422" s="209"/>
      <c r="JMW422" s="209"/>
      <c r="JMX422" s="209"/>
      <c r="JMY422" s="209"/>
      <c r="JMZ422" s="209"/>
      <c r="JNA422" s="209"/>
      <c r="JNB422" s="209"/>
      <c r="JNC422" s="209"/>
      <c r="JND422" s="209"/>
      <c r="JNE422" s="209"/>
      <c r="JNF422" s="209"/>
      <c r="JNG422" s="209"/>
      <c r="JNH422" s="209"/>
      <c r="JNI422" s="209"/>
      <c r="JNJ422" s="209"/>
      <c r="JNK422" s="209"/>
      <c r="JNL422" s="209"/>
      <c r="JNM422" s="209"/>
      <c r="JNN422" s="209"/>
      <c r="JNO422" s="209"/>
      <c r="JNP422" s="209"/>
      <c r="JNQ422" s="209"/>
      <c r="JNR422" s="209"/>
      <c r="JNS422" s="209"/>
      <c r="JNT422" s="209"/>
      <c r="JNU422" s="209"/>
      <c r="JNV422" s="209"/>
      <c r="JNW422" s="209"/>
      <c r="JNX422" s="209"/>
      <c r="JNY422" s="209"/>
      <c r="JNZ422" s="209"/>
      <c r="JOA422" s="209"/>
      <c r="JOB422" s="209"/>
      <c r="JOC422" s="209"/>
      <c r="JOD422" s="209"/>
      <c r="JOE422" s="209"/>
      <c r="JOF422" s="209"/>
      <c r="JOG422" s="209"/>
      <c r="JOH422" s="209"/>
      <c r="JOI422" s="209"/>
      <c r="JOJ422" s="209"/>
      <c r="JOK422" s="209"/>
      <c r="JOL422" s="209"/>
      <c r="JOM422" s="209"/>
      <c r="JON422" s="209"/>
      <c r="JOO422" s="209"/>
      <c r="JOP422" s="209"/>
      <c r="JOQ422" s="209"/>
      <c r="JOR422" s="209"/>
      <c r="JOS422" s="209"/>
      <c r="JOT422" s="209"/>
      <c r="JOU422" s="209"/>
      <c r="JOV422" s="209"/>
      <c r="JOW422" s="209"/>
      <c r="JOX422" s="209"/>
      <c r="JOY422" s="209"/>
      <c r="JOZ422" s="209"/>
      <c r="JPA422" s="209"/>
      <c r="JPB422" s="209"/>
      <c r="JPC422" s="209"/>
      <c r="JPD422" s="209"/>
      <c r="JPE422" s="209"/>
      <c r="JPF422" s="209"/>
      <c r="JPG422" s="209"/>
      <c r="JPH422" s="209"/>
      <c r="JPI422" s="209"/>
      <c r="JPJ422" s="209"/>
      <c r="JPK422" s="209"/>
      <c r="JPL422" s="209"/>
      <c r="JPM422" s="209"/>
      <c r="JPN422" s="209"/>
      <c r="JPO422" s="209"/>
      <c r="JPP422" s="209"/>
      <c r="JPQ422" s="209"/>
      <c r="JPR422" s="209"/>
      <c r="JPS422" s="209"/>
      <c r="JPT422" s="209"/>
      <c r="JPU422" s="209"/>
      <c r="JPV422" s="209"/>
      <c r="JPW422" s="209"/>
      <c r="JPX422" s="209"/>
      <c r="JPY422" s="209"/>
      <c r="JPZ422" s="209"/>
      <c r="JQA422" s="209"/>
      <c r="JQB422" s="209"/>
      <c r="JQC422" s="209"/>
      <c r="JQD422" s="209"/>
      <c r="JQE422" s="209"/>
      <c r="JQF422" s="209"/>
      <c r="JQG422" s="209"/>
      <c r="JQH422" s="209"/>
      <c r="JQI422" s="209"/>
      <c r="JQJ422" s="209"/>
      <c r="JQK422" s="209"/>
      <c r="JQL422" s="209"/>
      <c r="JQM422" s="209"/>
      <c r="JQN422" s="209"/>
      <c r="JQO422" s="209"/>
      <c r="JQP422" s="209"/>
      <c r="JQQ422" s="209"/>
      <c r="JQR422" s="209"/>
      <c r="JQS422" s="209"/>
      <c r="JQT422" s="209"/>
      <c r="JQU422" s="209"/>
      <c r="JQV422" s="209"/>
      <c r="JQW422" s="209"/>
      <c r="JQX422" s="209"/>
      <c r="JQY422" s="209"/>
      <c r="JQZ422" s="209"/>
      <c r="JRA422" s="209"/>
      <c r="JRB422" s="209"/>
      <c r="JRC422" s="209"/>
      <c r="JRD422" s="209"/>
      <c r="JRE422" s="209"/>
      <c r="JRF422" s="209"/>
      <c r="JRG422" s="209"/>
      <c r="JRH422" s="209"/>
      <c r="JRI422" s="209"/>
      <c r="JRJ422" s="209"/>
      <c r="JRK422" s="209"/>
      <c r="JRL422" s="209"/>
      <c r="JRM422" s="209"/>
      <c r="JRN422" s="209"/>
      <c r="JRO422" s="209"/>
      <c r="JRP422" s="209"/>
      <c r="JRQ422" s="209"/>
      <c r="JRR422" s="209"/>
      <c r="JRS422" s="209"/>
      <c r="JRT422" s="209"/>
      <c r="JRU422" s="209"/>
      <c r="JRV422" s="209"/>
      <c r="JRW422" s="209"/>
      <c r="JRX422" s="209"/>
      <c r="JRY422" s="209"/>
      <c r="JRZ422" s="209"/>
      <c r="JSA422" s="209"/>
      <c r="JSB422" s="209"/>
      <c r="JSC422" s="209"/>
      <c r="JSD422" s="209"/>
      <c r="JSE422" s="209"/>
      <c r="JSF422" s="209"/>
      <c r="JSG422" s="209"/>
      <c r="JSH422" s="209"/>
      <c r="JSI422" s="209"/>
      <c r="JSJ422" s="209"/>
      <c r="JSK422" s="209"/>
      <c r="JSL422" s="209"/>
      <c r="JSM422" s="209"/>
      <c r="JSN422" s="209"/>
      <c r="JSO422" s="209"/>
      <c r="JSP422" s="209"/>
      <c r="JSQ422" s="209"/>
      <c r="JSR422" s="209"/>
      <c r="JSS422" s="209"/>
      <c r="JST422" s="209"/>
      <c r="JSU422" s="209"/>
      <c r="JSV422" s="209"/>
      <c r="JSW422" s="209"/>
      <c r="JSX422" s="209"/>
      <c r="JSY422" s="209"/>
      <c r="JSZ422" s="209"/>
      <c r="JTA422" s="209"/>
      <c r="JTB422" s="209"/>
      <c r="JTC422" s="209"/>
      <c r="JTD422" s="209"/>
      <c r="JTE422" s="209"/>
      <c r="JTF422" s="209"/>
      <c r="JTG422" s="209"/>
      <c r="JTH422" s="209"/>
      <c r="JTI422" s="209"/>
      <c r="JTJ422" s="209"/>
      <c r="JTK422" s="209"/>
      <c r="JTL422" s="209"/>
      <c r="JTM422" s="209"/>
      <c r="JTN422" s="209"/>
      <c r="JTO422" s="209"/>
      <c r="JTP422" s="209"/>
      <c r="JTQ422" s="209"/>
      <c r="JTR422" s="209"/>
      <c r="JTS422" s="209"/>
      <c r="JTT422" s="209"/>
      <c r="JTU422" s="209"/>
      <c r="JTV422" s="209"/>
      <c r="JTW422" s="209"/>
      <c r="JTX422" s="209"/>
      <c r="JTY422" s="209"/>
      <c r="JTZ422" s="209"/>
      <c r="JUA422" s="209"/>
      <c r="JUB422" s="209"/>
      <c r="JUC422" s="209"/>
      <c r="JUD422" s="209"/>
      <c r="JUE422" s="209"/>
      <c r="JUF422" s="209"/>
      <c r="JUG422" s="209"/>
      <c r="JUH422" s="209"/>
      <c r="JUI422" s="209"/>
      <c r="JUJ422" s="209"/>
      <c r="JUK422" s="209"/>
      <c r="JUL422" s="209"/>
      <c r="JUM422" s="209"/>
      <c r="JUN422" s="209"/>
      <c r="JUO422" s="209"/>
      <c r="JUP422" s="209"/>
      <c r="JUQ422" s="209"/>
      <c r="JUR422" s="209"/>
      <c r="JUS422" s="209"/>
      <c r="JUT422" s="209"/>
      <c r="JUU422" s="209"/>
      <c r="JUV422" s="209"/>
      <c r="JUW422" s="209"/>
      <c r="JUX422" s="209"/>
      <c r="JUY422" s="209"/>
      <c r="JUZ422" s="209"/>
      <c r="JVA422" s="209"/>
      <c r="JVB422" s="209"/>
      <c r="JVC422" s="209"/>
      <c r="JVD422" s="209"/>
      <c r="JVE422" s="209"/>
      <c r="JVF422" s="209"/>
      <c r="JVG422" s="209"/>
      <c r="JVH422" s="209"/>
      <c r="JVI422" s="209"/>
      <c r="JVJ422" s="209"/>
      <c r="JVK422" s="209"/>
      <c r="JVL422" s="209"/>
      <c r="JVM422" s="209"/>
      <c r="JVN422" s="209"/>
      <c r="JVO422" s="209"/>
      <c r="JVP422" s="209"/>
      <c r="JVQ422" s="209"/>
      <c r="JVR422" s="209"/>
      <c r="JVS422" s="209"/>
      <c r="JVT422" s="209"/>
      <c r="JVU422" s="209"/>
      <c r="JVV422" s="209"/>
      <c r="JVW422" s="209"/>
      <c r="JVX422" s="209"/>
      <c r="JVY422" s="209"/>
      <c r="JVZ422" s="209"/>
      <c r="JWA422" s="209"/>
      <c r="JWB422" s="209"/>
      <c r="JWC422" s="209"/>
      <c r="JWD422" s="209"/>
      <c r="JWE422" s="209"/>
      <c r="JWF422" s="209"/>
      <c r="JWG422" s="209"/>
      <c r="JWH422" s="209"/>
      <c r="JWI422" s="209"/>
      <c r="JWJ422" s="209"/>
      <c r="JWK422" s="209"/>
      <c r="JWL422" s="209"/>
      <c r="JWM422" s="209"/>
      <c r="JWN422" s="209"/>
      <c r="JWO422" s="209"/>
      <c r="JWP422" s="209"/>
      <c r="JWQ422" s="209"/>
      <c r="JWR422" s="209"/>
      <c r="JWS422" s="209"/>
      <c r="JWT422" s="209"/>
      <c r="JWU422" s="209"/>
      <c r="JWV422" s="209"/>
      <c r="JWW422" s="209"/>
      <c r="JWX422" s="209"/>
      <c r="JWY422" s="209"/>
      <c r="JWZ422" s="209"/>
      <c r="JXA422" s="209"/>
      <c r="JXB422" s="209"/>
      <c r="JXC422" s="209"/>
      <c r="JXD422" s="209"/>
      <c r="JXE422" s="209"/>
      <c r="JXF422" s="209"/>
      <c r="JXG422" s="209"/>
      <c r="JXH422" s="209"/>
      <c r="JXI422" s="209"/>
      <c r="JXJ422" s="209"/>
      <c r="JXK422" s="209"/>
      <c r="JXL422" s="209"/>
      <c r="JXM422" s="209"/>
      <c r="JXN422" s="209"/>
      <c r="JXO422" s="209"/>
      <c r="JXP422" s="209"/>
      <c r="JXQ422" s="209"/>
      <c r="JXR422" s="209"/>
      <c r="JXS422" s="209"/>
      <c r="JXT422" s="209"/>
      <c r="JXU422" s="209"/>
      <c r="JXV422" s="209"/>
      <c r="JXW422" s="209"/>
      <c r="JXX422" s="209"/>
      <c r="JXY422" s="209"/>
      <c r="JXZ422" s="209"/>
      <c r="JYA422" s="209"/>
      <c r="JYB422" s="209"/>
      <c r="JYC422" s="209"/>
      <c r="JYD422" s="209"/>
      <c r="JYE422" s="209"/>
      <c r="JYF422" s="209"/>
      <c r="JYG422" s="209"/>
      <c r="JYH422" s="209"/>
      <c r="JYI422" s="209"/>
      <c r="JYJ422" s="209"/>
      <c r="JYK422" s="209"/>
      <c r="JYL422" s="209"/>
      <c r="JYM422" s="209"/>
      <c r="JYN422" s="209"/>
      <c r="JYO422" s="209"/>
      <c r="JYP422" s="209"/>
      <c r="JYQ422" s="209"/>
      <c r="JYR422" s="209"/>
      <c r="JYS422" s="209"/>
      <c r="JYT422" s="209"/>
      <c r="JYU422" s="209"/>
      <c r="JYV422" s="209"/>
      <c r="JYW422" s="209"/>
      <c r="JYX422" s="209"/>
      <c r="JYY422" s="209"/>
      <c r="JYZ422" s="209"/>
      <c r="JZA422" s="209"/>
      <c r="JZB422" s="209"/>
      <c r="JZC422" s="209"/>
      <c r="JZD422" s="209"/>
      <c r="JZE422" s="209"/>
      <c r="JZF422" s="209"/>
      <c r="JZG422" s="209"/>
      <c r="JZH422" s="209"/>
      <c r="JZI422" s="209"/>
      <c r="JZJ422" s="209"/>
      <c r="JZK422" s="209"/>
      <c r="JZL422" s="209"/>
      <c r="JZM422" s="209"/>
      <c r="JZN422" s="209"/>
      <c r="JZO422" s="209"/>
      <c r="JZP422" s="209"/>
      <c r="JZQ422" s="209"/>
      <c r="JZR422" s="209"/>
      <c r="JZS422" s="209"/>
      <c r="JZT422" s="209"/>
      <c r="JZU422" s="209"/>
      <c r="JZV422" s="209"/>
      <c r="JZW422" s="209"/>
      <c r="JZX422" s="209"/>
      <c r="JZY422" s="209"/>
      <c r="JZZ422" s="209"/>
      <c r="KAA422" s="209"/>
      <c r="KAB422" s="209"/>
      <c r="KAC422" s="209"/>
      <c r="KAD422" s="209"/>
      <c r="KAE422" s="209"/>
      <c r="KAF422" s="209"/>
      <c r="KAG422" s="209"/>
      <c r="KAH422" s="209"/>
      <c r="KAI422" s="209"/>
      <c r="KAJ422" s="209"/>
      <c r="KAK422" s="209"/>
      <c r="KAL422" s="209"/>
      <c r="KAM422" s="209"/>
      <c r="KAN422" s="209"/>
      <c r="KAO422" s="209"/>
      <c r="KAP422" s="209"/>
      <c r="KAQ422" s="209"/>
      <c r="KAR422" s="209"/>
      <c r="KAS422" s="209"/>
      <c r="KAT422" s="209"/>
      <c r="KAU422" s="209"/>
      <c r="KAV422" s="209"/>
      <c r="KAW422" s="209"/>
      <c r="KAX422" s="209"/>
      <c r="KAY422" s="209"/>
      <c r="KAZ422" s="209"/>
      <c r="KBA422" s="209"/>
      <c r="KBB422" s="209"/>
      <c r="KBC422" s="209"/>
      <c r="KBD422" s="209"/>
      <c r="KBE422" s="209"/>
      <c r="KBF422" s="209"/>
      <c r="KBG422" s="209"/>
      <c r="KBH422" s="209"/>
      <c r="KBI422" s="209"/>
      <c r="KBJ422" s="209"/>
      <c r="KBK422" s="209"/>
      <c r="KBL422" s="209"/>
      <c r="KBM422" s="209"/>
      <c r="KBN422" s="209"/>
      <c r="KBO422" s="209"/>
      <c r="KBP422" s="209"/>
      <c r="KBQ422" s="209"/>
      <c r="KBR422" s="209"/>
      <c r="KBS422" s="209"/>
      <c r="KBT422" s="209"/>
      <c r="KBU422" s="209"/>
      <c r="KBV422" s="209"/>
      <c r="KBW422" s="209"/>
      <c r="KBX422" s="209"/>
      <c r="KBY422" s="209"/>
      <c r="KBZ422" s="209"/>
      <c r="KCA422" s="209"/>
      <c r="KCB422" s="209"/>
      <c r="KCC422" s="209"/>
      <c r="KCD422" s="209"/>
      <c r="KCE422" s="209"/>
      <c r="KCF422" s="209"/>
      <c r="KCG422" s="209"/>
      <c r="KCH422" s="209"/>
      <c r="KCI422" s="209"/>
      <c r="KCJ422" s="209"/>
      <c r="KCK422" s="209"/>
      <c r="KCL422" s="209"/>
      <c r="KCM422" s="209"/>
      <c r="KCN422" s="209"/>
      <c r="KCO422" s="209"/>
      <c r="KCP422" s="209"/>
      <c r="KCQ422" s="209"/>
      <c r="KCR422" s="209"/>
      <c r="KCS422" s="209"/>
      <c r="KCT422" s="209"/>
      <c r="KCU422" s="209"/>
      <c r="KCV422" s="209"/>
      <c r="KCW422" s="209"/>
      <c r="KCX422" s="209"/>
      <c r="KCY422" s="209"/>
      <c r="KCZ422" s="209"/>
      <c r="KDA422" s="209"/>
      <c r="KDB422" s="209"/>
      <c r="KDC422" s="209"/>
      <c r="KDD422" s="209"/>
      <c r="KDE422" s="209"/>
      <c r="KDF422" s="209"/>
      <c r="KDG422" s="209"/>
      <c r="KDH422" s="209"/>
      <c r="KDI422" s="209"/>
      <c r="KDJ422" s="209"/>
      <c r="KDK422" s="209"/>
      <c r="KDL422" s="209"/>
      <c r="KDM422" s="209"/>
      <c r="KDN422" s="209"/>
      <c r="KDO422" s="209"/>
      <c r="KDP422" s="209"/>
      <c r="KDQ422" s="209"/>
      <c r="KDR422" s="209"/>
      <c r="KDS422" s="209"/>
      <c r="KDT422" s="209"/>
      <c r="KDU422" s="209"/>
      <c r="KDV422" s="209"/>
      <c r="KDW422" s="209"/>
      <c r="KDX422" s="209"/>
      <c r="KDY422" s="209"/>
      <c r="KDZ422" s="209"/>
      <c r="KEA422" s="209"/>
      <c r="KEB422" s="209"/>
      <c r="KEC422" s="209"/>
      <c r="KED422" s="209"/>
      <c r="KEE422" s="209"/>
      <c r="KEF422" s="209"/>
      <c r="KEG422" s="209"/>
      <c r="KEH422" s="209"/>
      <c r="KEI422" s="209"/>
      <c r="KEJ422" s="209"/>
      <c r="KEK422" s="209"/>
      <c r="KEL422" s="209"/>
      <c r="KEM422" s="209"/>
      <c r="KEN422" s="209"/>
      <c r="KEO422" s="209"/>
      <c r="KEP422" s="209"/>
      <c r="KEQ422" s="209"/>
      <c r="KER422" s="209"/>
      <c r="KES422" s="209"/>
      <c r="KET422" s="209"/>
      <c r="KEU422" s="209"/>
      <c r="KEV422" s="209"/>
      <c r="KEW422" s="209"/>
      <c r="KEX422" s="209"/>
      <c r="KEY422" s="209"/>
      <c r="KEZ422" s="209"/>
      <c r="KFA422" s="209"/>
      <c r="KFB422" s="209"/>
      <c r="KFC422" s="209"/>
      <c r="KFD422" s="209"/>
      <c r="KFE422" s="209"/>
      <c r="KFF422" s="209"/>
      <c r="KFG422" s="209"/>
      <c r="KFH422" s="209"/>
      <c r="KFI422" s="209"/>
      <c r="KFJ422" s="209"/>
      <c r="KFK422" s="209"/>
      <c r="KFL422" s="209"/>
      <c r="KFM422" s="209"/>
      <c r="KFN422" s="209"/>
      <c r="KFO422" s="209"/>
      <c r="KFP422" s="209"/>
      <c r="KFQ422" s="209"/>
      <c r="KFR422" s="209"/>
      <c r="KFS422" s="209"/>
      <c r="KFT422" s="209"/>
      <c r="KFU422" s="209"/>
      <c r="KFV422" s="209"/>
      <c r="KFW422" s="209"/>
      <c r="KFX422" s="209"/>
      <c r="KFY422" s="209"/>
      <c r="KFZ422" s="209"/>
      <c r="KGA422" s="209"/>
      <c r="KGB422" s="209"/>
      <c r="KGC422" s="209"/>
      <c r="KGD422" s="209"/>
      <c r="KGE422" s="209"/>
      <c r="KGF422" s="209"/>
      <c r="KGG422" s="209"/>
      <c r="KGH422" s="209"/>
      <c r="KGI422" s="209"/>
      <c r="KGJ422" s="209"/>
      <c r="KGK422" s="209"/>
      <c r="KGL422" s="209"/>
      <c r="KGM422" s="209"/>
      <c r="KGN422" s="209"/>
      <c r="KGO422" s="209"/>
      <c r="KGP422" s="209"/>
      <c r="KGQ422" s="209"/>
      <c r="KGR422" s="209"/>
      <c r="KGS422" s="209"/>
      <c r="KGT422" s="209"/>
      <c r="KGU422" s="209"/>
      <c r="KGV422" s="209"/>
      <c r="KGW422" s="209"/>
      <c r="KGX422" s="209"/>
      <c r="KGY422" s="209"/>
      <c r="KGZ422" s="209"/>
      <c r="KHA422" s="209"/>
      <c r="KHB422" s="209"/>
      <c r="KHC422" s="209"/>
      <c r="KHD422" s="209"/>
      <c r="KHE422" s="209"/>
      <c r="KHF422" s="209"/>
      <c r="KHG422" s="209"/>
      <c r="KHH422" s="209"/>
      <c r="KHI422" s="209"/>
      <c r="KHJ422" s="209"/>
      <c r="KHK422" s="209"/>
      <c r="KHL422" s="209"/>
      <c r="KHM422" s="209"/>
      <c r="KHN422" s="209"/>
      <c r="KHO422" s="209"/>
      <c r="KHP422" s="209"/>
      <c r="KHQ422" s="209"/>
      <c r="KHR422" s="209"/>
      <c r="KHS422" s="209"/>
      <c r="KHT422" s="209"/>
      <c r="KHU422" s="209"/>
      <c r="KHV422" s="209"/>
      <c r="KHW422" s="209"/>
      <c r="KHX422" s="209"/>
      <c r="KHY422" s="209"/>
      <c r="KHZ422" s="209"/>
      <c r="KIA422" s="209"/>
      <c r="KIB422" s="209"/>
      <c r="KIC422" s="209"/>
      <c r="KID422" s="209"/>
      <c r="KIE422" s="209"/>
      <c r="KIF422" s="209"/>
      <c r="KIG422" s="209"/>
      <c r="KIH422" s="209"/>
      <c r="KII422" s="209"/>
      <c r="KIJ422" s="209"/>
      <c r="KIK422" s="209"/>
      <c r="KIL422" s="209"/>
      <c r="KIM422" s="209"/>
      <c r="KIN422" s="209"/>
      <c r="KIO422" s="209"/>
      <c r="KIP422" s="209"/>
      <c r="KIQ422" s="209"/>
      <c r="KIR422" s="209"/>
      <c r="KIS422" s="209"/>
      <c r="KIT422" s="209"/>
      <c r="KIU422" s="209"/>
      <c r="KIV422" s="209"/>
      <c r="KIW422" s="209"/>
      <c r="KIX422" s="209"/>
      <c r="KIY422" s="209"/>
      <c r="KIZ422" s="209"/>
      <c r="KJA422" s="209"/>
      <c r="KJB422" s="209"/>
      <c r="KJC422" s="209"/>
      <c r="KJD422" s="209"/>
      <c r="KJE422" s="209"/>
      <c r="KJF422" s="209"/>
      <c r="KJG422" s="209"/>
      <c r="KJH422" s="209"/>
      <c r="KJI422" s="209"/>
      <c r="KJJ422" s="209"/>
      <c r="KJK422" s="209"/>
      <c r="KJL422" s="209"/>
      <c r="KJM422" s="209"/>
      <c r="KJN422" s="209"/>
      <c r="KJO422" s="209"/>
      <c r="KJP422" s="209"/>
      <c r="KJQ422" s="209"/>
      <c r="KJR422" s="209"/>
      <c r="KJS422" s="209"/>
      <c r="KJT422" s="209"/>
      <c r="KJU422" s="209"/>
      <c r="KJV422" s="209"/>
      <c r="KJW422" s="209"/>
      <c r="KJX422" s="209"/>
      <c r="KJY422" s="209"/>
      <c r="KJZ422" s="209"/>
      <c r="KKA422" s="209"/>
      <c r="KKB422" s="209"/>
      <c r="KKC422" s="209"/>
      <c r="KKD422" s="209"/>
      <c r="KKE422" s="209"/>
      <c r="KKF422" s="209"/>
      <c r="KKG422" s="209"/>
      <c r="KKH422" s="209"/>
      <c r="KKI422" s="209"/>
      <c r="KKJ422" s="209"/>
      <c r="KKK422" s="209"/>
      <c r="KKL422" s="209"/>
      <c r="KKM422" s="209"/>
      <c r="KKN422" s="209"/>
      <c r="KKO422" s="209"/>
      <c r="KKP422" s="209"/>
      <c r="KKQ422" s="209"/>
      <c r="KKR422" s="209"/>
      <c r="KKS422" s="209"/>
      <c r="KKT422" s="209"/>
      <c r="KKU422" s="209"/>
      <c r="KKV422" s="209"/>
      <c r="KKW422" s="209"/>
      <c r="KKX422" s="209"/>
      <c r="KKY422" s="209"/>
      <c r="KKZ422" s="209"/>
      <c r="KLA422" s="209"/>
      <c r="KLB422" s="209"/>
      <c r="KLC422" s="209"/>
      <c r="KLD422" s="209"/>
      <c r="KLE422" s="209"/>
      <c r="KLF422" s="209"/>
      <c r="KLG422" s="209"/>
      <c r="KLH422" s="209"/>
      <c r="KLI422" s="209"/>
      <c r="KLJ422" s="209"/>
      <c r="KLK422" s="209"/>
      <c r="KLL422" s="209"/>
      <c r="KLM422" s="209"/>
      <c r="KLN422" s="209"/>
      <c r="KLO422" s="209"/>
      <c r="KLP422" s="209"/>
      <c r="KLQ422" s="209"/>
      <c r="KLR422" s="209"/>
      <c r="KLS422" s="209"/>
      <c r="KLT422" s="209"/>
      <c r="KLU422" s="209"/>
      <c r="KLV422" s="209"/>
      <c r="KLW422" s="209"/>
      <c r="KLX422" s="209"/>
      <c r="KLY422" s="209"/>
      <c r="KLZ422" s="209"/>
      <c r="KMA422" s="209"/>
      <c r="KMB422" s="209"/>
      <c r="KMC422" s="209"/>
      <c r="KMD422" s="209"/>
      <c r="KME422" s="209"/>
      <c r="KMF422" s="209"/>
      <c r="KMG422" s="209"/>
      <c r="KMH422" s="209"/>
      <c r="KMI422" s="209"/>
      <c r="KMJ422" s="209"/>
      <c r="KMK422" s="209"/>
      <c r="KML422" s="209"/>
      <c r="KMM422" s="209"/>
      <c r="KMN422" s="209"/>
      <c r="KMO422" s="209"/>
      <c r="KMP422" s="209"/>
      <c r="KMQ422" s="209"/>
      <c r="KMR422" s="209"/>
      <c r="KMS422" s="209"/>
      <c r="KMT422" s="209"/>
      <c r="KMU422" s="209"/>
      <c r="KMV422" s="209"/>
      <c r="KMW422" s="209"/>
      <c r="KMX422" s="209"/>
      <c r="KMY422" s="209"/>
      <c r="KMZ422" s="209"/>
      <c r="KNA422" s="209"/>
      <c r="KNB422" s="209"/>
      <c r="KNC422" s="209"/>
      <c r="KND422" s="209"/>
      <c r="KNE422" s="209"/>
      <c r="KNF422" s="209"/>
      <c r="KNG422" s="209"/>
      <c r="KNH422" s="209"/>
      <c r="KNI422" s="209"/>
      <c r="KNJ422" s="209"/>
      <c r="KNK422" s="209"/>
      <c r="KNL422" s="209"/>
      <c r="KNM422" s="209"/>
      <c r="KNN422" s="209"/>
      <c r="KNO422" s="209"/>
      <c r="KNP422" s="209"/>
      <c r="KNQ422" s="209"/>
      <c r="KNR422" s="209"/>
      <c r="KNS422" s="209"/>
      <c r="KNT422" s="209"/>
      <c r="KNU422" s="209"/>
      <c r="KNV422" s="209"/>
      <c r="KNW422" s="209"/>
      <c r="KNX422" s="209"/>
      <c r="KNY422" s="209"/>
      <c r="KNZ422" s="209"/>
      <c r="KOA422" s="209"/>
      <c r="KOB422" s="209"/>
      <c r="KOC422" s="209"/>
      <c r="KOD422" s="209"/>
      <c r="KOE422" s="209"/>
      <c r="KOF422" s="209"/>
      <c r="KOG422" s="209"/>
      <c r="KOH422" s="209"/>
      <c r="KOI422" s="209"/>
      <c r="KOJ422" s="209"/>
      <c r="KOK422" s="209"/>
      <c r="KOL422" s="209"/>
      <c r="KOM422" s="209"/>
      <c r="KON422" s="209"/>
      <c r="KOO422" s="209"/>
      <c r="KOP422" s="209"/>
      <c r="KOQ422" s="209"/>
      <c r="KOR422" s="209"/>
      <c r="KOS422" s="209"/>
      <c r="KOT422" s="209"/>
      <c r="KOU422" s="209"/>
      <c r="KOV422" s="209"/>
      <c r="KOW422" s="209"/>
      <c r="KOX422" s="209"/>
      <c r="KOY422" s="209"/>
      <c r="KOZ422" s="209"/>
      <c r="KPA422" s="209"/>
      <c r="KPB422" s="209"/>
      <c r="KPC422" s="209"/>
      <c r="KPD422" s="209"/>
      <c r="KPE422" s="209"/>
      <c r="KPF422" s="209"/>
      <c r="KPG422" s="209"/>
      <c r="KPH422" s="209"/>
      <c r="KPI422" s="209"/>
      <c r="KPJ422" s="209"/>
      <c r="KPK422" s="209"/>
      <c r="KPL422" s="209"/>
      <c r="KPM422" s="209"/>
      <c r="KPN422" s="209"/>
      <c r="KPO422" s="209"/>
      <c r="KPP422" s="209"/>
      <c r="KPQ422" s="209"/>
      <c r="KPR422" s="209"/>
      <c r="KPS422" s="209"/>
      <c r="KPT422" s="209"/>
      <c r="KPU422" s="209"/>
      <c r="KPV422" s="209"/>
      <c r="KPW422" s="209"/>
      <c r="KPX422" s="209"/>
      <c r="KPY422" s="209"/>
      <c r="KPZ422" s="209"/>
      <c r="KQA422" s="209"/>
      <c r="KQB422" s="209"/>
      <c r="KQC422" s="209"/>
      <c r="KQD422" s="209"/>
      <c r="KQE422" s="209"/>
      <c r="KQF422" s="209"/>
      <c r="KQG422" s="209"/>
      <c r="KQH422" s="209"/>
      <c r="KQI422" s="209"/>
      <c r="KQJ422" s="209"/>
      <c r="KQK422" s="209"/>
      <c r="KQL422" s="209"/>
      <c r="KQM422" s="209"/>
      <c r="KQN422" s="209"/>
      <c r="KQO422" s="209"/>
      <c r="KQP422" s="209"/>
      <c r="KQQ422" s="209"/>
      <c r="KQR422" s="209"/>
      <c r="KQS422" s="209"/>
      <c r="KQT422" s="209"/>
      <c r="KQU422" s="209"/>
      <c r="KQV422" s="209"/>
      <c r="KQW422" s="209"/>
      <c r="KQX422" s="209"/>
      <c r="KQY422" s="209"/>
      <c r="KQZ422" s="209"/>
      <c r="KRA422" s="209"/>
      <c r="KRB422" s="209"/>
      <c r="KRC422" s="209"/>
      <c r="KRD422" s="209"/>
      <c r="KRE422" s="209"/>
      <c r="KRF422" s="209"/>
      <c r="KRG422" s="209"/>
      <c r="KRH422" s="209"/>
      <c r="KRI422" s="209"/>
      <c r="KRJ422" s="209"/>
      <c r="KRK422" s="209"/>
      <c r="KRL422" s="209"/>
      <c r="KRM422" s="209"/>
      <c r="KRN422" s="209"/>
      <c r="KRO422" s="209"/>
      <c r="KRP422" s="209"/>
      <c r="KRQ422" s="209"/>
      <c r="KRR422" s="209"/>
      <c r="KRS422" s="209"/>
      <c r="KRT422" s="209"/>
      <c r="KRU422" s="209"/>
      <c r="KRV422" s="209"/>
      <c r="KRW422" s="209"/>
      <c r="KRX422" s="209"/>
      <c r="KRY422" s="209"/>
      <c r="KRZ422" s="209"/>
      <c r="KSA422" s="209"/>
      <c r="KSB422" s="209"/>
      <c r="KSC422" s="209"/>
      <c r="KSD422" s="209"/>
      <c r="KSE422" s="209"/>
      <c r="KSF422" s="209"/>
      <c r="KSG422" s="209"/>
      <c r="KSH422" s="209"/>
      <c r="KSI422" s="209"/>
      <c r="KSJ422" s="209"/>
      <c r="KSK422" s="209"/>
      <c r="KSL422" s="209"/>
      <c r="KSM422" s="209"/>
      <c r="KSN422" s="209"/>
      <c r="KSO422" s="209"/>
      <c r="KSP422" s="209"/>
      <c r="KSQ422" s="209"/>
      <c r="KSR422" s="209"/>
      <c r="KSS422" s="209"/>
      <c r="KST422" s="209"/>
      <c r="KSU422" s="209"/>
      <c r="KSV422" s="209"/>
      <c r="KSW422" s="209"/>
      <c r="KSX422" s="209"/>
      <c r="KSY422" s="209"/>
      <c r="KSZ422" s="209"/>
      <c r="KTA422" s="209"/>
      <c r="KTB422" s="209"/>
      <c r="KTC422" s="209"/>
      <c r="KTD422" s="209"/>
      <c r="KTE422" s="209"/>
      <c r="KTF422" s="209"/>
      <c r="KTG422" s="209"/>
      <c r="KTH422" s="209"/>
      <c r="KTI422" s="209"/>
      <c r="KTJ422" s="209"/>
      <c r="KTK422" s="209"/>
      <c r="KTL422" s="209"/>
      <c r="KTM422" s="209"/>
      <c r="KTN422" s="209"/>
      <c r="KTO422" s="209"/>
      <c r="KTP422" s="209"/>
      <c r="KTQ422" s="209"/>
      <c r="KTR422" s="209"/>
      <c r="KTS422" s="209"/>
      <c r="KTT422" s="209"/>
      <c r="KTU422" s="209"/>
      <c r="KTV422" s="209"/>
      <c r="KTW422" s="209"/>
      <c r="KTX422" s="209"/>
      <c r="KTY422" s="209"/>
      <c r="KTZ422" s="209"/>
      <c r="KUA422" s="209"/>
      <c r="KUB422" s="209"/>
      <c r="KUC422" s="209"/>
      <c r="KUD422" s="209"/>
      <c r="KUE422" s="209"/>
      <c r="KUF422" s="209"/>
      <c r="KUG422" s="209"/>
      <c r="KUH422" s="209"/>
      <c r="KUI422" s="209"/>
      <c r="KUJ422" s="209"/>
      <c r="KUK422" s="209"/>
      <c r="KUL422" s="209"/>
      <c r="KUM422" s="209"/>
      <c r="KUN422" s="209"/>
      <c r="KUO422" s="209"/>
      <c r="KUP422" s="209"/>
      <c r="KUQ422" s="209"/>
      <c r="KUR422" s="209"/>
      <c r="KUS422" s="209"/>
      <c r="KUT422" s="209"/>
      <c r="KUU422" s="209"/>
      <c r="KUV422" s="209"/>
      <c r="KUW422" s="209"/>
      <c r="KUX422" s="209"/>
      <c r="KUY422" s="209"/>
      <c r="KUZ422" s="209"/>
      <c r="KVA422" s="209"/>
      <c r="KVB422" s="209"/>
      <c r="KVC422" s="209"/>
      <c r="KVD422" s="209"/>
      <c r="KVE422" s="209"/>
      <c r="KVF422" s="209"/>
      <c r="KVG422" s="209"/>
      <c r="KVH422" s="209"/>
      <c r="KVI422" s="209"/>
      <c r="KVJ422" s="209"/>
      <c r="KVK422" s="209"/>
      <c r="KVL422" s="209"/>
      <c r="KVM422" s="209"/>
      <c r="KVN422" s="209"/>
      <c r="KVO422" s="209"/>
      <c r="KVP422" s="209"/>
      <c r="KVQ422" s="209"/>
      <c r="KVR422" s="209"/>
      <c r="KVS422" s="209"/>
      <c r="KVT422" s="209"/>
      <c r="KVU422" s="209"/>
      <c r="KVV422" s="209"/>
      <c r="KVW422" s="209"/>
      <c r="KVX422" s="209"/>
      <c r="KVY422" s="209"/>
      <c r="KVZ422" s="209"/>
      <c r="KWA422" s="209"/>
      <c r="KWB422" s="209"/>
      <c r="KWC422" s="209"/>
      <c r="KWD422" s="209"/>
      <c r="KWE422" s="209"/>
      <c r="KWF422" s="209"/>
      <c r="KWG422" s="209"/>
      <c r="KWH422" s="209"/>
      <c r="KWI422" s="209"/>
      <c r="KWJ422" s="209"/>
      <c r="KWK422" s="209"/>
      <c r="KWL422" s="209"/>
      <c r="KWM422" s="209"/>
      <c r="KWN422" s="209"/>
      <c r="KWO422" s="209"/>
      <c r="KWP422" s="209"/>
      <c r="KWQ422" s="209"/>
      <c r="KWR422" s="209"/>
      <c r="KWS422" s="209"/>
      <c r="KWT422" s="209"/>
      <c r="KWU422" s="209"/>
      <c r="KWV422" s="209"/>
      <c r="KWW422" s="209"/>
      <c r="KWX422" s="209"/>
      <c r="KWY422" s="209"/>
      <c r="KWZ422" s="209"/>
      <c r="KXA422" s="209"/>
      <c r="KXB422" s="209"/>
      <c r="KXC422" s="209"/>
      <c r="KXD422" s="209"/>
      <c r="KXE422" s="209"/>
      <c r="KXF422" s="209"/>
      <c r="KXG422" s="209"/>
      <c r="KXH422" s="209"/>
      <c r="KXI422" s="209"/>
      <c r="KXJ422" s="209"/>
      <c r="KXK422" s="209"/>
      <c r="KXL422" s="209"/>
      <c r="KXM422" s="209"/>
      <c r="KXN422" s="209"/>
      <c r="KXO422" s="209"/>
      <c r="KXP422" s="209"/>
      <c r="KXQ422" s="209"/>
      <c r="KXR422" s="209"/>
      <c r="KXS422" s="209"/>
      <c r="KXT422" s="209"/>
      <c r="KXU422" s="209"/>
      <c r="KXV422" s="209"/>
      <c r="KXW422" s="209"/>
      <c r="KXX422" s="209"/>
      <c r="KXY422" s="209"/>
      <c r="KXZ422" s="209"/>
      <c r="KYA422" s="209"/>
      <c r="KYB422" s="209"/>
      <c r="KYC422" s="209"/>
      <c r="KYD422" s="209"/>
      <c r="KYE422" s="209"/>
      <c r="KYF422" s="209"/>
      <c r="KYG422" s="209"/>
      <c r="KYH422" s="209"/>
      <c r="KYI422" s="209"/>
      <c r="KYJ422" s="209"/>
      <c r="KYK422" s="209"/>
      <c r="KYL422" s="209"/>
      <c r="KYM422" s="209"/>
      <c r="KYN422" s="209"/>
      <c r="KYO422" s="209"/>
      <c r="KYP422" s="209"/>
      <c r="KYQ422" s="209"/>
      <c r="KYR422" s="209"/>
      <c r="KYS422" s="209"/>
      <c r="KYT422" s="209"/>
      <c r="KYU422" s="209"/>
      <c r="KYV422" s="209"/>
      <c r="KYW422" s="209"/>
      <c r="KYX422" s="209"/>
      <c r="KYY422" s="209"/>
      <c r="KYZ422" s="209"/>
      <c r="KZA422" s="209"/>
      <c r="KZB422" s="209"/>
      <c r="KZC422" s="209"/>
      <c r="KZD422" s="209"/>
      <c r="KZE422" s="209"/>
      <c r="KZF422" s="209"/>
      <c r="KZG422" s="209"/>
      <c r="KZH422" s="209"/>
      <c r="KZI422" s="209"/>
      <c r="KZJ422" s="209"/>
      <c r="KZK422" s="209"/>
      <c r="KZL422" s="209"/>
      <c r="KZM422" s="209"/>
      <c r="KZN422" s="209"/>
      <c r="KZO422" s="209"/>
      <c r="KZP422" s="209"/>
      <c r="KZQ422" s="209"/>
      <c r="KZR422" s="209"/>
      <c r="KZS422" s="209"/>
      <c r="KZT422" s="209"/>
      <c r="KZU422" s="209"/>
      <c r="KZV422" s="209"/>
      <c r="KZW422" s="209"/>
      <c r="KZX422" s="209"/>
      <c r="KZY422" s="209"/>
      <c r="KZZ422" s="209"/>
      <c r="LAA422" s="209"/>
      <c r="LAB422" s="209"/>
      <c r="LAC422" s="209"/>
      <c r="LAD422" s="209"/>
      <c r="LAE422" s="209"/>
      <c r="LAF422" s="209"/>
      <c r="LAG422" s="209"/>
      <c r="LAH422" s="209"/>
      <c r="LAI422" s="209"/>
      <c r="LAJ422" s="209"/>
      <c r="LAK422" s="209"/>
      <c r="LAL422" s="209"/>
      <c r="LAM422" s="209"/>
      <c r="LAN422" s="209"/>
      <c r="LAO422" s="209"/>
      <c r="LAP422" s="209"/>
      <c r="LAQ422" s="209"/>
      <c r="LAR422" s="209"/>
      <c r="LAS422" s="209"/>
      <c r="LAT422" s="209"/>
      <c r="LAU422" s="209"/>
      <c r="LAV422" s="209"/>
      <c r="LAW422" s="209"/>
      <c r="LAX422" s="209"/>
      <c r="LAY422" s="209"/>
      <c r="LAZ422" s="209"/>
      <c r="LBA422" s="209"/>
      <c r="LBB422" s="209"/>
      <c r="LBC422" s="209"/>
      <c r="LBD422" s="209"/>
      <c r="LBE422" s="209"/>
      <c r="LBF422" s="209"/>
      <c r="LBG422" s="209"/>
      <c r="LBH422" s="209"/>
      <c r="LBI422" s="209"/>
      <c r="LBJ422" s="209"/>
      <c r="LBK422" s="209"/>
      <c r="LBL422" s="209"/>
      <c r="LBM422" s="209"/>
      <c r="LBN422" s="209"/>
      <c r="LBO422" s="209"/>
      <c r="LBP422" s="209"/>
      <c r="LBQ422" s="209"/>
      <c r="LBR422" s="209"/>
      <c r="LBS422" s="209"/>
      <c r="LBT422" s="209"/>
      <c r="LBU422" s="209"/>
      <c r="LBV422" s="209"/>
      <c r="LBW422" s="209"/>
      <c r="LBX422" s="209"/>
      <c r="LBY422" s="209"/>
      <c r="LBZ422" s="209"/>
      <c r="LCA422" s="209"/>
      <c r="LCB422" s="209"/>
      <c r="LCC422" s="209"/>
      <c r="LCD422" s="209"/>
      <c r="LCE422" s="209"/>
      <c r="LCF422" s="209"/>
      <c r="LCG422" s="209"/>
      <c r="LCH422" s="209"/>
      <c r="LCI422" s="209"/>
      <c r="LCJ422" s="209"/>
      <c r="LCK422" s="209"/>
      <c r="LCL422" s="209"/>
      <c r="LCM422" s="209"/>
      <c r="LCN422" s="209"/>
      <c r="LCO422" s="209"/>
      <c r="LCP422" s="209"/>
      <c r="LCQ422" s="209"/>
      <c r="LCR422" s="209"/>
      <c r="LCS422" s="209"/>
      <c r="LCT422" s="209"/>
      <c r="LCU422" s="209"/>
      <c r="LCV422" s="209"/>
      <c r="LCW422" s="209"/>
      <c r="LCX422" s="209"/>
      <c r="LCY422" s="209"/>
      <c r="LCZ422" s="209"/>
      <c r="LDA422" s="209"/>
      <c r="LDB422" s="209"/>
      <c r="LDC422" s="209"/>
      <c r="LDD422" s="209"/>
      <c r="LDE422" s="209"/>
      <c r="LDF422" s="209"/>
      <c r="LDG422" s="209"/>
      <c r="LDH422" s="209"/>
      <c r="LDI422" s="209"/>
      <c r="LDJ422" s="209"/>
      <c r="LDK422" s="209"/>
      <c r="LDL422" s="209"/>
      <c r="LDM422" s="209"/>
      <c r="LDN422" s="209"/>
      <c r="LDO422" s="209"/>
      <c r="LDP422" s="209"/>
      <c r="LDQ422" s="209"/>
      <c r="LDR422" s="209"/>
      <c r="LDS422" s="209"/>
      <c r="LDT422" s="209"/>
      <c r="LDU422" s="209"/>
      <c r="LDV422" s="209"/>
      <c r="LDW422" s="209"/>
      <c r="LDX422" s="209"/>
      <c r="LDY422" s="209"/>
      <c r="LDZ422" s="209"/>
      <c r="LEA422" s="209"/>
      <c r="LEB422" s="209"/>
      <c r="LEC422" s="209"/>
      <c r="LED422" s="209"/>
      <c r="LEE422" s="209"/>
      <c r="LEF422" s="209"/>
      <c r="LEG422" s="209"/>
      <c r="LEH422" s="209"/>
      <c r="LEI422" s="209"/>
      <c r="LEJ422" s="209"/>
      <c r="LEK422" s="209"/>
      <c r="LEL422" s="209"/>
      <c r="LEM422" s="209"/>
      <c r="LEN422" s="209"/>
      <c r="LEO422" s="209"/>
      <c r="LEP422" s="209"/>
      <c r="LEQ422" s="209"/>
      <c r="LER422" s="209"/>
      <c r="LES422" s="209"/>
      <c r="LET422" s="209"/>
      <c r="LEU422" s="209"/>
      <c r="LEV422" s="209"/>
      <c r="LEW422" s="209"/>
      <c r="LEX422" s="209"/>
      <c r="LEY422" s="209"/>
      <c r="LEZ422" s="209"/>
      <c r="LFA422" s="209"/>
      <c r="LFB422" s="209"/>
      <c r="LFC422" s="209"/>
      <c r="LFD422" s="209"/>
      <c r="LFE422" s="209"/>
      <c r="LFF422" s="209"/>
      <c r="LFG422" s="209"/>
      <c r="LFH422" s="209"/>
      <c r="LFI422" s="209"/>
      <c r="LFJ422" s="209"/>
      <c r="LFK422" s="209"/>
      <c r="LFL422" s="209"/>
      <c r="LFM422" s="209"/>
      <c r="LFN422" s="209"/>
      <c r="LFO422" s="209"/>
      <c r="LFP422" s="209"/>
      <c r="LFQ422" s="209"/>
      <c r="LFR422" s="209"/>
      <c r="LFS422" s="209"/>
      <c r="LFT422" s="209"/>
      <c r="LFU422" s="209"/>
      <c r="LFV422" s="209"/>
      <c r="LFW422" s="209"/>
      <c r="LFX422" s="209"/>
      <c r="LFY422" s="209"/>
      <c r="LFZ422" s="209"/>
      <c r="LGA422" s="209"/>
      <c r="LGB422" s="209"/>
      <c r="LGC422" s="209"/>
      <c r="LGD422" s="209"/>
      <c r="LGE422" s="209"/>
      <c r="LGF422" s="209"/>
      <c r="LGG422" s="209"/>
      <c r="LGH422" s="209"/>
      <c r="LGI422" s="209"/>
      <c r="LGJ422" s="209"/>
      <c r="LGK422" s="209"/>
      <c r="LGL422" s="209"/>
      <c r="LGM422" s="209"/>
      <c r="LGN422" s="209"/>
      <c r="LGO422" s="209"/>
      <c r="LGP422" s="209"/>
      <c r="LGQ422" s="209"/>
      <c r="LGR422" s="209"/>
      <c r="LGS422" s="209"/>
      <c r="LGT422" s="209"/>
      <c r="LGU422" s="209"/>
      <c r="LGV422" s="209"/>
      <c r="LGW422" s="209"/>
      <c r="LGX422" s="209"/>
      <c r="LGY422" s="209"/>
      <c r="LGZ422" s="209"/>
      <c r="LHA422" s="209"/>
      <c r="LHB422" s="209"/>
      <c r="LHC422" s="209"/>
      <c r="LHD422" s="209"/>
      <c r="LHE422" s="209"/>
      <c r="LHF422" s="209"/>
      <c r="LHG422" s="209"/>
      <c r="LHH422" s="209"/>
      <c r="LHI422" s="209"/>
      <c r="LHJ422" s="209"/>
      <c r="LHK422" s="209"/>
      <c r="LHL422" s="209"/>
      <c r="LHM422" s="209"/>
      <c r="LHN422" s="209"/>
      <c r="LHO422" s="209"/>
      <c r="LHP422" s="209"/>
      <c r="LHQ422" s="209"/>
      <c r="LHR422" s="209"/>
      <c r="LHS422" s="209"/>
      <c r="LHT422" s="209"/>
      <c r="LHU422" s="209"/>
      <c r="LHV422" s="209"/>
      <c r="LHW422" s="209"/>
      <c r="LHX422" s="209"/>
      <c r="LHY422" s="209"/>
      <c r="LHZ422" s="209"/>
      <c r="LIA422" s="209"/>
      <c r="LIB422" s="209"/>
      <c r="LIC422" s="209"/>
      <c r="LID422" s="209"/>
      <c r="LIE422" s="209"/>
      <c r="LIF422" s="209"/>
      <c r="LIG422" s="209"/>
      <c r="LIH422" s="209"/>
      <c r="LII422" s="209"/>
      <c r="LIJ422" s="209"/>
      <c r="LIK422" s="209"/>
      <c r="LIL422" s="209"/>
      <c r="LIM422" s="209"/>
      <c r="LIN422" s="209"/>
      <c r="LIO422" s="209"/>
      <c r="LIP422" s="209"/>
      <c r="LIQ422" s="209"/>
      <c r="LIR422" s="209"/>
      <c r="LIS422" s="209"/>
      <c r="LIT422" s="209"/>
      <c r="LIU422" s="209"/>
      <c r="LIV422" s="209"/>
      <c r="LIW422" s="209"/>
      <c r="LIX422" s="209"/>
      <c r="LIY422" s="209"/>
      <c r="LIZ422" s="209"/>
      <c r="LJA422" s="209"/>
      <c r="LJB422" s="209"/>
      <c r="LJC422" s="209"/>
      <c r="LJD422" s="209"/>
      <c r="LJE422" s="209"/>
      <c r="LJF422" s="209"/>
      <c r="LJG422" s="209"/>
      <c r="LJH422" s="209"/>
      <c r="LJI422" s="209"/>
      <c r="LJJ422" s="209"/>
      <c r="LJK422" s="209"/>
      <c r="LJL422" s="209"/>
      <c r="LJM422" s="209"/>
      <c r="LJN422" s="209"/>
      <c r="LJO422" s="209"/>
      <c r="LJP422" s="209"/>
      <c r="LJQ422" s="209"/>
      <c r="LJR422" s="209"/>
      <c r="LJS422" s="209"/>
      <c r="LJT422" s="209"/>
      <c r="LJU422" s="209"/>
      <c r="LJV422" s="209"/>
      <c r="LJW422" s="209"/>
      <c r="LJX422" s="209"/>
      <c r="LJY422" s="209"/>
      <c r="LJZ422" s="209"/>
      <c r="LKA422" s="209"/>
      <c r="LKB422" s="209"/>
      <c r="LKC422" s="209"/>
      <c r="LKD422" s="209"/>
      <c r="LKE422" s="209"/>
      <c r="LKF422" s="209"/>
      <c r="LKG422" s="209"/>
      <c r="LKH422" s="209"/>
      <c r="LKI422" s="209"/>
      <c r="LKJ422" s="209"/>
      <c r="LKK422" s="209"/>
      <c r="LKL422" s="209"/>
      <c r="LKM422" s="209"/>
      <c r="LKN422" s="209"/>
      <c r="LKO422" s="209"/>
      <c r="LKP422" s="209"/>
      <c r="LKQ422" s="209"/>
      <c r="LKR422" s="209"/>
      <c r="LKS422" s="209"/>
      <c r="LKT422" s="209"/>
      <c r="LKU422" s="209"/>
      <c r="LKV422" s="209"/>
      <c r="LKW422" s="209"/>
      <c r="LKX422" s="209"/>
      <c r="LKY422" s="209"/>
      <c r="LKZ422" s="209"/>
      <c r="LLA422" s="209"/>
      <c r="LLB422" s="209"/>
      <c r="LLC422" s="209"/>
      <c r="LLD422" s="209"/>
      <c r="LLE422" s="209"/>
      <c r="LLF422" s="209"/>
      <c r="LLG422" s="209"/>
      <c r="LLH422" s="209"/>
      <c r="LLI422" s="209"/>
      <c r="LLJ422" s="209"/>
      <c r="LLK422" s="209"/>
      <c r="LLL422" s="209"/>
      <c r="LLM422" s="209"/>
      <c r="LLN422" s="209"/>
      <c r="LLO422" s="209"/>
      <c r="LLP422" s="209"/>
      <c r="LLQ422" s="209"/>
      <c r="LLR422" s="209"/>
      <c r="LLS422" s="209"/>
      <c r="LLT422" s="209"/>
      <c r="LLU422" s="209"/>
      <c r="LLV422" s="209"/>
      <c r="LLW422" s="209"/>
      <c r="LLX422" s="209"/>
      <c r="LLY422" s="209"/>
      <c r="LLZ422" s="209"/>
      <c r="LMA422" s="209"/>
      <c r="LMB422" s="209"/>
      <c r="LMC422" s="209"/>
      <c r="LMD422" s="209"/>
      <c r="LME422" s="209"/>
      <c r="LMF422" s="209"/>
      <c r="LMG422" s="209"/>
      <c r="LMH422" s="209"/>
      <c r="LMI422" s="209"/>
      <c r="LMJ422" s="209"/>
      <c r="LMK422" s="209"/>
      <c r="LML422" s="209"/>
      <c r="LMM422" s="209"/>
      <c r="LMN422" s="209"/>
      <c r="LMO422" s="209"/>
      <c r="LMP422" s="209"/>
      <c r="LMQ422" s="209"/>
      <c r="LMR422" s="209"/>
      <c r="LMS422" s="209"/>
      <c r="LMT422" s="209"/>
      <c r="LMU422" s="209"/>
      <c r="LMV422" s="209"/>
      <c r="LMW422" s="209"/>
      <c r="LMX422" s="209"/>
      <c r="LMY422" s="209"/>
      <c r="LMZ422" s="209"/>
      <c r="LNA422" s="209"/>
      <c r="LNB422" s="209"/>
      <c r="LNC422" s="209"/>
      <c r="LND422" s="209"/>
      <c r="LNE422" s="209"/>
      <c r="LNF422" s="209"/>
      <c r="LNG422" s="209"/>
      <c r="LNH422" s="209"/>
      <c r="LNI422" s="209"/>
      <c r="LNJ422" s="209"/>
      <c r="LNK422" s="209"/>
      <c r="LNL422" s="209"/>
      <c r="LNM422" s="209"/>
      <c r="LNN422" s="209"/>
      <c r="LNO422" s="209"/>
      <c r="LNP422" s="209"/>
      <c r="LNQ422" s="209"/>
      <c r="LNR422" s="209"/>
      <c r="LNS422" s="209"/>
      <c r="LNT422" s="209"/>
      <c r="LNU422" s="209"/>
      <c r="LNV422" s="209"/>
      <c r="LNW422" s="209"/>
      <c r="LNX422" s="209"/>
      <c r="LNY422" s="209"/>
      <c r="LNZ422" s="209"/>
      <c r="LOA422" s="209"/>
      <c r="LOB422" s="209"/>
      <c r="LOC422" s="209"/>
      <c r="LOD422" s="209"/>
      <c r="LOE422" s="209"/>
      <c r="LOF422" s="209"/>
      <c r="LOG422" s="209"/>
      <c r="LOH422" s="209"/>
      <c r="LOI422" s="209"/>
      <c r="LOJ422" s="209"/>
      <c r="LOK422" s="209"/>
      <c r="LOL422" s="209"/>
      <c r="LOM422" s="209"/>
      <c r="LON422" s="209"/>
      <c r="LOO422" s="209"/>
      <c r="LOP422" s="209"/>
      <c r="LOQ422" s="209"/>
      <c r="LOR422" s="209"/>
      <c r="LOS422" s="209"/>
      <c r="LOT422" s="209"/>
      <c r="LOU422" s="209"/>
      <c r="LOV422" s="209"/>
      <c r="LOW422" s="209"/>
      <c r="LOX422" s="209"/>
      <c r="LOY422" s="209"/>
      <c r="LOZ422" s="209"/>
      <c r="LPA422" s="209"/>
      <c r="LPB422" s="209"/>
      <c r="LPC422" s="209"/>
      <c r="LPD422" s="209"/>
      <c r="LPE422" s="209"/>
      <c r="LPF422" s="209"/>
      <c r="LPG422" s="209"/>
      <c r="LPH422" s="209"/>
      <c r="LPI422" s="209"/>
      <c r="LPJ422" s="209"/>
      <c r="LPK422" s="209"/>
      <c r="LPL422" s="209"/>
      <c r="LPM422" s="209"/>
      <c r="LPN422" s="209"/>
      <c r="LPO422" s="209"/>
      <c r="LPP422" s="209"/>
      <c r="LPQ422" s="209"/>
      <c r="LPR422" s="209"/>
      <c r="LPS422" s="209"/>
      <c r="LPT422" s="209"/>
      <c r="LPU422" s="209"/>
      <c r="LPV422" s="209"/>
      <c r="LPW422" s="209"/>
      <c r="LPX422" s="209"/>
      <c r="LPY422" s="209"/>
      <c r="LPZ422" s="209"/>
      <c r="LQA422" s="209"/>
      <c r="LQB422" s="209"/>
      <c r="LQC422" s="209"/>
      <c r="LQD422" s="209"/>
      <c r="LQE422" s="209"/>
      <c r="LQF422" s="209"/>
      <c r="LQG422" s="209"/>
      <c r="LQH422" s="209"/>
      <c r="LQI422" s="209"/>
      <c r="LQJ422" s="209"/>
      <c r="LQK422" s="209"/>
      <c r="LQL422" s="209"/>
      <c r="LQM422" s="209"/>
      <c r="LQN422" s="209"/>
      <c r="LQO422" s="209"/>
      <c r="LQP422" s="209"/>
      <c r="LQQ422" s="209"/>
      <c r="LQR422" s="209"/>
      <c r="LQS422" s="209"/>
      <c r="LQT422" s="209"/>
      <c r="LQU422" s="209"/>
      <c r="LQV422" s="209"/>
      <c r="LQW422" s="209"/>
      <c r="LQX422" s="209"/>
      <c r="LQY422" s="209"/>
      <c r="LQZ422" s="209"/>
      <c r="LRA422" s="209"/>
      <c r="LRB422" s="209"/>
      <c r="LRC422" s="209"/>
      <c r="LRD422" s="209"/>
      <c r="LRE422" s="209"/>
      <c r="LRF422" s="209"/>
      <c r="LRG422" s="209"/>
      <c r="LRH422" s="209"/>
      <c r="LRI422" s="209"/>
      <c r="LRJ422" s="209"/>
      <c r="LRK422" s="209"/>
      <c r="LRL422" s="209"/>
      <c r="LRM422" s="209"/>
      <c r="LRN422" s="209"/>
      <c r="LRO422" s="209"/>
      <c r="LRP422" s="209"/>
      <c r="LRQ422" s="209"/>
      <c r="LRR422" s="209"/>
      <c r="LRS422" s="209"/>
      <c r="LRT422" s="209"/>
      <c r="LRU422" s="209"/>
      <c r="LRV422" s="209"/>
      <c r="LRW422" s="209"/>
      <c r="LRX422" s="209"/>
      <c r="LRY422" s="209"/>
      <c r="LRZ422" s="209"/>
      <c r="LSA422" s="209"/>
      <c r="LSB422" s="209"/>
      <c r="LSC422" s="209"/>
      <c r="LSD422" s="209"/>
      <c r="LSE422" s="209"/>
      <c r="LSF422" s="209"/>
      <c r="LSG422" s="209"/>
      <c r="LSH422" s="209"/>
      <c r="LSI422" s="209"/>
      <c r="LSJ422" s="209"/>
      <c r="LSK422" s="209"/>
      <c r="LSL422" s="209"/>
      <c r="LSM422" s="209"/>
      <c r="LSN422" s="209"/>
      <c r="LSO422" s="209"/>
      <c r="LSP422" s="209"/>
      <c r="LSQ422" s="209"/>
      <c r="LSR422" s="209"/>
      <c r="LSS422" s="209"/>
      <c r="LST422" s="209"/>
      <c r="LSU422" s="209"/>
      <c r="LSV422" s="209"/>
      <c r="LSW422" s="209"/>
      <c r="LSX422" s="209"/>
      <c r="LSY422" s="209"/>
      <c r="LSZ422" s="209"/>
      <c r="LTA422" s="209"/>
      <c r="LTB422" s="209"/>
      <c r="LTC422" s="209"/>
      <c r="LTD422" s="209"/>
      <c r="LTE422" s="209"/>
      <c r="LTF422" s="209"/>
      <c r="LTG422" s="209"/>
      <c r="LTH422" s="209"/>
      <c r="LTI422" s="209"/>
      <c r="LTJ422" s="209"/>
      <c r="LTK422" s="209"/>
      <c r="LTL422" s="209"/>
      <c r="LTM422" s="209"/>
      <c r="LTN422" s="209"/>
      <c r="LTO422" s="209"/>
      <c r="LTP422" s="209"/>
      <c r="LTQ422" s="209"/>
      <c r="LTR422" s="209"/>
      <c r="LTS422" s="209"/>
      <c r="LTT422" s="209"/>
      <c r="LTU422" s="209"/>
      <c r="LTV422" s="209"/>
      <c r="LTW422" s="209"/>
      <c r="LTX422" s="209"/>
      <c r="LTY422" s="209"/>
      <c r="LTZ422" s="209"/>
      <c r="LUA422" s="209"/>
      <c r="LUB422" s="209"/>
      <c r="LUC422" s="209"/>
      <c r="LUD422" s="209"/>
      <c r="LUE422" s="209"/>
      <c r="LUF422" s="209"/>
      <c r="LUG422" s="209"/>
      <c r="LUH422" s="209"/>
      <c r="LUI422" s="209"/>
      <c r="LUJ422" s="209"/>
      <c r="LUK422" s="209"/>
      <c r="LUL422" s="209"/>
      <c r="LUM422" s="209"/>
      <c r="LUN422" s="209"/>
      <c r="LUO422" s="209"/>
      <c r="LUP422" s="209"/>
      <c r="LUQ422" s="209"/>
      <c r="LUR422" s="209"/>
      <c r="LUS422" s="209"/>
      <c r="LUT422" s="209"/>
      <c r="LUU422" s="209"/>
      <c r="LUV422" s="209"/>
      <c r="LUW422" s="209"/>
      <c r="LUX422" s="209"/>
      <c r="LUY422" s="209"/>
      <c r="LUZ422" s="209"/>
      <c r="LVA422" s="209"/>
      <c r="LVB422" s="209"/>
      <c r="LVC422" s="209"/>
      <c r="LVD422" s="209"/>
      <c r="LVE422" s="209"/>
      <c r="LVF422" s="209"/>
      <c r="LVG422" s="209"/>
      <c r="LVH422" s="209"/>
      <c r="LVI422" s="209"/>
      <c r="LVJ422" s="209"/>
      <c r="LVK422" s="209"/>
      <c r="LVL422" s="209"/>
      <c r="LVM422" s="209"/>
      <c r="LVN422" s="209"/>
      <c r="LVO422" s="209"/>
      <c r="LVP422" s="209"/>
      <c r="LVQ422" s="209"/>
      <c r="LVR422" s="209"/>
      <c r="LVS422" s="209"/>
      <c r="LVT422" s="209"/>
      <c r="LVU422" s="209"/>
      <c r="LVV422" s="209"/>
      <c r="LVW422" s="209"/>
      <c r="LVX422" s="209"/>
      <c r="LVY422" s="209"/>
      <c r="LVZ422" s="209"/>
      <c r="LWA422" s="209"/>
      <c r="LWB422" s="209"/>
      <c r="LWC422" s="209"/>
      <c r="LWD422" s="209"/>
      <c r="LWE422" s="209"/>
      <c r="LWF422" s="209"/>
      <c r="LWG422" s="209"/>
      <c r="LWH422" s="209"/>
      <c r="LWI422" s="209"/>
      <c r="LWJ422" s="209"/>
      <c r="LWK422" s="209"/>
      <c r="LWL422" s="209"/>
      <c r="LWM422" s="209"/>
      <c r="LWN422" s="209"/>
      <c r="LWO422" s="209"/>
      <c r="LWP422" s="209"/>
      <c r="LWQ422" s="209"/>
      <c r="LWR422" s="209"/>
      <c r="LWS422" s="209"/>
      <c r="LWT422" s="209"/>
      <c r="LWU422" s="209"/>
      <c r="LWV422" s="209"/>
      <c r="LWW422" s="209"/>
      <c r="LWX422" s="209"/>
      <c r="LWY422" s="209"/>
      <c r="LWZ422" s="209"/>
      <c r="LXA422" s="209"/>
      <c r="LXB422" s="209"/>
      <c r="LXC422" s="209"/>
      <c r="LXD422" s="209"/>
      <c r="LXE422" s="209"/>
      <c r="LXF422" s="209"/>
      <c r="LXG422" s="209"/>
      <c r="LXH422" s="209"/>
      <c r="LXI422" s="209"/>
      <c r="LXJ422" s="209"/>
      <c r="LXK422" s="209"/>
      <c r="LXL422" s="209"/>
      <c r="LXM422" s="209"/>
      <c r="LXN422" s="209"/>
      <c r="LXO422" s="209"/>
      <c r="LXP422" s="209"/>
      <c r="LXQ422" s="209"/>
      <c r="LXR422" s="209"/>
      <c r="LXS422" s="209"/>
      <c r="LXT422" s="209"/>
      <c r="LXU422" s="209"/>
      <c r="LXV422" s="209"/>
      <c r="LXW422" s="209"/>
      <c r="LXX422" s="209"/>
      <c r="LXY422" s="209"/>
      <c r="LXZ422" s="209"/>
      <c r="LYA422" s="209"/>
      <c r="LYB422" s="209"/>
      <c r="LYC422" s="209"/>
      <c r="LYD422" s="209"/>
      <c r="LYE422" s="209"/>
      <c r="LYF422" s="209"/>
      <c r="LYG422" s="209"/>
      <c r="LYH422" s="209"/>
      <c r="LYI422" s="209"/>
      <c r="LYJ422" s="209"/>
      <c r="LYK422" s="209"/>
      <c r="LYL422" s="209"/>
      <c r="LYM422" s="209"/>
      <c r="LYN422" s="209"/>
      <c r="LYO422" s="209"/>
      <c r="LYP422" s="209"/>
      <c r="LYQ422" s="209"/>
      <c r="LYR422" s="209"/>
      <c r="LYS422" s="209"/>
      <c r="LYT422" s="209"/>
      <c r="LYU422" s="209"/>
      <c r="LYV422" s="209"/>
      <c r="LYW422" s="209"/>
      <c r="LYX422" s="209"/>
      <c r="LYY422" s="209"/>
      <c r="LYZ422" s="209"/>
      <c r="LZA422" s="209"/>
      <c r="LZB422" s="209"/>
      <c r="LZC422" s="209"/>
      <c r="LZD422" s="209"/>
      <c r="LZE422" s="209"/>
      <c r="LZF422" s="209"/>
      <c r="LZG422" s="209"/>
      <c r="LZH422" s="209"/>
      <c r="LZI422" s="209"/>
      <c r="LZJ422" s="209"/>
      <c r="LZK422" s="209"/>
      <c r="LZL422" s="209"/>
      <c r="LZM422" s="209"/>
      <c r="LZN422" s="209"/>
      <c r="LZO422" s="209"/>
      <c r="LZP422" s="209"/>
      <c r="LZQ422" s="209"/>
      <c r="LZR422" s="209"/>
      <c r="LZS422" s="209"/>
      <c r="LZT422" s="209"/>
      <c r="LZU422" s="209"/>
      <c r="LZV422" s="209"/>
      <c r="LZW422" s="209"/>
      <c r="LZX422" s="209"/>
      <c r="LZY422" s="209"/>
      <c r="LZZ422" s="209"/>
      <c r="MAA422" s="209"/>
      <c r="MAB422" s="209"/>
      <c r="MAC422" s="209"/>
      <c r="MAD422" s="209"/>
      <c r="MAE422" s="209"/>
      <c r="MAF422" s="209"/>
      <c r="MAG422" s="209"/>
      <c r="MAH422" s="209"/>
      <c r="MAI422" s="209"/>
      <c r="MAJ422" s="209"/>
      <c r="MAK422" s="209"/>
      <c r="MAL422" s="209"/>
      <c r="MAM422" s="209"/>
      <c r="MAN422" s="209"/>
      <c r="MAO422" s="209"/>
      <c r="MAP422" s="209"/>
      <c r="MAQ422" s="209"/>
      <c r="MAR422" s="209"/>
      <c r="MAS422" s="209"/>
      <c r="MAT422" s="209"/>
      <c r="MAU422" s="209"/>
      <c r="MAV422" s="209"/>
      <c r="MAW422" s="209"/>
      <c r="MAX422" s="209"/>
      <c r="MAY422" s="209"/>
      <c r="MAZ422" s="209"/>
      <c r="MBA422" s="209"/>
      <c r="MBB422" s="209"/>
      <c r="MBC422" s="209"/>
      <c r="MBD422" s="209"/>
      <c r="MBE422" s="209"/>
      <c r="MBF422" s="209"/>
      <c r="MBG422" s="209"/>
      <c r="MBH422" s="209"/>
      <c r="MBI422" s="209"/>
      <c r="MBJ422" s="209"/>
      <c r="MBK422" s="209"/>
      <c r="MBL422" s="209"/>
      <c r="MBM422" s="209"/>
      <c r="MBN422" s="209"/>
      <c r="MBO422" s="209"/>
      <c r="MBP422" s="209"/>
      <c r="MBQ422" s="209"/>
      <c r="MBR422" s="209"/>
      <c r="MBS422" s="209"/>
      <c r="MBT422" s="209"/>
      <c r="MBU422" s="209"/>
      <c r="MBV422" s="209"/>
      <c r="MBW422" s="209"/>
      <c r="MBX422" s="209"/>
      <c r="MBY422" s="209"/>
      <c r="MBZ422" s="209"/>
      <c r="MCA422" s="209"/>
      <c r="MCB422" s="209"/>
      <c r="MCC422" s="209"/>
      <c r="MCD422" s="209"/>
      <c r="MCE422" s="209"/>
      <c r="MCF422" s="209"/>
      <c r="MCG422" s="209"/>
      <c r="MCH422" s="209"/>
      <c r="MCI422" s="209"/>
      <c r="MCJ422" s="209"/>
      <c r="MCK422" s="209"/>
      <c r="MCL422" s="209"/>
      <c r="MCM422" s="209"/>
      <c r="MCN422" s="209"/>
      <c r="MCO422" s="209"/>
      <c r="MCP422" s="209"/>
      <c r="MCQ422" s="209"/>
      <c r="MCR422" s="209"/>
      <c r="MCS422" s="209"/>
      <c r="MCT422" s="209"/>
      <c r="MCU422" s="209"/>
      <c r="MCV422" s="209"/>
      <c r="MCW422" s="209"/>
      <c r="MCX422" s="209"/>
      <c r="MCY422" s="209"/>
      <c r="MCZ422" s="209"/>
      <c r="MDA422" s="209"/>
      <c r="MDB422" s="209"/>
      <c r="MDC422" s="209"/>
      <c r="MDD422" s="209"/>
      <c r="MDE422" s="209"/>
      <c r="MDF422" s="209"/>
      <c r="MDG422" s="209"/>
      <c r="MDH422" s="209"/>
      <c r="MDI422" s="209"/>
      <c r="MDJ422" s="209"/>
      <c r="MDK422" s="209"/>
      <c r="MDL422" s="209"/>
      <c r="MDM422" s="209"/>
      <c r="MDN422" s="209"/>
      <c r="MDO422" s="209"/>
      <c r="MDP422" s="209"/>
      <c r="MDQ422" s="209"/>
      <c r="MDR422" s="209"/>
      <c r="MDS422" s="209"/>
      <c r="MDT422" s="209"/>
      <c r="MDU422" s="209"/>
      <c r="MDV422" s="209"/>
      <c r="MDW422" s="209"/>
      <c r="MDX422" s="209"/>
      <c r="MDY422" s="209"/>
      <c r="MDZ422" s="209"/>
      <c r="MEA422" s="209"/>
      <c r="MEB422" s="209"/>
      <c r="MEC422" s="209"/>
      <c r="MED422" s="209"/>
      <c r="MEE422" s="209"/>
      <c r="MEF422" s="209"/>
      <c r="MEG422" s="209"/>
      <c r="MEH422" s="209"/>
      <c r="MEI422" s="209"/>
      <c r="MEJ422" s="209"/>
      <c r="MEK422" s="209"/>
      <c r="MEL422" s="209"/>
      <c r="MEM422" s="209"/>
      <c r="MEN422" s="209"/>
      <c r="MEO422" s="209"/>
      <c r="MEP422" s="209"/>
      <c r="MEQ422" s="209"/>
      <c r="MER422" s="209"/>
      <c r="MES422" s="209"/>
      <c r="MET422" s="209"/>
      <c r="MEU422" s="209"/>
      <c r="MEV422" s="209"/>
      <c r="MEW422" s="209"/>
      <c r="MEX422" s="209"/>
      <c r="MEY422" s="209"/>
      <c r="MEZ422" s="209"/>
      <c r="MFA422" s="209"/>
      <c r="MFB422" s="209"/>
      <c r="MFC422" s="209"/>
      <c r="MFD422" s="209"/>
      <c r="MFE422" s="209"/>
      <c r="MFF422" s="209"/>
      <c r="MFG422" s="209"/>
      <c r="MFH422" s="209"/>
      <c r="MFI422" s="209"/>
      <c r="MFJ422" s="209"/>
      <c r="MFK422" s="209"/>
      <c r="MFL422" s="209"/>
      <c r="MFM422" s="209"/>
      <c r="MFN422" s="209"/>
      <c r="MFO422" s="209"/>
      <c r="MFP422" s="209"/>
      <c r="MFQ422" s="209"/>
      <c r="MFR422" s="209"/>
      <c r="MFS422" s="209"/>
      <c r="MFT422" s="209"/>
      <c r="MFU422" s="209"/>
      <c r="MFV422" s="209"/>
      <c r="MFW422" s="209"/>
      <c r="MFX422" s="209"/>
      <c r="MFY422" s="209"/>
      <c r="MFZ422" s="209"/>
      <c r="MGA422" s="209"/>
      <c r="MGB422" s="209"/>
      <c r="MGC422" s="209"/>
      <c r="MGD422" s="209"/>
      <c r="MGE422" s="209"/>
      <c r="MGF422" s="209"/>
      <c r="MGG422" s="209"/>
      <c r="MGH422" s="209"/>
      <c r="MGI422" s="209"/>
      <c r="MGJ422" s="209"/>
      <c r="MGK422" s="209"/>
      <c r="MGL422" s="209"/>
      <c r="MGM422" s="209"/>
      <c r="MGN422" s="209"/>
      <c r="MGO422" s="209"/>
      <c r="MGP422" s="209"/>
      <c r="MGQ422" s="209"/>
      <c r="MGR422" s="209"/>
      <c r="MGS422" s="209"/>
      <c r="MGT422" s="209"/>
      <c r="MGU422" s="209"/>
      <c r="MGV422" s="209"/>
      <c r="MGW422" s="209"/>
      <c r="MGX422" s="209"/>
      <c r="MGY422" s="209"/>
      <c r="MGZ422" s="209"/>
      <c r="MHA422" s="209"/>
      <c r="MHB422" s="209"/>
      <c r="MHC422" s="209"/>
      <c r="MHD422" s="209"/>
      <c r="MHE422" s="209"/>
      <c r="MHF422" s="209"/>
      <c r="MHG422" s="209"/>
      <c r="MHH422" s="209"/>
      <c r="MHI422" s="209"/>
      <c r="MHJ422" s="209"/>
      <c r="MHK422" s="209"/>
      <c r="MHL422" s="209"/>
      <c r="MHM422" s="209"/>
      <c r="MHN422" s="209"/>
      <c r="MHO422" s="209"/>
      <c r="MHP422" s="209"/>
      <c r="MHQ422" s="209"/>
      <c r="MHR422" s="209"/>
      <c r="MHS422" s="209"/>
      <c r="MHT422" s="209"/>
      <c r="MHU422" s="209"/>
      <c r="MHV422" s="209"/>
      <c r="MHW422" s="209"/>
      <c r="MHX422" s="209"/>
      <c r="MHY422" s="209"/>
      <c r="MHZ422" s="209"/>
      <c r="MIA422" s="209"/>
      <c r="MIB422" s="209"/>
      <c r="MIC422" s="209"/>
      <c r="MID422" s="209"/>
      <c r="MIE422" s="209"/>
      <c r="MIF422" s="209"/>
      <c r="MIG422" s="209"/>
      <c r="MIH422" s="209"/>
      <c r="MII422" s="209"/>
      <c r="MIJ422" s="209"/>
      <c r="MIK422" s="209"/>
      <c r="MIL422" s="209"/>
      <c r="MIM422" s="209"/>
      <c r="MIN422" s="209"/>
      <c r="MIO422" s="209"/>
      <c r="MIP422" s="209"/>
      <c r="MIQ422" s="209"/>
      <c r="MIR422" s="209"/>
      <c r="MIS422" s="209"/>
      <c r="MIT422" s="209"/>
      <c r="MIU422" s="209"/>
      <c r="MIV422" s="209"/>
      <c r="MIW422" s="209"/>
      <c r="MIX422" s="209"/>
      <c r="MIY422" s="209"/>
      <c r="MIZ422" s="209"/>
      <c r="MJA422" s="209"/>
      <c r="MJB422" s="209"/>
      <c r="MJC422" s="209"/>
      <c r="MJD422" s="209"/>
      <c r="MJE422" s="209"/>
      <c r="MJF422" s="209"/>
      <c r="MJG422" s="209"/>
      <c r="MJH422" s="209"/>
      <c r="MJI422" s="209"/>
      <c r="MJJ422" s="209"/>
      <c r="MJK422" s="209"/>
      <c r="MJL422" s="209"/>
      <c r="MJM422" s="209"/>
      <c r="MJN422" s="209"/>
      <c r="MJO422" s="209"/>
      <c r="MJP422" s="209"/>
      <c r="MJQ422" s="209"/>
      <c r="MJR422" s="209"/>
      <c r="MJS422" s="209"/>
      <c r="MJT422" s="209"/>
      <c r="MJU422" s="209"/>
      <c r="MJV422" s="209"/>
      <c r="MJW422" s="209"/>
      <c r="MJX422" s="209"/>
      <c r="MJY422" s="209"/>
      <c r="MJZ422" s="209"/>
      <c r="MKA422" s="209"/>
      <c r="MKB422" s="209"/>
      <c r="MKC422" s="209"/>
      <c r="MKD422" s="209"/>
      <c r="MKE422" s="209"/>
      <c r="MKF422" s="209"/>
      <c r="MKG422" s="209"/>
      <c r="MKH422" s="209"/>
      <c r="MKI422" s="209"/>
      <c r="MKJ422" s="209"/>
      <c r="MKK422" s="209"/>
      <c r="MKL422" s="209"/>
      <c r="MKM422" s="209"/>
      <c r="MKN422" s="209"/>
      <c r="MKO422" s="209"/>
      <c r="MKP422" s="209"/>
      <c r="MKQ422" s="209"/>
      <c r="MKR422" s="209"/>
      <c r="MKS422" s="209"/>
      <c r="MKT422" s="209"/>
      <c r="MKU422" s="209"/>
      <c r="MKV422" s="209"/>
      <c r="MKW422" s="209"/>
      <c r="MKX422" s="209"/>
      <c r="MKY422" s="209"/>
      <c r="MKZ422" s="209"/>
      <c r="MLA422" s="209"/>
      <c r="MLB422" s="209"/>
      <c r="MLC422" s="209"/>
      <c r="MLD422" s="209"/>
      <c r="MLE422" s="209"/>
      <c r="MLF422" s="209"/>
      <c r="MLG422" s="209"/>
      <c r="MLH422" s="209"/>
      <c r="MLI422" s="209"/>
      <c r="MLJ422" s="209"/>
      <c r="MLK422" s="209"/>
      <c r="MLL422" s="209"/>
      <c r="MLM422" s="209"/>
      <c r="MLN422" s="209"/>
      <c r="MLO422" s="209"/>
      <c r="MLP422" s="209"/>
      <c r="MLQ422" s="209"/>
      <c r="MLR422" s="209"/>
      <c r="MLS422" s="209"/>
      <c r="MLT422" s="209"/>
      <c r="MLU422" s="209"/>
      <c r="MLV422" s="209"/>
      <c r="MLW422" s="209"/>
      <c r="MLX422" s="209"/>
      <c r="MLY422" s="209"/>
      <c r="MLZ422" s="209"/>
      <c r="MMA422" s="209"/>
      <c r="MMB422" s="209"/>
      <c r="MMC422" s="209"/>
      <c r="MMD422" s="209"/>
      <c r="MME422" s="209"/>
      <c r="MMF422" s="209"/>
      <c r="MMG422" s="209"/>
      <c r="MMH422" s="209"/>
      <c r="MMI422" s="209"/>
      <c r="MMJ422" s="209"/>
      <c r="MMK422" s="209"/>
      <c r="MML422" s="209"/>
      <c r="MMM422" s="209"/>
      <c r="MMN422" s="209"/>
      <c r="MMO422" s="209"/>
      <c r="MMP422" s="209"/>
      <c r="MMQ422" s="209"/>
      <c r="MMR422" s="209"/>
      <c r="MMS422" s="209"/>
      <c r="MMT422" s="209"/>
      <c r="MMU422" s="209"/>
      <c r="MMV422" s="209"/>
      <c r="MMW422" s="209"/>
      <c r="MMX422" s="209"/>
      <c r="MMY422" s="209"/>
      <c r="MMZ422" s="209"/>
      <c r="MNA422" s="209"/>
      <c r="MNB422" s="209"/>
      <c r="MNC422" s="209"/>
      <c r="MND422" s="209"/>
      <c r="MNE422" s="209"/>
      <c r="MNF422" s="209"/>
      <c r="MNG422" s="209"/>
      <c r="MNH422" s="209"/>
      <c r="MNI422" s="209"/>
      <c r="MNJ422" s="209"/>
      <c r="MNK422" s="209"/>
      <c r="MNL422" s="209"/>
      <c r="MNM422" s="209"/>
      <c r="MNN422" s="209"/>
      <c r="MNO422" s="209"/>
      <c r="MNP422" s="209"/>
      <c r="MNQ422" s="209"/>
      <c r="MNR422" s="209"/>
      <c r="MNS422" s="209"/>
      <c r="MNT422" s="209"/>
      <c r="MNU422" s="209"/>
      <c r="MNV422" s="209"/>
      <c r="MNW422" s="209"/>
      <c r="MNX422" s="209"/>
      <c r="MNY422" s="209"/>
      <c r="MNZ422" s="209"/>
      <c r="MOA422" s="209"/>
      <c r="MOB422" s="209"/>
      <c r="MOC422" s="209"/>
      <c r="MOD422" s="209"/>
      <c r="MOE422" s="209"/>
      <c r="MOF422" s="209"/>
      <c r="MOG422" s="209"/>
      <c r="MOH422" s="209"/>
      <c r="MOI422" s="209"/>
      <c r="MOJ422" s="209"/>
      <c r="MOK422" s="209"/>
      <c r="MOL422" s="209"/>
      <c r="MOM422" s="209"/>
      <c r="MON422" s="209"/>
      <c r="MOO422" s="209"/>
      <c r="MOP422" s="209"/>
      <c r="MOQ422" s="209"/>
      <c r="MOR422" s="209"/>
      <c r="MOS422" s="209"/>
      <c r="MOT422" s="209"/>
      <c r="MOU422" s="209"/>
      <c r="MOV422" s="209"/>
      <c r="MOW422" s="209"/>
      <c r="MOX422" s="209"/>
      <c r="MOY422" s="209"/>
      <c r="MOZ422" s="209"/>
      <c r="MPA422" s="209"/>
      <c r="MPB422" s="209"/>
      <c r="MPC422" s="209"/>
      <c r="MPD422" s="209"/>
      <c r="MPE422" s="209"/>
      <c r="MPF422" s="209"/>
      <c r="MPG422" s="209"/>
      <c r="MPH422" s="209"/>
      <c r="MPI422" s="209"/>
      <c r="MPJ422" s="209"/>
      <c r="MPK422" s="209"/>
      <c r="MPL422" s="209"/>
      <c r="MPM422" s="209"/>
      <c r="MPN422" s="209"/>
      <c r="MPO422" s="209"/>
      <c r="MPP422" s="209"/>
      <c r="MPQ422" s="209"/>
      <c r="MPR422" s="209"/>
      <c r="MPS422" s="209"/>
      <c r="MPT422" s="209"/>
      <c r="MPU422" s="209"/>
      <c r="MPV422" s="209"/>
      <c r="MPW422" s="209"/>
      <c r="MPX422" s="209"/>
      <c r="MPY422" s="209"/>
      <c r="MPZ422" s="209"/>
      <c r="MQA422" s="209"/>
      <c r="MQB422" s="209"/>
      <c r="MQC422" s="209"/>
      <c r="MQD422" s="209"/>
      <c r="MQE422" s="209"/>
      <c r="MQF422" s="209"/>
      <c r="MQG422" s="209"/>
      <c r="MQH422" s="209"/>
      <c r="MQI422" s="209"/>
      <c r="MQJ422" s="209"/>
      <c r="MQK422" s="209"/>
      <c r="MQL422" s="209"/>
      <c r="MQM422" s="209"/>
      <c r="MQN422" s="209"/>
      <c r="MQO422" s="209"/>
      <c r="MQP422" s="209"/>
      <c r="MQQ422" s="209"/>
      <c r="MQR422" s="209"/>
      <c r="MQS422" s="209"/>
      <c r="MQT422" s="209"/>
      <c r="MQU422" s="209"/>
      <c r="MQV422" s="209"/>
      <c r="MQW422" s="209"/>
      <c r="MQX422" s="209"/>
      <c r="MQY422" s="209"/>
      <c r="MQZ422" s="209"/>
      <c r="MRA422" s="209"/>
      <c r="MRB422" s="209"/>
      <c r="MRC422" s="209"/>
      <c r="MRD422" s="209"/>
      <c r="MRE422" s="209"/>
      <c r="MRF422" s="209"/>
      <c r="MRG422" s="209"/>
      <c r="MRH422" s="209"/>
      <c r="MRI422" s="209"/>
      <c r="MRJ422" s="209"/>
      <c r="MRK422" s="209"/>
      <c r="MRL422" s="209"/>
      <c r="MRM422" s="209"/>
      <c r="MRN422" s="209"/>
      <c r="MRO422" s="209"/>
      <c r="MRP422" s="209"/>
      <c r="MRQ422" s="209"/>
      <c r="MRR422" s="209"/>
      <c r="MRS422" s="209"/>
      <c r="MRT422" s="209"/>
      <c r="MRU422" s="209"/>
      <c r="MRV422" s="209"/>
      <c r="MRW422" s="209"/>
      <c r="MRX422" s="209"/>
      <c r="MRY422" s="209"/>
      <c r="MRZ422" s="209"/>
      <c r="MSA422" s="209"/>
      <c r="MSB422" s="209"/>
      <c r="MSC422" s="209"/>
      <c r="MSD422" s="209"/>
      <c r="MSE422" s="209"/>
      <c r="MSF422" s="209"/>
      <c r="MSG422" s="209"/>
      <c r="MSH422" s="209"/>
      <c r="MSI422" s="209"/>
      <c r="MSJ422" s="209"/>
      <c r="MSK422" s="209"/>
      <c r="MSL422" s="209"/>
      <c r="MSM422" s="209"/>
      <c r="MSN422" s="209"/>
      <c r="MSO422" s="209"/>
      <c r="MSP422" s="209"/>
      <c r="MSQ422" s="209"/>
      <c r="MSR422" s="209"/>
      <c r="MSS422" s="209"/>
      <c r="MST422" s="209"/>
      <c r="MSU422" s="209"/>
      <c r="MSV422" s="209"/>
      <c r="MSW422" s="209"/>
      <c r="MSX422" s="209"/>
      <c r="MSY422" s="209"/>
      <c r="MSZ422" s="209"/>
      <c r="MTA422" s="209"/>
      <c r="MTB422" s="209"/>
      <c r="MTC422" s="209"/>
      <c r="MTD422" s="209"/>
      <c r="MTE422" s="209"/>
      <c r="MTF422" s="209"/>
      <c r="MTG422" s="209"/>
      <c r="MTH422" s="209"/>
      <c r="MTI422" s="209"/>
      <c r="MTJ422" s="209"/>
      <c r="MTK422" s="209"/>
      <c r="MTL422" s="209"/>
      <c r="MTM422" s="209"/>
      <c r="MTN422" s="209"/>
      <c r="MTO422" s="209"/>
      <c r="MTP422" s="209"/>
      <c r="MTQ422" s="209"/>
      <c r="MTR422" s="209"/>
      <c r="MTS422" s="209"/>
      <c r="MTT422" s="209"/>
      <c r="MTU422" s="209"/>
      <c r="MTV422" s="209"/>
      <c r="MTW422" s="209"/>
      <c r="MTX422" s="209"/>
      <c r="MTY422" s="209"/>
      <c r="MTZ422" s="209"/>
      <c r="MUA422" s="209"/>
      <c r="MUB422" s="209"/>
      <c r="MUC422" s="209"/>
      <c r="MUD422" s="209"/>
      <c r="MUE422" s="209"/>
      <c r="MUF422" s="209"/>
      <c r="MUG422" s="209"/>
      <c r="MUH422" s="209"/>
      <c r="MUI422" s="209"/>
      <c r="MUJ422" s="209"/>
      <c r="MUK422" s="209"/>
      <c r="MUL422" s="209"/>
      <c r="MUM422" s="209"/>
      <c r="MUN422" s="209"/>
      <c r="MUO422" s="209"/>
      <c r="MUP422" s="209"/>
      <c r="MUQ422" s="209"/>
      <c r="MUR422" s="209"/>
      <c r="MUS422" s="209"/>
      <c r="MUT422" s="209"/>
      <c r="MUU422" s="209"/>
      <c r="MUV422" s="209"/>
      <c r="MUW422" s="209"/>
      <c r="MUX422" s="209"/>
      <c r="MUY422" s="209"/>
      <c r="MUZ422" s="209"/>
      <c r="MVA422" s="209"/>
      <c r="MVB422" s="209"/>
      <c r="MVC422" s="209"/>
      <c r="MVD422" s="209"/>
      <c r="MVE422" s="209"/>
      <c r="MVF422" s="209"/>
      <c r="MVG422" s="209"/>
      <c r="MVH422" s="209"/>
      <c r="MVI422" s="209"/>
      <c r="MVJ422" s="209"/>
      <c r="MVK422" s="209"/>
      <c r="MVL422" s="209"/>
      <c r="MVM422" s="209"/>
      <c r="MVN422" s="209"/>
      <c r="MVO422" s="209"/>
      <c r="MVP422" s="209"/>
      <c r="MVQ422" s="209"/>
      <c r="MVR422" s="209"/>
      <c r="MVS422" s="209"/>
      <c r="MVT422" s="209"/>
      <c r="MVU422" s="209"/>
      <c r="MVV422" s="209"/>
      <c r="MVW422" s="209"/>
      <c r="MVX422" s="209"/>
      <c r="MVY422" s="209"/>
      <c r="MVZ422" s="209"/>
      <c r="MWA422" s="209"/>
      <c r="MWB422" s="209"/>
      <c r="MWC422" s="209"/>
      <c r="MWD422" s="209"/>
      <c r="MWE422" s="209"/>
      <c r="MWF422" s="209"/>
      <c r="MWG422" s="209"/>
      <c r="MWH422" s="209"/>
      <c r="MWI422" s="209"/>
      <c r="MWJ422" s="209"/>
      <c r="MWK422" s="209"/>
      <c r="MWL422" s="209"/>
      <c r="MWM422" s="209"/>
      <c r="MWN422" s="209"/>
      <c r="MWO422" s="209"/>
      <c r="MWP422" s="209"/>
      <c r="MWQ422" s="209"/>
      <c r="MWR422" s="209"/>
      <c r="MWS422" s="209"/>
      <c r="MWT422" s="209"/>
      <c r="MWU422" s="209"/>
      <c r="MWV422" s="209"/>
      <c r="MWW422" s="209"/>
      <c r="MWX422" s="209"/>
      <c r="MWY422" s="209"/>
      <c r="MWZ422" s="209"/>
      <c r="MXA422" s="209"/>
      <c r="MXB422" s="209"/>
      <c r="MXC422" s="209"/>
      <c r="MXD422" s="209"/>
      <c r="MXE422" s="209"/>
      <c r="MXF422" s="209"/>
      <c r="MXG422" s="209"/>
      <c r="MXH422" s="209"/>
      <c r="MXI422" s="209"/>
      <c r="MXJ422" s="209"/>
      <c r="MXK422" s="209"/>
      <c r="MXL422" s="209"/>
      <c r="MXM422" s="209"/>
      <c r="MXN422" s="209"/>
      <c r="MXO422" s="209"/>
      <c r="MXP422" s="209"/>
      <c r="MXQ422" s="209"/>
      <c r="MXR422" s="209"/>
      <c r="MXS422" s="209"/>
      <c r="MXT422" s="209"/>
      <c r="MXU422" s="209"/>
      <c r="MXV422" s="209"/>
      <c r="MXW422" s="209"/>
      <c r="MXX422" s="209"/>
      <c r="MXY422" s="209"/>
      <c r="MXZ422" s="209"/>
      <c r="MYA422" s="209"/>
      <c r="MYB422" s="209"/>
      <c r="MYC422" s="209"/>
      <c r="MYD422" s="209"/>
      <c r="MYE422" s="209"/>
      <c r="MYF422" s="209"/>
      <c r="MYG422" s="209"/>
      <c r="MYH422" s="209"/>
      <c r="MYI422" s="209"/>
      <c r="MYJ422" s="209"/>
      <c r="MYK422" s="209"/>
      <c r="MYL422" s="209"/>
      <c r="MYM422" s="209"/>
      <c r="MYN422" s="209"/>
      <c r="MYO422" s="209"/>
      <c r="MYP422" s="209"/>
      <c r="MYQ422" s="209"/>
      <c r="MYR422" s="209"/>
      <c r="MYS422" s="209"/>
      <c r="MYT422" s="209"/>
      <c r="MYU422" s="209"/>
      <c r="MYV422" s="209"/>
      <c r="MYW422" s="209"/>
      <c r="MYX422" s="209"/>
      <c r="MYY422" s="209"/>
      <c r="MYZ422" s="209"/>
      <c r="MZA422" s="209"/>
      <c r="MZB422" s="209"/>
      <c r="MZC422" s="209"/>
      <c r="MZD422" s="209"/>
      <c r="MZE422" s="209"/>
      <c r="MZF422" s="209"/>
      <c r="MZG422" s="209"/>
      <c r="MZH422" s="209"/>
      <c r="MZI422" s="209"/>
      <c r="MZJ422" s="209"/>
      <c r="MZK422" s="209"/>
      <c r="MZL422" s="209"/>
      <c r="MZM422" s="209"/>
      <c r="MZN422" s="209"/>
      <c r="MZO422" s="209"/>
      <c r="MZP422" s="209"/>
      <c r="MZQ422" s="209"/>
      <c r="MZR422" s="209"/>
      <c r="MZS422" s="209"/>
      <c r="MZT422" s="209"/>
      <c r="MZU422" s="209"/>
      <c r="MZV422" s="209"/>
      <c r="MZW422" s="209"/>
      <c r="MZX422" s="209"/>
      <c r="MZY422" s="209"/>
      <c r="MZZ422" s="209"/>
      <c r="NAA422" s="209"/>
      <c r="NAB422" s="209"/>
      <c r="NAC422" s="209"/>
      <c r="NAD422" s="209"/>
      <c r="NAE422" s="209"/>
      <c r="NAF422" s="209"/>
      <c r="NAG422" s="209"/>
      <c r="NAH422" s="209"/>
      <c r="NAI422" s="209"/>
      <c r="NAJ422" s="209"/>
      <c r="NAK422" s="209"/>
      <c r="NAL422" s="209"/>
      <c r="NAM422" s="209"/>
      <c r="NAN422" s="209"/>
      <c r="NAO422" s="209"/>
      <c r="NAP422" s="209"/>
      <c r="NAQ422" s="209"/>
      <c r="NAR422" s="209"/>
      <c r="NAS422" s="209"/>
      <c r="NAT422" s="209"/>
      <c r="NAU422" s="209"/>
      <c r="NAV422" s="209"/>
      <c r="NAW422" s="209"/>
      <c r="NAX422" s="209"/>
      <c r="NAY422" s="209"/>
      <c r="NAZ422" s="209"/>
      <c r="NBA422" s="209"/>
      <c r="NBB422" s="209"/>
      <c r="NBC422" s="209"/>
      <c r="NBD422" s="209"/>
      <c r="NBE422" s="209"/>
      <c r="NBF422" s="209"/>
      <c r="NBG422" s="209"/>
      <c r="NBH422" s="209"/>
      <c r="NBI422" s="209"/>
      <c r="NBJ422" s="209"/>
      <c r="NBK422" s="209"/>
      <c r="NBL422" s="209"/>
      <c r="NBM422" s="209"/>
      <c r="NBN422" s="209"/>
      <c r="NBO422" s="209"/>
      <c r="NBP422" s="209"/>
      <c r="NBQ422" s="209"/>
      <c r="NBR422" s="209"/>
      <c r="NBS422" s="209"/>
      <c r="NBT422" s="209"/>
      <c r="NBU422" s="209"/>
      <c r="NBV422" s="209"/>
      <c r="NBW422" s="209"/>
      <c r="NBX422" s="209"/>
      <c r="NBY422" s="209"/>
      <c r="NBZ422" s="209"/>
      <c r="NCA422" s="209"/>
      <c r="NCB422" s="209"/>
      <c r="NCC422" s="209"/>
      <c r="NCD422" s="209"/>
      <c r="NCE422" s="209"/>
      <c r="NCF422" s="209"/>
      <c r="NCG422" s="209"/>
      <c r="NCH422" s="209"/>
      <c r="NCI422" s="209"/>
      <c r="NCJ422" s="209"/>
      <c r="NCK422" s="209"/>
      <c r="NCL422" s="209"/>
      <c r="NCM422" s="209"/>
      <c r="NCN422" s="209"/>
      <c r="NCO422" s="209"/>
      <c r="NCP422" s="209"/>
      <c r="NCQ422" s="209"/>
      <c r="NCR422" s="209"/>
      <c r="NCS422" s="209"/>
      <c r="NCT422" s="209"/>
      <c r="NCU422" s="209"/>
      <c r="NCV422" s="209"/>
      <c r="NCW422" s="209"/>
      <c r="NCX422" s="209"/>
      <c r="NCY422" s="209"/>
      <c r="NCZ422" s="209"/>
      <c r="NDA422" s="209"/>
      <c r="NDB422" s="209"/>
      <c r="NDC422" s="209"/>
      <c r="NDD422" s="209"/>
      <c r="NDE422" s="209"/>
      <c r="NDF422" s="209"/>
      <c r="NDG422" s="209"/>
      <c r="NDH422" s="209"/>
      <c r="NDI422" s="209"/>
      <c r="NDJ422" s="209"/>
      <c r="NDK422" s="209"/>
      <c r="NDL422" s="209"/>
      <c r="NDM422" s="209"/>
      <c r="NDN422" s="209"/>
      <c r="NDO422" s="209"/>
      <c r="NDP422" s="209"/>
      <c r="NDQ422" s="209"/>
      <c r="NDR422" s="209"/>
      <c r="NDS422" s="209"/>
      <c r="NDT422" s="209"/>
      <c r="NDU422" s="209"/>
      <c r="NDV422" s="209"/>
      <c r="NDW422" s="209"/>
      <c r="NDX422" s="209"/>
      <c r="NDY422" s="209"/>
      <c r="NDZ422" s="209"/>
      <c r="NEA422" s="209"/>
      <c r="NEB422" s="209"/>
      <c r="NEC422" s="209"/>
      <c r="NED422" s="209"/>
      <c r="NEE422" s="209"/>
      <c r="NEF422" s="209"/>
      <c r="NEG422" s="209"/>
      <c r="NEH422" s="209"/>
      <c r="NEI422" s="209"/>
      <c r="NEJ422" s="209"/>
      <c r="NEK422" s="209"/>
      <c r="NEL422" s="209"/>
      <c r="NEM422" s="209"/>
      <c r="NEN422" s="209"/>
      <c r="NEO422" s="209"/>
      <c r="NEP422" s="209"/>
      <c r="NEQ422" s="209"/>
      <c r="NER422" s="209"/>
      <c r="NES422" s="209"/>
      <c r="NET422" s="209"/>
      <c r="NEU422" s="209"/>
      <c r="NEV422" s="209"/>
      <c r="NEW422" s="209"/>
      <c r="NEX422" s="209"/>
      <c r="NEY422" s="209"/>
      <c r="NEZ422" s="209"/>
      <c r="NFA422" s="209"/>
      <c r="NFB422" s="209"/>
      <c r="NFC422" s="209"/>
      <c r="NFD422" s="209"/>
      <c r="NFE422" s="209"/>
      <c r="NFF422" s="209"/>
      <c r="NFG422" s="209"/>
      <c r="NFH422" s="209"/>
      <c r="NFI422" s="209"/>
      <c r="NFJ422" s="209"/>
      <c r="NFK422" s="209"/>
      <c r="NFL422" s="209"/>
      <c r="NFM422" s="209"/>
      <c r="NFN422" s="209"/>
      <c r="NFO422" s="209"/>
      <c r="NFP422" s="209"/>
      <c r="NFQ422" s="209"/>
      <c r="NFR422" s="209"/>
      <c r="NFS422" s="209"/>
      <c r="NFT422" s="209"/>
      <c r="NFU422" s="209"/>
      <c r="NFV422" s="209"/>
      <c r="NFW422" s="209"/>
      <c r="NFX422" s="209"/>
      <c r="NFY422" s="209"/>
      <c r="NFZ422" s="209"/>
      <c r="NGA422" s="209"/>
      <c r="NGB422" s="209"/>
      <c r="NGC422" s="209"/>
      <c r="NGD422" s="209"/>
      <c r="NGE422" s="209"/>
      <c r="NGF422" s="209"/>
      <c r="NGG422" s="209"/>
      <c r="NGH422" s="209"/>
      <c r="NGI422" s="209"/>
      <c r="NGJ422" s="209"/>
      <c r="NGK422" s="209"/>
      <c r="NGL422" s="209"/>
      <c r="NGM422" s="209"/>
      <c r="NGN422" s="209"/>
      <c r="NGO422" s="209"/>
      <c r="NGP422" s="209"/>
      <c r="NGQ422" s="209"/>
      <c r="NGR422" s="209"/>
      <c r="NGS422" s="209"/>
      <c r="NGT422" s="209"/>
      <c r="NGU422" s="209"/>
      <c r="NGV422" s="209"/>
      <c r="NGW422" s="209"/>
      <c r="NGX422" s="209"/>
      <c r="NGY422" s="209"/>
      <c r="NGZ422" s="209"/>
      <c r="NHA422" s="209"/>
      <c r="NHB422" s="209"/>
      <c r="NHC422" s="209"/>
      <c r="NHD422" s="209"/>
      <c r="NHE422" s="209"/>
      <c r="NHF422" s="209"/>
      <c r="NHG422" s="209"/>
      <c r="NHH422" s="209"/>
      <c r="NHI422" s="209"/>
      <c r="NHJ422" s="209"/>
      <c r="NHK422" s="209"/>
      <c r="NHL422" s="209"/>
      <c r="NHM422" s="209"/>
      <c r="NHN422" s="209"/>
      <c r="NHO422" s="209"/>
      <c r="NHP422" s="209"/>
      <c r="NHQ422" s="209"/>
      <c r="NHR422" s="209"/>
      <c r="NHS422" s="209"/>
      <c r="NHT422" s="209"/>
      <c r="NHU422" s="209"/>
      <c r="NHV422" s="209"/>
      <c r="NHW422" s="209"/>
      <c r="NHX422" s="209"/>
      <c r="NHY422" s="209"/>
      <c r="NHZ422" s="209"/>
      <c r="NIA422" s="209"/>
      <c r="NIB422" s="209"/>
      <c r="NIC422" s="209"/>
      <c r="NID422" s="209"/>
      <c r="NIE422" s="209"/>
      <c r="NIF422" s="209"/>
      <c r="NIG422" s="209"/>
      <c r="NIH422" s="209"/>
      <c r="NII422" s="209"/>
      <c r="NIJ422" s="209"/>
      <c r="NIK422" s="209"/>
      <c r="NIL422" s="209"/>
      <c r="NIM422" s="209"/>
      <c r="NIN422" s="209"/>
      <c r="NIO422" s="209"/>
      <c r="NIP422" s="209"/>
      <c r="NIQ422" s="209"/>
      <c r="NIR422" s="209"/>
      <c r="NIS422" s="209"/>
      <c r="NIT422" s="209"/>
      <c r="NIU422" s="209"/>
      <c r="NIV422" s="209"/>
      <c r="NIW422" s="209"/>
      <c r="NIX422" s="209"/>
      <c r="NIY422" s="209"/>
      <c r="NIZ422" s="209"/>
      <c r="NJA422" s="209"/>
      <c r="NJB422" s="209"/>
      <c r="NJC422" s="209"/>
      <c r="NJD422" s="209"/>
      <c r="NJE422" s="209"/>
      <c r="NJF422" s="209"/>
      <c r="NJG422" s="209"/>
      <c r="NJH422" s="209"/>
      <c r="NJI422" s="209"/>
      <c r="NJJ422" s="209"/>
      <c r="NJK422" s="209"/>
      <c r="NJL422" s="209"/>
      <c r="NJM422" s="209"/>
      <c r="NJN422" s="209"/>
      <c r="NJO422" s="209"/>
      <c r="NJP422" s="209"/>
      <c r="NJQ422" s="209"/>
      <c r="NJR422" s="209"/>
      <c r="NJS422" s="209"/>
      <c r="NJT422" s="209"/>
      <c r="NJU422" s="209"/>
      <c r="NJV422" s="209"/>
      <c r="NJW422" s="209"/>
      <c r="NJX422" s="209"/>
      <c r="NJY422" s="209"/>
      <c r="NJZ422" s="209"/>
      <c r="NKA422" s="209"/>
      <c r="NKB422" s="209"/>
      <c r="NKC422" s="209"/>
      <c r="NKD422" s="209"/>
      <c r="NKE422" s="209"/>
      <c r="NKF422" s="209"/>
      <c r="NKG422" s="209"/>
      <c r="NKH422" s="209"/>
      <c r="NKI422" s="209"/>
      <c r="NKJ422" s="209"/>
      <c r="NKK422" s="209"/>
      <c r="NKL422" s="209"/>
      <c r="NKM422" s="209"/>
      <c r="NKN422" s="209"/>
      <c r="NKO422" s="209"/>
      <c r="NKP422" s="209"/>
      <c r="NKQ422" s="209"/>
      <c r="NKR422" s="209"/>
      <c r="NKS422" s="209"/>
      <c r="NKT422" s="209"/>
      <c r="NKU422" s="209"/>
      <c r="NKV422" s="209"/>
      <c r="NKW422" s="209"/>
      <c r="NKX422" s="209"/>
      <c r="NKY422" s="209"/>
      <c r="NKZ422" s="209"/>
      <c r="NLA422" s="209"/>
      <c r="NLB422" s="209"/>
      <c r="NLC422" s="209"/>
      <c r="NLD422" s="209"/>
      <c r="NLE422" s="209"/>
      <c r="NLF422" s="209"/>
      <c r="NLG422" s="209"/>
      <c r="NLH422" s="209"/>
      <c r="NLI422" s="209"/>
      <c r="NLJ422" s="209"/>
      <c r="NLK422" s="209"/>
      <c r="NLL422" s="209"/>
      <c r="NLM422" s="209"/>
      <c r="NLN422" s="209"/>
      <c r="NLO422" s="209"/>
      <c r="NLP422" s="209"/>
      <c r="NLQ422" s="209"/>
      <c r="NLR422" s="209"/>
      <c r="NLS422" s="209"/>
      <c r="NLT422" s="209"/>
      <c r="NLU422" s="209"/>
      <c r="NLV422" s="209"/>
      <c r="NLW422" s="209"/>
      <c r="NLX422" s="209"/>
      <c r="NLY422" s="209"/>
      <c r="NLZ422" s="209"/>
      <c r="NMA422" s="209"/>
      <c r="NMB422" s="209"/>
      <c r="NMC422" s="209"/>
      <c r="NMD422" s="209"/>
      <c r="NME422" s="209"/>
      <c r="NMF422" s="209"/>
      <c r="NMG422" s="209"/>
      <c r="NMH422" s="209"/>
      <c r="NMI422" s="209"/>
      <c r="NMJ422" s="209"/>
      <c r="NMK422" s="209"/>
      <c r="NML422" s="209"/>
      <c r="NMM422" s="209"/>
      <c r="NMN422" s="209"/>
      <c r="NMO422" s="209"/>
      <c r="NMP422" s="209"/>
      <c r="NMQ422" s="209"/>
      <c r="NMR422" s="209"/>
      <c r="NMS422" s="209"/>
      <c r="NMT422" s="209"/>
      <c r="NMU422" s="209"/>
      <c r="NMV422" s="209"/>
      <c r="NMW422" s="209"/>
      <c r="NMX422" s="209"/>
      <c r="NMY422" s="209"/>
      <c r="NMZ422" s="209"/>
      <c r="NNA422" s="209"/>
      <c r="NNB422" s="209"/>
      <c r="NNC422" s="209"/>
      <c r="NND422" s="209"/>
      <c r="NNE422" s="209"/>
      <c r="NNF422" s="209"/>
      <c r="NNG422" s="209"/>
      <c r="NNH422" s="209"/>
      <c r="NNI422" s="209"/>
      <c r="NNJ422" s="209"/>
      <c r="NNK422" s="209"/>
      <c r="NNL422" s="209"/>
      <c r="NNM422" s="209"/>
      <c r="NNN422" s="209"/>
      <c r="NNO422" s="209"/>
      <c r="NNP422" s="209"/>
      <c r="NNQ422" s="209"/>
      <c r="NNR422" s="209"/>
      <c r="NNS422" s="209"/>
      <c r="NNT422" s="209"/>
      <c r="NNU422" s="209"/>
      <c r="NNV422" s="209"/>
      <c r="NNW422" s="209"/>
      <c r="NNX422" s="209"/>
      <c r="NNY422" s="209"/>
      <c r="NNZ422" s="209"/>
      <c r="NOA422" s="209"/>
      <c r="NOB422" s="209"/>
      <c r="NOC422" s="209"/>
      <c r="NOD422" s="209"/>
      <c r="NOE422" s="209"/>
      <c r="NOF422" s="209"/>
      <c r="NOG422" s="209"/>
      <c r="NOH422" s="209"/>
      <c r="NOI422" s="209"/>
      <c r="NOJ422" s="209"/>
      <c r="NOK422" s="209"/>
      <c r="NOL422" s="209"/>
      <c r="NOM422" s="209"/>
      <c r="NON422" s="209"/>
      <c r="NOO422" s="209"/>
      <c r="NOP422" s="209"/>
      <c r="NOQ422" s="209"/>
      <c r="NOR422" s="209"/>
      <c r="NOS422" s="209"/>
      <c r="NOT422" s="209"/>
      <c r="NOU422" s="209"/>
      <c r="NOV422" s="209"/>
      <c r="NOW422" s="209"/>
      <c r="NOX422" s="209"/>
      <c r="NOY422" s="209"/>
      <c r="NOZ422" s="209"/>
      <c r="NPA422" s="209"/>
      <c r="NPB422" s="209"/>
      <c r="NPC422" s="209"/>
      <c r="NPD422" s="209"/>
      <c r="NPE422" s="209"/>
      <c r="NPF422" s="209"/>
      <c r="NPG422" s="209"/>
      <c r="NPH422" s="209"/>
      <c r="NPI422" s="209"/>
      <c r="NPJ422" s="209"/>
      <c r="NPK422" s="209"/>
      <c r="NPL422" s="209"/>
      <c r="NPM422" s="209"/>
      <c r="NPN422" s="209"/>
      <c r="NPO422" s="209"/>
      <c r="NPP422" s="209"/>
      <c r="NPQ422" s="209"/>
      <c r="NPR422" s="209"/>
      <c r="NPS422" s="209"/>
      <c r="NPT422" s="209"/>
      <c r="NPU422" s="209"/>
      <c r="NPV422" s="209"/>
      <c r="NPW422" s="209"/>
      <c r="NPX422" s="209"/>
      <c r="NPY422" s="209"/>
      <c r="NPZ422" s="209"/>
      <c r="NQA422" s="209"/>
      <c r="NQB422" s="209"/>
      <c r="NQC422" s="209"/>
      <c r="NQD422" s="209"/>
      <c r="NQE422" s="209"/>
      <c r="NQF422" s="209"/>
      <c r="NQG422" s="209"/>
      <c r="NQH422" s="209"/>
      <c r="NQI422" s="209"/>
      <c r="NQJ422" s="209"/>
      <c r="NQK422" s="209"/>
      <c r="NQL422" s="209"/>
      <c r="NQM422" s="209"/>
      <c r="NQN422" s="209"/>
      <c r="NQO422" s="209"/>
      <c r="NQP422" s="209"/>
      <c r="NQQ422" s="209"/>
      <c r="NQR422" s="209"/>
      <c r="NQS422" s="209"/>
      <c r="NQT422" s="209"/>
      <c r="NQU422" s="209"/>
      <c r="NQV422" s="209"/>
      <c r="NQW422" s="209"/>
      <c r="NQX422" s="209"/>
      <c r="NQY422" s="209"/>
      <c r="NQZ422" s="209"/>
      <c r="NRA422" s="209"/>
      <c r="NRB422" s="209"/>
      <c r="NRC422" s="209"/>
      <c r="NRD422" s="209"/>
      <c r="NRE422" s="209"/>
      <c r="NRF422" s="209"/>
      <c r="NRG422" s="209"/>
      <c r="NRH422" s="209"/>
      <c r="NRI422" s="209"/>
      <c r="NRJ422" s="209"/>
      <c r="NRK422" s="209"/>
      <c r="NRL422" s="209"/>
      <c r="NRM422" s="209"/>
      <c r="NRN422" s="209"/>
      <c r="NRO422" s="209"/>
      <c r="NRP422" s="209"/>
      <c r="NRQ422" s="209"/>
      <c r="NRR422" s="209"/>
      <c r="NRS422" s="209"/>
      <c r="NRT422" s="209"/>
      <c r="NRU422" s="209"/>
      <c r="NRV422" s="209"/>
      <c r="NRW422" s="209"/>
      <c r="NRX422" s="209"/>
      <c r="NRY422" s="209"/>
      <c r="NRZ422" s="209"/>
      <c r="NSA422" s="209"/>
      <c r="NSB422" s="209"/>
      <c r="NSC422" s="209"/>
      <c r="NSD422" s="209"/>
      <c r="NSE422" s="209"/>
      <c r="NSF422" s="209"/>
      <c r="NSG422" s="209"/>
      <c r="NSH422" s="209"/>
      <c r="NSI422" s="209"/>
      <c r="NSJ422" s="209"/>
      <c r="NSK422" s="209"/>
      <c r="NSL422" s="209"/>
      <c r="NSM422" s="209"/>
      <c r="NSN422" s="209"/>
      <c r="NSO422" s="209"/>
      <c r="NSP422" s="209"/>
      <c r="NSQ422" s="209"/>
      <c r="NSR422" s="209"/>
      <c r="NSS422" s="209"/>
      <c r="NST422" s="209"/>
      <c r="NSU422" s="209"/>
      <c r="NSV422" s="209"/>
      <c r="NSW422" s="209"/>
      <c r="NSX422" s="209"/>
      <c r="NSY422" s="209"/>
      <c r="NSZ422" s="209"/>
      <c r="NTA422" s="209"/>
      <c r="NTB422" s="209"/>
      <c r="NTC422" s="209"/>
      <c r="NTD422" s="209"/>
      <c r="NTE422" s="209"/>
      <c r="NTF422" s="209"/>
      <c r="NTG422" s="209"/>
      <c r="NTH422" s="209"/>
      <c r="NTI422" s="209"/>
      <c r="NTJ422" s="209"/>
      <c r="NTK422" s="209"/>
      <c r="NTL422" s="209"/>
      <c r="NTM422" s="209"/>
      <c r="NTN422" s="209"/>
      <c r="NTO422" s="209"/>
      <c r="NTP422" s="209"/>
      <c r="NTQ422" s="209"/>
      <c r="NTR422" s="209"/>
      <c r="NTS422" s="209"/>
      <c r="NTT422" s="209"/>
      <c r="NTU422" s="209"/>
      <c r="NTV422" s="209"/>
      <c r="NTW422" s="209"/>
      <c r="NTX422" s="209"/>
      <c r="NTY422" s="209"/>
      <c r="NTZ422" s="209"/>
      <c r="NUA422" s="209"/>
      <c r="NUB422" s="209"/>
      <c r="NUC422" s="209"/>
      <c r="NUD422" s="209"/>
      <c r="NUE422" s="209"/>
      <c r="NUF422" s="209"/>
      <c r="NUG422" s="209"/>
      <c r="NUH422" s="209"/>
      <c r="NUI422" s="209"/>
      <c r="NUJ422" s="209"/>
      <c r="NUK422" s="209"/>
      <c r="NUL422" s="209"/>
      <c r="NUM422" s="209"/>
      <c r="NUN422" s="209"/>
      <c r="NUO422" s="209"/>
      <c r="NUP422" s="209"/>
      <c r="NUQ422" s="209"/>
      <c r="NUR422" s="209"/>
      <c r="NUS422" s="209"/>
      <c r="NUT422" s="209"/>
      <c r="NUU422" s="209"/>
      <c r="NUV422" s="209"/>
      <c r="NUW422" s="209"/>
      <c r="NUX422" s="209"/>
      <c r="NUY422" s="209"/>
      <c r="NUZ422" s="209"/>
      <c r="NVA422" s="209"/>
      <c r="NVB422" s="209"/>
      <c r="NVC422" s="209"/>
      <c r="NVD422" s="209"/>
      <c r="NVE422" s="209"/>
      <c r="NVF422" s="209"/>
      <c r="NVG422" s="209"/>
      <c r="NVH422" s="209"/>
      <c r="NVI422" s="209"/>
      <c r="NVJ422" s="209"/>
      <c r="NVK422" s="209"/>
      <c r="NVL422" s="209"/>
      <c r="NVM422" s="209"/>
      <c r="NVN422" s="209"/>
      <c r="NVO422" s="209"/>
      <c r="NVP422" s="209"/>
      <c r="NVQ422" s="209"/>
      <c r="NVR422" s="209"/>
      <c r="NVS422" s="209"/>
      <c r="NVT422" s="209"/>
      <c r="NVU422" s="209"/>
      <c r="NVV422" s="209"/>
      <c r="NVW422" s="209"/>
      <c r="NVX422" s="209"/>
      <c r="NVY422" s="209"/>
      <c r="NVZ422" s="209"/>
      <c r="NWA422" s="209"/>
      <c r="NWB422" s="209"/>
      <c r="NWC422" s="209"/>
      <c r="NWD422" s="209"/>
      <c r="NWE422" s="209"/>
      <c r="NWF422" s="209"/>
      <c r="NWG422" s="209"/>
      <c r="NWH422" s="209"/>
      <c r="NWI422" s="209"/>
      <c r="NWJ422" s="209"/>
      <c r="NWK422" s="209"/>
      <c r="NWL422" s="209"/>
      <c r="NWM422" s="209"/>
      <c r="NWN422" s="209"/>
      <c r="NWO422" s="209"/>
      <c r="NWP422" s="209"/>
      <c r="NWQ422" s="209"/>
      <c r="NWR422" s="209"/>
      <c r="NWS422" s="209"/>
      <c r="NWT422" s="209"/>
      <c r="NWU422" s="209"/>
      <c r="NWV422" s="209"/>
      <c r="NWW422" s="209"/>
      <c r="NWX422" s="209"/>
      <c r="NWY422" s="209"/>
      <c r="NWZ422" s="209"/>
      <c r="NXA422" s="209"/>
      <c r="NXB422" s="209"/>
      <c r="NXC422" s="209"/>
      <c r="NXD422" s="209"/>
      <c r="NXE422" s="209"/>
      <c r="NXF422" s="209"/>
      <c r="NXG422" s="209"/>
      <c r="NXH422" s="209"/>
      <c r="NXI422" s="209"/>
      <c r="NXJ422" s="209"/>
      <c r="NXK422" s="209"/>
      <c r="NXL422" s="209"/>
      <c r="NXM422" s="209"/>
      <c r="NXN422" s="209"/>
      <c r="NXO422" s="209"/>
      <c r="NXP422" s="209"/>
      <c r="NXQ422" s="209"/>
      <c r="NXR422" s="209"/>
      <c r="NXS422" s="209"/>
      <c r="NXT422" s="209"/>
      <c r="NXU422" s="209"/>
      <c r="NXV422" s="209"/>
      <c r="NXW422" s="209"/>
      <c r="NXX422" s="209"/>
      <c r="NXY422" s="209"/>
      <c r="NXZ422" s="209"/>
      <c r="NYA422" s="209"/>
      <c r="NYB422" s="209"/>
      <c r="NYC422" s="209"/>
      <c r="NYD422" s="209"/>
      <c r="NYE422" s="209"/>
      <c r="NYF422" s="209"/>
      <c r="NYG422" s="209"/>
      <c r="NYH422" s="209"/>
      <c r="NYI422" s="209"/>
      <c r="NYJ422" s="209"/>
      <c r="NYK422" s="209"/>
      <c r="NYL422" s="209"/>
      <c r="NYM422" s="209"/>
      <c r="NYN422" s="209"/>
      <c r="NYO422" s="209"/>
      <c r="NYP422" s="209"/>
      <c r="NYQ422" s="209"/>
      <c r="NYR422" s="209"/>
      <c r="NYS422" s="209"/>
      <c r="NYT422" s="209"/>
      <c r="NYU422" s="209"/>
      <c r="NYV422" s="209"/>
      <c r="NYW422" s="209"/>
      <c r="NYX422" s="209"/>
      <c r="NYY422" s="209"/>
      <c r="NYZ422" s="209"/>
      <c r="NZA422" s="209"/>
      <c r="NZB422" s="209"/>
      <c r="NZC422" s="209"/>
      <c r="NZD422" s="209"/>
      <c r="NZE422" s="209"/>
      <c r="NZF422" s="209"/>
      <c r="NZG422" s="209"/>
      <c r="NZH422" s="209"/>
      <c r="NZI422" s="209"/>
      <c r="NZJ422" s="209"/>
      <c r="NZK422" s="209"/>
      <c r="NZL422" s="209"/>
      <c r="NZM422" s="209"/>
      <c r="NZN422" s="209"/>
      <c r="NZO422" s="209"/>
      <c r="NZP422" s="209"/>
      <c r="NZQ422" s="209"/>
      <c r="NZR422" s="209"/>
      <c r="NZS422" s="209"/>
      <c r="NZT422" s="209"/>
      <c r="NZU422" s="209"/>
      <c r="NZV422" s="209"/>
      <c r="NZW422" s="209"/>
      <c r="NZX422" s="209"/>
      <c r="NZY422" s="209"/>
      <c r="NZZ422" s="209"/>
      <c r="OAA422" s="209"/>
      <c r="OAB422" s="209"/>
      <c r="OAC422" s="209"/>
      <c r="OAD422" s="209"/>
      <c r="OAE422" s="209"/>
      <c r="OAF422" s="209"/>
      <c r="OAG422" s="209"/>
      <c r="OAH422" s="209"/>
      <c r="OAI422" s="209"/>
      <c r="OAJ422" s="209"/>
      <c r="OAK422" s="209"/>
      <c r="OAL422" s="209"/>
      <c r="OAM422" s="209"/>
      <c r="OAN422" s="209"/>
      <c r="OAO422" s="209"/>
      <c r="OAP422" s="209"/>
      <c r="OAQ422" s="209"/>
      <c r="OAR422" s="209"/>
      <c r="OAS422" s="209"/>
      <c r="OAT422" s="209"/>
      <c r="OAU422" s="209"/>
      <c r="OAV422" s="209"/>
      <c r="OAW422" s="209"/>
      <c r="OAX422" s="209"/>
      <c r="OAY422" s="209"/>
      <c r="OAZ422" s="209"/>
      <c r="OBA422" s="209"/>
      <c r="OBB422" s="209"/>
      <c r="OBC422" s="209"/>
      <c r="OBD422" s="209"/>
      <c r="OBE422" s="209"/>
      <c r="OBF422" s="209"/>
      <c r="OBG422" s="209"/>
      <c r="OBH422" s="209"/>
      <c r="OBI422" s="209"/>
      <c r="OBJ422" s="209"/>
      <c r="OBK422" s="209"/>
      <c r="OBL422" s="209"/>
      <c r="OBM422" s="209"/>
      <c r="OBN422" s="209"/>
      <c r="OBO422" s="209"/>
      <c r="OBP422" s="209"/>
      <c r="OBQ422" s="209"/>
      <c r="OBR422" s="209"/>
      <c r="OBS422" s="209"/>
      <c r="OBT422" s="209"/>
      <c r="OBU422" s="209"/>
      <c r="OBV422" s="209"/>
      <c r="OBW422" s="209"/>
      <c r="OBX422" s="209"/>
      <c r="OBY422" s="209"/>
      <c r="OBZ422" s="209"/>
      <c r="OCA422" s="209"/>
      <c r="OCB422" s="209"/>
      <c r="OCC422" s="209"/>
      <c r="OCD422" s="209"/>
      <c r="OCE422" s="209"/>
      <c r="OCF422" s="209"/>
      <c r="OCG422" s="209"/>
      <c r="OCH422" s="209"/>
      <c r="OCI422" s="209"/>
      <c r="OCJ422" s="209"/>
      <c r="OCK422" s="209"/>
      <c r="OCL422" s="209"/>
      <c r="OCM422" s="209"/>
      <c r="OCN422" s="209"/>
      <c r="OCO422" s="209"/>
      <c r="OCP422" s="209"/>
      <c r="OCQ422" s="209"/>
      <c r="OCR422" s="209"/>
      <c r="OCS422" s="209"/>
      <c r="OCT422" s="209"/>
      <c r="OCU422" s="209"/>
      <c r="OCV422" s="209"/>
      <c r="OCW422" s="209"/>
      <c r="OCX422" s="209"/>
      <c r="OCY422" s="209"/>
      <c r="OCZ422" s="209"/>
      <c r="ODA422" s="209"/>
      <c r="ODB422" s="209"/>
      <c r="ODC422" s="209"/>
      <c r="ODD422" s="209"/>
      <c r="ODE422" s="209"/>
      <c r="ODF422" s="209"/>
      <c r="ODG422" s="209"/>
      <c r="ODH422" s="209"/>
      <c r="ODI422" s="209"/>
      <c r="ODJ422" s="209"/>
      <c r="ODK422" s="209"/>
      <c r="ODL422" s="209"/>
      <c r="ODM422" s="209"/>
      <c r="ODN422" s="209"/>
      <c r="ODO422" s="209"/>
      <c r="ODP422" s="209"/>
      <c r="ODQ422" s="209"/>
      <c r="ODR422" s="209"/>
      <c r="ODS422" s="209"/>
      <c r="ODT422" s="209"/>
      <c r="ODU422" s="209"/>
      <c r="ODV422" s="209"/>
      <c r="ODW422" s="209"/>
      <c r="ODX422" s="209"/>
      <c r="ODY422" s="209"/>
      <c r="ODZ422" s="209"/>
      <c r="OEA422" s="209"/>
      <c r="OEB422" s="209"/>
      <c r="OEC422" s="209"/>
      <c r="OED422" s="209"/>
      <c r="OEE422" s="209"/>
      <c r="OEF422" s="209"/>
      <c r="OEG422" s="209"/>
      <c r="OEH422" s="209"/>
      <c r="OEI422" s="209"/>
      <c r="OEJ422" s="209"/>
      <c r="OEK422" s="209"/>
      <c r="OEL422" s="209"/>
      <c r="OEM422" s="209"/>
      <c r="OEN422" s="209"/>
      <c r="OEO422" s="209"/>
      <c r="OEP422" s="209"/>
      <c r="OEQ422" s="209"/>
      <c r="OER422" s="209"/>
      <c r="OES422" s="209"/>
      <c r="OET422" s="209"/>
      <c r="OEU422" s="209"/>
      <c r="OEV422" s="209"/>
      <c r="OEW422" s="209"/>
      <c r="OEX422" s="209"/>
      <c r="OEY422" s="209"/>
      <c r="OEZ422" s="209"/>
      <c r="OFA422" s="209"/>
      <c r="OFB422" s="209"/>
      <c r="OFC422" s="209"/>
      <c r="OFD422" s="209"/>
      <c r="OFE422" s="209"/>
      <c r="OFF422" s="209"/>
      <c r="OFG422" s="209"/>
      <c r="OFH422" s="209"/>
      <c r="OFI422" s="209"/>
      <c r="OFJ422" s="209"/>
      <c r="OFK422" s="209"/>
      <c r="OFL422" s="209"/>
      <c r="OFM422" s="209"/>
      <c r="OFN422" s="209"/>
      <c r="OFO422" s="209"/>
      <c r="OFP422" s="209"/>
      <c r="OFQ422" s="209"/>
      <c r="OFR422" s="209"/>
      <c r="OFS422" s="209"/>
      <c r="OFT422" s="209"/>
      <c r="OFU422" s="209"/>
      <c r="OFV422" s="209"/>
      <c r="OFW422" s="209"/>
      <c r="OFX422" s="209"/>
      <c r="OFY422" s="209"/>
      <c r="OFZ422" s="209"/>
      <c r="OGA422" s="209"/>
      <c r="OGB422" s="209"/>
      <c r="OGC422" s="209"/>
      <c r="OGD422" s="209"/>
      <c r="OGE422" s="209"/>
      <c r="OGF422" s="209"/>
      <c r="OGG422" s="209"/>
      <c r="OGH422" s="209"/>
      <c r="OGI422" s="209"/>
      <c r="OGJ422" s="209"/>
      <c r="OGK422" s="209"/>
      <c r="OGL422" s="209"/>
      <c r="OGM422" s="209"/>
      <c r="OGN422" s="209"/>
      <c r="OGO422" s="209"/>
      <c r="OGP422" s="209"/>
      <c r="OGQ422" s="209"/>
      <c r="OGR422" s="209"/>
      <c r="OGS422" s="209"/>
      <c r="OGT422" s="209"/>
      <c r="OGU422" s="209"/>
      <c r="OGV422" s="209"/>
      <c r="OGW422" s="209"/>
      <c r="OGX422" s="209"/>
      <c r="OGY422" s="209"/>
      <c r="OGZ422" s="209"/>
      <c r="OHA422" s="209"/>
      <c r="OHB422" s="209"/>
      <c r="OHC422" s="209"/>
      <c r="OHD422" s="209"/>
      <c r="OHE422" s="209"/>
      <c r="OHF422" s="209"/>
      <c r="OHG422" s="209"/>
      <c r="OHH422" s="209"/>
      <c r="OHI422" s="209"/>
      <c r="OHJ422" s="209"/>
      <c r="OHK422" s="209"/>
      <c r="OHL422" s="209"/>
      <c r="OHM422" s="209"/>
      <c r="OHN422" s="209"/>
      <c r="OHO422" s="209"/>
      <c r="OHP422" s="209"/>
      <c r="OHQ422" s="209"/>
      <c r="OHR422" s="209"/>
      <c r="OHS422" s="209"/>
      <c r="OHT422" s="209"/>
      <c r="OHU422" s="209"/>
      <c r="OHV422" s="209"/>
      <c r="OHW422" s="209"/>
      <c r="OHX422" s="209"/>
      <c r="OHY422" s="209"/>
      <c r="OHZ422" s="209"/>
      <c r="OIA422" s="209"/>
      <c r="OIB422" s="209"/>
      <c r="OIC422" s="209"/>
      <c r="OID422" s="209"/>
      <c r="OIE422" s="209"/>
      <c r="OIF422" s="209"/>
      <c r="OIG422" s="209"/>
      <c r="OIH422" s="209"/>
      <c r="OII422" s="209"/>
      <c r="OIJ422" s="209"/>
      <c r="OIK422" s="209"/>
      <c r="OIL422" s="209"/>
      <c r="OIM422" s="209"/>
      <c r="OIN422" s="209"/>
      <c r="OIO422" s="209"/>
      <c r="OIP422" s="209"/>
      <c r="OIQ422" s="209"/>
      <c r="OIR422" s="209"/>
      <c r="OIS422" s="209"/>
      <c r="OIT422" s="209"/>
      <c r="OIU422" s="209"/>
      <c r="OIV422" s="209"/>
      <c r="OIW422" s="209"/>
      <c r="OIX422" s="209"/>
      <c r="OIY422" s="209"/>
      <c r="OIZ422" s="209"/>
      <c r="OJA422" s="209"/>
      <c r="OJB422" s="209"/>
      <c r="OJC422" s="209"/>
      <c r="OJD422" s="209"/>
      <c r="OJE422" s="209"/>
      <c r="OJF422" s="209"/>
      <c r="OJG422" s="209"/>
      <c r="OJH422" s="209"/>
      <c r="OJI422" s="209"/>
      <c r="OJJ422" s="209"/>
      <c r="OJK422" s="209"/>
      <c r="OJL422" s="209"/>
      <c r="OJM422" s="209"/>
      <c r="OJN422" s="209"/>
      <c r="OJO422" s="209"/>
      <c r="OJP422" s="209"/>
      <c r="OJQ422" s="209"/>
      <c r="OJR422" s="209"/>
      <c r="OJS422" s="209"/>
      <c r="OJT422" s="209"/>
      <c r="OJU422" s="209"/>
      <c r="OJV422" s="209"/>
      <c r="OJW422" s="209"/>
      <c r="OJX422" s="209"/>
      <c r="OJY422" s="209"/>
      <c r="OJZ422" s="209"/>
      <c r="OKA422" s="209"/>
      <c r="OKB422" s="209"/>
      <c r="OKC422" s="209"/>
      <c r="OKD422" s="209"/>
      <c r="OKE422" s="209"/>
      <c r="OKF422" s="209"/>
      <c r="OKG422" s="209"/>
      <c r="OKH422" s="209"/>
      <c r="OKI422" s="209"/>
      <c r="OKJ422" s="209"/>
      <c r="OKK422" s="209"/>
      <c r="OKL422" s="209"/>
      <c r="OKM422" s="209"/>
      <c r="OKN422" s="209"/>
      <c r="OKO422" s="209"/>
      <c r="OKP422" s="209"/>
      <c r="OKQ422" s="209"/>
      <c r="OKR422" s="209"/>
      <c r="OKS422" s="209"/>
      <c r="OKT422" s="209"/>
      <c r="OKU422" s="209"/>
      <c r="OKV422" s="209"/>
      <c r="OKW422" s="209"/>
      <c r="OKX422" s="209"/>
      <c r="OKY422" s="209"/>
      <c r="OKZ422" s="209"/>
      <c r="OLA422" s="209"/>
      <c r="OLB422" s="209"/>
      <c r="OLC422" s="209"/>
      <c r="OLD422" s="209"/>
      <c r="OLE422" s="209"/>
      <c r="OLF422" s="209"/>
      <c r="OLG422" s="209"/>
      <c r="OLH422" s="209"/>
      <c r="OLI422" s="209"/>
      <c r="OLJ422" s="209"/>
      <c r="OLK422" s="209"/>
      <c r="OLL422" s="209"/>
      <c r="OLM422" s="209"/>
      <c r="OLN422" s="209"/>
      <c r="OLO422" s="209"/>
      <c r="OLP422" s="209"/>
      <c r="OLQ422" s="209"/>
      <c r="OLR422" s="209"/>
      <c r="OLS422" s="209"/>
      <c r="OLT422" s="209"/>
      <c r="OLU422" s="209"/>
      <c r="OLV422" s="209"/>
      <c r="OLW422" s="209"/>
      <c r="OLX422" s="209"/>
      <c r="OLY422" s="209"/>
      <c r="OLZ422" s="209"/>
      <c r="OMA422" s="209"/>
      <c r="OMB422" s="209"/>
      <c r="OMC422" s="209"/>
      <c r="OMD422" s="209"/>
      <c r="OME422" s="209"/>
      <c r="OMF422" s="209"/>
      <c r="OMG422" s="209"/>
      <c r="OMH422" s="209"/>
      <c r="OMI422" s="209"/>
      <c r="OMJ422" s="209"/>
      <c r="OMK422" s="209"/>
      <c r="OML422" s="209"/>
      <c r="OMM422" s="209"/>
      <c r="OMN422" s="209"/>
      <c r="OMO422" s="209"/>
      <c r="OMP422" s="209"/>
      <c r="OMQ422" s="209"/>
      <c r="OMR422" s="209"/>
      <c r="OMS422" s="209"/>
      <c r="OMT422" s="209"/>
      <c r="OMU422" s="209"/>
      <c r="OMV422" s="209"/>
      <c r="OMW422" s="209"/>
      <c r="OMX422" s="209"/>
      <c r="OMY422" s="209"/>
      <c r="OMZ422" s="209"/>
      <c r="ONA422" s="209"/>
      <c r="ONB422" s="209"/>
      <c r="ONC422" s="209"/>
      <c r="OND422" s="209"/>
      <c r="ONE422" s="209"/>
      <c r="ONF422" s="209"/>
      <c r="ONG422" s="209"/>
      <c r="ONH422" s="209"/>
      <c r="ONI422" s="209"/>
      <c r="ONJ422" s="209"/>
      <c r="ONK422" s="209"/>
      <c r="ONL422" s="209"/>
      <c r="ONM422" s="209"/>
      <c r="ONN422" s="209"/>
      <c r="ONO422" s="209"/>
      <c r="ONP422" s="209"/>
      <c r="ONQ422" s="209"/>
      <c r="ONR422" s="209"/>
      <c r="ONS422" s="209"/>
      <c r="ONT422" s="209"/>
      <c r="ONU422" s="209"/>
      <c r="ONV422" s="209"/>
      <c r="ONW422" s="209"/>
      <c r="ONX422" s="209"/>
      <c r="ONY422" s="209"/>
      <c r="ONZ422" s="209"/>
      <c r="OOA422" s="209"/>
      <c r="OOB422" s="209"/>
      <c r="OOC422" s="209"/>
      <c r="OOD422" s="209"/>
      <c r="OOE422" s="209"/>
      <c r="OOF422" s="209"/>
      <c r="OOG422" s="209"/>
      <c r="OOH422" s="209"/>
      <c r="OOI422" s="209"/>
      <c r="OOJ422" s="209"/>
      <c r="OOK422" s="209"/>
      <c r="OOL422" s="209"/>
      <c r="OOM422" s="209"/>
      <c r="OON422" s="209"/>
      <c r="OOO422" s="209"/>
      <c r="OOP422" s="209"/>
      <c r="OOQ422" s="209"/>
      <c r="OOR422" s="209"/>
      <c r="OOS422" s="209"/>
      <c r="OOT422" s="209"/>
      <c r="OOU422" s="209"/>
      <c r="OOV422" s="209"/>
      <c r="OOW422" s="209"/>
      <c r="OOX422" s="209"/>
      <c r="OOY422" s="209"/>
      <c r="OOZ422" s="209"/>
      <c r="OPA422" s="209"/>
      <c r="OPB422" s="209"/>
      <c r="OPC422" s="209"/>
      <c r="OPD422" s="209"/>
      <c r="OPE422" s="209"/>
      <c r="OPF422" s="209"/>
      <c r="OPG422" s="209"/>
      <c r="OPH422" s="209"/>
      <c r="OPI422" s="209"/>
      <c r="OPJ422" s="209"/>
      <c r="OPK422" s="209"/>
      <c r="OPL422" s="209"/>
      <c r="OPM422" s="209"/>
      <c r="OPN422" s="209"/>
      <c r="OPO422" s="209"/>
      <c r="OPP422" s="209"/>
      <c r="OPQ422" s="209"/>
      <c r="OPR422" s="209"/>
      <c r="OPS422" s="209"/>
      <c r="OPT422" s="209"/>
      <c r="OPU422" s="209"/>
      <c r="OPV422" s="209"/>
      <c r="OPW422" s="209"/>
      <c r="OPX422" s="209"/>
      <c r="OPY422" s="209"/>
      <c r="OPZ422" s="209"/>
      <c r="OQA422" s="209"/>
      <c r="OQB422" s="209"/>
      <c r="OQC422" s="209"/>
      <c r="OQD422" s="209"/>
      <c r="OQE422" s="209"/>
      <c r="OQF422" s="209"/>
      <c r="OQG422" s="209"/>
      <c r="OQH422" s="209"/>
      <c r="OQI422" s="209"/>
      <c r="OQJ422" s="209"/>
      <c r="OQK422" s="209"/>
      <c r="OQL422" s="209"/>
      <c r="OQM422" s="209"/>
      <c r="OQN422" s="209"/>
      <c r="OQO422" s="209"/>
      <c r="OQP422" s="209"/>
      <c r="OQQ422" s="209"/>
      <c r="OQR422" s="209"/>
      <c r="OQS422" s="209"/>
      <c r="OQT422" s="209"/>
      <c r="OQU422" s="209"/>
      <c r="OQV422" s="209"/>
      <c r="OQW422" s="209"/>
      <c r="OQX422" s="209"/>
      <c r="OQY422" s="209"/>
      <c r="OQZ422" s="209"/>
      <c r="ORA422" s="209"/>
      <c r="ORB422" s="209"/>
      <c r="ORC422" s="209"/>
      <c r="ORD422" s="209"/>
      <c r="ORE422" s="209"/>
      <c r="ORF422" s="209"/>
      <c r="ORG422" s="209"/>
      <c r="ORH422" s="209"/>
      <c r="ORI422" s="209"/>
      <c r="ORJ422" s="209"/>
      <c r="ORK422" s="209"/>
      <c r="ORL422" s="209"/>
      <c r="ORM422" s="209"/>
      <c r="ORN422" s="209"/>
      <c r="ORO422" s="209"/>
      <c r="ORP422" s="209"/>
      <c r="ORQ422" s="209"/>
      <c r="ORR422" s="209"/>
      <c r="ORS422" s="209"/>
      <c r="ORT422" s="209"/>
      <c r="ORU422" s="209"/>
      <c r="ORV422" s="209"/>
      <c r="ORW422" s="209"/>
      <c r="ORX422" s="209"/>
      <c r="ORY422" s="209"/>
      <c r="ORZ422" s="209"/>
      <c r="OSA422" s="209"/>
      <c r="OSB422" s="209"/>
      <c r="OSC422" s="209"/>
      <c r="OSD422" s="209"/>
      <c r="OSE422" s="209"/>
      <c r="OSF422" s="209"/>
      <c r="OSG422" s="209"/>
      <c r="OSH422" s="209"/>
      <c r="OSI422" s="209"/>
      <c r="OSJ422" s="209"/>
      <c r="OSK422" s="209"/>
      <c r="OSL422" s="209"/>
      <c r="OSM422" s="209"/>
      <c r="OSN422" s="209"/>
      <c r="OSO422" s="209"/>
      <c r="OSP422" s="209"/>
      <c r="OSQ422" s="209"/>
      <c r="OSR422" s="209"/>
      <c r="OSS422" s="209"/>
      <c r="OST422" s="209"/>
      <c r="OSU422" s="209"/>
      <c r="OSV422" s="209"/>
      <c r="OSW422" s="209"/>
      <c r="OSX422" s="209"/>
      <c r="OSY422" s="209"/>
      <c r="OSZ422" s="209"/>
      <c r="OTA422" s="209"/>
      <c r="OTB422" s="209"/>
      <c r="OTC422" s="209"/>
      <c r="OTD422" s="209"/>
      <c r="OTE422" s="209"/>
      <c r="OTF422" s="209"/>
      <c r="OTG422" s="209"/>
      <c r="OTH422" s="209"/>
      <c r="OTI422" s="209"/>
      <c r="OTJ422" s="209"/>
      <c r="OTK422" s="209"/>
      <c r="OTL422" s="209"/>
      <c r="OTM422" s="209"/>
      <c r="OTN422" s="209"/>
      <c r="OTO422" s="209"/>
      <c r="OTP422" s="209"/>
      <c r="OTQ422" s="209"/>
      <c r="OTR422" s="209"/>
      <c r="OTS422" s="209"/>
      <c r="OTT422" s="209"/>
      <c r="OTU422" s="209"/>
      <c r="OTV422" s="209"/>
      <c r="OTW422" s="209"/>
      <c r="OTX422" s="209"/>
      <c r="OTY422" s="209"/>
      <c r="OTZ422" s="209"/>
      <c r="OUA422" s="209"/>
      <c r="OUB422" s="209"/>
      <c r="OUC422" s="209"/>
      <c r="OUD422" s="209"/>
      <c r="OUE422" s="209"/>
      <c r="OUF422" s="209"/>
      <c r="OUG422" s="209"/>
      <c r="OUH422" s="209"/>
      <c r="OUI422" s="209"/>
      <c r="OUJ422" s="209"/>
      <c r="OUK422" s="209"/>
      <c r="OUL422" s="209"/>
      <c r="OUM422" s="209"/>
      <c r="OUN422" s="209"/>
      <c r="OUO422" s="209"/>
      <c r="OUP422" s="209"/>
      <c r="OUQ422" s="209"/>
      <c r="OUR422" s="209"/>
      <c r="OUS422" s="209"/>
      <c r="OUT422" s="209"/>
      <c r="OUU422" s="209"/>
      <c r="OUV422" s="209"/>
      <c r="OUW422" s="209"/>
      <c r="OUX422" s="209"/>
      <c r="OUY422" s="209"/>
      <c r="OUZ422" s="209"/>
      <c r="OVA422" s="209"/>
      <c r="OVB422" s="209"/>
      <c r="OVC422" s="209"/>
      <c r="OVD422" s="209"/>
      <c r="OVE422" s="209"/>
      <c r="OVF422" s="209"/>
      <c r="OVG422" s="209"/>
      <c r="OVH422" s="209"/>
      <c r="OVI422" s="209"/>
      <c r="OVJ422" s="209"/>
      <c r="OVK422" s="209"/>
      <c r="OVL422" s="209"/>
      <c r="OVM422" s="209"/>
      <c r="OVN422" s="209"/>
      <c r="OVO422" s="209"/>
      <c r="OVP422" s="209"/>
      <c r="OVQ422" s="209"/>
      <c r="OVR422" s="209"/>
      <c r="OVS422" s="209"/>
      <c r="OVT422" s="209"/>
      <c r="OVU422" s="209"/>
      <c r="OVV422" s="209"/>
      <c r="OVW422" s="209"/>
      <c r="OVX422" s="209"/>
      <c r="OVY422" s="209"/>
      <c r="OVZ422" s="209"/>
      <c r="OWA422" s="209"/>
      <c r="OWB422" s="209"/>
      <c r="OWC422" s="209"/>
      <c r="OWD422" s="209"/>
      <c r="OWE422" s="209"/>
      <c r="OWF422" s="209"/>
      <c r="OWG422" s="209"/>
      <c r="OWH422" s="209"/>
      <c r="OWI422" s="209"/>
      <c r="OWJ422" s="209"/>
      <c r="OWK422" s="209"/>
      <c r="OWL422" s="209"/>
      <c r="OWM422" s="209"/>
      <c r="OWN422" s="209"/>
      <c r="OWO422" s="209"/>
      <c r="OWP422" s="209"/>
      <c r="OWQ422" s="209"/>
      <c r="OWR422" s="209"/>
      <c r="OWS422" s="209"/>
      <c r="OWT422" s="209"/>
      <c r="OWU422" s="209"/>
      <c r="OWV422" s="209"/>
      <c r="OWW422" s="209"/>
      <c r="OWX422" s="209"/>
      <c r="OWY422" s="209"/>
      <c r="OWZ422" s="209"/>
      <c r="OXA422" s="209"/>
      <c r="OXB422" s="209"/>
      <c r="OXC422" s="209"/>
      <c r="OXD422" s="209"/>
      <c r="OXE422" s="209"/>
      <c r="OXF422" s="209"/>
      <c r="OXG422" s="209"/>
      <c r="OXH422" s="209"/>
      <c r="OXI422" s="209"/>
      <c r="OXJ422" s="209"/>
      <c r="OXK422" s="209"/>
      <c r="OXL422" s="209"/>
      <c r="OXM422" s="209"/>
      <c r="OXN422" s="209"/>
      <c r="OXO422" s="209"/>
      <c r="OXP422" s="209"/>
      <c r="OXQ422" s="209"/>
      <c r="OXR422" s="209"/>
      <c r="OXS422" s="209"/>
      <c r="OXT422" s="209"/>
      <c r="OXU422" s="209"/>
      <c r="OXV422" s="209"/>
      <c r="OXW422" s="209"/>
      <c r="OXX422" s="209"/>
      <c r="OXY422" s="209"/>
      <c r="OXZ422" s="209"/>
      <c r="OYA422" s="209"/>
      <c r="OYB422" s="209"/>
      <c r="OYC422" s="209"/>
      <c r="OYD422" s="209"/>
      <c r="OYE422" s="209"/>
      <c r="OYF422" s="209"/>
      <c r="OYG422" s="209"/>
      <c r="OYH422" s="209"/>
      <c r="OYI422" s="209"/>
      <c r="OYJ422" s="209"/>
      <c r="OYK422" s="209"/>
      <c r="OYL422" s="209"/>
      <c r="OYM422" s="209"/>
      <c r="OYN422" s="209"/>
      <c r="OYO422" s="209"/>
      <c r="OYP422" s="209"/>
      <c r="OYQ422" s="209"/>
      <c r="OYR422" s="209"/>
      <c r="OYS422" s="209"/>
      <c r="OYT422" s="209"/>
      <c r="OYU422" s="209"/>
      <c r="OYV422" s="209"/>
      <c r="OYW422" s="209"/>
      <c r="OYX422" s="209"/>
      <c r="OYY422" s="209"/>
      <c r="OYZ422" s="209"/>
      <c r="OZA422" s="209"/>
      <c r="OZB422" s="209"/>
      <c r="OZC422" s="209"/>
      <c r="OZD422" s="209"/>
      <c r="OZE422" s="209"/>
      <c r="OZF422" s="209"/>
      <c r="OZG422" s="209"/>
      <c r="OZH422" s="209"/>
      <c r="OZI422" s="209"/>
      <c r="OZJ422" s="209"/>
      <c r="OZK422" s="209"/>
      <c r="OZL422" s="209"/>
      <c r="OZM422" s="209"/>
      <c r="OZN422" s="209"/>
      <c r="OZO422" s="209"/>
      <c r="OZP422" s="209"/>
      <c r="OZQ422" s="209"/>
      <c r="OZR422" s="209"/>
      <c r="OZS422" s="209"/>
      <c r="OZT422" s="209"/>
      <c r="OZU422" s="209"/>
      <c r="OZV422" s="209"/>
      <c r="OZW422" s="209"/>
      <c r="OZX422" s="209"/>
      <c r="OZY422" s="209"/>
      <c r="OZZ422" s="209"/>
      <c r="PAA422" s="209"/>
      <c r="PAB422" s="209"/>
      <c r="PAC422" s="209"/>
      <c r="PAD422" s="209"/>
      <c r="PAE422" s="209"/>
      <c r="PAF422" s="209"/>
      <c r="PAG422" s="209"/>
      <c r="PAH422" s="209"/>
      <c r="PAI422" s="209"/>
      <c r="PAJ422" s="209"/>
      <c r="PAK422" s="209"/>
      <c r="PAL422" s="209"/>
      <c r="PAM422" s="209"/>
      <c r="PAN422" s="209"/>
      <c r="PAO422" s="209"/>
      <c r="PAP422" s="209"/>
      <c r="PAQ422" s="209"/>
      <c r="PAR422" s="209"/>
      <c r="PAS422" s="209"/>
      <c r="PAT422" s="209"/>
      <c r="PAU422" s="209"/>
      <c r="PAV422" s="209"/>
      <c r="PAW422" s="209"/>
      <c r="PAX422" s="209"/>
      <c r="PAY422" s="209"/>
      <c r="PAZ422" s="209"/>
      <c r="PBA422" s="209"/>
      <c r="PBB422" s="209"/>
      <c r="PBC422" s="209"/>
      <c r="PBD422" s="209"/>
      <c r="PBE422" s="209"/>
      <c r="PBF422" s="209"/>
      <c r="PBG422" s="209"/>
      <c r="PBH422" s="209"/>
      <c r="PBI422" s="209"/>
      <c r="PBJ422" s="209"/>
      <c r="PBK422" s="209"/>
      <c r="PBL422" s="209"/>
      <c r="PBM422" s="209"/>
      <c r="PBN422" s="209"/>
      <c r="PBO422" s="209"/>
      <c r="PBP422" s="209"/>
      <c r="PBQ422" s="209"/>
      <c r="PBR422" s="209"/>
      <c r="PBS422" s="209"/>
      <c r="PBT422" s="209"/>
      <c r="PBU422" s="209"/>
      <c r="PBV422" s="209"/>
      <c r="PBW422" s="209"/>
      <c r="PBX422" s="209"/>
      <c r="PBY422" s="209"/>
      <c r="PBZ422" s="209"/>
      <c r="PCA422" s="209"/>
      <c r="PCB422" s="209"/>
      <c r="PCC422" s="209"/>
      <c r="PCD422" s="209"/>
      <c r="PCE422" s="209"/>
      <c r="PCF422" s="209"/>
      <c r="PCG422" s="209"/>
      <c r="PCH422" s="209"/>
      <c r="PCI422" s="209"/>
      <c r="PCJ422" s="209"/>
      <c r="PCK422" s="209"/>
      <c r="PCL422" s="209"/>
      <c r="PCM422" s="209"/>
      <c r="PCN422" s="209"/>
      <c r="PCO422" s="209"/>
      <c r="PCP422" s="209"/>
      <c r="PCQ422" s="209"/>
      <c r="PCR422" s="209"/>
      <c r="PCS422" s="209"/>
      <c r="PCT422" s="209"/>
      <c r="PCU422" s="209"/>
      <c r="PCV422" s="209"/>
      <c r="PCW422" s="209"/>
      <c r="PCX422" s="209"/>
      <c r="PCY422" s="209"/>
      <c r="PCZ422" s="209"/>
      <c r="PDA422" s="209"/>
      <c r="PDB422" s="209"/>
      <c r="PDC422" s="209"/>
      <c r="PDD422" s="209"/>
      <c r="PDE422" s="209"/>
      <c r="PDF422" s="209"/>
      <c r="PDG422" s="209"/>
      <c r="PDH422" s="209"/>
      <c r="PDI422" s="209"/>
      <c r="PDJ422" s="209"/>
      <c r="PDK422" s="209"/>
      <c r="PDL422" s="209"/>
      <c r="PDM422" s="209"/>
      <c r="PDN422" s="209"/>
      <c r="PDO422" s="209"/>
      <c r="PDP422" s="209"/>
      <c r="PDQ422" s="209"/>
      <c r="PDR422" s="209"/>
      <c r="PDS422" s="209"/>
      <c r="PDT422" s="209"/>
      <c r="PDU422" s="209"/>
      <c r="PDV422" s="209"/>
      <c r="PDW422" s="209"/>
      <c r="PDX422" s="209"/>
      <c r="PDY422" s="209"/>
      <c r="PDZ422" s="209"/>
      <c r="PEA422" s="209"/>
      <c r="PEB422" s="209"/>
      <c r="PEC422" s="209"/>
      <c r="PED422" s="209"/>
      <c r="PEE422" s="209"/>
      <c r="PEF422" s="209"/>
      <c r="PEG422" s="209"/>
      <c r="PEH422" s="209"/>
      <c r="PEI422" s="209"/>
      <c r="PEJ422" s="209"/>
      <c r="PEK422" s="209"/>
      <c r="PEL422" s="209"/>
      <c r="PEM422" s="209"/>
      <c r="PEN422" s="209"/>
      <c r="PEO422" s="209"/>
      <c r="PEP422" s="209"/>
      <c r="PEQ422" s="209"/>
      <c r="PER422" s="209"/>
      <c r="PES422" s="209"/>
      <c r="PET422" s="209"/>
      <c r="PEU422" s="209"/>
      <c r="PEV422" s="209"/>
      <c r="PEW422" s="209"/>
      <c r="PEX422" s="209"/>
      <c r="PEY422" s="209"/>
      <c r="PEZ422" s="209"/>
      <c r="PFA422" s="209"/>
      <c r="PFB422" s="209"/>
      <c r="PFC422" s="209"/>
      <c r="PFD422" s="209"/>
      <c r="PFE422" s="209"/>
      <c r="PFF422" s="209"/>
      <c r="PFG422" s="209"/>
      <c r="PFH422" s="209"/>
      <c r="PFI422" s="209"/>
      <c r="PFJ422" s="209"/>
      <c r="PFK422" s="209"/>
      <c r="PFL422" s="209"/>
      <c r="PFM422" s="209"/>
      <c r="PFN422" s="209"/>
      <c r="PFO422" s="209"/>
      <c r="PFP422" s="209"/>
      <c r="PFQ422" s="209"/>
      <c r="PFR422" s="209"/>
      <c r="PFS422" s="209"/>
      <c r="PFT422" s="209"/>
      <c r="PFU422" s="209"/>
      <c r="PFV422" s="209"/>
      <c r="PFW422" s="209"/>
      <c r="PFX422" s="209"/>
      <c r="PFY422" s="209"/>
      <c r="PFZ422" s="209"/>
      <c r="PGA422" s="209"/>
      <c r="PGB422" s="209"/>
      <c r="PGC422" s="209"/>
      <c r="PGD422" s="209"/>
      <c r="PGE422" s="209"/>
      <c r="PGF422" s="209"/>
      <c r="PGG422" s="209"/>
      <c r="PGH422" s="209"/>
      <c r="PGI422" s="209"/>
      <c r="PGJ422" s="209"/>
      <c r="PGK422" s="209"/>
      <c r="PGL422" s="209"/>
      <c r="PGM422" s="209"/>
      <c r="PGN422" s="209"/>
      <c r="PGO422" s="209"/>
      <c r="PGP422" s="209"/>
      <c r="PGQ422" s="209"/>
      <c r="PGR422" s="209"/>
      <c r="PGS422" s="209"/>
      <c r="PGT422" s="209"/>
      <c r="PGU422" s="209"/>
      <c r="PGV422" s="209"/>
      <c r="PGW422" s="209"/>
      <c r="PGX422" s="209"/>
      <c r="PGY422" s="209"/>
      <c r="PGZ422" s="209"/>
      <c r="PHA422" s="209"/>
      <c r="PHB422" s="209"/>
      <c r="PHC422" s="209"/>
      <c r="PHD422" s="209"/>
      <c r="PHE422" s="209"/>
      <c r="PHF422" s="209"/>
      <c r="PHG422" s="209"/>
      <c r="PHH422" s="209"/>
      <c r="PHI422" s="209"/>
      <c r="PHJ422" s="209"/>
      <c r="PHK422" s="209"/>
      <c r="PHL422" s="209"/>
      <c r="PHM422" s="209"/>
      <c r="PHN422" s="209"/>
      <c r="PHO422" s="209"/>
      <c r="PHP422" s="209"/>
      <c r="PHQ422" s="209"/>
      <c r="PHR422" s="209"/>
      <c r="PHS422" s="209"/>
      <c r="PHT422" s="209"/>
      <c r="PHU422" s="209"/>
      <c r="PHV422" s="209"/>
      <c r="PHW422" s="209"/>
      <c r="PHX422" s="209"/>
      <c r="PHY422" s="209"/>
      <c r="PHZ422" s="209"/>
      <c r="PIA422" s="209"/>
      <c r="PIB422" s="209"/>
      <c r="PIC422" s="209"/>
      <c r="PID422" s="209"/>
      <c r="PIE422" s="209"/>
      <c r="PIF422" s="209"/>
      <c r="PIG422" s="209"/>
      <c r="PIH422" s="209"/>
      <c r="PII422" s="209"/>
      <c r="PIJ422" s="209"/>
      <c r="PIK422" s="209"/>
      <c r="PIL422" s="209"/>
      <c r="PIM422" s="209"/>
      <c r="PIN422" s="209"/>
      <c r="PIO422" s="209"/>
      <c r="PIP422" s="209"/>
      <c r="PIQ422" s="209"/>
      <c r="PIR422" s="209"/>
      <c r="PIS422" s="209"/>
      <c r="PIT422" s="209"/>
      <c r="PIU422" s="209"/>
      <c r="PIV422" s="209"/>
      <c r="PIW422" s="209"/>
      <c r="PIX422" s="209"/>
      <c r="PIY422" s="209"/>
      <c r="PIZ422" s="209"/>
      <c r="PJA422" s="209"/>
      <c r="PJB422" s="209"/>
      <c r="PJC422" s="209"/>
      <c r="PJD422" s="209"/>
      <c r="PJE422" s="209"/>
      <c r="PJF422" s="209"/>
      <c r="PJG422" s="209"/>
      <c r="PJH422" s="209"/>
      <c r="PJI422" s="209"/>
      <c r="PJJ422" s="209"/>
      <c r="PJK422" s="209"/>
      <c r="PJL422" s="209"/>
      <c r="PJM422" s="209"/>
      <c r="PJN422" s="209"/>
      <c r="PJO422" s="209"/>
      <c r="PJP422" s="209"/>
      <c r="PJQ422" s="209"/>
      <c r="PJR422" s="209"/>
      <c r="PJS422" s="209"/>
      <c r="PJT422" s="209"/>
      <c r="PJU422" s="209"/>
      <c r="PJV422" s="209"/>
      <c r="PJW422" s="209"/>
      <c r="PJX422" s="209"/>
      <c r="PJY422" s="209"/>
      <c r="PJZ422" s="209"/>
      <c r="PKA422" s="209"/>
      <c r="PKB422" s="209"/>
      <c r="PKC422" s="209"/>
      <c r="PKD422" s="209"/>
      <c r="PKE422" s="209"/>
      <c r="PKF422" s="209"/>
      <c r="PKG422" s="209"/>
      <c r="PKH422" s="209"/>
      <c r="PKI422" s="209"/>
      <c r="PKJ422" s="209"/>
      <c r="PKK422" s="209"/>
      <c r="PKL422" s="209"/>
      <c r="PKM422" s="209"/>
      <c r="PKN422" s="209"/>
      <c r="PKO422" s="209"/>
      <c r="PKP422" s="209"/>
      <c r="PKQ422" s="209"/>
      <c r="PKR422" s="209"/>
      <c r="PKS422" s="209"/>
      <c r="PKT422" s="209"/>
      <c r="PKU422" s="209"/>
      <c r="PKV422" s="209"/>
      <c r="PKW422" s="209"/>
      <c r="PKX422" s="209"/>
      <c r="PKY422" s="209"/>
      <c r="PKZ422" s="209"/>
      <c r="PLA422" s="209"/>
      <c r="PLB422" s="209"/>
      <c r="PLC422" s="209"/>
      <c r="PLD422" s="209"/>
      <c r="PLE422" s="209"/>
      <c r="PLF422" s="209"/>
      <c r="PLG422" s="209"/>
      <c r="PLH422" s="209"/>
      <c r="PLI422" s="209"/>
      <c r="PLJ422" s="209"/>
      <c r="PLK422" s="209"/>
      <c r="PLL422" s="209"/>
      <c r="PLM422" s="209"/>
      <c r="PLN422" s="209"/>
      <c r="PLO422" s="209"/>
      <c r="PLP422" s="209"/>
      <c r="PLQ422" s="209"/>
      <c r="PLR422" s="209"/>
      <c r="PLS422" s="209"/>
      <c r="PLT422" s="209"/>
      <c r="PLU422" s="209"/>
      <c r="PLV422" s="209"/>
      <c r="PLW422" s="209"/>
      <c r="PLX422" s="209"/>
      <c r="PLY422" s="209"/>
      <c r="PLZ422" s="209"/>
      <c r="PMA422" s="209"/>
      <c r="PMB422" s="209"/>
      <c r="PMC422" s="209"/>
      <c r="PMD422" s="209"/>
      <c r="PME422" s="209"/>
      <c r="PMF422" s="209"/>
      <c r="PMG422" s="209"/>
      <c r="PMH422" s="209"/>
      <c r="PMI422" s="209"/>
      <c r="PMJ422" s="209"/>
      <c r="PMK422" s="209"/>
      <c r="PML422" s="209"/>
      <c r="PMM422" s="209"/>
      <c r="PMN422" s="209"/>
      <c r="PMO422" s="209"/>
      <c r="PMP422" s="209"/>
      <c r="PMQ422" s="209"/>
      <c r="PMR422" s="209"/>
      <c r="PMS422" s="209"/>
      <c r="PMT422" s="209"/>
      <c r="PMU422" s="209"/>
      <c r="PMV422" s="209"/>
      <c r="PMW422" s="209"/>
      <c r="PMX422" s="209"/>
      <c r="PMY422" s="209"/>
      <c r="PMZ422" s="209"/>
      <c r="PNA422" s="209"/>
      <c r="PNB422" s="209"/>
      <c r="PNC422" s="209"/>
      <c r="PND422" s="209"/>
      <c r="PNE422" s="209"/>
      <c r="PNF422" s="209"/>
      <c r="PNG422" s="209"/>
      <c r="PNH422" s="209"/>
      <c r="PNI422" s="209"/>
      <c r="PNJ422" s="209"/>
      <c r="PNK422" s="209"/>
      <c r="PNL422" s="209"/>
      <c r="PNM422" s="209"/>
      <c r="PNN422" s="209"/>
      <c r="PNO422" s="209"/>
      <c r="PNP422" s="209"/>
      <c r="PNQ422" s="209"/>
      <c r="PNR422" s="209"/>
      <c r="PNS422" s="209"/>
      <c r="PNT422" s="209"/>
      <c r="PNU422" s="209"/>
      <c r="PNV422" s="209"/>
      <c r="PNW422" s="209"/>
      <c r="PNX422" s="209"/>
      <c r="PNY422" s="209"/>
      <c r="PNZ422" s="209"/>
      <c r="POA422" s="209"/>
      <c r="POB422" s="209"/>
      <c r="POC422" s="209"/>
      <c r="POD422" s="209"/>
      <c r="POE422" s="209"/>
      <c r="POF422" s="209"/>
      <c r="POG422" s="209"/>
      <c r="POH422" s="209"/>
      <c r="POI422" s="209"/>
      <c r="POJ422" s="209"/>
      <c r="POK422" s="209"/>
      <c r="POL422" s="209"/>
      <c r="POM422" s="209"/>
      <c r="PON422" s="209"/>
      <c r="POO422" s="209"/>
      <c r="POP422" s="209"/>
      <c r="POQ422" s="209"/>
      <c r="POR422" s="209"/>
      <c r="POS422" s="209"/>
      <c r="POT422" s="209"/>
      <c r="POU422" s="209"/>
      <c r="POV422" s="209"/>
      <c r="POW422" s="209"/>
      <c r="POX422" s="209"/>
      <c r="POY422" s="209"/>
      <c r="POZ422" s="209"/>
      <c r="PPA422" s="209"/>
      <c r="PPB422" s="209"/>
      <c r="PPC422" s="209"/>
      <c r="PPD422" s="209"/>
      <c r="PPE422" s="209"/>
      <c r="PPF422" s="209"/>
      <c r="PPG422" s="209"/>
      <c r="PPH422" s="209"/>
      <c r="PPI422" s="209"/>
      <c r="PPJ422" s="209"/>
      <c r="PPK422" s="209"/>
      <c r="PPL422" s="209"/>
      <c r="PPM422" s="209"/>
      <c r="PPN422" s="209"/>
      <c r="PPO422" s="209"/>
      <c r="PPP422" s="209"/>
      <c r="PPQ422" s="209"/>
      <c r="PPR422" s="209"/>
      <c r="PPS422" s="209"/>
      <c r="PPT422" s="209"/>
      <c r="PPU422" s="209"/>
      <c r="PPV422" s="209"/>
      <c r="PPW422" s="209"/>
      <c r="PPX422" s="209"/>
      <c r="PPY422" s="209"/>
      <c r="PPZ422" s="209"/>
      <c r="PQA422" s="209"/>
      <c r="PQB422" s="209"/>
      <c r="PQC422" s="209"/>
      <c r="PQD422" s="209"/>
      <c r="PQE422" s="209"/>
      <c r="PQF422" s="209"/>
      <c r="PQG422" s="209"/>
      <c r="PQH422" s="209"/>
      <c r="PQI422" s="209"/>
      <c r="PQJ422" s="209"/>
      <c r="PQK422" s="209"/>
      <c r="PQL422" s="209"/>
      <c r="PQM422" s="209"/>
      <c r="PQN422" s="209"/>
      <c r="PQO422" s="209"/>
      <c r="PQP422" s="209"/>
      <c r="PQQ422" s="209"/>
      <c r="PQR422" s="209"/>
      <c r="PQS422" s="209"/>
      <c r="PQT422" s="209"/>
      <c r="PQU422" s="209"/>
      <c r="PQV422" s="209"/>
      <c r="PQW422" s="209"/>
      <c r="PQX422" s="209"/>
      <c r="PQY422" s="209"/>
      <c r="PQZ422" s="209"/>
      <c r="PRA422" s="209"/>
      <c r="PRB422" s="209"/>
      <c r="PRC422" s="209"/>
      <c r="PRD422" s="209"/>
      <c r="PRE422" s="209"/>
      <c r="PRF422" s="209"/>
      <c r="PRG422" s="209"/>
      <c r="PRH422" s="209"/>
      <c r="PRI422" s="209"/>
      <c r="PRJ422" s="209"/>
      <c r="PRK422" s="209"/>
      <c r="PRL422" s="209"/>
      <c r="PRM422" s="209"/>
      <c r="PRN422" s="209"/>
      <c r="PRO422" s="209"/>
      <c r="PRP422" s="209"/>
      <c r="PRQ422" s="209"/>
      <c r="PRR422" s="209"/>
      <c r="PRS422" s="209"/>
      <c r="PRT422" s="209"/>
      <c r="PRU422" s="209"/>
      <c r="PRV422" s="209"/>
      <c r="PRW422" s="209"/>
      <c r="PRX422" s="209"/>
      <c r="PRY422" s="209"/>
      <c r="PRZ422" s="209"/>
      <c r="PSA422" s="209"/>
      <c r="PSB422" s="209"/>
      <c r="PSC422" s="209"/>
      <c r="PSD422" s="209"/>
      <c r="PSE422" s="209"/>
      <c r="PSF422" s="209"/>
      <c r="PSG422" s="209"/>
      <c r="PSH422" s="209"/>
      <c r="PSI422" s="209"/>
      <c r="PSJ422" s="209"/>
      <c r="PSK422" s="209"/>
      <c r="PSL422" s="209"/>
      <c r="PSM422" s="209"/>
      <c r="PSN422" s="209"/>
      <c r="PSO422" s="209"/>
      <c r="PSP422" s="209"/>
      <c r="PSQ422" s="209"/>
      <c r="PSR422" s="209"/>
      <c r="PSS422" s="209"/>
      <c r="PST422" s="209"/>
      <c r="PSU422" s="209"/>
      <c r="PSV422" s="209"/>
      <c r="PSW422" s="209"/>
      <c r="PSX422" s="209"/>
      <c r="PSY422" s="209"/>
      <c r="PSZ422" s="209"/>
      <c r="PTA422" s="209"/>
      <c r="PTB422" s="209"/>
      <c r="PTC422" s="209"/>
      <c r="PTD422" s="209"/>
      <c r="PTE422" s="209"/>
      <c r="PTF422" s="209"/>
      <c r="PTG422" s="209"/>
      <c r="PTH422" s="209"/>
      <c r="PTI422" s="209"/>
      <c r="PTJ422" s="209"/>
      <c r="PTK422" s="209"/>
      <c r="PTL422" s="209"/>
      <c r="PTM422" s="209"/>
      <c r="PTN422" s="209"/>
      <c r="PTO422" s="209"/>
      <c r="PTP422" s="209"/>
      <c r="PTQ422" s="209"/>
      <c r="PTR422" s="209"/>
      <c r="PTS422" s="209"/>
      <c r="PTT422" s="209"/>
      <c r="PTU422" s="209"/>
      <c r="PTV422" s="209"/>
      <c r="PTW422" s="209"/>
      <c r="PTX422" s="209"/>
      <c r="PTY422" s="209"/>
      <c r="PTZ422" s="209"/>
      <c r="PUA422" s="209"/>
      <c r="PUB422" s="209"/>
      <c r="PUC422" s="209"/>
      <c r="PUD422" s="209"/>
      <c r="PUE422" s="209"/>
      <c r="PUF422" s="209"/>
      <c r="PUG422" s="209"/>
      <c r="PUH422" s="209"/>
      <c r="PUI422" s="209"/>
      <c r="PUJ422" s="209"/>
      <c r="PUK422" s="209"/>
      <c r="PUL422" s="209"/>
      <c r="PUM422" s="209"/>
      <c r="PUN422" s="209"/>
      <c r="PUO422" s="209"/>
      <c r="PUP422" s="209"/>
      <c r="PUQ422" s="209"/>
      <c r="PUR422" s="209"/>
      <c r="PUS422" s="209"/>
      <c r="PUT422" s="209"/>
      <c r="PUU422" s="209"/>
      <c r="PUV422" s="209"/>
      <c r="PUW422" s="209"/>
      <c r="PUX422" s="209"/>
      <c r="PUY422" s="209"/>
      <c r="PUZ422" s="209"/>
      <c r="PVA422" s="209"/>
      <c r="PVB422" s="209"/>
      <c r="PVC422" s="209"/>
      <c r="PVD422" s="209"/>
      <c r="PVE422" s="209"/>
      <c r="PVF422" s="209"/>
      <c r="PVG422" s="209"/>
      <c r="PVH422" s="209"/>
      <c r="PVI422" s="209"/>
      <c r="PVJ422" s="209"/>
      <c r="PVK422" s="209"/>
      <c r="PVL422" s="209"/>
      <c r="PVM422" s="209"/>
      <c r="PVN422" s="209"/>
      <c r="PVO422" s="209"/>
      <c r="PVP422" s="209"/>
      <c r="PVQ422" s="209"/>
      <c r="PVR422" s="209"/>
      <c r="PVS422" s="209"/>
      <c r="PVT422" s="209"/>
      <c r="PVU422" s="209"/>
      <c r="PVV422" s="209"/>
      <c r="PVW422" s="209"/>
      <c r="PVX422" s="209"/>
      <c r="PVY422" s="209"/>
      <c r="PVZ422" s="209"/>
      <c r="PWA422" s="209"/>
      <c r="PWB422" s="209"/>
      <c r="PWC422" s="209"/>
      <c r="PWD422" s="209"/>
      <c r="PWE422" s="209"/>
      <c r="PWF422" s="209"/>
      <c r="PWG422" s="209"/>
      <c r="PWH422" s="209"/>
      <c r="PWI422" s="209"/>
      <c r="PWJ422" s="209"/>
      <c r="PWK422" s="209"/>
      <c r="PWL422" s="209"/>
      <c r="PWM422" s="209"/>
      <c r="PWN422" s="209"/>
      <c r="PWO422" s="209"/>
      <c r="PWP422" s="209"/>
      <c r="PWQ422" s="209"/>
      <c r="PWR422" s="209"/>
      <c r="PWS422" s="209"/>
      <c r="PWT422" s="209"/>
      <c r="PWU422" s="209"/>
      <c r="PWV422" s="209"/>
      <c r="PWW422" s="209"/>
      <c r="PWX422" s="209"/>
      <c r="PWY422" s="209"/>
      <c r="PWZ422" s="209"/>
      <c r="PXA422" s="209"/>
      <c r="PXB422" s="209"/>
      <c r="PXC422" s="209"/>
      <c r="PXD422" s="209"/>
      <c r="PXE422" s="209"/>
      <c r="PXF422" s="209"/>
      <c r="PXG422" s="209"/>
      <c r="PXH422" s="209"/>
      <c r="PXI422" s="209"/>
      <c r="PXJ422" s="209"/>
      <c r="PXK422" s="209"/>
      <c r="PXL422" s="209"/>
      <c r="PXM422" s="209"/>
      <c r="PXN422" s="209"/>
      <c r="PXO422" s="209"/>
      <c r="PXP422" s="209"/>
      <c r="PXQ422" s="209"/>
      <c r="PXR422" s="209"/>
      <c r="PXS422" s="209"/>
      <c r="PXT422" s="209"/>
      <c r="PXU422" s="209"/>
      <c r="PXV422" s="209"/>
      <c r="PXW422" s="209"/>
      <c r="PXX422" s="209"/>
      <c r="PXY422" s="209"/>
      <c r="PXZ422" s="209"/>
      <c r="PYA422" s="209"/>
      <c r="PYB422" s="209"/>
      <c r="PYC422" s="209"/>
      <c r="PYD422" s="209"/>
      <c r="PYE422" s="209"/>
      <c r="PYF422" s="209"/>
      <c r="PYG422" s="209"/>
      <c r="PYH422" s="209"/>
      <c r="PYI422" s="209"/>
      <c r="PYJ422" s="209"/>
      <c r="PYK422" s="209"/>
      <c r="PYL422" s="209"/>
      <c r="PYM422" s="209"/>
      <c r="PYN422" s="209"/>
      <c r="PYO422" s="209"/>
      <c r="PYP422" s="209"/>
      <c r="PYQ422" s="209"/>
      <c r="PYR422" s="209"/>
      <c r="PYS422" s="209"/>
      <c r="PYT422" s="209"/>
      <c r="PYU422" s="209"/>
      <c r="PYV422" s="209"/>
      <c r="PYW422" s="209"/>
      <c r="PYX422" s="209"/>
      <c r="PYY422" s="209"/>
      <c r="PYZ422" s="209"/>
      <c r="PZA422" s="209"/>
      <c r="PZB422" s="209"/>
      <c r="PZC422" s="209"/>
      <c r="PZD422" s="209"/>
      <c r="PZE422" s="209"/>
      <c r="PZF422" s="209"/>
      <c r="PZG422" s="209"/>
      <c r="PZH422" s="209"/>
      <c r="PZI422" s="209"/>
      <c r="PZJ422" s="209"/>
      <c r="PZK422" s="209"/>
      <c r="PZL422" s="209"/>
      <c r="PZM422" s="209"/>
      <c r="PZN422" s="209"/>
      <c r="PZO422" s="209"/>
      <c r="PZP422" s="209"/>
      <c r="PZQ422" s="209"/>
      <c r="PZR422" s="209"/>
      <c r="PZS422" s="209"/>
      <c r="PZT422" s="209"/>
      <c r="PZU422" s="209"/>
      <c r="PZV422" s="209"/>
      <c r="PZW422" s="209"/>
      <c r="PZX422" s="209"/>
      <c r="PZY422" s="209"/>
      <c r="PZZ422" s="209"/>
      <c r="QAA422" s="209"/>
      <c r="QAB422" s="209"/>
      <c r="QAC422" s="209"/>
      <c r="QAD422" s="209"/>
      <c r="QAE422" s="209"/>
      <c r="QAF422" s="209"/>
      <c r="QAG422" s="209"/>
      <c r="QAH422" s="209"/>
      <c r="QAI422" s="209"/>
      <c r="QAJ422" s="209"/>
      <c r="QAK422" s="209"/>
      <c r="QAL422" s="209"/>
      <c r="QAM422" s="209"/>
      <c r="QAN422" s="209"/>
      <c r="QAO422" s="209"/>
      <c r="QAP422" s="209"/>
      <c r="QAQ422" s="209"/>
      <c r="QAR422" s="209"/>
      <c r="QAS422" s="209"/>
      <c r="QAT422" s="209"/>
      <c r="QAU422" s="209"/>
      <c r="QAV422" s="209"/>
      <c r="QAW422" s="209"/>
      <c r="QAX422" s="209"/>
      <c r="QAY422" s="209"/>
      <c r="QAZ422" s="209"/>
      <c r="QBA422" s="209"/>
      <c r="QBB422" s="209"/>
      <c r="QBC422" s="209"/>
      <c r="QBD422" s="209"/>
      <c r="QBE422" s="209"/>
      <c r="QBF422" s="209"/>
      <c r="QBG422" s="209"/>
      <c r="QBH422" s="209"/>
      <c r="QBI422" s="209"/>
      <c r="QBJ422" s="209"/>
      <c r="QBK422" s="209"/>
      <c r="QBL422" s="209"/>
      <c r="QBM422" s="209"/>
      <c r="QBN422" s="209"/>
      <c r="QBO422" s="209"/>
      <c r="QBP422" s="209"/>
      <c r="QBQ422" s="209"/>
      <c r="QBR422" s="209"/>
      <c r="QBS422" s="209"/>
      <c r="QBT422" s="209"/>
      <c r="QBU422" s="209"/>
      <c r="QBV422" s="209"/>
      <c r="QBW422" s="209"/>
      <c r="QBX422" s="209"/>
      <c r="QBY422" s="209"/>
      <c r="QBZ422" s="209"/>
      <c r="QCA422" s="209"/>
      <c r="QCB422" s="209"/>
      <c r="QCC422" s="209"/>
      <c r="QCD422" s="209"/>
      <c r="QCE422" s="209"/>
      <c r="QCF422" s="209"/>
      <c r="QCG422" s="209"/>
      <c r="QCH422" s="209"/>
      <c r="QCI422" s="209"/>
      <c r="QCJ422" s="209"/>
      <c r="QCK422" s="209"/>
      <c r="QCL422" s="209"/>
      <c r="QCM422" s="209"/>
      <c r="QCN422" s="209"/>
      <c r="QCO422" s="209"/>
      <c r="QCP422" s="209"/>
      <c r="QCQ422" s="209"/>
      <c r="QCR422" s="209"/>
      <c r="QCS422" s="209"/>
      <c r="QCT422" s="209"/>
      <c r="QCU422" s="209"/>
      <c r="QCV422" s="209"/>
      <c r="QCW422" s="209"/>
      <c r="QCX422" s="209"/>
      <c r="QCY422" s="209"/>
      <c r="QCZ422" s="209"/>
      <c r="QDA422" s="209"/>
      <c r="QDB422" s="209"/>
      <c r="QDC422" s="209"/>
      <c r="QDD422" s="209"/>
      <c r="QDE422" s="209"/>
      <c r="QDF422" s="209"/>
      <c r="QDG422" s="209"/>
      <c r="QDH422" s="209"/>
      <c r="QDI422" s="209"/>
      <c r="QDJ422" s="209"/>
      <c r="QDK422" s="209"/>
      <c r="QDL422" s="209"/>
      <c r="QDM422" s="209"/>
      <c r="QDN422" s="209"/>
      <c r="QDO422" s="209"/>
      <c r="QDP422" s="209"/>
      <c r="QDQ422" s="209"/>
      <c r="QDR422" s="209"/>
      <c r="QDS422" s="209"/>
      <c r="QDT422" s="209"/>
      <c r="QDU422" s="209"/>
      <c r="QDV422" s="209"/>
      <c r="QDW422" s="209"/>
      <c r="QDX422" s="209"/>
      <c r="QDY422" s="209"/>
      <c r="QDZ422" s="209"/>
      <c r="QEA422" s="209"/>
      <c r="QEB422" s="209"/>
      <c r="QEC422" s="209"/>
      <c r="QED422" s="209"/>
      <c r="QEE422" s="209"/>
      <c r="QEF422" s="209"/>
      <c r="QEG422" s="209"/>
      <c r="QEH422" s="209"/>
      <c r="QEI422" s="209"/>
      <c r="QEJ422" s="209"/>
      <c r="QEK422" s="209"/>
      <c r="QEL422" s="209"/>
      <c r="QEM422" s="209"/>
      <c r="QEN422" s="209"/>
      <c r="QEO422" s="209"/>
      <c r="QEP422" s="209"/>
      <c r="QEQ422" s="209"/>
      <c r="QER422" s="209"/>
      <c r="QES422" s="209"/>
      <c r="QET422" s="209"/>
      <c r="QEU422" s="209"/>
      <c r="QEV422" s="209"/>
      <c r="QEW422" s="209"/>
      <c r="QEX422" s="209"/>
      <c r="QEY422" s="209"/>
      <c r="QEZ422" s="209"/>
      <c r="QFA422" s="209"/>
      <c r="QFB422" s="209"/>
      <c r="QFC422" s="209"/>
      <c r="QFD422" s="209"/>
      <c r="QFE422" s="209"/>
      <c r="QFF422" s="209"/>
      <c r="QFG422" s="209"/>
      <c r="QFH422" s="209"/>
      <c r="QFI422" s="209"/>
      <c r="QFJ422" s="209"/>
      <c r="QFK422" s="209"/>
      <c r="QFL422" s="209"/>
      <c r="QFM422" s="209"/>
      <c r="QFN422" s="209"/>
      <c r="QFO422" s="209"/>
      <c r="QFP422" s="209"/>
      <c r="QFQ422" s="209"/>
      <c r="QFR422" s="209"/>
      <c r="QFS422" s="209"/>
      <c r="QFT422" s="209"/>
      <c r="QFU422" s="209"/>
      <c r="QFV422" s="209"/>
      <c r="QFW422" s="209"/>
      <c r="QFX422" s="209"/>
      <c r="QFY422" s="209"/>
      <c r="QFZ422" s="209"/>
      <c r="QGA422" s="209"/>
      <c r="QGB422" s="209"/>
      <c r="QGC422" s="209"/>
      <c r="QGD422" s="209"/>
      <c r="QGE422" s="209"/>
      <c r="QGF422" s="209"/>
      <c r="QGG422" s="209"/>
      <c r="QGH422" s="209"/>
      <c r="QGI422" s="209"/>
      <c r="QGJ422" s="209"/>
      <c r="QGK422" s="209"/>
      <c r="QGL422" s="209"/>
      <c r="QGM422" s="209"/>
      <c r="QGN422" s="209"/>
      <c r="QGO422" s="209"/>
      <c r="QGP422" s="209"/>
      <c r="QGQ422" s="209"/>
      <c r="QGR422" s="209"/>
      <c r="QGS422" s="209"/>
      <c r="QGT422" s="209"/>
      <c r="QGU422" s="209"/>
      <c r="QGV422" s="209"/>
      <c r="QGW422" s="209"/>
      <c r="QGX422" s="209"/>
      <c r="QGY422" s="209"/>
      <c r="QGZ422" s="209"/>
      <c r="QHA422" s="209"/>
      <c r="QHB422" s="209"/>
      <c r="QHC422" s="209"/>
      <c r="QHD422" s="209"/>
      <c r="QHE422" s="209"/>
      <c r="QHF422" s="209"/>
      <c r="QHG422" s="209"/>
      <c r="QHH422" s="209"/>
      <c r="QHI422" s="209"/>
      <c r="QHJ422" s="209"/>
      <c r="QHK422" s="209"/>
      <c r="QHL422" s="209"/>
      <c r="QHM422" s="209"/>
      <c r="QHN422" s="209"/>
      <c r="QHO422" s="209"/>
      <c r="QHP422" s="209"/>
      <c r="QHQ422" s="209"/>
      <c r="QHR422" s="209"/>
      <c r="QHS422" s="209"/>
      <c r="QHT422" s="209"/>
      <c r="QHU422" s="209"/>
      <c r="QHV422" s="209"/>
      <c r="QHW422" s="209"/>
      <c r="QHX422" s="209"/>
      <c r="QHY422" s="209"/>
      <c r="QHZ422" s="209"/>
      <c r="QIA422" s="209"/>
      <c r="QIB422" s="209"/>
      <c r="QIC422" s="209"/>
      <c r="QID422" s="209"/>
      <c r="QIE422" s="209"/>
      <c r="QIF422" s="209"/>
      <c r="QIG422" s="209"/>
      <c r="QIH422" s="209"/>
      <c r="QII422" s="209"/>
      <c r="QIJ422" s="209"/>
      <c r="QIK422" s="209"/>
      <c r="QIL422" s="209"/>
      <c r="QIM422" s="209"/>
      <c r="QIN422" s="209"/>
      <c r="QIO422" s="209"/>
      <c r="QIP422" s="209"/>
      <c r="QIQ422" s="209"/>
      <c r="QIR422" s="209"/>
      <c r="QIS422" s="209"/>
      <c r="QIT422" s="209"/>
      <c r="QIU422" s="209"/>
      <c r="QIV422" s="209"/>
      <c r="QIW422" s="209"/>
      <c r="QIX422" s="209"/>
      <c r="QIY422" s="209"/>
      <c r="QIZ422" s="209"/>
      <c r="QJA422" s="209"/>
      <c r="QJB422" s="209"/>
      <c r="QJC422" s="209"/>
      <c r="QJD422" s="209"/>
      <c r="QJE422" s="209"/>
      <c r="QJF422" s="209"/>
      <c r="QJG422" s="209"/>
      <c r="QJH422" s="209"/>
      <c r="QJI422" s="209"/>
      <c r="QJJ422" s="209"/>
      <c r="QJK422" s="209"/>
      <c r="QJL422" s="209"/>
      <c r="QJM422" s="209"/>
      <c r="QJN422" s="209"/>
      <c r="QJO422" s="209"/>
      <c r="QJP422" s="209"/>
      <c r="QJQ422" s="209"/>
      <c r="QJR422" s="209"/>
      <c r="QJS422" s="209"/>
      <c r="QJT422" s="209"/>
      <c r="QJU422" s="209"/>
      <c r="QJV422" s="209"/>
      <c r="QJW422" s="209"/>
      <c r="QJX422" s="209"/>
      <c r="QJY422" s="209"/>
      <c r="QJZ422" s="209"/>
      <c r="QKA422" s="209"/>
      <c r="QKB422" s="209"/>
      <c r="QKC422" s="209"/>
      <c r="QKD422" s="209"/>
      <c r="QKE422" s="209"/>
      <c r="QKF422" s="209"/>
      <c r="QKG422" s="209"/>
      <c r="QKH422" s="209"/>
      <c r="QKI422" s="209"/>
      <c r="QKJ422" s="209"/>
      <c r="QKK422" s="209"/>
      <c r="QKL422" s="209"/>
      <c r="QKM422" s="209"/>
      <c r="QKN422" s="209"/>
      <c r="QKO422" s="209"/>
      <c r="QKP422" s="209"/>
      <c r="QKQ422" s="209"/>
      <c r="QKR422" s="209"/>
      <c r="QKS422" s="209"/>
      <c r="QKT422" s="209"/>
      <c r="QKU422" s="209"/>
      <c r="QKV422" s="209"/>
      <c r="QKW422" s="209"/>
      <c r="QKX422" s="209"/>
      <c r="QKY422" s="209"/>
      <c r="QKZ422" s="209"/>
      <c r="QLA422" s="209"/>
      <c r="QLB422" s="209"/>
      <c r="QLC422" s="209"/>
      <c r="QLD422" s="209"/>
      <c r="QLE422" s="209"/>
      <c r="QLF422" s="209"/>
      <c r="QLG422" s="209"/>
      <c r="QLH422" s="209"/>
      <c r="QLI422" s="209"/>
      <c r="QLJ422" s="209"/>
      <c r="QLK422" s="209"/>
      <c r="QLL422" s="209"/>
      <c r="QLM422" s="209"/>
      <c r="QLN422" s="209"/>
      <c r="QLO422" s="209"/>
      <c r="QLP422" s="209"/>
      <c r="QLQ422" s="209"/>
      <c r="QLR422" s="209"/>
      <c r="QLS422" s="209"/>
      <c r="QLT422" s="209"/>
      <c r="QLU422" s="209"/>
      <c r="QLV422" s="209"/>
      <c r="QLW422" s="209"/>
      <c r="QLX422" s="209"/>
      <c r="QLY422" s="209"/>
      <c r="QLZ422" s="209"/>
      <c r="QMA422" s="209"/>
      <c r="QMB422" s="209"/>
      <c r="QMC422" s="209"/>
      <c r="QMD422" s="209"/>
      <c r="QME422" s="209"/>
      <c r="QMF422" s="209"/>
      <c r="QMG422" s="209"/>
      <c r="QMH422" s="209"/>
      <c r="QMI422" s="209"/>
      <c r="QMJ422" s="209"/>
      <c r="QMK422" s="209"/>
      <c r="QML422" s="209"/>
      <c r="QMM422" s="209"/>
      <c r="QMN422" s="209"/>
      <c r="QMO422" s="209"/>
      <c r="QMP422" s="209"/>
      <c r="QMQ422" s="209"/>
      <c r="QMR422" s="209"/>
      <c r="QMS422" s="209"/>
      <c r="QMT422" s="209"/>
      <c r="QMU422" s="209"/>
      <c r="QMV422" s="209"/>
      <c r="QMW422" s="209"/>
      <c r="QMX422" s="209"/>
      <c r="QMY422" s="209"/>
      <c r="QMZ422" s="209"/>
      <c r="QNA422" s="209"/>
      <c r="QNB422" s="209"/>
      <c r="QNC422" s="209"/>
      <c r="QND422" s="209"/>
      <c r="QNE422" s="209"/>
      <c r="QNF422" s="209"/>
      <c r="QNG422" s="209"/>
      <c r="QNH422" s="209"/>
      <c r="QNI422" s="209"/>
      <c r="QNJ422" s="209"/>
      <c r="QNK422" s="209"/>
      <c r="QNL422" s="209"/>
      <c r="QNM422" s="209"/>
      <c r="QNN422" s="209"/>
      <c r="QNO422" s="209"/>
      <c r="QNP422" s="209"/>
      <c r="QNQ422" s="209"/>
      <c r="QNR422" s="209"/>
      <c r="QNS422" s="209"/>
      <c r="QNT422" s="209"/>
      <c r="QNU422" s="209"/>
      <c r="QNV422" s="209"/>
      <c r="QNW422" s="209"/>
      <c r="QNX422" s="209"/>
      <c r="QNY422" s="209"/>
      <c r="QNZ422" s="209"/>
      <c r="QOA422" s="209"/>
      <c r="QOB422" s="209"/>
      <c r="QOC422" s="209"/>
      <c r="QOD422" s="209"/>
      <c r="QOE422" s="209"/>
      <c r="QOF422" s="209"/>
      <c r="QOG422" s="209"/>
      <c r="QOH422" s="209"/>
      <c r="QOI422" s="209"/>
      <c r="QOJ422" s="209"/>
      <c r="QOK422" s="209"/>
      <c r="QOL422" s="209"/>
      <c r="QOM422" s="209"/>
      <c r="QON422" s="209"/>
      <c r="QOO422" s="209"/>
      <c r="QOP422" s="209"/>
      <c r="QOQ422" s="209"/>
      <c r="QOR422" s="209"/>
      <c r="QOS422" s="209"/>
      <c r="QOT422" s="209"/>
      <c r="QOU422" s="209"/>
      <c r="QOV422" s="209"/>
      <c r="QOW422" s="209"/>
      <c r="QOX422" s="209"/>
      <c r="QOY422" s="209"/>
      <c r="QOZ422" s="209"/>
      <c r="QPA422" s="209"/>
      <c r="QPB422" s="209"/>
      <c r="QPC422" s="209"/>
      <c r="QPD422" s="209"/>
      <c r="QPE422" s="209"/>
      <c r="QPF422" s="209"/>
      <c r="QPG422" s="209"/>
      <c r="QPH422" s="209"/>
      <c r="QPI422" s="209"/>
      <c r="QPJ422" s="209"/>
      <c r="QPK422" s="209"/>
      <c r="QPL422" s="209"/>
      <c r="QPM422" s="209"/>
      <c r="QPN422" s="209"/>
      <c r="QPO422" s="209"/>
      <c r="QPP422" s="209"/>
      <c r="QPQ422" s="209"/>
      <c r="QPR422" s="209"/>
      <c r="QPS422" s="209"/>
      <c r="QPT422" s="209"/>
      <c r="QPU422" s="209"/>
      <c r="QPV422" s="209"/>
      <c r="QPW422" s="209"/>
      <c r="QPX422" s="209"/>
      <c r="QPY422" s="209"/>
      <c r="QPZ422" s="209"/>
      <c r="QQA422" s="209"/>
      <c r="QQB422" s="209"/>
      <c r="QQC422" s="209"/>
      <c r="QQD422" s="209"/>
      <c r="QQE422" s="209"/>
      <c r="QQF422" s="209"/>
      <c r="QQG422" s="209"/>
      <c r="QQH422" s="209"/>
      <c r="QQI422" s="209"/>
      <c r="QQJ422" s="209"/>
      <c r="QQK422" s="209"/>
      <c r="QQL422" s="209"/>
      <c r="QQM422" s="209"/>
      <c r="QQN422" s="209"/>
      <c r="QQO422" s="209"/>
      <c r="QQP422" s="209"/>
      <c r="QQQ422" s="209"/>
      <c r="QQR422" s="209"/>
      <c r="QQS422" s="209"/>
      <c r="QQT422" s="209"/>
      <c r="QQU422" s="209"/>
      <c r="QQV422" s="209"/>
      <c r="QQW422" s="209"/>
      <c r="QQX422" s="209"/>
      <c r="QQY422" s="209"/>
      <c r="QQZ422" s="209"/>
      <c r="QRA422" s="209"/>
      <c r="QRB422" s="209"/>
      <c r="QRC422" s="209"/>
      <c r="QRD422" s="209"/>
      <c r="QRE422" s="209"/>
      <c r="QRF422" s="209"/>
      <c r="QRG422" s="209"/>
      <c r="QRH422" s="209"/>
      <c r="QRI422" s="209"/>
      <c r="QRJ422" s="209"/>
      <c r="QRK422" s="209"/>
      <c r="QRL422" s="209"/>
      <c r="QRM422" s="209"/>
      <c r="QRN422" s="209"/>
      <c r="QRO422" s="209"/>
      <c r="QRP422" s="209"/>
      <c r="QRQ422" s="209"/>
      <c r="QRR422" s="209"/>
      <c r="QRS422" s="209"/>
      <c r="QRT422" s="209"/>
      <c r="QRU422" s="209"/>
      <c r="QRV422" s="209"/>
      <c r="QRW422" s="209"/>
      <c r="QRX422" s="209"/>
      <c r="QRY422" s="209"/>
      <c r="QRZ422" s="209"/>
      <c r="QSA422" s="209"/>
      <c r="QSB422" s="209"/>
      <c r="QSC422" s="209"/>
      <c r="QSD422" s="209"/>
      <c r="QSE422" s="209"/>
      <c r="QSF422" s="209"/>
      <c r="QSG422" s="209"/>
      <c r="QSH422" s="209"/>
      <c r="QSI422" s="209"/>
      <c r="QSJ422" s="209"/>
      <c r="QSK422" s="209"/>
      <c r="QSL422" s="209"/>
      <c r="QSM422" s="209"/>
      <c r="QSN422" s="209"/>
      <c r="QSO422" s="209"/>
      <c r="QSP422" s="209"/>
      <c r="QSQ422" s="209"/>
      <c r="QSR422" s="209"/>
      <c r="QSS422" s="209"/>
      <c r="QST422" s="209"/>
      <c r="QSU422" s="209"/>
      <c r="QSV422" s="209"/>
      <c r="QSW422" s="209"/>
      <c r="QSX422" s="209"/>
      <c r="QSY422" s="209"/>
      <c r="QSZ422" s="209"/>
      <c r="QTA422" s="209"/>
      <c r="QTB422" s="209"/>
      <c r="QTC422" s="209"/>
      <c r="QTD422" s="209"/>
      <c r="QTE422" s="209"/>
      <c r="QTF422" s="209"/>
      <c r="QTG422" s="209"/>
      <c r="QTH422" s="209"/>
      <c r="QTI422" s="209"/>
      <c r="QTJ422" s="209"/>
      <c r="QTK422" s="209"/>
      <c r="QTL422" s="209"/>
      <c r="QTM422" s="209"/>
      <c r="QTN422" s="209"/>
      <c r="QTO422" s="209"/>
      <c r="QTP422" s="209"/>
      <c r="QTQ422" s="209"/>
      <c r="QTR422" s="209"/>
      <c r="QTS422" s="209"/>
      <c r="QTT422" s="209"/>
      <c r="QTU422" s="209"/>
      <c r="QTV422" s="209"/>
      <c r="QTW422" s="209"/>
      <c r="QTX422" s="209"/>
      <c r="QTY422" s="209"/>
      <c r="QTZ422" s="209"/>
      <c r="QUA422" s="209"/>
      <c r="QUB422" s="209"/>
      <c r="QUC422" s="209"/>
      <c r="QUD422" s="209"/>
      <c r="QUE422" s="209"/>
      <c r="QUF422" s="209"/>
      <c r="QUG422" s="209"/>
      <c r="QUH422" s="209"/>
      <c r="QUI422" s="209"/>
      <c r="QUJ422" s="209"/>
      <c r="QUK422" s="209"/>
      <c r="QUL422" s="209"/>
      <c r="QUM422" s="209"/>
      <c r="QUN422" s="209"/>
      <c r="QUO422" s="209"/>
      <c r="QUP422" s="209"/>
      <c r="QUQ422" s="209"/>
      <c r="QUR422" s="209"/>
      <c r="QUS422" s="209"/>
      <c r="QUT422" s="209"/>
      <c r="QUU422" s="209"/>
      <c r="QUV422" s="209"/>
      <c r="QUW422" s="209"/>
      <c r="QUX422" s="209"/>
      <c r="QUY422" s="209"/>
      <c r="QUZ422" s="209"/>
      <c r="QVA422" s="209"/>
      <c r="QVB422" s="209"/>
      <c r="QVC422" s="209"/>
      <c r="QVD422" s="209"/>
      <c r="QVE422" s="209"/>
      <c r="QVF422" s="209"/>
      <c r="QVG422" s="209"/>
      <c r="QVH422" s="209"/>
      <c r="QVI422" s="209"/>
      <c r="QVJ422" s="209"/>
      <c r="QVK422" s="209"/>
      <c r="QVL422" s="209"/>
      <c r="QVM422" s="209"/>
      <c r="QVN422" s="209"/>
      <c r="QVO422" s="209"/>
      <c r="QVP422" s="209"/>
      <c r="QVQ422" s="209"/>
      <c r="QVR422" s="209"/>
      <c r="QVS422" s="209"/>
      <c r="QVT422" s="209"/>
      <c r="QVU422" s="209"/>
      <c r="QVV422" s="209"/>
      <c r="QVW422" s="209"/>
      <c r="QVX422" s="209"/>
      <c r="QVY422" s="209"/>
      <c r="QVZ422" s="209"/>
      <c r="QWA422" s="209"/>
      <c r="QWB422" s="209"/>
      <c r="QWC422" s="209"/>
      <c r="QWD422" s="209"/>
      <c r="QWE422" s="209"/>
      <c r="QWF422" s="209"/>
      <c r="QWG422" s="209"/>
      <c r="QWH422" s="209"/>
      <c r="QWI422" s="209"/>
      <c r="QWJ422" s="209"/>
      <c r="QWK422" s="209"/>
      <c r="QWL422" s="209"/>
      <c r="QWM422" s="209"/>
      <c r="QWN422" s="209"/>
      <c r="QWO422" s="209"/>
      <c r="QWP422" s="209"/>
      <c r="QWQ422" s="209"/>
      <c r="QWR422" s="209"/>
      <c r="QWS422" s="209"/>
      <c r="QWT422" s="209"/>
      <c r="QWU422" s="209"/>
      <c r="QWV422" s="209"/>
      <c r="QWW422" s="209"/>
      <c r="QWX422" s="209"/>
      <c r="QWY422" s="209"/>
      <c r="QWZ422" s="209"/>
      <c r="QXA422" s="209"/>
      <c r="QXB422" s="209"/>
      <c r="QXC422" s="209"/>
      <c r="QXD422" s="209"/>
      <c r="QXE422" s="209"/>
      <c r="QXF422" s="209"/>
      <c r="QXG422" s="209"/>
      <c r="QXH422" s="209"/>
      <c r="QXI422" s="209"/>
      <c r="QXJ422" s="209"/>
      <c r="QXK422" s="209"/>
      <c r="QXL422" s="209"/>
      <c r="QXM422" s="209"/>
      <c r="QXN422" s="209"/>
      <c r="QXO422" s="209"/>
      <c r="QXP422" s="209"/>
      <c r="QXQ422" s="209"/>
      <c r="QXR422" s="209"/>
      <c r="QXS422" s="209"/>
      <c r="QXT422" s="209"/>
      <c r="QXU422" s="209"/>
      <c r="QXV422" s="209"/>
      <c r="QXW422" s="209"/>
      <c r="QXX422" s="209"/>
      <c r="QXY422" s="209"/>
      <c r="QXZ422" s="209"/>
      <c r="QYA422" s="209"/>
      <c r="QYB422" s="209"/>
      <c r="QYC422" s="209"/>
      <c r="QYD422" s="209"/>
      <c r="QYE422" s="209"/>
      <c r="QYF422" s="209"/>
      <c r="QYG422" s="209"/>
      <c r="QYH422" s="209"/>
      <c r="QYI422" s="209"/>
      <c r="QYJ422" s="209"/>
      <c r="QYK422" s="209"/>
      <c r="QYL422" s="209"/>
      <c r="QYM422" s="209"/>
      <c r="QYN422" s="209"/>
      <c r="QYO422" s="209"/>
      <c r="QYP422" s="209"/>
      <c r="QYQ422" s="209"/>
      <c r="QYR422" s="209"/>
      <c r="QYS422" s="209"/>
      <c r="QYT422" s="209"/>
      <c r="QYU422" s="209"/>
      <c r="QYV422" s="209"/>
      <c r="QYW422" s="209"/>
      <c r="QYX422" s="209"/>
      <c r="QYY422" s="209"/>
      <c r="QYZ422" s="209"/>
      <c r="QZA422" s="209"/>
      <c r="QZB422" s="209"/>
      <c r="QZC422" s="209"/>
      <c r="QZD422" s="209"/>
      <c r="QZE422" s="209"/>
      <c r="QZF422" s="209"/>
      <c r="QZG422" s="209"/>
      <c r="QZH422" s="209"/>
      <c r="QZI422" s="209"/>
      <c r="QZJ422" s="209"/>
      <c r="QZK422" s="209"/>
      <c r="QZL422" s="209"/>
      <c r="QZM422" s="209"/>
      <c r="QZN422" s="209"/>
      <c r="QZO422" s="209"/>
      <c r="QZP422" s="209"/>
      <c r="QZQ422" s="209"/>
      <c r="QZR422" s="209"/>
      <c r="QZS422" s="209"/>
      <c r="QZT422" s="209"/>
      <c r="QZU422" s="209"/>
      <c r="QZV422" s="209"/>
      <c r="QZW422" s="209"/>
      <c r="QZX422" s="209"/>
      <c r="QZY422" s="209"/>
      <c r="QZZ422" s="209"/>
      <c r="RAA422" s="209"/>
      <c r="RAB422" s="209"/>
      <c r="RAC422" s="209"/>
      <c r="RAD422" s="209"/>
      <c r="RAE422" s="209"/>
      <c r="RAF422" s="209"/>
      <c r="RAG422" s="209"/>
      <c r="RAH422" s="209"/>
      <c r="RAI422" s="209"/>
      <c r="RAJ422" s="209"/>
      <c r="RAK422" s="209"/>
      <c r="RAL422" s="209"/>
      <c r="RAM422" s="209"/>
      <c r="RAN422" s="209"/>
      <c r="RAO422" s="209"/>
      <c r="RAP422" s="209"/>
      <c r="RAQ422" s="209"/>
      <c r="RAR422" s="209"/>
      <c r="RAS422" s="209"/>
      <c r="RAT422" s="209"/>
      <c r="RAU422" s="209"/>
      <c r="RAV422" s="209"/>
      <c r="RAW422" s="209"/>
      <c r="RAX422" s="209"/>
      <c r="RAY422" s="209"/>
      <c r="RAZ422" s="209"/>
      <c r="RBA422" s="209"/>
      <c r="RBB422" s="209"/>
      <c r="RBC422" s="209"/>
      <c r="RBD422" s="209"/>
      <c r="RBE422" s="209"/>
      <c r="RBF422" s="209"/>
      <c r="RBG422" s="209"/>
      <c r="RBH422" s="209"/>
      <c r="RBI422" s="209"/>
      <c r="RBJ422" s="209"/>
      <c r="RBK422" s="209"/>
      <c r="RBL422" s="209"/>
      <c r="RBM422" s="209"/>
      <c r="RBN422" s="209"/>
      <c r="RBO422" s="209"/>
      <c r="RBP422" s="209"/>
      <c r="RBQ422" s="209"/>
      <c r="RBR422" s="209"/>
      <c r="RBS422" s="209"/>
      <c r="RBT422" s="209"/>
      <c r="RBU422" s="209"/>
      <c r="RBV422" s="209"/>
      <c r="RBW422" s="209"/>
      <c r="RBX422" s="209"/>
      <c r="RBY422" s="209"/>
      <c r="RBZ422" s="209"/>
      <c r="RCA422" s="209"/>
      <c r="RCB422" s="209"/>
      <c r="RCC422" s="209"/>
      <c r="RCD422" s="209"/>
      <c r="RCE422" s="209"/>
      <c r="RCF422" s="209"/>
      <c r="RCG422" s="209"/>
      <c r="RCH422" s="209"/>
      <c r="RCI422" s="209"/>
      <c r="RCJ422" s="209"/>
      <c r="RCK422" s="209"/>
      <c r="RCL422" s="209"/>
      <c r="RCM422" s="209"/>
      <c r="RCN422" s="209"/>
      <c r="RCO422" s="209"/>
      <c r="RCP422" s="209"/>
      <c r="RCQ422" s="209"/>
      <c r="RCR422" s="209"/>
      <c r="RCS422" s="209"/>
      <c r="RCT422" s="209"/>
      <c r="RCU422" s="209"/>
      <c r="RCV422" s="209"/>
      <c r="RCW422" s="209"/>
      <c r="RCX422" s="209"/>
      <c r="RCY422" s="209"/>
      <c r="RCZ422" s="209"/>
      <c r="RDA422" s="209"/>
      <c r="RDB422" s="209"/>
      <c r="RDC422" s="209"/>
      <c r="RDD422" s="209"/>
      <c r="RDE422" s="209"/>
      <c r="RDF422" s="209"/>
      <c r="RDG422" s="209"/>
      <c r="RDH422" s="209"/>
      <c r="RDI422" s="209"/>
      <c r="RDJ422" s="209"/>
      <c r="RDK422" s="209"/>
      <c r="RDL422" s="209"/>
      <c r="RDM422" s="209"/>
      <c r="RDN422" s="209"/>
      <c r="RDO422" s="209"/>
      <c r="RDP422" s="209"/>
      <c r="RDQ422" s="209"/>
      <c r="RDR422" s="209"/>
      <c r="RDS422" s="209"/>
      <c r="RDT422" s="209"/>
      <c r="RDU422" s="209"/>
      <c r="RDV422" s="209"/>
      <c r="RDW422" s="209"/>
      <c r="RDX422" s="209"/>
      <c r="RDY422" s="209"/>
      <c r="RDZ422" s="209"/>
      <c r="REA422" s="209"/>
      <c r="REB422" s="209"/>
      <c r="REC422" s="209"/>
      <c r="RED422" s="209"/>
      <c r="REE422" s="209"/>
      <c r="REF422" s="209"/>
      <c r="REG422" s="209"/>
      <c r="REH422" s="209"/>
      <c r="REI422" s="209"/>
      <c r="REJ422" s="209"/>
      <c r="REK422" s="209"/>
      <c r="REL422" s="209"/>
      <c r="REM422" s="209"/>
      <c r="REN422" s="209"/>
      <c r="REO422" s="209"/>
      <c r="REP422" s="209"/>
      <c r="REQ422" s="209"/>
      <c r="RER422" s="209"/>
      <c r="RES422" s="209"/>
      <c r="RET422" s="209"/>
      <c r="REU422" s="209"/>
      <c r="REV422" s="209"/>
      <c r="REW422" s="209"/>
      <c r="REX422" s="209"/>
      <c r="REY422" s="209"/>
      <c r="REZ422" s="209"/>
      <c r="RFA422" s="209"/>
      <c r="RFB422" s="209"/>
      <c r="RFC422" s="209"/>
      <c r="RFD422" s="209"/>
      <c r="RFE422" s="209"/>
      <c r="RFF422" s="209"/>
      <c r="RFG422" s="209"/>
      <c r="RFH422" s="209"/>
      <c r="RFI422" s="209"/>
      <c r="RFJ422" s="209"/>
      <c r="RFK422" s="209"/>
      <c r="RFL422" s="209"/>
      <c r="RFM422" s="209"/>
      <c r="RFN422" s="209"/>
      <c r="RFO422" s="209"/>
      <c r="RFP422" s="209"/>
      <c r="RFQ422" s="209"/>
      <c r="RFR422" s="209"/>
      <c r="RFS422" s="209"/>
      <c r="RFT422" s="209"/>
      <c r="RFU422" s="209"/>
      <c r="RFV422" s="209"/>
      <c r="RFW422" s="209"/>
      <c r="RFX422" s="209"/>
      <c r="RFY422" s="209"/>
      <c r="RFZ422" s="209"/>
      <c r="RGA422" s="209"/>
      <c r="RGB422" s="209"/>
      <c r="RGC422" s="209"/>
      <c r="RGD422" s="209"/>
      <c r="RGE422" s="209"/>
      <c r="RGF422" s="209"/>
      <c r="RGG422" s="209"/>
      <c r="RGH422" s="209"/>
      <c r="RGI422" s="209"/>
      <c r="RGJ422" s="209"/>
      <c r="RGK422" s="209"/>
      <c r="RGL422" s="209"/>
      <c r="RGM422" s="209"/>
      <c r="RGN422" s="209"/>
      <c r="RGO422" s="209"/>
      <c r="RGP422" s="209"/>
      <c r="RGQ422" s="209"/>
      <c r="RGR422" s="209"/>
      <c r="RGS422" s="209"/>
      <c r="RGT422" s="209"/>
      <c r="RGU422" s="209"/>
      <c r="RGV422" s="209"/>
      <c r="RGW422" s="209"/>
      <c r="RGX422" s="209"/>
      <c r="RGY422" s="209"/>
      <c r="RGZ422" s="209"/>
      <c r="RHA422" s="209"/>
      <c r="RHB422" s="209"/>
      <c r="RHC422" s="209"/>
      <c r="RHD422" s="209"/>
      <c r="RHE422" s="209"/>
      <c r="RHF422" s="209"/>
      <c r="RHG422" s="209"/>
      <c r="RHH422" s="209"/>
      <c r="RHI422" s="209"/>
      <c r="RHJ422" s="209"/>
      <c r="RHK422" s="209"/>
      <c r="RHL422" s="209"/>
      <c r="RHM422" s="209"/>
      <c r="RHN422" s="209"/>
      <c r="RHO422" s="209"/>
      <c r="RHP422" s="209"/>
      <c r="RHQ422" s="209"/>
      <c r="RHR422" s="209"/>
      <c r="RHS422" s="209"/>
      <c r="RHT422" s="209"/>
      <c r="RHU422" s="209"/>
      <c r="RHV422" s="209"/>
      <c r="RHW422" s="209"/>
      <c r="RHX422" s="209"/>
      <c r="RHY422" s="209"/>
      <c r="RHZ422" s="209"/>
      <c r="RIA422" s="209"/>
      <c r="RIB422" s="209"/>
      <c r="RIC422" s="209"/>
      <c r="RID422" s="209"/>
      <c r="RIE422" s="209"/>
      <c r="RIF422" s="209"/>
      <c r="RIG422" s="209"/>
      <c r="RIH422" s="209"/>
      <c r="RII422" s="209"/>
      <c r="RIJ422" s="209"/>
      <c r="RIK422" s="209"/>
      <c r="RIL422" s="209"/>
      <c r="RIM422" s="209"/>
      <c r="RIN422" s="209"/>
      <c r="RIO422" s="209"/>
      <c r="RIP422" s="209"/>
      <c r="RIQ422" s="209"/>
      <c r="RIR422" s="209"/>
      <c r="RIS422" s="209"/>
      <c r="RIT422" s="209"/>
      <c r="RIU422" s="209"/>
      <c r="RIV422" s="209"/>
      <c r="RIW422" s="209"/>
      <c r="RIX422" s="209"/>
      <c r="RIY422" s="209"/>
      <c r="RIZ422" s="209"/>
      <c r="RJA422" s="209"/>
      <c r="RJB422" s="209"/>
      <c r="RJC422" s="209"/>
      <c r="RJD422" s="209"/>
      <c r="RJE422" s="209"/>
      <c r="RJF422" s="209"/>
      <c r="RJG422" s="209"/>
      <c r="RJH422" s="209"/>
      <c r="RJI422" s="209"/>
      <c r="RJJ422" s="209"/>
      <c r="RJK422" s="209"/>
      <c r="RJL422" s="209"/>
      <c r="RJM422" s="209"/>
      <c r="RJN422" s="209"/>
      <c r="RJO422" s="209"/>
      <c r="RJP422" s="209"/>
      <c r="RJQ422" s="209"/>
      <c r="RJR422" s="209"/>
      <c r="RJS422" s="209"/>
      <c r="RJT422" s="209"/>
      <c r="RJU422" s="209"/>
      <c r="RJV422" s="209"/>
      <c r="RJW422" s="209"/>
      <c r="RJX422" s="209"/>
      <c r="RJY422" s="209"/>
      <c r="RJZ422" s="209"/>
      <c r="RKA422" s="209"/>
      <c r="RKB422" s="209"/>
      <c r="RKC422" s="209"/>
      <c r="RKD422" s="209"/>
      <c r="RKE422" s="209"/>
      <c r="RKF422" s="209"/>
      <c r="RKG422" s="209"/>
      <c r="RKH422" s="209"/>
      <c r="RKI422" s="209"/>
      <c r="RKJ422" s="209"/>
      <c r="RKK422" s="209"/>
      <c r="RKL422" s="209"/>
      <c r="RKM422" s="209"/>
      <c r="RKN422" s="209"/>
      <c r="RKO422" s="209"/>
      <c r="RKP422" s="209"/>
      <c r="RKQ422" s="209"/>
      <c r="RKR422" s="209"/>
      <c r="RKS422" s="209"/>
      <c r="RKT422" s="209"/>
      <c r="RKU422" s="209"/>
      <c r="RKV422" s="209"/>
      <c r="RKW422" s="209"/>
      <c r="RKX422" s="209"/>
      <c r="RKY422" s="209"/>
      <c r="RKZ422" s="209"/>
      <c r="RLA422" s="209"/>
      <c r="RLB422" s="209"/>
      <c r="RLC422" s="209"/>
      <c r="RLD422" s="209"/>
      <c r="RLE422" s="209"/>
      <c r="RLF422" s="209"/>
      <c r="RLG422" s="209"/>
      <c r="RLH422" s="209"/>
      <c r="RLI422" s="209"/>
      <c r="RLJ422" s="209"/>
      <c r="RLK422" s="209"/>
      <c r="RLL422" s="209"/>
      <c r="RLM422" s="209"/>
      <c r="RLN422" s="209"/>
      <c r="RLO422" s="209"/>
      <c r="RLP422" s="209"/>
      <c r="RLQ422" s="209"/>
      <c r="RLR422" s="209"/>
      <c r="RLS422" s="209"/>
      <c r="RLT422" s="209"/>
      <c r="RLU422" s="209"/>
      <c r="RLV422" s="209"/>
      <c r="RLW422" s="209"/>
      <c r="RLX422" s="209"/>
      <c r="RLY422" s="209"/>
      <c r="RLZ422" s="209"/>
      <c r="RMA422" s="209"/>
      <c r="RMB422" s="209"/>
      <c r="RMC422" s="209"/>
      <c r="RMD422" s="209"/>
      <c r="RME422" s="209"/>
      <c r="RMF422" s="209"/>
      <c r="RMG422" s="209"/>
      <c r="RMH422" s="209"/>
      <c r="RMI422" s="209"/>
      <c r="RMJ422" s="209"/>
      <c r="RMK422" s="209"/>
      <c r="RML422" s="209"/>
      <c r="RMM422" s="209"/>
      <c r="RMN422" s="209"/>
      <c r="RMO422" s="209"/>
      <c r="RMP422" s="209"/>
      <c r="RMQ422" s="209"/>
      <c r="RMR422" s="209"/>
      <c r="RMS422" s="209"/>
      <c r="RMT422" s="209"/>
      <c r="RMU422" s="209"/>
      <c r="RMV422" s="209"/>
      <c r="RMW422" s="209"/>
      <c r="RMX422" s="209"/>
      <c r="RMY422" s="209"/>
      <c r="RMZ422" s="209"/>
      <c r="RNA422" s="209"/>
      <c r="RNB422" s="209"/>
      <c r="RNC422" s="209"/>
      <c r="RND422" s="209"/>
      <c r="RNE422" s="209"/>
      <c r="RNF422" s="209"/>
      <c r="RNG422" s="209"/>
      <c r="RNH422" s="209"/>
      <c r="RNI422" s="209"/>
      <c r="RNJ422" s="209"/>
      <c r="RNK422" s="209"/>
      <c r="RNL422" s="209"/>
      <c r="RNM422" s="209"/>
      <c r="RNN422" s="209"/>
      <c r="RNO422" s="209"/>
      <c r="RNP422" s="209"/>
      <c r="RNQ422" s="209"/>
      <c r="RNR422" s="209"/>
      <c r="RNS422" s="209"/>
      <c r="RNT422" s="209"/>
      <c r="RNU422" s="209"/>
      <c r="RNV422" s="209"/>
      <c r="RNW422" s="209"/>
      <c r="RNX422" s="209"/>
      <c r="RNY422" s="209"/>
      <c r="RNZ422" s="209"/>
      <c r="ROA422" s="209"/>
      <c r="ROB422" s="209"/>
      <c r="ROC422" s="209"/>
      <c r="ROD422" s="209"/>
      <c r="ROE422" s="209"/>
      <c r="ROF422" s="209"/>
      <c r="ROG422" s="209"/>
      <c r="ROH422" s="209"/>
      <c r="ROI422" s="209"/>
      <c r="ROJ422" s="209"/>
      <c r="ROK422" s="209"/>
      <c r="ROL422" s="209"/>
      <c r="ROM422" s="209"/>
      <c r="RON422" s="209"/>
      <c r="ROO422" s="209"/>
      <c r="ROP422" s="209"/>
      <c r="ROQ422" s="209"/>
      <c r="ROR422" s="209"/>
      <c r="ROS422" s="209"/>
      <c r="ROT422" s="209"/>
      <c r="ROU422" s="209"/>
      <c r="ROV422" s="209"/>
      <c r="ROW422" s="209"/>
      <c r="ROX422" s="209"/>
      <c r="ROY422" s="209"/>
      <c r="ROZ422" s="209"/>
      <c r="RPA422" s="209"/>
      <c r="RPB422" s="209"/>
      <c r="RPC422" s="209"/>
      <c r="RPD422" s="209"/>
      <c r="RPE422" s="209"/>
      <c r="RPF422" s="209"/>
      <c r="RPG422" s="209"/>
      <c r="RPH422" s="209"/>
      <c r="RPI422" s="209"/>
      <c r="RPJ422" s="209"/>
      <c r="RPK422" s="209"/>
      <c r="RPL422" s="209"/>
      <c r="RPM422" s="209"/>
      <c r="RPN422" s="209"/>
      <c r="RPO422" s="209"/>
      <c r="RPP422" s="209"/>
      <c r="RPQ422" s="209"/>
      <c r="RPR422" s="209"/>
      <c r="RPS422" s="209"/>
      <c r="RPT422" s="209"/>
      <c r="RPU422" s="209"/>
      <c r="RPV422" s="209"/>
      <c r="RPW422" s="209"/>
      <c r="RPX422" s="209"/>
      <c r="RPY422" s="209"/>
      <c r="RPZ422" s="209"/>
      <c r="RQA422" s="209"/>
      <c r="RQB422" s="209"/>
      <c r="RQC422" s="209"/>
      <c r="RQD422" s="209"/>
      <c r="RQE422" s="209"/>
      <c r="RQF422" s="209"/>
      <c r="RQG422" s="209"/>
      <c r="RQH422" s="209"/>
      <c r="RQI422" s="209"/>
      <c r="RQJ422" s="209"/>
      <c r="RQK422" s="209"/>
      <c r="RQL422" s="209"/>
      <c r="RQM422" s="209"/>
      <c r="RQN422" s="209"/>
      <c r="RQO422" s="209"/>
      <c r="RQP422" s="209"/>
      <c r="RQQ422" s="209"/>
      <c r="RQR422" s="209"/>
      <c r="RQS422" s="209"/>
      <c r="RQT422" s="209"/>
      <c r="RQU422" s="209"/>
      <c r="RQV422" s="209"/>
      <c r="RQW422" s="209"/>
      <c r="RQX422" s="209"/>
      <c r="RQY422" s="209"/>
      <c r="RQZ422" s="209"/>
      <c r="RRA422" s="209"/>
      <c r="RRB422" s="209"/>
      <c r="RRC422" s="209"/>
      <c r="RRD422" s="209"/>
      <c r="RRE422" s="209"/>
      <c r="RRF422" s="209"/>
      <c r="RRG422" s="209"/>
      <c r="RRH422" s="209"/>
      <c r="RRI422" s="209"/>
      <c r="RRJ422" s="209"/>
      <c r="RRK422" s="209"/>
      <c r="RRL422" s="209"/>
      <c r="RRM422" s="209"/>
      <c r="RRN422" s="209"/>
      <c r="RRO422" s="209"/>
      <c r="RRP422" s="209"/>
      <c r="RRQ422" s="209"/>
      <c r="RRR422" s="209"/>
      <c r="RRS422" s="209"/>
      <c r="RRT422" s="209"/>
      <c r="RRU422" s="209"/>
      <c r="RRV422" s="209"/>
      <c r="RRW422" s="209"/>
      <c r="RRX422" s="209"/>
      <c r="RRY422" s="209"/>
      <c r="RRZ422" s="209"/>
      <c r="RSA422" s="209"/>
      <c r="RSB422" s="209"/>
      <c r="RSC422" s="209"/>
      <c r="RSD422" s="209"/>
      <c r="RSE422" s="209"/>
      <c r="RSF422" s="209"/>
      <c r="RSG422" s="209"/>
      <c r="RSH422" s="209"/>
      <c r="RSI422" s="209"/>
      <c r="RSJ422" s="209"/>
      <c r="RSK422" s="209"/>
      <c r="RSL422" s="209"/>
      <c r="RSM422" s="209"/>
      <c r="RSN422" s="209"/>
      <c r="RSO422" s="209"/>
      <c r="RSP422" s="209"/>
      <c r="RSQ422" s="209"/>
      <c r="RSR422" s="209"/>
      <c r="RSS422" s="209"/>
      <c r="RST422" s="209"/>
      <c r="RSU422" s="209"/>
      <c r="RSV422" s="209"/>
      <c r="RSW422" s="209"/>
      <c r="RSX422" s="209"/>
      <c r="RSY422" s="209"/>
      <c r="RSZ422" s="209"/>
      <c r="RTA422" s="209"/>
      <c r="RTB422" s="209"/>
      <c r="RTC422" s="209"/>
      <c r="RTD422" s="209"/>
      <c r="RTE422" s="209"/>
      <c r="RTF422" s="209"/>
      <c r="RTG422" s="209"/>
      <c r="RTH422" s="209"/>
      <c r="RTI422" s="209"/>
      <c r="RTJ422" s="209"/>
      <c r="RTK422" s="209"/>
      <c r="RTL422" s="209"/>
      <c r="RTM422" s="209"/>
      <c r="RTN422" s="209"/>
      <c r="RTO422" s="209"/>
      <c r="RTP422" s="209"/>
      <c r="RTQ422" s="209"/>
      <c r="RTR422" s="209"/>
      <c r="RTS422" s="209"/>
      <c r="RTT422" s="209"/>
      <c r="RTU422" s="209"/>
      <c r="RTV422" s="209"/>
      <c r="RTW422" s="209"/>
      <c r="RTX422" s="209"/>
      <c r="RTY422" s="209"/>
      <c r="RTZ422" s="209"/>
      <c r="RUA422" s="209"/>
      <c r="RUB422" s="209"/>
      <c r="RUC422" s="209"/>
      <c r="RUD422" s="209"/>
      <c r="RUE422" s="209"/>
      <c r="RUF422" s="209"/>
      <c r="RUG422" s="209"/>
      <c r="RUH422" s="209"/>
      <c r="RUI422" s="209"/>
      <c r="RUJ422" s="209"/>
      <c r="RUK422" s="209"/>
      <c r="RUL422" s="209"/>
      <c r="RUM422" s="209"/>
      <c r="RUN422" s="209"/>
      <c r="RUO422" s="209"/>
      <c r="RUP422" s="209"/>
      <c r="RUQ422" s="209"/>
      <c r="RUR422" s="209"/>
      <c r="RUS422" s="209"/>
      <c r="RUT422" s="209"/>
      <c r="RUU422" s="209"/>
      <c r="RUV422" s="209"/>
      <c r="RUW422" s="209"/>
      <c r="RUX422" s="209"/>
      <c r="RUY422" s="209"/>
      <c r="RUZ422" s="209"/>
      <c r="RVA422" s="209"/>
      <c r="RVB422" s="209"/>
      <c r="RVC422" s="209"/>
      <c r="RVD422" s="209"/>
      <c r="RVE422" s="209"/>
      <c r="RVF422" s="209"/>
      <c r="RVG422" s="209"/>
      <c r="RVH422" s="209"/>
      <c r="RVI422" s="209"/>
      <c r="RVJ422" s="209"/>
      <c r="RVK422" s="209"/>
      <c r="RVL422" s="209"/>
      <c r="RVM422" s="209"/>
      <c r="RVN422" s="209"/>
      <c r="RVO422" s="209"/>
      <c r="RVP422" s="209"/>
      <c r="RVQ422" s="209"/>
      <c r="RVR422" s="209"/>
      <c r="RVS422" s="209"/>
      <c r="RVT422" s="209"/>
      <c r="RVU422" s="209"/>
      <c r="RVV422" s="209"/>
      <c r="RVW422" s="209"/>
      <c r="RVX422" s="209"/>
      <c r="RVY422" s="209"/>
      <c r="RVZ422" s="209"/>
      <c r="RWA422" s="209"/>
      <c r="RWB422" s="209"/>
      <c r="RWC422" s="209"/>
      <c r="RWD422" s="209"/>
      <c r="RWE422" s="209"/>
      <c r="RWF422" s="209"/>
      <c r="RWG422" s="209"/>
      <c r="RWH422" s="209"/>
      <c r="RWI422" s="209"/>
      <c r="RWJ422" s="209"/>
      <c r="RWK422" s="209"/>
      <c r="RWL422" s="209"/>
      <c r="RWM422" s="209"/>
      <c r="RWN422" s="209"/>
      <c r="RWO422" s="209"/>
      <c r="RWP422" s="209"/>
      <c r="RWQ422" s="209"/>
      <c r="RWR422" s="209"/>
      <c r="RWS422" s="209"/>
      <c r="RWT422" s="209"/>
      <c r="RWU422" s="209"/>
      <c r="RWV422" s="209"/>
      <c r="RWW422" s="209"/>
      <c r="RWX422" s="209"/>
      <c r="RWY422" s="209"/>
      <c r="RWZ422" s="209"/>
      <c r="RXA422" s="209"/>
      <c r="RXB422" s="209"/>
      <c r="RXC422" s="209"/>
      <c r="RXD422" s="209"/>
      <c r="RXE422" s="209"/>
      <c r="RXF422" s="209"/>
      <c r="RXG422" s="209"/>
      <c r="RXH422" s="209"/>
      <c r="RXI422" s="209"/>
      <c r="RXJ422" s="209"/>
      <c r="RXK422" s="209"/>
      <c r="RXL422" s="209"/>
      <c r="RXM422" s="209"/>
      <c r="RXN422" s="209"/>
      <c r="RXO422" s="209"/>
      <c r="RXP422" s="209"/>
      <c r="RXQ422" s="209"/>
      <c r="RXR422" s="209"/>
      <c r="RXS422" s="209"/>
      <c r="RXT422" s="209"/>
      <c r="RXU422" s="209"/>
      <c r="RXV422" s="209"/>
      <c r="RXW422" s="209"/>
      <c r="RXX422" s="209"/>
      <c r="RXY422" s="209"/>
      <c r="RXZ422" s="209"/>
      <c r="RYA422" s="209"/>
      <c r="RYB422" s="209"/>
      <c r="RYC422" s="209"/>
      <c r="RYD422" s="209"/>
      <c r="RYE422" s="209"/>
      <c r="RYF422" s="209"/>
      <c r="RYG422" s="209"/>
      <c r="RYH422" s="209"/>
      <c r="RYI422" s="209"/>
      <c r="RYJ422" s="209"/>
      <c r="RYK422" s="209"/>
      <c r="RYL422" s="209"/>
      <c r="RYM422" s="209"/>
      <c r="RYN422" s="209"/>
      <c r="RYO422" s="209"/>
      <c r="RYP422" s="209"/>
      <c r="RYQ422" s="209"/>
      <c r="RYR422" s="209"/>
      <c r="RYS422" s="209"/>
      <c r="RYT422" s="209"/>
      <c r="RYU422" s="209"/>
      <c r="RYV422" s="209"/>
      <c r="RYW422" s="209"/>
      <c r="RYX422" s="209"/>
      <c r="RYY422" s="209"/>
      <c r="RYZ422" s="209"/>
      <c r="RZA422" s="209"/>
      <c r="RZB422" s="209"/>
      <c r="RZC422" s="209"/>
      <c r="RZD422" s="209"/>
      <c r="RZE422" s="209"/>
      <c r="RZF422" s="209"/>
      <c r="RZG422" s="209"/>
      <c r="RZH422" s="209"/>
      <c r="RZI422" s="209"/>
      <c r="RZJ422" s="209"/>
      <c r="RZK422" s="209"/>
      <c r="RZL422" s="209"/>
      <c r="RZM422" s="209"/>
      <c r="RZN422" s="209"/>
      <c r="RZO422" s="209"/>
      <c r="RZP422" s="209"/>
      <c r="RZQ422" s="209"/>
      <c r="RZR422" s="209"/>
      <c r="RZS422" s="209"/>
      <c r="RZT422" s="209"/>
      <c r="RZU422" s="209"/>
      <c r="RZV422" s="209"/>
      <c r="RZW422" s="209"/>
      <c r="RZX422" s="209"/>
      <c r="RZY422" s="209"/>
      <c r="RZZ422" s="209"/>
      <c r="SAA422" s="209"/>
      <c r="SAB422" s="209"/>
      <c r="SAC422" s="209"/>
      <c r="SAD422" s="209"/>
      <c r="SAE422" s="209"/>
      <c r="SAF422" s="209"/>
      <c r="SAG422" s="209"/>
      <c r="SAH422" s="209"/>
      <c r="SAI422" s="209"/>
      <c r="SAJ422" s="209"/>
      <c r="SAK422" s="209"/>
      <c r="SAL422" s="209"/>
      <c r="SAM422" s="209"/>
      <c r="SAN422" s="209"/>
      <c r="SAO422" s="209"/>
      <c r="SAP422" s="209"/>
      <c r="SAQ422" s="209"/>
      <c r="SAR422" s="209"/>
      <c r="SAS422" s="209"/>
      <c r="SAT422" s="209"/>
      <c r="SAU422" s="209"/>
      <c r="SAV422" s="209"/>
      <c r="SAW422" s="209"/>
      <c r="SAX422" s="209"/>
      <c r="SAY422" s="209"/>
      <c r="SAZ422" s="209"/>
      <c r="SBA422" s="209"/>
      <c r="SBB422" s="209"/>
      <c r="SBC422" s="209"/>
      <c r="SBD422" s="209"/>
      <c r="SBE422" s="209"/>
      <c r="SBF422" s="209"/>
      <c r="SBG422" s="209"/>
      <c r="SBH422" s="209"/>
      <c r="SBI422" s="209"/>
      <c r="SBJ422" s="209"/>
      <c r="SBK422" s="209"/>
      <c r="SBL422" s="209"/>
      <c r="SBM422" s="209"/>
      <c r="SBN422" s="209"/>
      <c r="SBO422" s="209"/>
      <c r="SBP422" s="209"/>
      <c r="SBQ422" s="209"/>
      <c r="SBR422" s="209"/>
      <c r="SBS422" s="209"/>
      <c r="SBT422" s="209"/>
      <c r="SBU422" s="209"/>
      <c r="SBV422" s="209"/>
      <c r="SBW422" s="209"/>
      <c r="SBX422" s="209"/>
      <c r="SBY422" s="209"/>
      <c r="SBZ422" s="209"/>
      <c r="SCA422" s="209"/>
      <c r="SCB422" s="209"/>
      <c r="SCC422" s="209"/>
      <c r="SCD422" s="209"/>
      <c r="SCE422" s="209"/>
      <c r="SCF422" s="209"/>
      <c r="SCG422" s="209"/>
      <c r="SCH422" s="209"/>
      <c r="SCI422" s="209"/>
      <c r="SCJ422" s="209"/>
      <c r="SCK422" s="209"/>
      <c r="SCL422" s="209"/>
      <c r="SCM422" s="209"/>
      <c r="SCN422" s="209"/>
      <c r="SCO422" s="209"/>
      <c r="SCP422" s="209"/>
      <c r="SCQ422" s="209"/>
      <c r="SCR422" s="209"/>
      <c r="SCS422" s="209"/>
      <c r="SCT422" s="209"/>
      <c r="SCU422" s="209"/>
      <c r="SCV422" s="209"/>
      <c r="SCW422" s="209"/>
      <c r="SCX422" s="209"/>
      <c r="SCY422" s="209"/>
      <c r="SCZ422" s="209"/>
      <c r="SDA422" s="209"/>
      <c r="SDB422" s="209"/>
      <c r="SDC422" s="209"/>
      <c r="SDD422" s="209"/>
      <c r="SDE422" s="209"/>
      <c r="SDF422" s="209"/>
      <c r="SDG422" s="209"/>
      <c r="SDH422" s="209"/>
      <c r="SDI422" s="209"/>
      <c r="SDJ422" s="209"/>
      <c r="SDK422" s="209"/>
      <c r="SDL422" s="209"/>
      <c r="SDM422" s="209"/>
      <c r="SDN422" s="209"/>
      <c r="SDO422" s="209"/>
      <c r="SDP422" s="209"/>
      <c r="SDQ422" s="209"/>
      <c r="SDR422" s="209"/>
      <c r="SDS422" s="209"/>
      <c r="SDT422" s="209"/>
      <c r="SDU422" s="209"/>
      <c r="SDV422" s="209"/>
      <c r="SDW422" s="209"/>
      <c r="SDX422" s="209"/>
      <c r="SDY422" s="209"/>
      <c r="SDZ422" s="209"/>
      <c r="SEA422" s="209"/>
      <c r="SEB422" s="209"/>
      <c r="SEC422" s="209"/>
      <c r="SED422" s="209"/>
      <c r="SEE422" s="209"/>
      <c r="SEF422" s="209"/>
      <c r="SEG422" s="209"/>
      <c r="SEH422" s="209"/>
      <c r="SEI422" s="209"/>
      <c r="SEJ422" s="209"/>
      <c r="SEK422" s="209"/>
      <c r="SEL422" s="209"/>
      <c r="SEM422" s="209"/>
      <c r="SEN422" s="209"/>
      <c r="SEO422" s="209"/>
      <c r="SEP422" s="209"/>
      <c r="SEQ422" s="209"/>
      <c r="SER422" s="209"/>
      <c r="SES422" s="209"/>
      <c r="SET422" s="209"/>
      <c r="SEU422" s="209"/>
      <c r="SEV422" s="209"/>
      <c r="SEW422" s="209"/>
      <c r="SEX422" s="209"/>
      <c r="SEY422" s="209"/>
      <c r="SEZ422" s="209"/>
      <c r="SFA422" s="209"/>
      <c r="SFB422" s="209"/>
      <c r="SFC422" s="209"/>
      <c r="SFD422" s="209"/>
      <c r="SFE422" s="209"/>
      <c r="SFF422" s="209"/>
      <c r="SFG422" s="209"/>
      <c r="SFH422" s="209"/>
      <c r="SFI422" s="209"/>
      <c r="SFJ422" s="209"/>
      <c r="SFK422" s="209"/>
      <c r="SFL422" s="209"/>
      <c r="SFM422" s="209"/>
      <c r="SFN422" s="209"/>
      <c r="SFO422" s="209"/>
      <c r="SFP422" s="209"/>
      <c r="SFQ422" s="209"/>
      <c r="SFR422" s="209"/>
      <c r="SFS422" s="209"/>
      <c r="SFT422" s="209"/>
      <c r="SFU422" s="209"/>
      <c r="SFV422" s="209"/>
      <c r="SFW422" s="209"/>
      <c r="SFX422" s="209"/>
      <c r="SFY422" s="209"/>
      <c r="SFZ422" s="209"/>
      <c r="SGA422" s="209"/>
      <c r="SGB422" s="209"/>
      <c r="SGC422" s="209"/>
      <c r="SGD422" s="209"/>
      <c r="SGE422" s="209"/>
      <c r="SGF422" s="209"/>
      <c r="SGG422" s="209"/>
      <c r="SGH422" s="209"/>
      <c r="SGI422" s="209"/>
      <c r="SGJ422" s="209"/>
      <c r="SGK422" s="209"/>
      <c r="SGL422" s="209"/>
      <c r="SGM422" s="209"/>
      <c r="SGN422" s="209"/>
      <c r="SGO422" s="209"/>
      <c r="SGP422" s="209"/>
      <c r="SGQ422" s="209"/>
      <c r="SGR422" s="209"/>
      <c r="SGS422" s="209"/>
      <c r="SGT422" s="209"/>
      <c r="SGU422" s="209"/>
      <c r="SGV422" s="209"/>
      <c r="SGW422" s="209"/>
      <c r="SGX422" s="209"/>
      <c r="SGY422" s="209"/>
      <c r="SGZ422" s="209"/>
      <c r="SHA422" s="209"/>
      <c r="SHB422" s="209"/>
      <c r="SHC422" s="209"/>
      <c r="SHD422" s="209"/>
      <c r="SHE422" s="209"/>
      <c r="SHF422" s="209"/>
      <c r="SHG422" s="209"/>
      <c r="SHH422" s="209"/>
      <c r="SHI422" s="209"/>
      <c r="SHJ422" s="209"/>
      <c r="SHK422" s="209"/>
      <c r="SHL422" s="209"/>
      <c r="SHM422" s="209"/>
      <c r="SHN422" s="209"/>
      <c r="SHO422" s="209"/>
      <c r="SHP422" s="209"/>
      <c r="SHQ422" s="209"/>
      <c r="SHR422" s="209"/>
      <c r="SHS422" s="209"/>
      <c r="SHT422" s="209"/>
      <c r="SHU422" s="209"/>
      <c r="SHV422" s="209"/>
      <c r="SHW422" s="209"/>
      <c r="SHX422" s="209"/>
      <c r="SHY422" s="209"/>
      <c r="SHZ422" s="209"/>
      <c r="SIA422" s="209"/>
      <c r="SIB422" s="209"/>
      <c r="SIC422" s="209"/>
      <c r="SID422" s="209"/>
      <c r="SIE422" s="209"/>
      <c r="SIF422" s="209"/>
      <c r="SIG422" s="209"/>
      <c r="SIH422" s="209"/>
      <c r="SII422" s="209"/>
      <c r="SIJ422" s="209"/>
      <c r="SIK422" s="209"/>
      <c r="SIL422" s="209"/>
      <c r="SIM422" s="209"/>
      <c r="SIN422" s="209"/>
      <c r="SIO422" s="209"/>
      <c r="SIP422" s="209"/>
      <c r="SIQ422" s="209"/>
      <c r="SIR422" s="209"/>
      <c r="SIS422" s="209"/>
      <c r="SIT422" s="209"/>
      <c r="SIU422" s="209"/>
      <c r="SIV422" s="209"/>
      <c r="SIW422" s="209"/>
      <c r="SIX422" s="209"/>
      <c r="SIY422" s="209"/>
      <c r="SIZ422" s="209"/>
      <c r="SJA422" s="209"/>
      <c r="SJB422" s="209"/>
      <c r="SJC422" s="209"/>
      <c r="SJD422" s="209"/>
      <c r="SJE422" s="209"/>
      <c r="SJF422" s="209"/>
      <c r="SJG422" s="209"/>
      <c r="SJH422" s="209"/>
      <c r="SJI422" s="209"/>
      <c r="SJJ422" s="209"/>
      <c r="SJK422" s="209"/>
      <c r="SJL422" s="209"/>
      <c r="SJM422" s="209"/>
      <c r="SJN422" s="209"/>
      <c r="SJO422" s="209"/>
      <c r="SJP422" s="209"/>
      <c r="SJQ422" s="209"/>
      <c r="SJR422" s="209"/>
      <c r="SJS422" s="209"/>
      <c r="SJT422" s="209"/>
      <c r="SJU422" s="209"/>
      <c r="SJV422" s="209"/>
      <c r="SJW422" s="209"/>
      <c r="SJX422" s="209"/>
      <c r="SJY422" s="209"/>
      <c r="SJZ422" s="209"/>
      <c r="SKA422" s="209"/>
      <c r="SKB422" s="209"/>
      <c r="SKC422" s="209"/>
      <c r="SKD422" s="209"/>
      <c r="SKE422" s="209"/>
      <c r="SKF422" s="209"/>
      <c r="SKG422" s="209"/>
      <c r="SKH422" s="209"/>
      <c r="SKI422" s="209"/>
      <c r="SKJ422" s="209"/>
      <c r="SKK422" s="209"/>
      <c r="SKL422" s="209"/>
      <c r="SKM422" s="209"/>
      <c r="SKN422" s="209"/>
      <c r="SKO422" s="209"/>
      <c r="SKP422" s="209"/>
      <c r="SKQ422" s="209"/>
      <c r="SKR422" s="209"/>
      <c r="SKS422" s="209"/>
      <c r="SKT422" s="209"/>
      <c r="SKU422" s="209"/>
      <c r="SKV422" s="209"/>
      <c r="SKW422" s="209"/>
      <c r="SKX422" s="209"/>
      <c r="SKY422" s="209"/>
      <c r="SKZ422" s="209"/>
      <c r="SLA422" s="209"/>
      <c r="SLB422" s="209"/>
      <c r="SLC422" s="209"/>
      <c r="SLD422" s="209"/>
      <c r="SLE422" s="209"/>
      <c r="SLF422" s="209"/>
      <c r="SLG422" s="209"/>
      <c r="SLH422" s="209"/>
      <c r="SLI422" s="209"/>
      <c r="SLJ422" s="209"/>
      <c r="SLK422" s="209"/>
      <c r="SLL422" s="209"/>
      <c r="SLM422" s="209"/>
      <c r="SLN422" s="209"/>
      <c r="SLO422" s="209"/>
      <c r="SLP422" s="209"/>
      <c r="SLQ422" s="209"/>
      <c r="SLR422" s="209"/>
      <c r="SLS422" s="209"/>
      <c r="SLT422" s="209"/>
      <c r="SLU422" s="209"/>
      <c r="SLV422" s="209"/>
      <c r="SLW422" s="209"/>
      <c r="SLX422" s="209"/>
      <c r="SLY422" s="209"/>
      <c r="SLZ422" s="209"/>
      <c r="SMA422" s="209"/>
      <c r="SMB422" s="209"/>
      <c r="SMC422" s="209"/>
      <c r="SMD422" s="209"/>
      <c r="SME422" s="209"/>
      <c r="SMF422" s="209"/>
      <c r="SMG422" s="209"/>
      <c r="SMH422" s="209"/>
      <c r="SMI422" s="209"/>
      <c r="SMJ422" s="209"/>
      <c r="SMK422" s="209"/>
      <c r="SML422" s="209"/>
      <c r="SMM422" s="209"/>
      <c r="SMN422" s="209"/>
      <c r="SMO422" s="209"/>
      <c r="SMP422" s="209"/>
      <c r="SMQ422" s="209"/>
      <c r="SMR422" s="209"/>
      <c r="SMS422" s="209"/>
      <c r="SMT422" s="209"/>
      <c r="SMU422" s="209"/>
      <c r="SMV422" s="209"/>
      <c r="SMW422" s="209"/>
      <c r="SMX422" s="209"/>
      <c r="SMY422" s="209"/>
      <c r="SMZ422" s="209"/>
      <c r="SNA422" s="209"/>
      <c r="SNB422" s="209"/>
      <c r="SNC422" s="209"/>
      <c r="SND422" s="209"/>
      <c r="SNE422" s="209"/>
      <c r="SNF422" s="209"/>
      <c r="SNG422" s="209"/>
      <c r="SNH422" s="209"/>
      <c r="SNI422" s="209"/>
      <c r="SNJ422" s="209"/>
      <c r="SNK422" s="209"/>
      <c r="SNL422" s="209"/>
      <c r="SNM422" s="209"/>
      <c r="SNN422" s="209"/>
      <c r="SNO422" s="209"/>
      <c r="SNP422" s="209"/>
      <c r="SNQ422" s="209"/>
      <c r="SNR422" s="209"/>
      <c r="SNS422" s="209"/>
      <c r="SNT422" s="209"/>
      <c r="SNU422" s="209"/>
      <c r="SNV422" s="209"/>
      <c r="SNW422" s="209"/>
      <c r="SNX422" s="209"/>
      <c r="SNY422" s="209"/>
      <c r="SNZ422" s="209"/>
      <c r="SOA422" s="209"/>
      <c r="SOB422" s="209"/>
      <c r="SOC422" s="209"/>
      <c r="SOD422" s="209"/>
      <c r="SOE422" s="209"/>
      <c r="SOF422" s="209"/>
      <c r="SOG422" s="209"/>
      <c r="SOH422" s="209"/>
      <c r="SOI422" s="209"/>
      <c r="SOJ422" s="209"/>
      <c r="SOK422" s="209"/>
      <c r="SOL422" s="209"/>
      <c r="SOM422" s="209"/>
      <c r="SON422" s="209"/>
      <c r="SOO422" s="209"/>
      <c r="SOP422" s="209"/>
      <c r="SOQ422" s="209"/>
      <c r="SOR422" s="209"/>
      <c r="SOS422" s="209"/>
      <c r="SOT422" s="209"/>
      <c r="SOU422" s="209"/>
      <c r="SOV422" s="209"/>
      <c r="SOW422" s="209"/>
      <c r="SOX422" s="209"/>
      <c r="SOY422" s="209"/>
      <c r="SOZ422" s="209"/>
      <c r="SPA422" s="209"/>
      <c r="SPB422" s="209"/>
      <c r="SPC422" s="209"/>
      <c r="SPD422" s="209"/>
      <c r="SPE422" s="209"/>
      <c r="SPF422" s="209"/>
      <c r="SPG422" s="209"/>
      <c r="SPH422" s="209"/>
      <c r="SPI422" s="209"/>
      <c r="SPJ422" s="209"/>
      <c r="SPK422" s="209"/>
      <c r="SPL422" s="209"/>
      <c r="SPM422" s="209"/>
      <c r="SPN422" s="209"/>
      <c r="SPO422" s="209"/>
      <c r="SPP422" s="209"/>
      <c r="SPQ422" s="209"/>
      <c r="SPR422" s="209"/>
      <c r="SPS422" s="209"/>
      <c r="SPT422" s="209"/>
      <c r="SPU422" s="209"/>
      <c r="SPV422" s="209"/>
      <c r="SPW422" s="209"/>
      <c r="SPX422" s="209"/>
      <c r="SPY422" s="209"/>
      <c r="SPZ422" s="209"/>
      <c r="SQA422" s="209"/>
      <c r="SQB422" s="209"/>
      <c r="SQC422" s="209"/>
      <c r="SQD422" s="209"/>
      <c r="SQE422" s="209"/>
      <c r="SQF422" s="209"/>
      <c r="SQG422" s="209"/>
      <c r="SQH422" s="209"/>
      <c r="SQI422" s="209"/>
      <c r="SQJ422" s="209"/>
      <c r="SQK422" s="209"/>
      <c r="SQL422" s="209"/>
      <c r="SQM422" s="209"/>
      <c r="SQN422" s="209"/>
      <c r="SQO422" s="209"/>
      <c r="SQP422" s="209"/>
      <c r="SQQ422" s="209"/>
      <c r="SQR422" s="209"/>
      <c r="SQS422" s="209"/>
      <c r="SQT422" s="209"/>
      <c r="SQU422" s="209"/>
      <c r="SQV422" s="209"/>
      <c r="SQW422" s="209"/>
      <c r="SQX422" s="209"/>
      <c r="SQY422" s="209"/>
      <c r="SQZ422" s="209"/>
      <c r="SRA422" s="209"/>
      <c r="SRB422" s="209"/>
      <c r="SRC422" s="209"/>
      <c r="SRD422" s="209"/>
      <c r="SRE422" s="209"/>
      <c r="SRF422" s="209"/>
      <c r="SRG422" s="209"/>
      <c r="SRH422" s="209"/>
      <c r="SRI422" s="209"/>
      <c r="SRJ422" s="209"/>
      <c r="SRK422" s="209"/>
      <c r="SRL422" s="209"/>
      <c r="SRM422" s="209"/>
      <c r="SRN422" s="209"/>
      <c r="SRO422" s="209"/>
      <c r="SRP422" s="209"/>
      <c r="SRQ422" s="209"/>
      <c r="SRR422" s="209"/>
      <c r="SRS422" s="209"/>
      <c r="SRT422" s="209"/>
      <c r="SRU422" s="209"/>
      <c r="SRV422" s="209"/>
      <c r="SRW422" s="209"/>
      <c r="SRX422" s="209"/>
      <c r="SRY422" s="209"/>
      <c r="SRZ422" s="209"/>
      <c r="SSA422" s="209"/>
      <c r="SSB422" s="209"/>
      <c r="SSC422" s="209"/>
      <c r="SSD422" s="209"/>
      <c r="SSE422" s="209"/>
      <c r="SSF422" s="209"/>
      <c r="SSG422" s="209"/>
      <c r="SSH422" s="209"/>
      <c r="SSI422" s="209"/>
      <c r="SSJ422" s="209"/>
      <c r="SSK422" s="209"/>
      <c r="SSL422" s="209"/>
      <c r="SSM422" s="209"/>
      <c r="SSN422" s="209"/>
      <c r="SSO422" s="209"/>
      <c r="SSP422" s="209"/>
      <c r="SSQ422" s="209"/>
      <c r="SSR422" s="209"/>
      <c r="SSS422" s="209"/>
      <c r="SST422" s="209"/>
      <c r="SSU422" s="209"/>
      <c r="SSV422" s="209"/>
      <c r="SSW422" s="209"/>
      <c r="SSX422" s="209"/>
      <c r="SSY422" s="209"/>
      <c r="SSZ422" s="209"/>
      <c r="STA422" s="209"/>
      <c r="STB422" s="209"/>
      <c r="STC422" s="209"/>
      <c r="STD422" s="209"/>
      <c r="STE422" s="209"/>
      <c r="STF422" s="209"/>
      <c r="STG422" s="209"/>
      <c r="STH422" s="209"/>
      <c r="STI422" s="209"/>
      <c r="STJ422" s="209"/>
      <c r="STK422" s="209"/>
      <c r="STL422" s="209"/>
      <c r="STM422" s="209"/>
      <c r="STN422" s="209"/>
      <c r="STO422" s="209"/>
      <c r="STP422" s="209"/>
      <c r="STQ422" s="209"/>
      <c r="STR422" s="209"/>
      <c r="STS422" s="209"/>
      <c r="STT422" s="209"/>
      <c r="STU422" s="209"/>
      <c r="STV422" s="209"/>
      <c r="STW422" s="209"/>
      <c r="STX422" s="209"/>
      <c r="STY422" s="209"/>
      <c r="STZ422" s="209"/>
      <c r="SUA422" s="209"/>
      <c r="SUB422" s="209"/>
      <c r="SUC422" s="209"/>
      <c r="SUD422" s="209"/>
      <c r="SUE422" s="209"/>
      <c r="SUF422" s="209"/>
      <c r="SUG422" s="209"/>
      <c r="SUH422" s="209"/>
      <c r="SUI422" s="209"/>
      <c r="SUJ422" s="209"/>
      <c r="SUK422" s="209"/>
      <c r="SUL422" s="209"/>
      <c r="SUM422" s="209"/>
      <c r="SUN422" s="209"/>
      <c r="SUO422" s="209"/>
      <c r="SUP422" s="209"/>
      <c r="SUQ422" s="209"/>
      <c r="SUR422" s="209"/>
      <c r="SUS422" s="209"/>
      <c r="SUT422" s="209"/>
      <c r="SUU422" s="209"/>
      <c r="SUV422" s="209"/>
      <c r="SUW422" s="209"/>
      <c r="SUX422" s="209"/>
      <c r="SUY422" s="209"/>
      <c r="SUZ422" s="209"/>
      <c r="SVA422" s="209"/>
      <c r="SVB422" s="209"/>
      <c r="SVC422" s="209"/>
      <c r="SVD422" s="209"/>
      <c r="SVE422" s="209"/>
      <c r="SVF422" s="209"/>
      <c r="SVG422" s="209"/>
      <c r="SVH422" s="209"/>
      <c r="SVI422" s="209"/>
      <c r="SVJ422" s="209"/>
      <c r="SVK422" s="209"/>
      <c r="SVL422" s="209"/>
      <c r="SVM422" s="209"/>
      <c r="SVN422" s="209"/>
      <c r="SVO422" s="209"/>
      <c r="SVP422" s="209"/>
      <c r="SVQ422" s="209"/>
      <c r="SVR422" s="209"/>
      <c r="SVS422" s="209"/>
      <c r="SVT422" s="209"/>
      <c r="SVU422" s="209"/>
      <c r="SVV422" s="209"/>
      <c r="SVW422" s="209"/>
      <c r="SVX422" s="209"/>
      <c r="SVY422" s="209"/>
      <c r="SVZ422" s="209"/>
      <c r="SWA422" s="209"/>
      <c r="SWB422" s="209"/>
      <c r="SWC422" s="209"/>
      <c r="SWD422" s="209"/>
      <c r="SWE422" s="209"/>
      <c r="SWF422" s="209"/>
      <c r="SWG422" s="209"/>
      <c r="SWH422" s="209"/>
      <c r="SWI422" s="209"/>
      <c r="SWJ422" s="209"/>
      <c r="SWK422" s="209"/>
      <c r="SWL422" s="209"/>
      <c r="SWM422" s="209"/>
      <c r="SWN422" s="209"/>
      <c r="SWO422" s="209"/>
      <c r="SWP422" s="209"/>
      <c r="SWQ422" s="209"/>
      <c r="SWR422" s="209"/>
      <c r="SWS422" s="209"/>
      <c r="SWT422" s="209"/>
      <c r="SWU422" s="209"/>
      <c r="SWV422" s="209"/>
      <c r="SWW422" s="209"/>
      <c r="SWX422" s="209"/>
      <c r="SWY422" s="209"/>
      <c r="SWZ422" s="209"/>
      <c r="SXA422" s="209"/>
      <c r="SXB422" s="209"/>
      <c r="SXC422" s="209"/>
      <c r="SXD422" s="209"/>
      <c r="SXE422" s="209"/>
      <c r="SXF422" s="209"/>
      <c r="SXG422" s="209"/>
      <c r="SXH422" s="209"/>
      <c r="SXI422" s="209"/>
      <c r="SXJ422" s="209"/>
      <c r="SXK422" s="209"/>
      <c r="SXL422" s="209"/>
      <c r="SXM422" s="209"/>
      <c r="SXN422" s="209"/>
      <c r="SXO422" s="209"/>
      <c r="SXP422" s="209"/>
      <c r="SXQ422" s="209"/>
      <c r="SXR422" s="209"/>
      <c r="SXS422" s="209"/>
      <c r="SXT422" s="209"/>
      <c r="SXU422" s="209"/>
      <c r="SXV422" s="209"/>
      <c r="SXW422" s="209"/>
      <c r="SXX422" s="209"/>
      <c r="SXY422" s="209"/>
      <c r="SXZ422" s="209"/>
      <c r="SYA422" s="209"/>
      <c r="SYB422" s="209"/>
      <c r="SYC422" s="209"/>
      <c r="SYD422" s="209"/>
      <c r="SYE422" s="209"/>
      <c r="SYF422" s="209"/>
      <c r="SYG422" s="209"/>
      <c r="SYH422" s="209"/>
      <c r="SYI422" s="209"/>
      <c r="SYJ422" s="209"/>
      <c r="SYK422" s="209"/>
      <c r="SYL422" s="209"/>
      <c r="SYM422" s="209"/>
      <c r="SYN422" s="209"/>
      <c r="SYO422" s="209"/>
      <c r="SYP422" s="209"/>
      <c r="SYQ422" s="209"/>
      <c r="SYR422" s="209"/>
      <c r="SYS422" s="209"/>
      <c r="SYT422" s="209"/>
      <c r="SYU422" s="209"/>
      <c r="SYV422" s="209"/>
      <c r="SYW422" s="209"/>
      <c r="SYX422" s="209"/>
      <c r="SYY422" s="209"/>
      <c r="SYZ422" s="209"/>
      <c r="SZA422" s="209"/>
      <c r="SZB422" s="209"/>
      <c r="SZC422" s="209"/>
      <c r="SZD422" s="209"/>
      <c r="SZE422" s="209"/>
      <c r="SZF422" s="209"/>
      <c r="SZG422" s="209"/>
      <c r="SZH422" s="209"/>
      <c r="SZI422" s="209"/>
      <c r="SZJ422" s="209"/>
      <c r="SZK422" s="209"/>
      <c r="SZL422" s="209"/>
      <c r="SZM422" s="209"/>
      <c r="SZN422" s="209"/>
      <c r="SZO422" s="209"/>
      <c r="SZP422" s="209"/>
      <c r="SZQ422" s="209"/>
      <c r="SZR422" s="209"/>
      <c r="SZS422" s="209"/>
      <c r="SZT422" s="209"/>
      <c r="SZU422" s="209"/>
      <c r="SZV422" s="209"/>
      <c r="SZW422" s="209"/>
      <c r="SZX422" s="209"/>
      <c r="SZY422" s="209"/>
      <c r="SZZ422" s="209"/>
      <c r="TAA422" s="209"/>
      <c r="TAB422" s="209"/>
      <c r="TAC422" s="209"/>
      <c r="TAD422" s="209"/>
      <c r="TAE422" s="209"/>
      <c r="TAF422" s="209"/>
      <c r="TAG422" s="209"/>
      <c r="TAH422" s="209"/>
      <c r="TAI422" s="209"/>
      <c r="TAJ422" s="209"/>
      <c r="TAK422" s="209"/>
      <c r="TAL422" s="209"/>
      <c r="TAM422" s="209"/>
      <c r="TAN422" s="209"/>
      <c r="TAO422" s="209"/>
      <c r="TAP422" s="209"/>
      <c r="TAQ422" s="209"/>
      <c r="TAR422" s="209"/>
      <c r="TAS422" s="209"/>
      <c r="TAT422" s="209"/>
      <c r="TAU422" s="209"/>
      <c r="TAV422" s="209"/>
      <c r="TAW422" s="209"/>
      <c r="TAX422" s="209"/>
      <c r="TAY422" s="209"/>
      <c r="TAZ422" s="209"/>
      <c r="TBA422" s="209"/>
      <c r="TBB422" s="209"/>
      <c r="TBC422" s="209"/>
      <c r="TBD422" s="209"/>
      <c r="TBE422" s="209"/>
      <c r="TBF422" s="209"/>
      <c r="TBG422" s="209"/>
      <c r="TBH422" s="209"/>
      <c r="TBI422" s="209"/>
      <c r="TBJ422" s="209"/>
      <c r="TBK422" s="209"/>
      <c r="TBL422" s="209"/>
      <c r="TBM422" s="209"/>
      <c r="TBN422" s="209"/>
      <c r="TBO422" s="209"/>
      <c r="TBP422" s="209"/>
      <c r="TBQ422" s="209"/>
      <c r="TBR422" s="209"/>
      <c r="TBS422" s="209"/>
      <c r="TBT422" s="209"/>
      <c r="TBU422" s="209"/>
      <c r="TBV422" s="209"/>
      <c r="TBW422" s="209"/>
      <c r="TBX422" s="209"/>
      <c r="TBY422" s="209"/>
      <c r="TBZ422" s="209"/>
      <c r="TCA422" s="209"/>
      <c r="TCB422" s="209"/>
      <c r="TCC422" s="209"/>
      <c r="TCD422" s="209"/>
      <c r="TCE422" s="209"/>
      <c r="TCF422" s="209"/>
      <c r="TCG422" s="209"/>
      <c r="TCH422" s="209"/>
      <c r="TCI422" s="209"/>
      <c r="TCJ422" s="209"/>
      <c r="TCK422" s="209"/>
      <c r="TCL422" s="209"/>
      <c r="TCM422" s="209"/>
      <c r="TCN422" s="209"/>
      <c r="TCO422" s="209"/>
      <c r="TCP422" s="209"/>
      <c r="TCQ422" s="209"/>
      <c r="TCR422" s="209"/>
      <c r="TCS422" s="209"/>
      <c r="TCT422" s="209"/>
      <c r="TCU422" s="209"/>
      <c r="TCV422" s="209"/>
      <c r="TCW422" s="209"/>
      <c r="TCX422" s="209"/>
      <c r="TCY422" s="209"/>
      <c r="TCZ422" s="209"/>
      <c r="TDA422" s="209"/>
      <c r="TDB422" s="209"/>
      <c r="TDC422" s="209"/>
      <c r="TDD422" s="209"/>
      <c r="TDE422" s="209"/>
      <c r="TDF422" s="209"/>
      <c r="TDG422" s="209"/>
      <c r="TDH422" s="209"/>
      <c r="TDI422" s="209"/>
      <c r="TDJ422" s="209"/>
      <c r="TDK422" s="209"/>
      <c r="TDL422" s="209"/>
      <c r="TDM422" s="209"/>
      <c r="TDN422" s="209"/>
      <c r="TDO422" s="209"/>
      <c r="TDP422" s="209"/>
      <c r="TDQ422" s="209"/>
      <c r="TDR422" s="209"/>
      <c r="TDS422" s="209"/>
      <c r="TDT422" s="209"/>
      <c r="TDU422" s="209"/>
      <c r="TDV422" s="209"/>
      <c r="TDW422" s="209"/>
      <c r="TDX422" s="209"/>
      <c r="TDY422" s="209"/>
      <c r="TDZ422" s="209"/>
      <c r="TEA422" s="209"/>
      <c r="TEB422" s="209"/>
      <c r="TEC422" s="209"/>
      <c r="TED422" s="209"/>
      <c r="TEE422" s="209"/>
      <c r="TEF422" s="209"/>
      <c r="TEG422" s="209"/>
      <c r="TEH422" s="209"/>
      <c r="TEI422" s="209"/>
      <c r="TEJ422" s="209"/>
      <c r="TEK422" s="209"/>
      <c r="TEL422" s="209"/>
      <c r="TEM422" s="209"/>
      <c r="TEN422" s="209"/>
      <c r="TEO422" s="209"/>
      <c r="TEP422" s="209"/>
      <c r="TEQ422" s="209"/>
      <c r="TER422" s="209"/>
      <c r="TES422" s="209"/>
      <c r="TET422" s="209"/>
      <c r="TEU422" s="209"/>
      <c r="TEV422" s="209"/>
      <c r="TEW422" s="209"/>
      <c r="TEX422" s="209"/>
      <c r="TEY422" s="209"/>
      <c r="TEZ422" s="209"/>
      <c r="TFA422" s="209"/>
      <c r="TFB422" s="209"/>
      <c r="TFC422" s="209"/>
      <c r="TFD422" s="209"/>
      <c r="TFE422" s="209"/>
      <c r="TFF422" s="209"/>
      <c r="TFG422" s="209"/>
      <c r="TFH422" s="209"/>
      <c r="TFI422" s="209"/>
      <c r="TFJ422" s="209"/>
      <c r="TFK422" s="209"/>
      <c r="TFL422" s="209"/>
      <c r="TFM422" s="209"/>
      <c r="TFN422" s="209"/>
      <c r="TFO422" s="209"/>
      <c r="TFP422" s="209"/>
      <c r="TFQ422" s="209"/>
      <c r="TFR422" s="209"/>
      <c r="TFS422" s="209"/>
      <c r="TFT422" s="209"/>
      <c r="TFU422" s="209"/>
      <c r="TFV422" s="209"/>
      <c r="TFW422" s="209"/>
      <c r="TFX422" s="209"/>
      <c r="TFY422" s="209"/>
      <c r="TFZ422" s="209"/>
      <c r="TGA422" s="209"/>
      <c r="TGB422" s="209"/>
      <c r="TGC422" s="209"/>
      <c r="TGD422" s="209"/>
      <c r="TGE422" s="209"/>
      <c r="TGF422" s="209"/>
      <c r="TGG422" s="209"/>
      <c r="TGH422" s="209"/>
      <c r="TGI422" s="209"/>
      <c r="TGJ422" s="209"/>
      <c r="TGK422" s="209"/>
      <c r="TGL422" s="209"/>
      <c r="TGM422" s="209"/>
      <c r="TGN422" s="209"/>
      <c r="TGO422" s="209"/>
      <c r="TGP422" s="209"/>
      <c r="TGQ422" s="209"/>
      <c r="TGR422" s="209"/>
      <c r="TGS422" s="209"/>
      <c r="TGT422" s="209"/>
      <c r="TGU422" s="209"/>
      <c r="TGV422" s="209"/>
      <c r="TGW422" s="209"/>
      <c r="TGX422" s="209"/>
      <c r="TGY422" s="209"/>
      <c r="TGZ422" s="209"/>
      <c r="THA422" s="209"/>
      <c r="THB422" s="209"/>
      <c r="THC422" s="209"/>
      <c r="THD422" s="209"/>
      <c r="THE422" s="209"/>
      <c r="THF422" s="209"/>
      <c r="THG422" s="209"/>
      <c r="THH422" s="209"/>
      <c r="THI422" s="209"/>
      <c r="THJ422" s="209"/>
      <c r="THK422" s="209"/>
      <c r="THL422" s="209"/>
      <c r="THM422" s="209"/>
      <c r="THN422" s="209"/>
      <c r="THO422" s="209"/>
      <c r="THP422" s="209"/>
      <c r="THQ422" s="209"/>
      <c r="THR422" s="209"/>
      <c r="THS422" s="209"/>
      <c r="THT422" s="209"/>
      <c r="THU422" s="209"/>
      <c r="THV422" s="209"/>
      <c r="THW422" s="209"/>
      <c r="THX422" s="209"/>
      <c r="THY422" s="209"/>
      <c r="THZ422" s="209"/>
      <c r="TIA422" s="209"/>
      <c r="TIB422" s="209"/>
      <c r="TIC422" s="209"/>
      <c r="TID422" s="209"/>
      <c r="TIE422" s="209"/>
      <c r="TIF422" s="209"/>
      <c r="TIG422" s="209"/>
      <c r="TIH422" s="209"/>
      <c r="TII422" s="209"/>
      <c r="TIJ422" s="209"/>
      <c r="TIK422" s="209"/>
      <c r="TIL422" s="209"/>
      <c r="TIM422" s="209"/>
      <c r="TIN422" s="209"/>
      <c r="TIO422" s="209"/>
      <c r="TIP422" s="209"/>
      <c r="TIQ422" s="209"/>
      <c r="TIR422" s="209"/>
      <c r="TIS422" s="209"/>
      <c r="TIT422" s="209"/>
      <c r="TIU422" s="209"/>
      <c r="TIV422" s="209"/>
      <c r="TIW422" s="209"/>
      <c r="TIX422" s="209"/>
      <c r="TIY422" s="209"/>
      <c r="TIZ422" s="209"/>
      <c r="TJA422" s="209"/>
      <c r="TJB422" s="209"/>
      <c r="TJC422" s="209"/>
      <c r="TJD422" s="209"/>
      <c r="TJE422" s="209"/>
      <c r="TJF422" s="209"/>
      <c r="TJG422" s="209"/>
      <c r="TJH422" s="209"/>
      <c r="TJI422" s="209"/>
      <c r="TJJ422" s="209"/>
      <c r="TJK422" s="209"/>
      <c r="TJL422" s="209"/>
      <c r="TJM422" s="209"/>
      <c r="TJN422" s="209"/>
      <c r="TJO422" s="209"/>
      <c r="TJP422" s="209"/>
      <c r="TJQ422" s="209"/>
      <c r="TJR422" s="209"/>
      <c r="TJS422" s="209"/>
      <c r="TJT422" s="209"/>
      <c r="TJU422" s="209"/>
      <c r="TJV422" s="209"/>
      <c r="TJW422" s="209"/>
      <c r="TJX422" s="209"/>
      <c r="TJY422" s="209"/>
      <c r="TJZ422" s="209"/>
      <c r="TKA422" s="209"/>
      <c r="TKB422" s="209"/>
      <c r="TKC422" s="209"/>
      <c r="TKD422" s="209"/>
      <c r="TKE422" s="209"/>
      <c r="TKF422" s="209"/>
      <c r="TKG422" s="209"/>
      <c r="TKH422" s="209"/>
      <c r="TKI422" s="209"/>
      <c r="TKJ422" s="209"/>
      <c r="TKK422" s="209"/>
      <c r="TKL422" s="209"/>
      <c r="TKM422" s="209"/>
      <c r="TKN422" s="209"/>
      <c r="TKO422" s="209"/>
      <c r="TKP422" s="209"/>
      <c r="TKQ422" s="209"/>
      <c r="TKR422" s="209"/>
      <c r="TKS422" s="209"/>
      <c r="TKT422" s="209"/>
      <c r="TKU422" s="209"/>
      <c r="TKV422" s="209"/>
      <c r="TKW422" s="209"/>
      <c r="TKX422" s="209"/>
      <c r="TKY422" s="209"/>
      <c r="TKZ422" s="209"/>
      <c r="TLA422" s="209"/>
      <c r="TLB422" s="209"/>
      <c r="TLC422" s="209"/>
      <c r="TLD422" s="209"/>
      <c r="TLE422" s="209"/>
      <c r="TLF422" s="209"/>
      <c r="TLG422" s="209"/>
      <c r="TLH422" s="209"/>
      <c r="TLI422" s="209"/>
      <c r="TLJ422" s="209"/>
      <c r="TLK422" s="209"/>
      <c r="TLL422" s="209"/>
      <c r="TLM422" s="209"/>
      <c r="TLN422" s="209"/>
      <c r="TLO422" s="209"/>
      <c r="TLP422" s="209"/>
      <c r="TLQ422" s="209"/>
      <c r="TLR422" s="209"/>
      <c r="TLS422" s="209"/>
      <c r="TLT422" s="209"/>
      <c r="TLU422" s="209"/>
      <c r="TLV422" s="209"/>
      <c r="TLW422" s="209"/>
      <c r="TLX422" s="209"/>
      <c r="TLY422" s="209"/>
      <c r="TLZ422" s="209"/>
      <c r="TMA422" s="209"/>
      <c r="TMB422" s="209"/>
      <c r="TMC422" s="209"/>
      <c r="TMD422" s="209"/>
      <c r="TME422" s="209"/>
      <c r="TMF422" s="209"/>
      <c r="TMG422" s="209"/>
      <c r="TMH422" s="209"/>
      <c r="TMI422" s="209"/>
      <c r="TMJ422" s="209"/>
      <c r="TMK422" s="209"/>
      <c r="TML422" s="209"/>
      <c r="TMM422" s="209"/>
      <c r="TMN422" s="209"/>
      <c r="TMO422" s="209"/>
      <c r="TMP422" s="209"/>
      <c r="TMQ422" s="209"/>
      <c r="TMR422" s="209"/>
      <c r="TMS422" s="209"/>
      <c r="TMT422" s="209"/>
      <c r="TMU422" s="209"/>
      <c r="TMV422" s="209"/>
      <c r="TMW422" s="209"/>
      <c r="TMX422" s="209"/>
      <c r="TMY422" s="209"/>
      <c r="TMZ422" s="209"/>
      <c r="TNA422" s="209"/>
      <c r="TNB422" s="209"/>
      <c r="TNC422" s="209"/>
      <c r="TND422" s="209"/>
      <c r="TNE422" s="209"/>
      <c r="TNF422" s="209"/>
      <c r="TNG422" s="209"/>
      <c r="TNH422" s="209"/>
      <c r="TNI422" s="209"/>
      <c r="TNJ422" s="209"/>
      <c r="TNK422" s="209"/>
      <c r="TNL422" s="209"/>
      <c r="TNM422" s="209"/>
      <c r="TNN422" s="209"/>
      <c r="TNO422" s="209"/>
      <c r="TNP422" s="209"/>
      <c r="TNQ422" s="209"/>
      <c r="TNR422" s="209"/>
      <c r="TNS422" s="209"/>
      <c r="TNT422" s="209"/>
      <c r="TNU422" s="209"/>
      <c r="TNV422" s="209"/>
      <c r="TNW422" s="209"/>
      <c r="TNX422" s="209"/>
      <c r="TNY422" s="209"/>
      <c r="TNZ422" s="209"/>
      <c r="TOA422" s="209"/>
      <c r="TOB422" s="209"/>
      <c r="TOC422" s="209"/>
      <c r="TOD422" s="209"/>
      <c r="TOE422" s="209"/>
      <c r="TOF422" s="209"/>
      <c r="TOG422" s="209"/>
      <c r="TOH422" s="209"/>
      <c r="TOI422" s="209"/>
      <c r="TOJ422" s="209"/>
      <c r="TOK422" s="209"/>
      <c r="TOL422" s="209"/>
      <c r="TOM422" s="209"/>
      <c r="TON422" s="209"/>
      <c r="TOO422" s="209"/>
      <c r="TOP422" s="209"/>
      <c r="TOQ422" s="209"/>
      <c r="TOR422" s="209"/>
      <c r="TOS422" s="209"/>
      <c r="TOT422" s="209"/>
      <c r="TOU422" s="209"/>
      <c r="TOV422" s="209"/>
      <c r="TOW422" s="209"/>
      <c r="TOX422" s="209"/>
      <c r="TOY422" s="209"/>
      <c r="TOZ422" s="209"/>
      <c r="TPA422" s="209"/>
      <c r="TPB422" s="209"/>
      <c r="TPC422" s="209"/>
      <c r="TPD422" s="209"/>
      <c r="TPE422" s="209"/>
      <c r="TPF422" s="209"/>
      <c r="TPG422" s="209"/>
      <c r="TPH422" s="209"/>
      <c r="TPI422" s="209"/>
      <c r="TPJ422" s="209"/>
      <c r="TPK422" s="209"/>
      <c r="TPL422" s="209"/>
      <c r="TPM422" s="209"/>
      <c r="TPN422" s="209"/>
      <c r="TPO422" s="209"/>
      <c r="TPP422" s="209"/>
      <c r="TPQ422" s="209"/>
      <c r="TPR422" s="209"/>
      <c r="TPS422" s="209"/>
      <c r="TPT422" s="209"/>
      <c r="TPU422" s="209"/>
      <c r="TPV422" s="209"/>
      <c r="TPW422" s="209"/>
      <c r="TPX422" s="209"/>
      <c r="TPY422" s="209"/>
      <c r="TPZ422" s="209"/>
      <c r="TQA422" s="209"/>
      <c r="TQB422" s="209"/>
      <c r="TQC422" s="209"/>
      <c r="TQD422" s="209"/>
      <c r="TQE422" s="209"/>
      <c r="TQF422" s="209"/>
      <c r="TQG422" s="209"/>
      <c r="TQH422" s="209"/>
      <c r="TQI422" s="209"/>
      <c r="TQJ422" s="209"/>
      <c r="TQK422" s="209"/>
      <c r="TQL422" s="209"/>
      <c r="TQM422" s="209"/>
      <c r="TQN422" s="209"/>
      <c r="TQO422" s="209"/>
      <c r="TQP422" s="209"/>
      <c r="TQQ422" s="209"/>
      <c r="TQR422" s="209"/>
      <c r="TQS422" s="209"/>
      <c r="TQT422" s="209"/>
      <c r="TQU422" s="209"/>
      <c r="TQV422" s="209"/>
      <c r="TQW422" s="209"/>
      <c r="TQX422" s="209"/>
      <c r="TQY422" s="209"/>
      <c r="TQZ422" s="209"/>
      <c r="TRA422" s="209"/>
      <c r="TRB422" s="209"/>
      <c r="TRC422" s="209"/>
      <c r="TRD422" s="209"/>
      <c r="TRE422" s="209"/>
      <c r="TRF422" s="209"/>
      <c r="TRG422" s="209"/>
      <c r="TRH422" s="209"/>
      <c r="TRI422" s="209"/>
      <c r="TRJ422" s="209"/>
      <c r="TRK422" s="209"/>
      <c r="TRL422" s="209"/>
      <c r="TRM422" s="209"/>
      <c r="TRN422" s="209"/>
      <c r="TRO422" s="209"/>
      <c r="TRP422" s="209"/>
      <c r="TRQ422" s="209"/>
      <c r="TRR422" s="209"/>
      <c r="TRS422" s="209"/>
      <c r="TRT422" s="209"/>
      <c r="TRU422" s="209"/>
      <c r="TRV422" s="209"/>
      <c r="TRW422" s="209"/>
      <c r="TRX422" s="209"/>
      <c r="TRY422" s="209"/>
      <c r="TRZ422" s="209"/>
      <c r="TSA422" s="209"/>
      <c r="TSB422" s="209"/>
      <c r="TSC422" s="209"/>
      <c r="TSD422" s="209"/>
      <c r="TSE422" s="209"/>
      <c r="TSF422" s="209"/>
      <c r="TSG422" s="209"/>
      <c r="TSH422" s="209"/>
      <c r="TSI422" s="209"/>
      <c r="TSJ422" s="209"/>
      <c r="TSK422" s="209"/>
      <c r="TSL422" s="209"/>
      <c r="TSM422" s="209"/>
      <c r="TSN422" s="209"/>
      <c r="TSO422" s="209"/>
      <c r="TSP422" s="209"/>
      <c r="TSQ422" s="209"/>
      <c r="TSR422" s="209"/>
      <c r="TSS422" s="209"/>
      <c r="TST422" s="209"/>
      <c r="TSU422" s="209"/>
      <c r="TSV422" s="209"/>
      <c r="TSW422" s="209"/>
      <c r="TSX422" s="209"/>
      <c r="TSY422" s="209"/>
      <c r="TSZ422" s="209"/>
      <c r="TTA422" s="209"/>
      <c r="TTB422" s="209"/>
      <c r="TTC422" s="209"/>
      <c r="TTD422" s="209"/>
      <c r="TTE422" s="209"/>
      <c r="TTF422" s="209"/>
      <c r="TTG422" s="209"/>
      <c r="TTH422" s="209"/>
      <c r="TTI422" s="209"/>
      <c r="TTJ422" s="209"/>
      <c r="TTK422" s="209"/>
      <c r="TTL422" s="209"/>
      <c r="TTM422" s="209"/>
      <c r="TTN422" s="209"/>
      <c r="TTO422" s="209"/>
      <c r="TTP422" s="209"/>
      <c r="TTQ422" s="209"/>
      <c r="TTR422" s="209"/>
      <c r="TTS422" s="209"/>
      <c r="TTT422" s="209"/>
      <c r="TTU422" s="209"/>
      <c r="TTV422" s="209"/>
      <c r="TTW422" s="209"/>
      <c r="TTX422" s="209"/>
      <c r="TTY422" s="209"/>
      <c r="TTZ422" s="209"/>
      <c r="TUA422" s="209"/>
      <c r="TUB422" s="209"/>
      <c r="TUC422" s="209"/>
      <c r="TUD422" s="209"/>
      <c r="TUE422" s="209"/>
      <c r="TUF422" s="209"/>
      <c r="TUG422" s="209"/>
      <c r="TUH422" s="209"/>
      <c r="TUI422" s="209"/>
      <c r="TUJ422" s="209"/>
      <c r="TUK422" s="209"/>
      <c r="TUL422" s="209"/>
      <c r="TUM422" s="209"/>
      <c r="TUN422" s="209"/>
      <c r="TUO422" s="209"/>
      <c r="TUP422" s="209"/>
      <c r="TUQ422" s="209"/>
      <c r="TUR422" s="209"/>
      <c r="TUS422" s="209"/>
      <c r="TUT422" s="209"/>
      <c r="TUU422" s="209"/>
      <c r="TUV422" s="209"/>
      <c r="TUW422" s="209"/>
      <c r="TUX422" s="209"/>
      <c r="TUY422" s="209"/>
      <c r="TUZ422" s="209"/>
      <c r="TVA422" s="209"/>
      <c r="TVB422" s="209"/>
      <c r="TVC422" s="209"/>
      <c r="TVD422" s="209"/>
      <c r="TVE422" s="209"/>
      <c r="TVF422" s="209"/>
      <c r="TVG422" s="209"/>
      <c r="TVH422" s="209"/>
      <c r="TVI422" s="209"/>
      <c r="TVJ422" s="209"/>
      <c r="TVK422" s="209"/>
      <c r="TVL422" s="209"/>
      <c r="TVM422" s="209"/>
      <c r="TVN422" s="209"/>
      <c r="TVO422" s="209"/>
      <c r="TVP422" s="209"/>
      <c r="TVQ422" s="209"/>
      <c r="TVR422" s="209"/>
      <c r="TVS422" s="209"/>
      <c r="TVT422" s="209"/>
      <c r="TVU422" s="209"/>
      <c r="TVV422" s="209"/>
      <c r="TVW422" s="209"/>
      <c r="TVX422" s="209"/>
      <c r="TVY422" s="209"/>
      <c r="TVZ422" s="209"/>
      <c r="TWA422" s="209"/>
      <c r="TWB422" s="209"/>
      <c r="TWC422" s="209"/>
      <c r="TWD422" s="209"/>
      <c r="TWE422" s="209"/>
      <c r="TWF422" s="209"/>
      <c r="TWG422" s="209"/>
      <c r="TWH422" s="209"/>
      <c r="TWI422" s="209"/>
      <c r="TWJ422" s="209"/>
      <c r="TWK422" s="209"/>
      <c r="TWL422" s="209"/>
      <c r="TWM422" s="209"/>
      <c r="TWN422" s="209"/>
      <c r="TWO422" s="209"/>
      <c r="TWP422" s="209"/>
      <c r="TWQ422" s="209"/>
      <c r="TWR422" s="209"/>
      <c r="TWS422" s="209"/>
      <c r="TWT422" s="209"/>
      <c r="TWU422" s="209"/>
      <c r="TWV422" s="209"/>
      <c r="TWW422" s="209"/>
      <c r="TWX422" s="209"/>
      <c r="TWY422" s="209"/>
      <c r="TWZ422" s="209"/>
      <c r="TXA422" s="209"/>
      <c r="TXB422" s="209"/>
      <c r="TXC422" s="209"/>
      <c r="TXD422" s="209"/>
      <c r="TXE422" s="209"/>
      <c r="TXF422" s="209"/>
      <c r="TXG422" s="209"/>
      <c r="TXH422" s="209"/>
      <c r="TXI422" s="209"/>
      <c r="TXJ422" s="209"/>
      <c r="TXK422" s="209"/>
      <c r="TXL422" s="209"/>
      <c r="TXM422" s="209"/>
      <c r="TXN422" s="209"/>
      <c r="TXO422" s="209"/>
      <c r="TXP422" s="209"/>
      <c r="TXQ422" s="209"/>
      <c r="TXR422" s="209"/>
      <c r="TXS422" s="209"/>
      <c r="TXT422" s="209"/>
      <c r="TXU422" s="209"/>
      <c r="TXV422" s="209"/>
      <c r="TXW422" s="209"/>
      <c r="TXX422" s="209"/>
      <c r="TXY422" s="209"/>
      <c r="TXZ422" s="209"/>
      <c r="TYA422" s="209"/>
      <c r="TYB422" s="209"/>
      <c r="TYC422" s="209"/>
      <c r="TYD422" s="209"/>
      <c r="TYE422" s="209"/>
      <c r="TYF422" s="209"/>
      <c r="TYG422" s="209"/>
      <c r="TYH422" s="209"/>
      <c r="TYI422" s="209"/>
      <c r="TYJ422" s="209"/>
      <c r="TYK422" s="209"/>
      <c r="TYL422" s="209"/>
      <c r="TYM422" s="209"/>
      <c r="TYN422" s="209"/>
      <c r="TYO422" s="209"/>
      <c r="TYP422" s="209"/>
      <c r="TYQ422" s="209"/>
      <c r="TYR422" s="209"/>
      <c r="TYS422" s="209"/>
      <c r="TYT422" s="209"/>
      <c r="TYU422" s="209"/>
      <c r="TYV422" s="209"/>
      <c r="TYW422" s="209"/>
      <c r="TYX422" s="209"/>
      <c r="TYY422" s="209"/>
      <c r="TYZ422" s="209"/>
      <c r="TZA422" s="209"/>
      <c r="TZB422" s="209"/>
      <c r="TZC422" s="209"/>
      <c r="TZD422" s="209"/>
      <c r="TZE422" s="209"/>
      <c r="TZF422" s="209"/>
      <c r="TZG422" s="209"/>
      <c r="TZH422" s="209"/>
      <c r="TZI422" s="209"/>
      <c r="TZJ422" s="209"/>
      <c r="TZK422" s="209"/>
      <c r="TZL422" s="209"/>
      <c r="TZM422" s="209"/>
      <c r="TZN422" s="209"/>
      <c r="TZO422" s="209"/>
      <c r="TZP422" s="209"/>
      <c r="TZQ422" s="209"/>
      <c r="TZR422" s="209"/>
      <c r="TZS422" s="209"/>
      <c r="TZT422" s="209"/>
      <c r="TZU422" s="209"/>
      <c r="TZV422" s="209"/>
      <c r="TZW422" s="209"/>
      <c r="TZX422" s="209"/>
      <c r="TZY422" s="209"/>
      <c r="TZZ422" s="209"/>
      <c r="UAA422" s="209"/>
      <c r="UAB422" s="209"/>
      <c r="UAC422" s="209"/>
      <c r="UAD422" s="209"/>
      <c r="UAE422" s="209"/>
      <c r="UAF422" s="209"/>
      <c r="UAG422" s="209"/>
      <c r="UAH422" s="209"/>
      <c r="UAI422" s="209"/>
      <c r="UAJ422" s="209"/>
      <c r="UAK422" s="209"/>
      <c r="UAL422" s="209"/>
      <c r="UAM422" s="209"/>
      <c r="UAN422" s="209"/>
      <c r="UAO422" s="209"/>
      <c r="UAP422" s="209"/>
      <c r="UAQ422" s="209"/>
      <c r="UAR422" s="209"/>
      <c r="UAS422" s="209"/>
      <c r="UAT422" s="209"/>
      <c r="UAU422" s="209"/>
      <c r="UAV422" s="209"/>
      <c r="UAW422" s="209"/>
      <c r="UAX422" s="209"/>
      <c r="UAY422" s="209"/>
      <c r="UAZ422" s="209"/>
      <c r="UBA422" s="209"/>
      <c r="UBB422" s="209"/>
      <c r="UBC422" s="209"/>
      <c r="UBD422" s="209"/>
      <c r="UBE422" s="209"/>
      <c r="UBF422" s="209"/>
      <c r="UBG422" s="209"/>
      <c r="UBH422" s="209"/>
      <c r="UBI422" s="209"/>
      <c r="UBJ422" s="209"/>
      <c r="UBK422" s="209"/>
      <c r="UBL422" s="209"/>
      <c r="UBM422" s="209"/>
      <c r="UBN422" s="209"/>
      <c r="UBO422" s="209"/>
      <c r="UBP422" s="209"/>
      <c r="UBQ422" s="209"/>
      <c r="UBR422" s="209"/>
      <c r="UBS422" s="209"/>
      <c r="UBT422" s="209"/>
      <c r="UBU422" s="209"/>
      <c r="UBV422" s="209"/>
      <c r="UBW422" s="209"/>
      <c r="UBX422" s="209"/>
      <c r="UBY422" s="209"/>
      <c r="UBZ422" s="209"/>
      <c r="UCA422" s="209"/>
      <c r="UCB422" s="209"/>
      <c r="UCC422" s="209"/>
      <c r="UCD422" s="209"/>
      <c r="UCE422" s="209"/>
      <c r="UCF422" s="209"/>
      <c r="UCG422" s="209"/>
      <c r="UCH422" s="209"/>
      <c r="UCI422" s="209"/>
      <c r="UCJ422" s="209"/>
      <c r="UCK422" s="209"/>
      <c r="UCL422" s="209"/>
      <c r="UCM422" s="209"/>
      <c r="UCN422" s="209"/>
      <c r="UCO422" s="209"/>
      <c r="UCP422" s="209"/>
      <c r="UCQ422" s="209"/>
      <c r="UCR422" s="209"/>
      <c r="UCS422" s="209"/>
      <c r="UCT422" s="209"/>
      <c r="UCU422" s="209"/>
      <c r="UCV422" s="209"/>
      <c r="UCW422" s="209"/>
      <c r="UCX422" s="209"/>
      <c r="UCY422" s="209"/>
      <c r="UCZ422" s="209"/>
      <c r="UDA422" s="209"/>
      <c r="UDB422" s="209"/>
      <c r="UDC422" s="209"/>
      <c r="UDD422" s="209"/>
      <c r="UDE422" s="209"/>
      <c r="UDF422" s="209"/>
      <c r="UDG422" s="209"/>
      <c r="UDH422" s="209"/>
      <c r="UDI422" s="209"/>
      <c r="UDJ422" s="209"/>
      <c r="UDK422" s="209"/>
      <c r="UDL422" s="209"/>
      <c r="UDM422" s="209"/>
      <c r="UDN422" s="209"/>
      <c r="UDO422" s="209"/>
      <c r="UDP422" s="209"/>
      <c r="UDQ422" s="209"/>
      <c r="UDR422" s="209"/>
      <c r="UDS422" s="209"/>
      <c r="UDT422" s="209"/>
      <c r="UDU422" s="209"/>
      <c r="UDV422" s="209"/>
      <c r="UDW422" s="209"/>
      <c r="UDX422" s="209"/>
      <c r="UDY422" s="209"/>
      <c r="UDZ422" s="209"/>
      <c r="UEA422" s="209"/>
      <c r="UEB422" s="209"/>
      <c r="UEC422" s="209"/>
      <c r="UED422" s="209"/>
      <c r="UEE422" s="209"/>
      <c r="UEF422" s="209"/>
      <c r="UEG422" s="209"/>
      <c r="UEH422" s="209"/>
      <c r="UEI422" s="209"/>
      <c r="UEJ422" s="209"/>
      <c r="UEK422" s="209"/>
      <c r="UEL422" s="209"/>
      <c r="UEM422" s="209"/>
      <c r="UEN422" s="209"/>
      <c r="UEO422" s="209"/>
      <c r="UEP422" s="209"/>
      <c r="UEQ422" s="209"/>
      <c r="UER422" s="209"/>
      <c r="UES422" s="209"/>
      <c r="UET422" s="209"/>
      <c r="UEU422" s="209"/>
      <c r="UEV422" s="209"/>
      <c r="UEW422" s="209"/>
      <c r="UEX422" s="209"/>
      <c r="UEY422" s="209"/>
      <c r="UEZ422" s="209"/>
      <c r="UFA422" s="209"/>
      <c r="UFB422" s="209"/>
      <c r="UFC422" s="209"/>
      <c r="UFD422" s="209"/>
      <c r="UFE422" s="209"/>
      <c r="UFF422" s="209"/>
      <c r="UFG422" s="209"/>
      <c r="UFH422" s="209"/>
      <c r="UFI422" s="209"/>
      <c r="UFJ422" s="209"/>
      <c r="UFK422" s="209"/>
      <c r="UFL422" s="209"/>
      <c r="UFM422" s="209"/>
      <c r="UFN422" s="209"/>
      <c r="UFO422" s="209"/>
      <c r="UFP422" s="209"/>
      <c r="UFQ422" s="209"/>
      <c r="UFR422" s="209"/>
      <c r="UFS422" s="209"/>
      <c r="UFT422" s="209"/>
      <c r="UFU422" s="209"/>
      <c r="UFV422" s="209"/>
      <c r="UFW422" s="209"/>
      <c r="UFX422" s="209"/>
      <c r="UFY422" s="209"/>
      <c r="UFZ422" s="209"/>
      <c r="UGA422" s="209"/>
      <c r="UGB422" s="209"/>
      <c r="UGC422" s="209"/>
      <c r="UGD422" s="209"/>
      <c r="UGE422" s="209"/>
      <c r="UGF422" s="209"/>
      <c r="UGG422" s="209"/>
      <c r="UGH422" s="209"/>
      <c r="UGI422" s="209"/>
      <c r="UGJ422" s="209"/>
      <c r="UGK422" s="209"/>
      <c r="UGL422" s="209"/>
      <c r="UGM422" s="209"/>
      <c r="UGN422" s="209"/>
      <c r="UGO422" s="209"/>
      <c r="UGP422" s="209"/>
      <c r="UGQ422" s="209"/>
      <c r="UGR422" s="209"/>
      <c r="UGS422" s="209"/>
      <c r="UGT422" s="209"/>
      <c r="UGU422" s="209"/>
      <c r="UGV422" s="209"/>
      <c r="UGW422" s="209"/>
      <c r="UGX422" s="209"/>
      <c r="UGY422" s="209"/>
      <c r="UGZ422" s="209"/>
      <c r="UHA422" s="209"/>
      <c r="UHB422" s="209"/>
      <c r="UHC422" s="209"/>
      <c r="UHD422" s="209"/>
      <c r="UHE422" s="209"/>
      <c r="UHF422" s="209"/>
      <c r="UHG422" s="209"/>
      <c r="UHH422" s="209"/>
      <c r="UHI422" s="209"/>
      <c r="UHJ422" s="209"/>
      <c r="UHK422" s="209"/>
      <c r="UHL422" s="209"/>
      <c r="UHM422" s="209"/>
      <c r="UHN422" s="209"/>
      <c r="UHO422" s="209"/>
      <c r="UHP422" s="209"/>
      <c r="UHQ422" s="209"/>
      <c r="UHR422" s="209"/>
      <c r="UHS422" s="209"/>
      <c r="UHT422" s="209"/>
      <c r="UHU422" s="209"/>
      <c r="UHV422" s="209"/>
      <c r="UHW422" s="209"/>
      <c r="UHX422" s="209"/>
      <c r="UHY422" s="209"/>
      <c r="UHZ422" s="209"/>
      <c r="UIA422" s="209"/>
      <c r="UIB422" s="209"/>
      <c r="UIC422" s="209"/>
      <c r="UID422" s="209"/>
      <c r="UIE422" s="209"/>
      <c r="UIF422" s="209"/>
      <c r="UIG422" s="209"/>
      <c r="UIH422" s="209"/>
      <c r="UII422" s="209"/>
      <c r="UIJ422" s="209"/>
      <c r="UIK422" s="209"/>
      <c r="UIL422" s="209"/>
      <c r="UIM422" s="209"/>
      <c r="UIN422" s="209"/>
      <c r="UIO422" s="209"/>
      <c r="UIP422" s="209"/>
      <c r="UIQ422" s="209"/>
      <c r="UIR422" s="209"/>
      <c r="UIS422" s="209"/>
      <c r="UIT422" s="209"/>
      <c r="UIU422" s="209"/>
      <c r="UIV422" s="209"/>
      <c r="UIW422" s="209"/>
      <c r="UIX422" s="209"/>
      <c r="UIY422" s="209"/>
      <c r="UIZ422" s="209"/>
      <c r="UJA422" s="209"/>
      <c r="UJB422" s="209"/>
      <c r="UJC422" s="209"/>
      <c r="UJD422" s="209"/>
      <c r="UJE422" s="209"/>
      <c r="UJF422" s="209"/>
      <c r="UJG422" s="209"/>
      <c r="UJH422" s="209"/>
      <c r="UJI422" s="209"/>
      <c r="UJJ422" s="209"/>
      <c r="UJK422" s="209"/>
      <c r="UJL422" s="209"/>
      <c r="UJM422" s="209"/>
      <c r="UJN422" s="209"/>
      <c r="UJO422" s="209"/>
      <c r="UJP422" s="209"/>
      <c r="UJQ422" s="209"/>
      <c r="UJR422" s="209"/>
      <c r="UJS422" s="209"/>
      <c r="UJT422" s="209"/>
      <c r="UJU422" s="209"/>
      <c r="UJV422" s="209"/>
      <c r="UJW422" s="209"/>
      <c r="UJX422" s="209"/>
      <c r="UJY422" s="209"/>
      <c r="UJZ422" s="209"/>
      <c r="UKA422" s="209"/>
      <c r="UKB422" s="209"/>
      <c r="UKC422" s="209"/>
      <c r="UKD422" s="209"/>
      <c r="UKE422" s="209"/>
      <c r="UKF422" s="209"/>
      <c r="UKG422" s="209"/>
      <c r="UKH422" s="209"/>
      <c r="UKI422" s="209"/>
      <c r="UKJ422" s="209"/>
      <c r="UKK422" s="209"/>
      <c r="UKL422" s="209"/>
      <c r="UKM422" s="209"/>
      <c r="UKN422" s="209"/>
      <c r="UKO422" s="209"/>
      <c r="UKP422" s="209"/>
      <c r="UKQ422" s="209"/>
      <c r="UKR422" s="209"/>
      <c r="UKS422" s="209"/>
      <c r="UKT422" s="209"/>
      <c r="UKU422" s="209"/>
      <c r="UKV422" s="209"/>
      <c r="UKW422" s="209"/>
      <c r="UKX422" s="209"/>
      <c r="UKY422" s="209"/>
      <c r="UKZ422" s="209"/>
      <c r="ULA422" s="209"/>
      <c r="ULB422" s="209"/>
      <c r="ULC422" s="209"/>
      <c r="ULD422" s="209"/>
      <c r="ULE422" s="209"/>
      <c r="ULF422" s="209"/>
      <c r="ULG422" s="209"/>
      <c r="ULH422" s="209"/>
      <c r="ULI422" s="209"/>
      <c r="ULJ422" s="209"/>
      <c r="ULK422" s="209"/>
      <c r="ULL422" s="209"/>
      <c r="ULM422" s="209"/>
      <c r="ULN422" s="209"/>
      <c r="ULO422" s="209"/>
      <c r="ULP422" s="209"/>
      <c r="ULQ422" s="209"/>
      <c r="ULR422" s="209"/>
      <c r="ULS422" s="209"/>
      <c r="ULT422" s="209"/>
      <c r="ULU422" s="209"/>
      <c r="ULV422" s="209"/>
      <c r="ULW422" s="209"/>
      <c r="ULX422" s="209"/>
      <c r="ULY422" s="209"/>
      <c r="ULZ422" s="209"/>
      <c r="UMA422" s="209"/>
      <c r="UMB422" s="209"/>
      <c r="UMC422" s="209"/>
      <c r="UMD422" s="209"/>
      <c r="UME422" s="209"/>
      <c r="UMF422" s="209"/>
      <c r="UMG422" s="209"/>
      <c r="UMH422" s="209"/>
      <c r="UMI422" s="209"/>
      <c r="UMJ422" s="209"/>
      <c r="UMK422" s="209"/>
      <c r="UML422" s="209"/>
      <c r="UMM422" s="209"/>
      <c r="UMN422" s="209"/>
      <c r="UMO422" s="209"/>
      <c r="UMP422" s="209"/>
      <c r="UMQ422" s="209"/>
      <c r="UMR422" s="209"/>
      <c r="UMS422" s="209"/>
      <c r="UMT422" s="209"/>
      <c r="UMU422" s="209"/>
      <c r="UMV422" s="209"/>
      <c r="UMW422" s="209"/>
      <c r="UMX422" s="209"/>
      <c r="UMY422" s="209"/>
      <c r="UMZ422" s="209"/>
      <c r="UNA422" s="209"/>
      <c r="UNB422" s="209"/>
      <c r="UNC422" s="209"/>
      <c r="UND422" s="209"/>
      <c r="UNE422" s="209"/>
      <c r="UNF422" s="209"/>
      <c r="UNG422" s="209"/>
      <c r="UNH422" s="209"/>
      <c r="UNI422" s="209"/>
      <c r="UNJ422" s="209"/>
      <c r="UNK422" s="209"/>
      <c r="UNL422" s="209"/>
      <c r="UNM422" s="209"/>
      <c r="UNN422" s="209"/>
      <c r="UNO422" s="209"/>
      <c r="UNP422" s="209"/>
      <c r="UNQ422" s="209"/>
      <c r="UNR422" s="209"/>
      <c r="UNS422" s="209"/>
      <c r="UNT422" s="209"/>
      <c r="UNU422" s="209"/>
      <c r="UNV422" s="209"/>
      <c r="UNW422" s="209"/>
      <c r="UNX422" s="209"/>
      <c r="UNY422" s="209"/>
      <c r="UNZ422" s="209"/>
      <c r="UOA422" s="209"/>
      <c r="UOB422" s="209"/>
      <c r="UOC422" s="209"/>
      <c r="UOD422" s="209"/>
      <c r="UOE422" s="209"/>
      <c r="UOF422" s="209"/>
      <c r="UOG422" s="209"/>
      <c r="UOH422" s="209"/>
      <c r="UOI422" s="209"/>
      <c r="UOJ422" s="209"/>
      <c r="UOK422" s="209"/>
      <c r="UOL422" s="209"/>
      <c r="UOM422" s="209"/>
      <c r="UON422" s="209"/>
      <c r="UOO422" s="209"/>
      <c r="UOP422" s="209"/>
      <c r="UOQ422" s="209"/>
      <c r="UOR422" s="209"/>
      <c r="UOS422" s="209"/>
      <c r="UOT422" s="209"/>
      <c r="UOU422" s="209"/>
      <c r="UOV422" s="209"/>
      <c r="UOW422" s="209"/>
      <c r="UOX422" s="209"/>
      <c r="UOY422" s="209"/>
      <c r="UOZ422" s="209"/>
      <c r="UPA422" s="209"/>
      <c r="UPB422" s="209"/>
      <c r="UPC422" s="209"/>
      <c r="UPD422" s="209"/>
      <c r="UPE422" s="209"/>
      <c r="UPF422" s="209"/>
      <c r="UPG422" s="209"/>
      <c r="UPH422" s="209"/>
      <c r="UPI422" s="209"/>
      <c r="UPJ422" s="209"/>
      <c r="UPK422" s="209"/>
      <c r="UPL422" s="209"/>
      <c r="UPM422" s="209"/>
      <c r="UPN422" s="209"/>
      <c r="UPO422" s="209"/>
      <c r="UPP422" s="209"/>
      <c r="UPQ422" s="209"/>
      <c r="UPR422" s="209"/>
      <c r="UPS422" s="209"/>
      <c r="UPT422" s="209"/>
      <c r="UPU422" s="209"/>
      <c r="UPV422" s="209"/>
      <c r="UPW422" s="209"/>
      <c r="UPX422" s="209"/>
      <c r="UPY422" s="209"/>
      <c r="UPZ422" s="209"/>
      <c r="UQA422" s="209"/>
      <c r="UQB422" s="209"/>
      <c r="UQC422" s="209"/>
      <c r="UQD422" s="209"/>
      <c r="UQE422" s="209"/>
      <c r="UQF422" s="209"/>
      <c r="UQG422" s="209"/>
      <c r="UQH422" s="209"/>
      <c r="UQI422" s="209"/>
      <c r="UQJ422" s="209"/>
      <c r="UQK422" s="209"/>
      <c r="UQL422" s="209"/>
      <c r="UQM422" s="209"/>
      <c r="UQN422" s="209"/>
      <c r="UQO422" s="209"/>
      <c r="UQP422" s="209"/>
      <c r="UQQ422" s="209"/>
      <c r="UQR422" s="209"/>
      <c r="UQS422" s="209"/>
      <c r="UQT422" s="209"/>
      <c r="UQU422" s="209"/>
      <c r="UQV422" s="209"/>
      <c r="UQW422" s="209"/>
      <c r="UQX422" s="209"/>
      <c r="UQY422" s="209"/>
      <c r="UQZ422" s="209"/>
      <c r="URA422" s="209"/>
      <c r="URB422" s="209"/>
      <c r="URC422" s="209"/>
      <c r="URD422" s="209"/>
      <c r="URE422" s="209"/>
      <c r="URF422" s="209"/>
      <c r="URG422" s="209"/>
      <c r="URH422" s="209"/>
      <c r="URI422" s="209"/>
      <c r="URJ422" s="209"/>
      <c r="URK422" s="209"/>
      <c r="URL422" s="209"/>
      <c r="URM422" s="209"/>
      <c r="URN422" s="209"/>
      <c r="URO422" s="209"/>
      <c r="URP422" s="209"/>
      <c r="URQ422" s="209"/>
      <c r="URR422" s="209"/>
      <c r="URS422" s="209"/>
      <c r="URT422" s="209"/>
      <c r="URU422" s="209"/>
      <c r="URV422" s="209"/>
      <c r="URW422" s="209"/>
      <c r="URX422" s="209"/>
      <c r="URY422" s="209"/>
      <c r="URZ422" s="209"/>
      <c r="USA422" s="209"/>
      <c r="USB422" s="209"/>
      <c r="USC422" s="209"/>
      <c r="USD422" s="209"/>
      <c r="USE422" s="209"/>
      <c r="USF422" s="209"/>
      <c r="USG422" s="209"/>
      <c r="USH422" s="209"/>
      <c r="USI422" s="209"/>
      <c r="USJ422" s="209"/>
      <c r="USK422" s="209"/>
      <c r="USL422" s="209"/>
      <c r="USM422" s="209"/>
      <c r="USN422" s="209"/>
      <c r="USO422" s="209"/>
      <c r="USP422" s="209"/>
      <c r="USQ422" s="209"/>
      <c r="USR422" s="209"/>
      <c r="USS422" s="209"/>
      <c r="UST422" s="209"/>
      <c r="USU422" s="209"/>
      <c r="USV422" s="209"/>
      <c r="USW422" s="209"/>
      <c r="USX422" s="209"/>
      <c r="USY422" s="209"/>
      <c r="USZ422" s="209"/>
      <c r="UTA422" s="209"/>
      <c r="UTB422" s="209"/>
      <c r="UTC422" s="209"/>
      <c r="UTD422" s="209"/>
      <c r="UTE422" s="209"/>
      <c r="UTF422" s="209"/>
      <c r="UTG422" s="209"/>
      <c r="UTH422" s="209"/>
      <c r="UTI422" s="209"/>
      <c r="UTJ422" s="209"/>
      <c r="UTK422" s="209"/>
      <c r="UTL422" s="209"/>
      <c r="UTM422" s="209"/>
      <c r="UTN422" s="209"/>
      <c r="UTO422" s="209"/>
      <c r="UTP422" s="209"/>
      <c r="UTQ422" s="209"/>
      <c r="UTR422" s="209"/>
      <c r="UTS422" s="209"/>
      <c r="UTT422" s="209"/>
      <c r="UTU422" s="209"/>
      <c r="UTV422" s="209"/>
      <c r="UTW422" s="209"/>
      <c r="UTX422" s="209"/>
      <c r="UTY422" s="209"/>
      <c r="UTZ422" s="209"/>
      <c r="UUA422" s="209"/>
      <c r="UUB422" s="209"/>
      <c r="UUC422" s="209"/>
      <c r="UUD422" s="209"/>
      <c r="UUE422" s="209"/>
      <c r="UUF422" s="209"/>
      <c r="UUG422" s="209"/>
      <c r="UUH422" s="209"/>
      <c r="UUI422" s="209"/>
      <c r="UUJ422" s="209"/>
      <c r="UUK422" s="209"/>
      <c r="UUL422" s="209"/>
      <c r="UUM422" s="209"/>
      <c r="UUN422" s="209"/>
      <c r="UUO422" s="209"/>
      <c r="UUP422" s="209"/>
      <c r="UUQ422" s="209"/>
      <c r="UUR422" s="209"/>
      <c r="UUS422" s="209"/>
      <c r="UUT422" s="209"/>
      <c r="UUU422" s="209"/>
      <c r="UUV422" s="209"/>
      <c r="UUW422" s="209"/>
      <c r="UUX422" s="209"/>
      <c r="UUY422" s="209"/>
      <c r="UUZ422" s="209"/>
      <c r="UVA422" s="209"/>
      <c r="UVB422" s="209"/>
      <c r="UVC422" s="209"/>
      <c r="UVD422" s="209"/>
      <c r="UVE422" s="209"/>
      <c r="UVF422" s="209"/>
      <c r="UVG422" s="209"/>
      <c r="UVH422" s="209"/>
      <c r="UVI422" s="209"/>
      <c r="UVJ422" s="209"/>
      <c r="UVK422" s="209"/>
      <c r="UVL422" s="209"/>
      <c r="UVM422" s="209"/>
      <c r="UVN422" s="209"/>
      <c r="UVO422" s="209"/>
      <c r="UVP422" s="209"/>
      <c r="UVQ422" s="209"/>
      <c r="UVR422" s="209"/>
      <c r="UVS422" s="209"/>
      <c r="UVT422" s="209"/>
      <c r="UVU422" s="209"/>
      <c r="UVV422" s="209"/>
      <c r="UVW422" s="209"/>
      <c r="UVX422" s="209"/>
      <c r="UVY422" s="209"/>
      <c r="UVZ422" s="209"/>
      <c r="UWA422" s="209"/>
      <c r="UWB422" s="209"/>
      <c r="UWC422" s="209"/>
      <c r="UWD422" s="209"/>
      <c r="UWE422" s="209"/>
      <c r="UWF422" s="209"/>
      <c r="UWG422" s="209"/>
      <c r="UWH422" s="209"/>
      <c r="UWI422" s="209"/>
      <c r="UWJ422" s="209"/>
      <c r="UWK422" s="209"/>
      <c r="UWL422" s="209"/>
      <c r="UWM422" s="209"/>
      <c r="UWN422" s="209"/>
      <c r="UWO422" s="209"/>
      <c r="UWP422" s="209"/>
      <c r="UWQ422" s="209"/>
      <c r="UWR422" s="209"/>
      <c r="UWS422" s="209"/>
      <c r="UWT422" s="209"/>
      <c r="UWU422" s="209"/>
      <c r="UWV422" s="209"/>
      <c r="UWW422" s="209"/>
      <c r="UWX422" s="209"/>
      <c r="UWY422" s="209"/>
      <c r="UWZ422" s="209"/>
      <c r="UXA422" s="209"/>
      <c r="UXB422" s="209"/>
      <c r="UXC422" s="209"/>
      <c r="UXD422" s="209"/>
      <c r="UXE422" s="209"/>
      <c r="UXF422" s="209"/>
      <c r="UXG422" s="209"/>
      <c r="UXH422" s="209"/>
      <c r="UXI422" s="209"/>
      <c r="UXJ422" s="209"/>
      <c r="UXK422" s="209"/>
      <c r="UXL422" s="209"/>
      <c r="UXM422" s="209"/>
      <c r="UXN422" s="209"/>
      <c r="UXO422" s="209"/>
      <c r="UXP422" s="209"/>
      <c r="UXQ422" s="209"/>
      <c r="UXR422" s="209"/>
      <c r="UXS422" s="209"/>
      <c r="UXT422" s="209"/>
      <c r="UXU422" s="209"/>
      <c r="UXV422" s="209"/>
      <c r="UXW422" s="209"/>
      <c r="UXX422" s="209"/>
      <c r="UXY422" s="209"/>
      <c r="UXZ422" s="209"/>
      <c r="UYA422" s="209"/>
      <c r="UYB422" s="209"/>
      <c r="UYC422" s="209"/>
      <c r="UYD422" s="209"/>
      <c r="UYE422" s="209"/>
      <c r="UYF422" s="209"/>
      <c r="UYG422" s="209"/>
      <c r="UYH422" s="209"/>
      <c r="UYI422" s="209"/>
      <c r="UYJ422" s="209"/>
      <c r="UYK422" s="209"/>
      <c r="UYL422" s="209"/>
      <c r="UYM422" s="209"/>
      <c r="UYN422" s="209"/>
      <c r="UYO422" s="209"/>
      <c r="UYP422" s="209"/>
      <c r="UYQ422" s="209"/>
      <c r="UYR422" s="209"/>
      <c r="UYS422" s="209"/>
      <c r="UYT422" s="209"/>
      <c r="UYU422" s="209"/>
      <c r="UYV422" s="209"/>
      <c r="UYW422" s="209"/>
      <c r="UYX422" s="209"/>
      <c r="UYY422" s="209"/>
      <c r="UYZ422" s="209"/>
      <c r="UZA422" s="209"/>
      <c r="UZB422" s="209"/>
      <c r="UZC422" s="209"/>
      <c r="UZD422" s="209"/>
      <c r="UZE422" s="209"/>
      <c r="UZF422" s="209"/>
      <c r="UZG422" s="209"/>
      <c r="UZH422" s="209"/>
      <c r="UZI422" s="209"/>
      <c r="UZJ422" s="209"/>
      <c r="UZK422" s="209"/>
      <c r="UZL422" s="209"/>
      <c r="UZM422" s="209"/>
      <c r="UZN422" s="209"/>
      <c r="UZO422" s="209"/>
      <c r="UZP422" s="209"/>
      <c r="UZQ422" s="209"/>
      <c r="UZR422" s="209"/>
      <c r="UZS422" s="209"/>
      <c r="UZT422" s="209"/>
      <c r="UZU422" s="209"/>
      <c r="UZV422" s="209"/>
      <c r="UZW422" s="209"/>
      <c r="UZX422" s="209"/>
      <c r="UZY422" s="209"/>
      <c r="UZZ422" s="209"/>
      <c r="VAA422" s="209"/>
      <c r="VAB422" s="209"/>
      <c r="VAC422" s="209"/>
      <c r="VAD422" s="209"/>
      <c r="VAE422" s="209"/>
      <c r="VAF422" s="209"/>
      <c r="VAG422" s="209"/>
      <c r="VAH422" s="209"/>
      <c r="VAI422" s="209"/>
      <c r="VAJ422" s="209"/>
      <c r="VAK422" s="209"/>
      <c r="VAL422" s="209"/>
      <c r="VAM422" s="209"/>
      <c r="VAN422" s="209"/>
      <c r="VAO422" s="209"/>
      <c r="VAP422" s="209"/>
      <c r="VAQ422" s="209"/>
      <c r="VAR422" s="209"/>
      <c r="VAS422" s="209"/>
      <c r="VAT422" s="209"/>
      <c r="VAU422" s="209"/>
      <c r="VAV422" s="209"/>
      <c r="VAW422" s="209"/>
      <c r="VAX422" s="209"/>
      <c r="VAY422" s="209"/>
      <c r="VAZ422" s="209"/>
      <c r="VBA422" s="209"/>
      <c r="VBB422" s="209"/>
      <c r="VBC422" s="209"/>
      <c r="VBD422" s="209"/>
      <c r="VBE422" s="209"/>
      <c r="VBF422" s="209"/>
      <c r="VBG422" s="209"/>
      <c r="VBH422" s="209"/>
      <c r="VBI422" s="209"/>
      <c r="VBJ422" s="209"/>
      <c r="VBK422" s="209"/>
      <c r="VBL422" s="209"/>
      <c r="VBM422" s="209"/>
      <c r="VBN422" s="209"/>
      <c r="VBO422" s="209"/>
      <c r="VBP422" s="209"/>
      <c r="VBQ422" s="209"/>
      <c r="VBR422" s="209"/>
      <c r="VBS422" s="209"/>
      <c r="VBT422" s="209"/>
      <c r="VBU422" s="209"/>
      <c r="VBV422" s="209"/>
      <c r="VBW422" s="209"/>
      <c r="VBX422" s="209"/>
      <c r="VBY422" s="209"/>
      <c r="VBZ422" s="209"/>
      <c r="VCA422" s="209"/>
      <c r="VCB422" s="209"/>
      <c r="VCC422" s="209"/>
      <c r="VCD422" s="209"/>
      <c r="VCE422" s="209"/>
      <c r="VCF422" s="209"/>
      <c r="VCG422" s="209"/>
      <c r="VCH422" s="209"/>
      <c r="VCI422" s="209"/>
      <c r="VCJ422" s="209"/>
      <c r="VCK422" s="209"/>
      <c r="VCL422" s="209"/>
      <c r="VCM422" s="209"/>
      <c r="VCN422" s="209"/>
      <c r="VCO422" s="209"/>
      <c r="VCP422" s="209"/>
      <c r="VCQ422" s="209"/>
      <c r="VCR422" s="209"/>
      <c r="VCS422" s="209"/>
      <c r="VCT422" s="209"/>
      <c r="VCU422" s="209"/>
      <c r="VCV422" s="209"/>
      <c r="VCW422" s="209"/>
      <c r="VCX422" s="209"/>
      <c r="VCY422" s="209"/>
      <c r="VCZ422" s="209"/>
      <c r="VDA422" s="209"/>
      <c r="VDB422" s="209"/>
      <c r="VDC422" s="209"/>
      <c r="VDD422" s="209"/>
      <c r="VDE422" s="209"/>
      <c r="VDF422" s="209"/>
      <c r="VDG422" s="209"/>
      <c r="VDH422" s="209"/>
      <c r="VDI422" s="209"/>
      <c r="VDJ422" s="209"/>
      <c r="VDK422" s="209"/>
      <c r="VDL422" s="209"/>
      <c r="VDM422" s="209"/>
      <c r="VDN422" s="209"/>
      <c r="VDO422" s="209"/>
      <c r="VDP422" s="209"/>
      <c r="VDQ422" s="209"/>
      <c r="VDR422" s="209"/>
      <c r="VDS422" s="209"/>
      <c r="VDT422" s="209"/>
      <c r="VDU422" s="209"/>
      <c r="VDV422" s="209"/>
      <c r="VDW422" s="209"/>
      <c r="VDX422" s="209"/>
      <c r="VDY422" s="209"/>
      <c r="VDZ422" s="209"/>
      <c r="VEA422" s="209"/>
      <c r="VEB422" s="209"/>
      <c r="VEC422" s="209"/>
      <c r="VED422" s="209"/>
      <c r="VEE422" s="209"/>
      <c r="VEF422" s="209"/>
      <c r="VEG422" s="209"/>
      <c r="VEH422" s="209"/>
      <c r="VEI422" s="209"/>
      <c r="VEJ422" s="209"/>
      <c r="VEK422" s="209"/>
      <c r="VEL422" s="209"/>
      <c r="VEM422" s="209"/>
      <c r="VEN422" s="209"/>
      <c r="VEO422" s="209"/>
      <c r="VEP422" s="209"/>
      <c r="VEQ422" s="209"/>
      <c r="VER422" s="209"/>
      <c r="VES422" s="209"/>
      <c r="VET422" s="209"/>
      <c r="VEU422" s="209"/>
      <c r="VEV422" s="209"/>
      <c r="VEW422" s="209"/>
      <c r="VEX422" s="209"/>
      <c r="VEY422" s="209"/>
      <c r="VEZ422" s="209"/>
      <c r="VFA422" s="209"/>
      <c r="VFB422" s="209"/>
      <c r="VFC422" s="209"/>
      <c r="VFD422" s="209"/>
      <c r="VFE422" s="209"/>
      <c r="VFF422" s="209"/>
      <c r="VFG422" s="209"/>
      <c r="VFH422" s="209"/>
      <c r="VFI422" s="209"/>
      <c r="VFJ422" s="209"/>
      <c r="VFK422" s="209"/>
      <c r="VFL422" s="209"/>
      <c r="VFM422" s="209"/>
      <c r="VFN422" s="209"/>
      <c r="VFO422" s="209"/>
      <c r="VFP422" s="209"/>
      <c r="VFQ422" s="209"/>
      <c r="VFR422" s="209"/>
      <c r="VFS422" s="209"/>
      <c r="VFT422" s="209"/>
      <c r="VFU422" s="209"/>
      <c r="VFV422" s="209"/>
      <c r="VFW422" s="209"/>
      <c r="VFX422" s="209"/>
      <c r="VFY422" s="209"/>
      <c r="VFZ422" s="209"/>
      <c r="VGA422" s="209"/>
      <c r="VGB422" s="209"/>
      <c r="VGC422" s="209"/>
      <c r="VGD422" s="209"/>
      <c r="VGE422" s="209"/>
      <c r="VGF422" s="209"/>
      <c r="VGG422" s="209"/>
      <c r="VGH422" s="209"/>
      <c r="VGI422" s="209"/>
      <c r="VGJ422" s="209"/>
      <c r="VGK422" s="209"/>
      <c r="VGL422" s="209"/>
      <c r="VGM422" s="209"/>
      <c r="VGN422" s="209"/>
      <c r="VGO422" s="209"/>
      <c r="VGP422" s="209"/>
      <c r="VGQ422" s="209"/>
      <c r="VGR422" s="209"/>
      <c r="VGS422" s="209"/>
      <c r="VGT422" s="209"/>
      <c r="VGU422" s="209"/>
      <c r="VGV422" s="209"/>
      <c r="VGW422" s="209"/>
      <c r="VGX422" s="209"/>
      <c r="VGY422" s="209"/>
      <c r="VGZ422" s="209"/>
      <c r="VHA422" s="209"/>
      <c r="VHB422" s="209"/>
      <c r="VHC422" s="209"/>
      <c r="VHD422" s="209"/>
      <c r="VHE422" s="209"/>
      <c r="VHF422" s="209"/>
      <c r="VHG422" s="209"/>
      <c r="VHH422" s="209"/>
      <c r="VHI422" s="209"/>
      <c r="VHJ422" s="209"/>
      <c r="VHK422" s="209"/>
      <c r="VHL422" s="209"/>
      <c r="VHM422" s="209"/>
      <c r="VHN422" s="209"/>
      <c r="VHO422" s="209"/>
      <c r="VHP422" s="209"/>
      <c r="VHQ422" s="209"/>
      <c r="VHR422" s="209"/>
      <c r="VHS422" s="209"/>
      <c r="VHT422" s="209"/>
      <c r="VHU422" s="209"/>
      <c r="VHV422" s="209"/>
      <c r="VHW422" s="209"/>
      <c r="VHX422" s="209"/>
      <c r="VHY422" s="209"/>
      <c r="VHZ422" s="209"/>
      <c r="VIA422" s="209"/>
      <c r="VIB422" s="209"/>
      <c r="VIC422" s="209"/>
      <c r="VID422" s="209"/>
      <c r="VIE422" s="209"/>
      <c r="VIF422" s="209"/>
      <c r="VIG422" s="209"/>
      <c r="VIH422" s="209"/>
      <c r="VII422" s="209"/>
      <c r="VIJ422" s="209"/>
      <c r="VIK422" s="209"/>
      <c r="VIL422" s="209"/>
      <c r="VIM422" s="209"/>
      <c r="VIN422" s="209"/>
      <c r="VIO422" s="209"/>
      <c r="VIP422" s="209"/>
      <c r="VIQ422" s="209"/>
      <c r="VIR422" s="209"/>
      <c r="VIS422" s="209"/>
      <c r="VIT422" s="209"/>
      <c r="VIU422" s="209"/>
      <c r="VIV422" s="209"/>
      <c r="VIW422" s="209"/>
      <c r="VIX422" s="209"/>
      <c r="VIY422" s="209"/>
      <c r="VIZ422" s="209"/>
      <c r="VJA422" s="209"/>
      <c r="VJB422" s="209"/>
      <c r="VJC422" s="209"/>
      <c r="VJD422" s="209"/>
      <c r="VJE422" s="209"/>
      <c r="VJF422" s="209"/>
      <c r="VJG422" s="209"/>
      <c r="VJH422" s="209"/>
      <c r="VJI422" s="209"/>
      <c r="VJJ422" s="209"/>
      <c r="VJK422" s="209"/>
      <c r="VJL422" s="209"/>
      <c r="VJM422" s="209"/>
      <c r="VJN422" s="209"/>
      <c r="VJO422" s="209"/>
      <c r="VJP422" s="209"/>
      <c r="VJQ422" s="209"/>
      <c r="VJR422" s="209"/>
      <c r="VJS422" s="209"/>
      <c r="VJT422" s="209"/>
      <c r="VJU422" s="209"/>
      <c r="VJV422" s="209"/>
      <c r="VJW422" s="209"/>
      <c r="VJX422" s="209"/>
      <c r="VJY422" s="209"/>
      <c r="VJZ422" s="209"/>
      <c r="VKA422" s="209"/>
      <c r="VKB422" s="209"/>
      <c r="VKC422" s="209"/>
      <c r="VKD422" s="209"/>
      <c r="VKE422" s="209"/>
      <c r="VKF422" s="209"/>
      <c r="VKG422" s="209"/>
      <c r="VKH422" s="209"/>
      <c r="VKI422" s="209"/>
      <c r="VKJ422" s="209"/>
      <c r="VKK422" s="209"/>
      <c r="VKL422" s="209"/>
      <c r="VKM422" s="209"/>
      <c r="VKN422" s="209"/>
      <c r="VKO422" s="209"/>
      <c r="VKP422" s="209"/>
      <c r="VKQ422" s="209"/>
      <c r="VKR422" s="209"/>
      <c r="VKS422" s="209"/>
      <c r="VKT422" s="209"/>
      <c r="VKU422" s="209"/>
      <c r="VKV422" s="209"/>
      <c r="VKW422" s="209"/>
      <c r="VKX422" s="209"/>
      <c r="VKY422" s="209"/>
      <c r="VKZ422" s="209"/>
      <c r="VLA422" s="209"/>
      <c r="VLB422" s="209"/>
      <c r="VLC422" s="209"/>
      <c r="VLD422" s="209"/>
      <c r="VLE422" s="209"/>
      <c r="VLF422" s="209"/>
      <c r="VLG422" s="209"/>
      <c r="VLH422" s="209"/>
      <c r="VLI422" s="209"/>
      <c r="VLJ422" s="209"/>
      <c r="VLK422" s="209"/>
      <c r="VLL422" s="209"/>
      <c r="VLM422" s="209"/>
      <c r="VLN422" s="209"/>
      <c r="VLO422" s="209"/>
      <c r="VLP422" s="209"/>
      <c r="VLQ422" s="209"/>
      <c r="VLR422" s="209"/>
      <c r="VLS422" s="209"/>
      <c r="VLT422" s="209"/>
      <c r="VLU422" s="209"/>
      <c r="VLV422" s="209"/>
      <c r="VLW422" s="209"/>
      <c r="VLX422" s="209"/>
      <c r="VLY422" s="209"/>
      <c r="VLZ422" s="209"/>
      <c r="VMA422" s="209"/>
      <c r="VMB422" s="209"/>
      <c r="VMC422" s="209"/>
      <c r="VMD422" s="209"/>
      <c r="VME422" s="209"/>
      <c r="VMF422" s="209"/>
      <c r="VMG422" s="209"/>
      <c r="VMH422" s="209"/>
      <c r="VMI422" s="209"/>
      <c r="VMJ422" s="209"/>
      <c r="VMK422" s="209"/>
      <c r="VML422" s="209"/>
      <c r="VMM422" s="209"/>
      <c r="VMN422" s="209"/>
      <c r="VMO422" s="209"/>
      <c r="VMP422" s="209"/>
      <c r="VMQ422" s="209"/>
      <c r="VMR422" s="209"/>
      <c r="VMS422" s="209"/>
      <c r="VMT422" s="209"/>
      <c r="VMU422" s="209"/>
      <c r="VMV422" s="209"/>
      <c r="VMW422" s="209"/>
      <c r="VMX422" s="209"/>
      <c r="VMY422" s="209"/>
      <c r="VMZ422" s="209"/>
      <c r="VNA422" s="209"/>
      <c r="VNB422" s="209"/>
      <c r="VNC422" s="209"/>
      <c r="VND422" s="209"/>
      <c r="VNE422" s="209"/>
      <c r="VNF422" s="209"/>
      <c r="VNG422" s="209"/>
      <c r="VNH422" s="209"/>
      <c r="VNI422" s="209"/>
      <c r="VNJ422" s="209"/>
      <c r="VNK422" s="209"/>
      <c r="VNL422" s="209"/>
      <c r="VNM422" s="209"/>
      <c r="VNN422" s="209"/>
      <c r="VNO422" s="209"/>
      <c r="VNP422" s="209"/>
      <c r="VNQ422" s="209"/>
      <c r="VNR422" s="209"/>
      <c r="VNS422" s="209"/>
      <c r="VNT422" s="209"/>
      <c r="VNU422" s="209"/>
      <c r="VNV422" s="209"/>
      <c r="VNW422" s="209"/>
      <c r="VNX422" s="209"/>
      <c r="VNY422" s="209"/>
      <c r="VNZ422" s="209"/>
      <c r="VOA422" s="209"/>
      <c r="VOB422" s="209"/>
      <c r="VOC422" s="209"/>
      <c r="VOD422" s="209"/>
      <c r="VOE422" s="209"/>
      <c r="VOF422" s="209"/>
      <c r="VOG422" s="209"/>
      <c r="VOH422" s="209"/>
      <c r="VOI422" s="209"/>
      <c r="VOJ422" s="209"/>
      <c r="VOK422" s="209"/>
      <c r="VOL422" s="209"/>
      <c r="VOM422" s="209"/>
      <c r="VON422" s="209"/>
      <c r="VOO422" s="209"/>
      <c r="VOP422" s="209"/>
      <c r="VOQ422" s="209"/>
      <c r="VOR422" s="209"/>
      <c r="VOS422" s="209"/>
      <c r="VOT422" s="209"/>
      <c r="VOU422" s="209"/>
      <c r="VOV422" s="209"/>
      <c r="VOW422" s="209"/>
      <c r="VOX422" s="209"/>
      <c r="VOY422" s="209"/>
      <c r="VOZ422" s="209"/>
      <c r="VPA422" s="209"/>
      <c r="VPB422" s="209"/>
      <c r="VPC422" s="209"/>
      <c r="VPD422" s="209"/>
      <c r="VPE422" s="209"/>
      <c r="VPF422" s="209"/>
      <c r="VPG422" s="209"/>
      <c r="VPH422" s="209"/>
      <c r="VPI422" s="209"/>
      <c r="VPJ422" s="209"/>
      <c r="VPK422" s="209"/>
      <c r="VPL422" s="209"/>
      <c r="VPM422" s="209"/>
      <c r="VPN422" s="209"/>
      <c r="VPO422" s="209"/>
      <c r="VPP422" s="209"/>
      <c r="VPQ422" s="209"/>
      <c r="VPR422" s="209"/>
      <c r="VPS422" s="209"/>
      <c r="VPT422" s="209"/>
      <c r="VPU422" s="209"/>
      <c r="VPV422" s="209"/>
      <c r="VPW422" s="209"/>
      <c r="VPX422" s="209"/>
      <c r="VPY422" s="209"/>
      <c r="VPZ422" s="209"/>
      <c r="VQA422" s="209"/>
      <c r="VQB422" s="209"/>
      <c r="VQC422" s="209"/>
      <c r="VQD422" s="209"/>
      <c r="VQE422" s="209"/>
      <c r="VQF422" s="209"/>
      <c r="VQG422" s="209"/>
      <c r="VQH422" s="209"/>
      <c r="VQI422" s="209"/>
      <c r="VQJ422" s="209"/>
      <c r="VQK422" s="209"/>
      <c r="VQL422" s="209"/>
      <c r="VQM422" s="209"/>
      <c r="VQN422" s="209"/>
      <c r="VQO422" s="209"/>
      <c r="VQP422" s="209"/>
      <c r="VQQ422" s="209"/>
      <c r="VQR422" s="209"/>
      <c r="VQS422" s="209"/>
      <c r="VQT422" s="209"/>
      <c r="VQU422" s="209"/>
      <c r="VQV422" s="209"/>
      <c r="VQW422" s="209"/>
      <c r="VQX422" s="209"/>
      <c r="VQY422" s="209"/>
      <c r="VQZ422" s="209"/>
      <c r="VRA422" s="209"/>
      <c r="VRB422" s="209"/>
      <c r="VRC422" s="209"/>
      <c r="VRD422" s="209"/>
      <c r="VRE422" s="209"/>
      <c r="VRF422" s="209"/>
      <c r="VRG422" s="209"/>
      <c r="VRH422" s="209"/>
      <c r="VRI422" s="209"/>
      <c r="VRJ422" s="209"/>
      <c r="VRK422" s="209"/>
      <c r="VRL422" s="209"/>
      <c r="VRM422" s="209"/>
      <c r="VRN422" s="209"/>
      <c r="VRO422" s="209"/>
      <c r="VRP422" s="209"/>
      <c r="VRQ422" s="209"/>
      <c r="VRR422" s="209"/>
      <c r="VRS422" s="209"/>
      <c r="VRT422" s="209"/>
      <c r="VRU422" s="209"/>
      <c r="VRV422" s="209"/>
      <c r="VRW422" s="209"/>
      <c r="VRX422" s="209"/>
      <c r="VRY422" s="209"/>
      <c r="VRZ422" s="209"/>
      <c r="VSA422" s="209"/>
      <c r="VSB422" s="209"/>
      <c r="VSC422" s="209"/>
      <c r="VSD422" s="209"/>
      <c r="VSE422" s="209"/>
      <c r="VSF422" s="209"/>
      <c r="VSG422" s="209"/>
      <c r="VSH422" s="209"/>
      <c r="VSI422" s="209"/>
      <c r="VSJ422" s="209"/>
      <c r="VSK422" s="209"/>
      <c r="VSL422" s="209"/>
      <c r="VSM422" s="209"/>
      <c r="VSN422" s="209"/>
      <c r="VSO422" s="209"/>
      <c r="VSP422" s="209"/>
      <c r="VSQ422" s="209"/>
      <c r="VSR422" s="209"/>
      <c r="VSS422" s="209"/>
      <c r="VST422" s="209"/>
      <c r="VSU422" s="209"/>
      <c r="VSV422" s="209"/>
      <c r="VSW422" s="209"/>
      <c r="VSX422" s="209"/>
      <c r="VSY422" s="209"/>
      <c r="VSZ422" s="209"/>
      <c r="VTA422" s="209"/>
      <c r="VTB422" s="209"/>
      <c r="VTC422" s="209"/>
      <c r="VTD422" s="209"/>
      <c r="VTE422" s="209"/>
      <c r="VTF422" s="209"/>
      <c r="VTG422" s="209"/>
      <c r="VTH422" s="209"/>
      <c r="VTI422" s="209"/>
      <c r="VTJ422" s="209"/>
      <c r="VTK422" s="209"/>
      <c r="VTL422" s="209"/>
      <c r="VTM422" s="209"/>
      <c r="VTN422" s="209"/>
      <c r="VTO422" s="209"/>
      <c r="VTP422" s="209"/>
      <c r="VTQ422" s="209"/>
      <c r="VTR422" s="209"/>
      <c r="VTS422" s="209"/>
      <c r="VTT422" s="209"/>
      <c r="VTU422" s="209"/>
      <c r="VTV422" s="209"/>
      <c r="VTW422" s="209"/>
      <c r="VTX422" s="209"/>
      <c r="VTY422" s="209"/>
      <c r="VTZ422" s="209"/>
      <c r="VUA422" s="209"/>
      <c r="VUB422" s="209"/>
      <c r="VUC422" s="209"/>
      <c r="VUD422" s="209"/>
      <c r="VUE422" s="209"/>
      <c r="VUF422" s="209"/>
      <c r="VUG422" s="209"/>
      <c r="VUH422" s="209"/>
      <c r="VUI422" s="209"/>
      <c r="VUJ422" s="209"/>
      <c r="VUK422" s="209"/>
      <c r="VUL422" s="209"/>
      <c r="VUM422" s="209"/>
      <c r="VUN422" s="209"/>
      <c r="VUO422" s="209"/>
      <c r="VUP422" s="209"/>
      <c r="VUQ422" s="209"/>
      <c r="VUR422" s="209"/>
      <c r="VUS422" s="209"/>
      <c r="VUT422" s="209"/>
      <c r="VUU422" s="209"/>
      <c r="VUV422" s="209"/>
      <c r="VUW422" s="209"/>
      <c r="VUX422" s="209"/>
      <c r="VUY422" s="209"/>
      <c r="VUZ422" s="209"/>
      <c r="VVA422" s="209"/>
      <c r="VVB422" s="209"/>
      <c r="VVC422" s="209"/>
      <c r="VVD422" s="209"/>
      <c r="VVE422" s="209"/>
      <c r="VVF422" s="209"/>
      <c r="VVG422" s="209"/>
      <c r="VVH422" s="209"/>
      <c r="VVI422" s="209"/>
      <c r="VVJ422" s="209"/>
      <c r="VVK422" s="209"/>
      <c r="VVL422" s="209"/>
      <c r="VVM422" s="209"/>
      <c r="VVN422" s="209"/>
      <c r="VVO422" s="209"/>
      <c r="VVP422" s="209"/>
      <c r="VVQ422" s="209"/>
      <c r="VVR422" s="209"/>
      <c r="VVS422" s="209"/>
      <c r="VVT422" s="209"/>
      <c r="VVU422" s="209"/>
      <c r="VVV422" s="209"/>
      <c r="VVW422" s="209"/>
      <c r="VVX422" s="209"/>
      <c r="VVY422" s="209"/>
      <c r="VVZ422" s="209"/>
      <c r="VWA422" s="209"/>
      <c r="VWB422" s="209"/>
      <c r="VWC422" s="209"/>
      <c r="VWD422" s="209"/>
      <c r="VWE422" s="209"/>
      <c r="VWF422" s="209"/>
      <c r="VWG422" s="209"/>
      <c r="VWH422" s="209"/>
      <c r="VWI422" s="209"/>
      <c r="VWJ422" s="209"/>
      <c r="VWK422" s="209"/>
      <c r="VWL422" s="209"/>
      <c r="VWM422" s="209"/>
      <c r="VWN422" s="209"/>
      <c r="VWO422" s="209"/>
      <c r="VWP422" s="209"/>
      <c r="VWQ422" s="209"/>
      <c r="VWR422" s="209"/>
      <c r="VWS422" s="209"/>
      <c r="VWT422" s="209"/>
      <c r="VWU422" s="209"/>
      <c r="VWV422" s="209"/>
      <c r="VWW422" s="209"/>
      <c r="VWX422" s="209"/>
      <c r="VWY422" s="209"/>
      <c r="VWZ422" s="209"/>
      <c r="VXA422" s="209"/>
      <c r="VXB422" s="209"/>
      <c r="VXC422" s="209"/>
      <c r="VXD422" s="209"/>
      <c r="VXE422" s="209"/>
      <c r="VXF422" s="209"/>
      <c r="VXG422" s="209"/>
      <c r="VXH422" s="209"/>
      <c r="VXI422" s="209"/>
      <c r="VXJ422" s="209"/>
      <c r="VXK422" s="209"/>
      <c r="VXL422" s="209"/>
      <c r="VXM422" s="209"/>
      <c r="VXN422" s="209"/>
      <c r="VXO422" s="209"/>
      <c r="VXP422" s="209"/>
      <c r="VXQ422" s="209"/>
      <c r="VXR422" s="209"/>
      <c r="VXS422" s="209"/>
      <c r="VXT422" s="209"/>
      <c r="VXU422" s="209"/>
      <c r="VXV422" s="209"/>
      <c r="VXW422" s="209"/>
      <c r="VXX422" s="209"/>
      <c r="VXY422" s="209"/>
      <c r="VXZ422" s="209"/>
      <c r="VYA422" s="209"/>
      <c r="VYB422" s="209"/>
      <c r="VYC422" s="209"/>
      <c r="VYD422" s="209"/>
      <c r="VYE422" s="209"/>
      <c r="VYF422" s="209"/>
      <c r="VYG422" s="209"/>
      <c r="VYH422" s="209"/>
      <c r="VYI422" s="209"/>
      <c r="VYJ422" s="209"/>
      <c r="VYK422" s="209"/>
      <c r="VYL422" s="209"/>
      <c r="VYM422" s="209"/>
      <c r="VYN422" s="209"/>
      <c r="VYO422" s="209"/>
      <c r="VYP422" s="209"/>
      <c r="VYQ422" s="209"/>
      <c r="VYR422" s="209"/>
      <c r="VYS422" s="209"/>
      <c r="VYT422" s="209"/>
      <c r="VYU422" s="209"/>
      <c r="VYV422" s="209"/>
      <c r="VYW422" s="209"/>
      <c r="VYX422" s="209"/>
      <c r="VYY422" s="209"/>
      <c r="VYZ422" s="209"/>
      <c r="VZA422" s="209"/>
      <c r="VZB422" s="209"/>
      <c r="VZC422" s="209"/>
      <c r="VZD422" s="209"/>
      <c r="VZE422" s="209"/>
      <c r="VZF422" s="209"/>
      <c r="VZG422" s="209"/>
      <c r="VZH422" s="209"/>
      <c r="VZI422" s="209"/>
      <c r="VZJ422" s="209"/>
      <c r="VZK422" s="209"/>
      <c r="VZL422" s="209"/>
      <c r="VZM422" s="209"/>
      <c r="VZN422" s="209"/>
      <c r="VZO422" s="209"/>
      <c r="VZP422" s="209"/>
      <c r="VZQ422" s="209"/>
      <c r="VZR422" s="209"/>
      <c r="VZS422" s="209"/>
      <c r="VZT422" s="209"/>
      <c r="VZU422" s="209"/>
      <c r="VZV422" s="209"/>
      <c r="VZW422" s="209"/>
      <c r="VZX422" s="209"/>
      <c r="VZY422" s="209"/>
      <c r="VZZ422" s="209"/>
      <c r="WAA422" s="209"/>
      <c r="WAB422" s="209"/>
      <c r="WAC422" s="209"/>
      <c r="WAD422" s="209"/>
      <c r="WAE422" s="209"/>
      <c r="WAF422" s="209"/>
      <c r="WAG422" s="209"/>
      <c r="WAH422" s="209"/>
      <c r="WAI422" s="209"/>
      <c r="WAJ422" s="209"/>
      <c r="WAK422" s="209"/>
      <c r="WAL422" s="209"/>
      <c r="WAM422" s="209"/>
      <c r="WAN422" s="209"/>
      <c r="WAO422" s="209"/>
      <c r="WAP422" s="209"/>
      <c r="WAQ422" s="209"/>
      <c r="WAR422" s="209"/>
      <c r="WAS422" s="209"/>
      <c r="WAT422" s="209"/>
      <c r="WAU422" s="209"/>
      <c r="WAV422" s="209"/>
      <c r="WAW422" s="209"/>
      <c r="WAX422" s="209"/>
      <c r="WAY422" s="209"/>
      <c r="WAZ422" s="209"/>
      <c r="WBA422" s="209"/>
      <c r="WBB422" s="209"/>
      <c r="WBC422" s="209"/>
      <c r="WBD422" s="209"/>
      <c r="WBE422" s="209"/>
      <c r="WBF422" s="209"/>
      <c r="WBG422" s="209"/>
      <c r="WBH422" s="209"/>
      <c r="WBI422" s="209"/>
      <c r="WBJ422" s="209"/>
      <c r="WBK422" s="209"/>
      <c r="WBL422" s="209"/>
      <c r="WBM422" s="209"/>
      <c r="WBN422" s="209"/>
      <c r="WBO422" s="209"/>
      <c r="WBP422" s="209"/>
      <c r="WBQ422" s="209"/>
      <c r="WBR422" s="209"/>
      <c r="WBS422" s="209"/>
      <c r="WBT422" s="209"/>
      <c r="WBU422" s="209"/>
      <c r="WBV422" s="209"/>
      <c r="WBW422" s="209"/>
      <c r="WBX422" s="209"/>
      <c r="WBY422" s="209"/>
      <c r="WBZ422" s="209"/>
      <c r="WCA422" s="209"/>
      <c r="WCB422" s="209"/>
      <c r="WCC422" s="209"/>
      <c r="WCD422" s="209"/>
      <c r="WCE422" s="209"/>
      <c r="WCF422" s="209"/>
      <c r="WCG422" s="209"/>
      <c r="WCH422" s="209"/>
      <c r="WCI422" s="209"/>
      <c r="WCJ422" s="209"/>
      <c r="WCK422" s="209"/>
      <c r="WCL422" s="209"/>
      <c r="WCM422" s="209"/>
      <c r="WCN422" s="209"/>
      <c r="WCO422" s="209"/>
      <c r="WCP422" s="209"/>
      <c r="WCQ422" s="209"/>
      <c r="WCR422" s="209"/>
      <c r="WCS422" s="209"/>
      <c r="WCT422" s="209"/>
      <c r="WCU422" s="209"/>
      <c r="WCV422" s="209"/>
      <c r="WCW422" s="209"/>
      <c r="WCX422" s="209"/>
      <c r="WCY422" s="209"/>
      <c r="WCZ422" s="209"/>
      <c r="WDA422" s="209"/>
      <c r="WDB422" s="209"/>
      <c r="WDC422" s="209"/>
      <c r="WDD422" s="209"/>
      <c r="WDE422" s="209"/>
      <c r="WDF422" s="209"/>
      <c r="WDG422" s="209"/>
      <c r="WDH422" s="209"/>
      <c r="WDI422" s="209"/>
      <c r="WDJ422" s="209"/>
      <c r="WDK422" s="209"/>
      <c r="WDL422" s="209"/>
      <c r="WDM422" s="209"/>
      <c r="WDN422" s="209"/>
      <c r="WDO422" s="209"/>
      <c r="WDP422" s="209"/>
      <c r="WDQ422" s="209"/>
      <c r="WDR422" s="209"/>
      <c r="WDS422" s="209"/>
      <c r="WDT422" s="209"/>
      <c r="WDU422" s="209"/>
      <c r="WDV422" s="209"/>
      <c r="WDW422" s="209"/>
      <c r="WDX422" s="209"/>
      <c r="WDY422" s="209"/>
      <c r="WDZ422" s="209"/>
      <c r="WEA422" s="209"/>
      <c r="WEB422" s="209"/>
      <c r="WEC422" s="209"/>
      <c r="WED422" s="209"/>
      <c r="WEE422" s="209"/>
      <c r="WEF422" s="209"/>
      <c r="WEG422" s="209"/>
      <c r="WEH422" s="209"/>
      <c r="WEI422" s="209"/>
      <c r="WEJ422" s="209"/>
      <c r="WEK422" s="209"/>
      <c r="WEL422" s="209"/>
      <c r="WEM422" s="209"/>
      <c r="WEN422" s="209"/>
      <c r="WEO422" s="209"/>
      <c r="WEP422" s="209"/>
      <c r="WEQ422" s="209"/>
      <c r="WER422" s="209"/>
      <c r="WES422" s="209"/>
      <c r="WET422" s="209"/>
      <c r="WEU422" s="209"/>
      <c r="WEV422" s="209"/>
      <c r="WEW422" s="209"/>
      <c r="WEX422" s="209"/>
      <c r="WEY422" s="209"/>
      <c r="WEZ422" s="209"/>
      <c r="WFA422" s="209"/>
      <c r="WFB422" s="209"/>
      <c r="WFC422" s="209"/>
      <c r="WFD422" s="209"/>
      <c r="WFE422" s="209"/>
      <c r="WFF422" s="209"/>
      <c r="WFG422" s="209"/>
      <c r="WFH422" s="209"/>
      <c r="WFI422" s="209"/>
      <c r="WFJ422" s="209"/>
      <c r="WFK422" s="209"/>
      <c r="WFL422" s="209"/>
      <c r="WFM422" s="209"/>
      <c r="WFN422" s="209"/>
      <c r="WFO422" s="209"/>
      <c r="WFP422" s="209"/>
      <c r="WFQ422" s="209"/>
      <c r="WFR422" s="209"/>
      <c r="WFS422" s="209"/>
      <c r="WFT422" s="209"/>
      <c r="WFU422" s="209"/>
      <c r="WFV422" s="209"/>
      <c r="WFW422" s="209"/>
      <c r="WFX422" s="209"/>
      <c r="WFY422" s="209"/>
      <c r="WFZ422" s="209"/>
      <c r="WGA422" s="209"/>
      <c r="WGB422" s="209"/>
      <c r="WGC422" s="209"/>
      <c r="WGD422" s="209"/>
      <c r="WGE422" s="209"/>
      <c r="WGF422" s="209"/>
      <c r="WGG422" s="209"/>
      <c r="WGH422" s="209"/>
      <c r="WGI422" s="209"/>
      <c r="WGJ422" s="209"/>
      <c r="WGK422" s="209"/>
      <c r="WGL422" s="209"/>
      <c r="WGM422" s="209"/>
      <c r="WGN422" s="209"/>
      <c r="WGO422" s="209"/>
      <c r="WGP422" s="209"/>
      <c r="WGQ422" s="209"/>
      <c r="WGR422" s="209"/>
      <c r="WGS422" s="209"/>
      <c r="WGT422" s="209"/>
      <c r="WGU422" s="209"/>
      <c r="WGV422" s="209"/>
      <c r="WGW422" s="209"/>
      <c r="WGX422" s="209"/>
      <c r="WGY422" s="209"/>
      <c r="WGZ422" s="209"/>
      <c r="WHA422" s="209"/>
      <c r="WHB422" s="209"/>
      <c r="WHC422" s="209"/>
      <c r="WHD422" s="209"/>
      <c r="WHE422" s="209"/>
      <c r="WHF422" s="209"/>
      <c r="WHG422" s="209"/>
      <c r="WHH422" s="209"/>
      <c r="WHI422" s="209"/>
      <c r="WHJ422" s="209"/>
      <c r="WHK422" s="209"/>
      <c r="WHL422" s="209"/>
      <c r="WHM422" s="209"/>
      <c r="WHN422" s="209"/>
      <c r="WHO422" s="209"/>
      <c r="WHP422" s="209"/>
      <c r="WHQ422" s="209"/>
      <c r="WHR422" s="209"/>
      <c r="WHS422" s="209"/>
      <c r="WHT422" s="209"/>
      <c r="WHU422" s="209"/>
      <c r="WHV422" s="209"/>
      <c r="WHW422" s="209"/>
      <c r="WHX422" s="209"/>
      <c r="WHY422" s="209"/>
      <c r="WHZ422" s="209"/>
      <c r="WIA422" s="209"/>
      <c r="WIB422" s="209"/>
      <c r="WIC422" s="209"/>
      <c r="WID422" s="209"/>
      <c r="WIE422" s="209"/>
      <c r="WIF422" s="209"/>
      <c r="WIG422" s="209"/>
      <c r="WIH422" s="209"/>
      <c r="WII422" s="209"/>
      <c r="WIJ422" s="209"/>
      <c r="WIK422" s="209"/>
      <c r="WIL422" s="209"/>
      <c r="WIM422" s="209"/>
      <c r="WIN422" s="209"/>
      <c r="WIO422" s="209"/>
      <c r="WIP422" s="209"/>
      <c r="WIQ422" s="209"/>
      <c r="WIR422" s="209"/>
      <c r="WIS422" s="209"/>
      <c r="WIT422" s="209"/>
      <c r="WIU422" s="209"/>
      <c r="WIV422" s="209"/>
      <c r="WIW422" s="209"/>
      <c r="WIX422" s="209"/>
      <c r="WIY422" s="209"/>
      <c r="WIZ422" s="209"/>
      <c r="WJA422" s="209"/>
      <c r="WJB422" s="209"/>
      <c r="WJC422" s="209"/>
      <c r="WJD422" s="209"/>
      <c r="WJE422" s="209"/>
      <c r="WJF422" s="209"/>
      <c r="WJG422" s="209"/>
      <c r="WJH422" s="209"/>
      <c r="WJI422" s="209"/>
      <c r="WJJ422" s="209"/>
      <c r="WJK422" s="209"/>
      <c r="WJL422" s="209"/>
      <c r="WJM422" s="209"/>
      <c r="WJN422" s="209"/>
      <c r="WJO422" s="209"/>
      <c r="WJP422" s="209"/>
      <c r="WJQ422" s="209"/>
      <c r="WJR422" s="209"/>
      <c r="WJS422" s="209"/>
      <c r="WJT422" s="209"/>
      <c r="WJU422" s="209"/>
      <c r="WJV422" s="209"/>
      <c r="WJW422" s="209"/>
      <c r="WJX422" s="209"/>
      <c r="WJY422" s="209"/>
      <c r="WJZ422" s="209"/>
      <c r="WKA422" s="209"/>
      <c r="WKB422" s="209"/>
      <c r="WKC422" s="209"/>
      <c r="WKD422" s="209"/>
      <c r="WKE422" s="209"/>
      <c r="WKF422" s="209"/>
      <c r="WKG422" s="209"/>
      <c r="WKH422" s="209"/>
      <c r="WKI422" s="209"/>
      <c r="WKJ422" s="209"/>
      <c r="WKK422" s="209"/>
      <c r="WKL422" s="209"/>
      <c r="WKM422" s="209"/>
      <c r="WKN422" s="209"/>
      <c r="WKO422" s="209"/>
      <c r="WKP422" s="209"/>
      <c r="WKQ422" s="209"/>
      <c r="WKR422" s="209"/>
      <c r="WKS422" s="209"/>
      <c r="WKT422" s="209"/>
      <c r="WKU422" s="209"/>
      <c r="WKV422" s="209"/>
      <c r="WKW422" s="209"/>
      <c r="WKX422" s="209"/>
      <c r="WKY422" s="209"/>
      <c r="WKZ422" s="209"/>
      <c r="WLA422" s="209"/>
      <c r="WLB422" s="209"/>
      <c r="WLC422" s="209"/>
      <c r="WLD422" s="209"/>
      <c r="WLE422" s="209"/>
      <c r="WLF422" s="209"/>
      <c r="WLG422" s="209"/>
      <c r="WLH422" s="209"/>
      <c r="WLI422" s="209"/>
      <c r="WLJ422" s="209"/>
      <c r="WLK422" s="209"/>
      <c r="WLL422" s="209"/>
      <c r="WLM422" s="209"/>
      <c r="WLN422" s="209"/>
      <c r="WLO422" s="209"/>
      <c r="WLP422" s="209"/>
      <c r="WLQ422" s="209"/>
      <c r="WLR422" s="209"/>
      <c r="WLS422" s="209"/>
      <c r="WLT422" s="209"/>
      <c r="WLU422" s="209"/>
      <c r="WLV422" s="209"/>
      <c r="WLW422" s="209"/>
      <c r="WLX422" s="209"/>
      <c r="WLY422" s="209"/>
      <c r="WLZ422" s="209"/>
      <c r="WMA422" s="209"/>
      <c r="WMB422" s="209"/>
      <c r="WMC422" s="209"/>
      <c r="WMD422" s="209"/>
      <c r="WME422" s="209"/>
      <c r="WMF422" s="209"/>
      <c r="WMG422" s="209"/>
      <c r="WMH422" s="209"/>
      <c r="WMI422" s="209"/>
      <c r="WMJ422" s="209"/>
      <c r="WMK422" s="209"/>
      <c r="WML422" s="209"/>
      <c r="WMM422" s="209"/>
      <c r="WMN422" s="209"/>
      <c r="WMO422" s="209"/>
      <c r="WMP422" s="209"/>
      <c r="WMQ422" s="209"/>
      <c r="WMR422" s="209"/>
      <c r="WMS422" s="209"/>
      <c r="WMT422" s="209"/>
      <c r="WMU422" s="209"/>
      <c r="WMV422" s="209"/>
      <c r="WMW422" s="209"/>
      <c r="WMX422" s="209"/>
      <c r="WMY422" s="209"/>
      <c r="WMZ422" s="209"/>
      <c r="WNA422" s="209"/>
      <c r="WNB422" s="209"/>
      <c r="WNC422" s="209"/>
      <c r="WND422" s="209"/>
      <c r="WNE422" s="209"/>
      <c r="WNF422" s="209"/>
      <c r="WNG422" s="209"/>
      <c r="WNH422" s="209"/>
      <c r="WNI422" s="209"/>
      <c r="WNJ422" s="209"/>
      <c r="WNK422" s="209"/>
      <c r="WNL422" s="209"/>
      <c r="WNM422" s="209"/>
      <c r="WNN422" s="209"/>
      <c r="WNO422" s="209"/>
      <c r="WNP422" s="209"/>
      <c r="WNQ422" s="209"/>
      <c r="WNR422" s="209"/>
      <c r="WNS422" s="209"/>
      <c r="WNT422" s="209"/>
      <c r="WNU422" s="209"/>
      <c r="WNV422" s="209"/>
      <c r="WNW422" s="209"/>
      <c r="WNX422" s="209"/>
      <c r="WNY422" s="209"/>
      <c r="WNZ422" s="209"/>
      <c r="WOA422" s="209"/>
      <c r="WOB422" s="209"/>
      <c r="WOC422" s="209"/>
      <c r="WOD422" s="209"/>
      <c r="WOE422" s="209"/>
      <c r="WOF422" s="209"/>
      <c r="WOG422" s="209"/>
      <c r="WOH422" s="209"/>
      <c r="WOI422" s="209"/>
      <c r="WOJ422" s="209"/>
      <c r="WOK422" s="209"/>
      <c r="WOL422" s="209"/>
      <c r="WOM422" s="209"/>
      <c r="WON422" s="209"/>
      <c r="WOO422" s="209"/>
      <c r="WOP422" s="209"/>
      <c r="WOQ422" s="209"/>
      <c r="WOR422" s="209"/>
      <c r="WOS422" s="209"/>
      <c r="WOT422" s="209"/>
      <c r="WOU422" s="209"/>
      <c r="WOV422" s="209"/>
      <c r="WOW422" s="209"/>
      <c r="WOX422" s="209"/>
      <c r="WOY422" s="209"/>
      <c r="WOZ422" s="209"/>
      <c r="WPA422" s="209"/>
      <c r="WPB422" s="209"/>
      <c r="WPC422" s="209"/>
      <c r="WPD422" s="209"/>
      <c r="WPE422" s="209"/>
      <c r="WPF422" s="209"/>
      <c r="WPG422" s="209"/>
      <c r="WPH422" s="209"/>
      <c r="WPI422" s="209"/>
      <c r="WPJ422" s="209"/>
      <c r="WPK422" s="209"/>
      <c r="WPL422" s="209"/>
      <c r="WPM422" s="209"/>
      <c r="WPN422" s="209"/>
      <c r="WPO422" s="209"/>
      <c r="WPP422" s="209"/>
      <c r="WPQ422" s="209"/>
      <c r="WPR422" s="209"/>
      <c r="WPS422" s="209"/>
      <c r="WPT422" s="209"/>
      <c r="WPU422" s="209"/>
      <c r="WPV422" s="209"/>
      <c r="WPW422" s="209"/>
      <c r="WPX422" s="209"/>
      <c r="WPY422" s="209"/>
      <c r="WPZ422" s="209"/>
      <c r="WQA422" s="209"/>
      <c r="WQB422" s="209"/>
      <c r="WQC422" s="209"/>
      <c r="WQD422" s="209"/>
      <c r="WQE422" s="209"/>
      <c r="WQF422" s="209"/>
      <c r="WQG422" s="209"/>
      <c r="WQH422" s="209"/>
      <c r="WQI422" s="209"/>
      <c r="WQJ422" s="209"/>
      <c r="WQK422" s="209"/>
      <c r="WQL422" s="209"/>
      <c r="WQM422" s="209"/>
      <c r="WQN422" s="209"/>
      <c r="WQO422" s="209"/>
      <c r="WQP422" s="209"/>
      <c r="WQQ422" s="209"/>
      <c r="WQR422" s="209"/>
      <c r="WQS422" s="209"/>
      <c r="WQT422" s="209"/>
      <c r="WQU422" s="209"/>
      <c r="WQV422" s="209"/>
      <c r="WQW422" s="209"/>
      <c r="WQX422" s="209"/>
      <c r="WQY422" s="209"/>
      <c r="WQZ422" s="209"/>
      <c r="WRA422" s="209"/>
      <c r="WRB422" s="209"/>
      <c r="WRC422" s="209"/>
      <c r="WRD422" s="209"/>
      <c r="WRE422" s="209"/>
      <c r="WRF422" s="209"/>
      <c r="WRG422" s="209"/>
      <c r="WRH422" s="209"/>
      <c r="WRI422" s="209"/>
      <c r="WRJ422" s="209"/>
      <c r="WRK422" s="209"/>
      <c r="WRL422" s="209"/>
      <c r="WRM422" s="209"/>
      <c r="WRN422" s="209"/>
      <c r="WRO422" s="209"/>
      <c r="WRP422" s="209"/>
      <c r="WRQ422" s="209"/>
      <c r="WRR422" s="209"/>
      <c r="WRS422" s="209"/>
      <c r="WRT422" s="209"/>
      <c r="WRU422" s="209"/>
      <c r="WRV422" s="209"/>
      <c r="WRW422" s="209"/>
      <c r="WRX422" s="209"/>
      <c r="WRY422" s="209"/>
      <c r="WRZ422" s="209"/>
      <c r="WSA422" s="209"/>
      <c r="WSB422" s="209"/>
      <c r="WSC422" s="209"/>
      <c r="WSD422" s="209"/>
      <c r="WSE422" s="209"/>
      <c r="WSF422" s="209"/>
      <c r="WSG422" s="209"/>
      <c r="WSH422" s="209"/>
      <c r="WSI422" s="209"/>
      <c r="WSJ422" s="209"/>
      <c r="WSK422" s="209"/>
      <c r="WSL422" s="209"/>
      <c r="WSM422" s="209"/>
      <c r="WSN422" s="209"/>
      <c r="WSO422" s="209"/>
      <c r="WSP422" s="209"/>
      <c r="WSQ422" s="209"/>
      <c r="WSR422" s="209"/>
      <c r="WSS422" s="209"/>
      <c r="WST422" s="209"/>
      <c r="WSU422" s="209"/>
      <c r="WSV422" s="209"/>
      <c r="WSW422" s="209"/>
      <c r="WSX422" s="209"/>
      <c r="WSY422" s="209"/>
      <c r="WSZ422" s="209"/>
      <c r="WTA422" s="209"/>
      <c r="WTB422" s="209"/>
      <c r="WTC422" s="209"/>
      <c r="WTD422" s="209"/>
      <c r="WTE422" s="209"/>
      <c r="WTF422" s="209"/>
      <c r="WTG422" s="209"/>
      <c r="WTH422" s="209"/>
      <c r="WTI422" s="209"/>
      <c r="WTJ422" s="209"/>
      <c r="WTK422" s="209"/>
      <c r="WTL422" s="209"/>
      <c r="WTM422" s="209"/>
      <c r="WTN422" s="209"/>
      <c r="WTO422" s="209"/>
      <c r="WTP422" s="209"/>
      <c r="WTQ422" s="209"/>
      <c r="WTR422" s="209"/>
      <c r="WTS422" s="209"/>
      <c r="WTT422" s="209"/>
      <c r="WTU422" s="209"/>
      <c r="WTV422" s="209"/>
      <c r="WTW422" s="209"/>
      <c r="WTX422" s="209"/>
      <c r="WTY422" s="209"/>
      <c r="WTZ422" s="209"/>
      <c r="WUA422" s="209"/>
      <c r="WUB422" s="209"/>
      <c r="WUC422" s="209"/>
      <c r="WUD422" s="209"/>
      <c r="WUE422" s="209"/>
      <c r="WUF422" s="209"/>
      <c r="WUG422" s="209"/>
      <c r="WUH422" s="209"/>
      <c r="WUI422" s="209"/>
      <c r="WUJ422" s="209"/>
      <c r="WUK422" s="209"/>
      <c r="WUL422" s="209"/>
      <c r="WUM422" s="209"/>
      <c r="WUN422" s="209"/>
      <c r="WUO422" s="209"/>
      <c r="WUP422" s="209"/>
      <c r="WUQ422" s="209"/>
      <c r="WUR422" s="209"/>
      <c r="WUS422" s="209"/>
      <c r="WUT422" s="209"/>
      <c r="WUU422" s="209"/>
      <c r="WUV422" s="209"/>
      <c r="WUW422" s="209"/>
      <c r="WUX422" s="209"/>
      <c r="WUY422" s="209"/>
      <c r="WUZ422" s="209"/>
      <c r="WVA422" s="209"/>
      <c r="WVB422" s="209"/>
      <c r="WVC422" s="209"/>
      <c r="WVD422" s="209"/>
      <c r="WVE422" s="209"/>
      <c r="WVF422" s="209"/>
      <c r="WVG422" s="209"/>
      <c r="WVH422" s="209"/>
      <c r="WVI422" s="209"/>
      <c r="WVJ422" s="209"/>
      <c r="WVK422" s="209"/>
      <c r="WVL422" s="209"/>
      <c r="WVM422" s="209"/>
      <c r="WVN422" s="209"/>
      <c r="WVO422" s="209"/>
      <c r="WVP422" s="209"/>
      <c r="WVQ422" s="209"/>
      <c r="WVR422" s="209"/>
      <c r="WVS422" s="209"/>
      <c r="WVT422" s="209"/>
      <c r="WVU422" s="209"/>
      <c r="WVV422" s="209"/>
      <c r="WVW422" s="209"/>
      <c r="WVX422" s="209"/>
      <c r="WVY422" s="209"/>
      <c r="WVZ422" s="209"/>
      <c r="WWA422" s="209"/>
      <c r="WWB422" s="209"/>
      <c r="WWC422" s="209"/>
      <c r="WWD422" s="209"/>
      <c r="WWE422" s="209"/>
      <c r="WWF422" s="209"/>
      <c r="WWG422" s="209"/>
      <c r="WWH422" s="209"/>
      <c r="WWI422" s="209"/>
      <c r="WWJ422" s="209"/>
      <c r="WWK422" s="209"/>
      <c r="WWL422" s="209"/>
      <c r="WWM422" s="209"/>
      <c r="WWN422" s="209"/>
      <c r="WWO422" s="209"/>
      <c r="WWP422" s="209"/>
      <c r="WWQ422" s="209"/>
      <c r="WWR422" s="209"/>
      <c r="WWS422" s="209"/>
      <c r="WWT422" s="209"/>
      <c r="WWU422" s="209"/>
      <c r="WWV422" s="209"/>
      <c r="WWW422" s="209"/>
      <c r="WWX422" s="209"/>
      <c r="WWY422" s="209"/>
      <c r="WWZ422" s="209"/>
      <c r="WXA422" s="209"/>
      <c r="WXB422" s="209"/>
      <c r="WXC422" s="209"/>
      <c r="WXD422" s="209"/>
      <c r="WXE422" s="209"/>
      <c r="WXF422" s="209"/>
      <c r="WXG422" s="209"/>
      <c r="WXH422" s="209"/>
      <c r="WXI422" s="209"/>
      <c r="WXJ422" s="209"/>
      <c r="WXK422" s="209"/>
      <c r="WXL422" s="209"/>
      <c r="WXM422" s="209"/>
      <c r="WXN422" s="209"/>
      <c r="WXO422" s="209"/>
      <c r="WXP422" s="209"/>
      <c r="WXQ422" s="209"/>
      <c r="WXR422" s="209"/>
      <c r="WXS422" s="209"/>
      <c r="WXT422" s="209"/>
      <c r="WXU422" s="209"/>
      <c r="WXV422" s="209"/>
      <c r="WXW422" s="209"/>
      <c r="WXX422" s="209"/>
      <c r="WXY422" s="209"/>
      <c r="WXZ422" s="209"/>
      <c r="WYA422" s="209"/>
      <c r="WYB422" s="209"/>
      <c r="WYC422" s="209"/>
      <c r="WYD422" s="209"/>
      <c r="WYE422" s="209"/>
      <c r="WYF422" s="209"/>
      <c r="WYG422" s="209"/>
      <c r="WYH422" s="209"/>
      <c r="WYI422" s="209"/>
      <c r="WYJ422" s="209"/>
      <c r="WYK422" s="209"/>
      <c r="WYL422" s="209"/>
      <c r="WYM422" s="209"/>
      <c r="WYN422" s="209"/>
      <c r="WYO422" s="209"/>
      <c r="WYP422" s="209"/>
      <c r="WYQ422" s="209"/>
      <c r="WYR422" s="209"/>
      <c r="WYS422" s="209"/>
      <c r="WYT422" s="209"/>
      <c r="WYU422" s="209"/>
      <c r="WYV422" s="209"/>
      <c r="WYW422" s="209"/>
      <c r="WYX422" s="209"/>
      <c r="WYY422" s="209"/>
      <c r="WYZ422" s="209"/>
      <c r="WZA422" s="209"/>
      <c r="WZB422" s="209"/>
      <c r="WZC422" s="209"/>
      <c r="WZD422" s="209"/>
      <c r="WZE422" s="209"/>
      <c r="WZF422" s="209"/>
      <c r="WZG422" s="209"/>
      <c r="WZH422" s="209"/>
      <c r="WZI422" s="209"/>
      <c r="WZJ422" s="209"/>
      <c r="WZK422" s="209"/>
      <c r="WZL422" s="209"/>
      <c r="WZM422" s="209"/>
      <c r="WZN422" s="209"/>
      <c r="WZO422" s="209"/>
      <c r="WZP422" s="209"/>
      <c r="WZQ422" s="209"/>
      <c r="WZR422" s="209"/>
      <c r="WZS422" s="209"/>
      <c r="WZT422" s="209"/>
      <c r="WZU422" s="209"/>
      <c r="WZV422" s="209"/>
      <c r="WZW422" s="209"/>
      <c r="WZX422" s="209"/>
      <c r="WZY422" s="209"/>
      <c r="WZZ422" s="209"/>
      <c r="XAA422" s="209"/>
      <c r="XAB422" s="209"/>
      <c r="XAC422" s="209"/>
      <c r="XAD422" s="209"/>
      <c r="XAE422" s="209"/>
      <c r="XAF422" s="209"/>
      <c r="XAG422" s="209"/>
      <c r="XAH422" s="209"/>
      <c r="XAI422" s="209"/>
      <c r="XAJ422" s="209"/>
      <c r="XAK422" s="209"/>
      <c r="XAL422" s="209"/>
      <c r="XAM422" s="209"/>
      <c r="XAN422" s="209"/>
      <c r="XAO422" s="209"/>
      <c r="XAP422" s="209"/>
      <c r="XAQ422" s="209"/>
      <c r="XAR422" s="209"/>
      <c r="XAS422" s="209"/>
      <c r="XAT422" s="209"/>
      <c r="XAU422" s="209"/>
      <c r="XAV422" s="209"/>
      <c r="XAW422" s="209"/>
      <c r="XAX422" s="209"/>
      <c r="XAY422" s="209"/>
      <c r="XAZ422" s="209"/>
      <c r="XBA422" s="209"/>
      <c r="XBB422" s="209"/>
      <c r="XBC422" s="209"/>
      <c r="XBD422" s="209"/>
      <c r="XBE422" s="209"/>
      <c r="XBF422" s="209"/>
      <c r="XBG422" s="209"/>
      <c r="XBH422" s="209"/>
      <c r="XBI422" s="209"/>
      <c r="XBJ422" s="209"/>
      <c r="XBK422" s="209"/>
      <c r="XBL422" s="209"/>
      <c r="XBM422" s="209"/>
      <c r="XBN422" s="209"/>
      <c r="XBO422" s="209"/>
      <c r="XBP422" s="209"/>
      <c r="XBQ422" s="209"/>
      <c r="XBR422" s="209"/>
      <c r="XBS422" s="209"/>
      <c r="XBT422" s="209"/>
      <c r="XBU422" s="209"/>
      <c r="XBV422" s="209"/>
      <c r="XBW422" s="209"/>
      <c r="XBX422" s="209"/>
      <c r="XBY422" s="209"/>
      <c r="XBZ422" s="209"/>
      <c r="XCA422" s="209"/>
      <c r="XCB422" s="209"/>
      <c r="XCC422" s="209"/>
      <c r="XCD422" s="209"/>
      <c r="XCE422" s="209"/>
      <c r="XCF422" s="209"/>
      <c r="XCG422" s="209"/>
      <c r="XCH422" s="209"/>
      <c r="XCI422" s="209"/>
      <c r="XCJ422" s="209"/>
      <c r="XCK422" s="209"/>
      <c r="XCL422" s="209"/>
      <c r="XCM422" s="209"/>
      <c r="XCN422" s="209"/>
      <c r="XCO422" s="209"/>
      <c r="XCP422" s="209"/>
      <c r="XCQ422" s="209"/>
      <c r="XCR422" s="209"/>
      <c r="XCS422" s="209"/>
      <c r="XCT422" s="209"/>
      <c r="XCU422" s="209"/>
      <c r="XCV422" s="209"/>
      <c r="XCW422" s="209"/>
      <c r="XCX422" s="209"/>
      <c r="XCY422" s="209"/>
      <c r="XCZ422" s="209"/>
      <c r="XDA422" s="209"/>
      <c r="XDB422" s="209"/>
      <c r="XDC422" s="209"/>
      <c r="XDD422" s="209"/>
      <c r="XDE422" s="209"/>
      <c r="XDF422" s="209"/>
      <c r="XDG422" s="209"/>
      <c r="XDH422" s="209"/>
      <c r="XDI422" s="209"/>
      <c r="XDJ422" s="209"/>
      <c r="XDK422" s="209"/>
      <c r="XDL422" s="209"/>
      <c r="XDM422" s="209"/>
      <c r="XDN422" s="209"/>
      <c r="XDO422" s="209"/>
      <c r="XDP422" s="209"/>
      <c r="XDQ422" s="209"/>
      <c r="XDR422" s="209"/>
      <c r="XDS422" s="209"/>
      <c r="XDT422" s="209"/>
      <c r="XDU422" s="209"/>
      <c r="XDV422" s="209"/>
      <c r="XDW422" s="209"/>
      <c r="XDX422" s="209"/>
      <c r="XDY422" s="209"/>
      <c r="XDZ422" s="209"/>
      <c r="XEA422" s="209"/>
      <c r="XEB422" s="209"/>
      <c r="XEC422" s="209"/>
      <c r="XED422" s="209"/>
      <c r="XEE422" s="209"/>
      <c r="XEF422" s="209"/>
      <c r="XEG422" s="209"/>
      <c r="XEH422" s="209"/>
      <c r="XEI422" s="209"/>
      <c r="XEJ422" s="209"/>
      <c r="XEK422" s="209"/>
      <c r="XEL422" s="209"/>
      <c r="XEM422" s="209"/>
      <c r="XEN422" s="209"/>
      <c r="XEO422" s="209"/>
      <c r="XEP422" s="209"/>
      <c r="XEQ422" s="209"/>
      <c r="XER422" s="209"/>
      <c r="XES422" s="209"/>
      <c r="XET422" s="209"/>
      <c r="XEU422" s="209"/>
      <c r="XEV422" s="209"/>
      <c r="XEW422" s="209"/>
      <c r="XEX422" s="209"/>
      <c r="XEY422" s="209"/>
      <c r="XEZ422" s="209"/>
      <c r="XFA422" s="209"/>
      <c r="XFB422" s="209"/>
      <c r="XFC422" s="209"/>
    </row>
    <row r="423" spans="1:16383" ht="25.5" x14ac:dyDescent="0.25">
      <c r="A423" s="216" t="s">
        <v>1735</v>
      </c>
      <c r="B423" s="215"/>
      <c r="C423" s="215"/>
      <c r="D423" s="34" t="s">
        <v>1671</v>
      </c>
      <c r="E423" s="215"/>
      <c r="F423" s="215"/>
      <c r="G423" s="215"/>
      <c r="H423" s="110" t="s">
        <v>1723</v>
      </c>
      <c r="I423" s="214"/>
      <c r="J423" s="154"/>
      <c r="K423" s="215"/>
      <c r="L423" s="216" t="s">
        <v>1077</v>
      </c>
      <c r="M423" s="215"/>
      <c r="N423" s="154"/>
      <c r="O423" s="215"/>
      <c r="P423" s="154"/>
      <c r="Q423" s="215"/>
      <c r="R423" s="154"/>
      <c r="S423" s="215"/>
      <c r="T423" s="154"/>
      <c r="U423" s="215"/>
      <c r="V423" s="215"/>
      <c r="W423" s="215"/>
      <c r="X423" s="215"/>
      <c r="Y423" s="215"/>
      <c r="Z423" s="215"/>
      <c r="AA423" s="215"/>
      <c r="AB423" s="215"/>
      <c r="AC423" s="215"/>
      <c r="AD423" s="215"/>
      <c r="AE423" s="215"/>
      <c r="AF423" s="215"/>
      <c r="AG423" s="215"/>
      <c r="AH423" s="209"/>
      <c r="AI423" s="209"/>
      <c r="AJ423" s="209"/>
      <c r="AK423" s="209"/>
      <c r="AL423" s="209"/>
      <c r="AM423" s="209"/>
      <c r="AN423" s="209"/>
      <c r="AO423" s="209"/>
      <c r="AP423" s="209"/>
      <c r="AQ423" s="209"/>
      <c r="AR423" s="209"/>
      <c r="AS423" s="209"/>
      <c r="AT423" s="209"/>
      <c r="AU423" s="209"/>
      <c r="AV423" s="209"/>
      <c r="AW423" s="209"/>
      <c r="AX423" s="209"/>
      <c r="AY423" s="209"/>
      <c r="AZ423" s="209"/>
      <c r="BA423" s="209"/>
      <c r="BB423" s="209"/>
      <c r="BC423" s="209"/>
      <c r="BD423" s="209"/>
      <c r="BE423" s="209"/>
      <c r="BF423" s="209"/>
      <c r="BG423" s="209"/>
      <c r="BH423" s="209"/>
      <c r="BI423" s="209"/>
      <c r="BJ423" s="209"/>
      <c r="BK423" s="209"/>
      <c r="BL423" s="209"/>
      <c r="BM423" s="209"/>
      <c r="BN423" s="209"/>
      <c r="BO423" s="209"/>
      <c r="BP423" s="209"/>
      <c r="BQ423" s="209"/>
      <c r="BR423" s="209"/>
      <c r="BS423" s="209"/>
      <c r="BT423" s="209"/>
      <c r="BU423" s="209"/>
      <c r="BV423" s="209"/>
      <c r="BW423" s="209"/>
      <c r="BX423" s="209"/>
      <c r="BY423" s="209"/>
      <c r="BZ423" s="209"/>
      <c r="CA423" s="209"/>
      <c r="CB423" s="209"/>
      <c r="CC423" s="209"/>
      <c r="CD423" s="209"/>
      <c r="CE423" s="209"/>
      <c r="CF423" s="209"/>
      <c r="CG423" s="209"/>
      <c r="CH423" s="209"/>
      <c r="CI423" s="209"/>
      <c r="CJ423" s="209"/>
      <c r="CK423" s="209"/>
      <c r="CL423" s="209"/>
      <c r="CM423" s="209"/>
      <c r="CN423" s="209"/>
      <c r="CO423" s="209"/>
      <c r="CP423" s="209"/>
      <c r="CQ423" s="209"/>
      <c r="CR423" s="209"/>
      <c r="CS423" s="209"/>
      <c r="CT423" s="209"/>
      <c r="CU423" s="209"/>
      <c r="CV423" s="209"/>
      <c r="CW423" s="209"/>
      <c r="CX423" s="209"/>
      <c r="CY423" s="209"/>
      <c r="CZ423" s="209"/>
      <c r="DA423" s="209"/>
      <c r="DB423" s="209"/>
      <c r="DC423" s="209"/>
      <c r="DD423" s="209"/>
      <c r="DE423" s="209"/>
      <c r="DF423" s="209"/>
      <c r="DG423" s="209"/>
      <c r="DH423" s="209"/>
      <c r="DI423" s="209"/>
      <c r="DJ423" s="209"/>
      <c r="DK423" s="209"/>
      <c r="DL423" s="209"/>
      <c r="DM423" s="209"/>
      <c r="DN423" s="209"/>
      <c r="DO423" s="209"/>
      <c r="DP423" s="209"/>
      <c r="DQ423" s="209"/>
      <c r="DR423" s="209"/>
      <c r="DS423" s="209"/>
      <c r="DT423" s="209"/>
      <c r="DU423" s="209"/>
      <c r="DV423" s="209"/>
      <c r="DW423" s="209"/>
      <c r="DX423" s="209"/>
      <c r="DY423" s="209"/>
      <c r="DZ423" s="209"/>
      <c r="EA423" s="209"/>
      <c r="EB423" s="209"/>
      <c r="EC423" s="209"/>
      <c r="ED423" s="209"/>
      <c r="EE423" s="209"/>
      <c r="EF423" s="209"/>
      <c r="EG423" s="209"/>
      <c r="EH423" s="209"/>
      <c r="EI423" s="209"/>
      <c r="EJ423" s="209"/>
      <c r="EK423" s="209"/>
      <c r="EL423" s="209"/>
      <c r="EM423" s="209"/>
      <c r="EN423" s="209"/>
      <c r="EO423" s="209"/>
      <c r="EP423" s="209"/>
      <c r="EQ423" s="209"/>
      <c r="ER423" s="209"/>
      <c r="ES423" s="209"/>
      <c r="ET423" s="209"/>
      <c r="EU423" s="209"/>
      <c r="EV423" s="209"/>
      <c r="EW423" s="209"/>
      <c r="EX423" s="209"/>
      <c r="EY423" s="209"/>
      <c r="EZ423" s="209"/>
      <c r="FA423" s="209"/>
      <c r="FB423" s="209"/>
      <c r="FC423" s="209"/>
      <c r="FD423" s="209"/>
      <c r="FE423" s="209"/>
      <c r="FF423" s="209"/>
      <c r="FG423" s="209"/>
      <c r="FH423" s="209"/>
      <c r="FI423" s="209"/>
      <c r="FJ423" s="209"/>
      <c r="FK423" s="209"/>
      <c r="FL423" s="209"/>
      <c r="FM423" s="209"/>
      <c r="FN423" s="209"/>
      <c r="FO423" s="209"/>
      <c r="FP423" s="209"/>
      <c r="FQ423" s="209"/>
      <c r="FR423" s="209"/>
      <c r="FS423" s="209"/>
      <c r="FT423" s="209"/>
      <c r="FU423" s="209"/>
      <c r="FV423" s="209"/>
      <c r="FW423" s="209"/>
      <c r="FX423" s="209"/>
      <c r="FY423" s="209"/>
      <c r="FZ423" s="209"/>
      <c r="GA423" s="209"/>
      <c r="GB423" s="209"/>
      <c r="GC423" s="209"/>
      <c r="GD423" s="209"/>
      <c r="GE423" s="209"/>
      <c r="GF423" s="209"/>
      <c r="GG423" s="209"/>
      <c r="GH423" s="209"/>
      <c r="GI423" s="209"/>
      <c r="GJ423" s="209"/>
      <c r="GK423" s="209"/>
      <c r="GL423" s="209"/>
      <c r="GM423" s="209"/>
      <c r="GN423" s="209"/>
      <c r="GO423" s="209"/>
      <c r="GP423" s="209"/>
      <c r="GQ423" s="209"/>
      <c r="GR423" s="209"/>
      <c r="GS423" s="209"/>
      <c r="GT423" s="209"/>
      <c r="GU423" s="209"/>
      <c r="GV423" s="209"/>
      <c r="GW423" s="209"/>
      <c r="GX423" s="209"/>
      <c r="GY423" s="209"/>
      <c r="GZ423" s="209"/>
      <c r="HA423" s="209"/>
      <c r="HB423" s="209"/>
      <c r="HC423" s="209"/>
      <c r="HD423" s="209"/>
      <c r="HE423" s="209"/>
      <c r="HF423" s="209"/>
      <c r="HG423" s="209"/>
      <c r="HH423" s="209"/>
      <c r="HI423" s="209"/>
      <c r="HJ423" s="209"/>
      <c r="HK423" s="209"/>
      <c r="HL423" s="209"/>
      <c r="HM423" s="209"/>
      <c r="HN423" s="209"/>
      <c r="HO423" s="209"/>
      <c r="HP423" s="209"/>
      <c r="HQ423" s="209"/>
      <c r="HR423" s="209"/>
      <c r="HS423" s="209"/>
      <c r="HT423" s="209"/>
      <c r="HU423" s="209"/>
      <c r="HV423" s="209"/>
      <c r="HW423" s="209"/>
      <c r="HX423" s="209"/>
      <c r="HY423" s="209"/>
      <c r="HZ423" s="209"/>
      <c r="IA423" s="209"/>
      <c r="IB423" s="209"/>
      <c r="IC423" s="209"/>
      <c r="ID423" s="209"/>
      <c r="IE423" s="209"/>
      <c r="IF423" s="209"/>
      <c r="IG423" s="209"/>
      <c r="IH423" s="209"/>
      <c r="II423" s="209"/>
      <c r="IJ423" s="209"/>
      <c r="IK423" s="209"/>
      <c r="IL423" s="209"/>
      <c r="IM423" s="209"/>
      <c r="IN423" s="209"/>
      <c r="IO423" s="209"/>
      <c r="IP423" s="209"/>
      <c r="IQ423" s="209"/>
      <c r="IR423" s="209"/>
      <c r="IS423" s="209"/>
      <c r="IT423" s="209"/>
      <c r="IU423" s="209"/>
      <c r="IV423" s="209"/>
      <c r="IW423" s="209"/>
      <c r="IX423" s="209"/>
      <c r="IY423" s="209"/>
      <c r="IZ423" s="209"/>
      <c r="JA423" s="209"/>
      <c r="JB423" s="209"/>
      <c r="JC423" s="209"/>
      <c r="JD423" s="209"/>
      <c r="JE423" s="209"/>
      <c r="JF423" s="209"/>
      <c r="JG423" s="209"/>
      <c r="JH423" s="209"/>
      <c r="JI423" s="209"/>
      <c r="JJ423" s="209"/>
      <c r="JK423" s="209"/>
      <c r="JL423" s="209"/>
      <c r="JM423" s="209"/>
      <c r="JN423" s="209"/>
      <c r="JO423" s="209"/>
      <c r="JP423" s="209"/>
      <c r="JQ423" s="209"/>
      <c r="JR423" s="209"/>
      <c r="JS423" s="209"/>
      <c r="JT423" s="209"/>
      <c r="JU423" s="209"/>
      <c r="JV423" s="209"/>
      <c r="JW423" s="209"/>
      <c r="JX423" s="209"/>
      <c r="JY423" s="209"/>
      <c r="JZ423" s="209"/>
      <c r="KA423" s="209"/>
      <c r="KB423" s="209"/>
      <c r="KC423" s="209"/>
      <c r="KD423" s="209"/>
      <c r="KE423" s="209"/>
      <c r="KF423" s="209"/>
      <c r="KG423" s="209"/>
      <c r="KH423" s="209"/>
      <c r="KI423" s="209"/>
      <c r="KJ423" s="209"/>
      <c r="KK423" s="209"/>
      <c r="KL423" s="209"/>
      <c r="KM423" s="209"/>
      <c r="KN423" s="209"/>
      <c r="KO423" s="209"/>
      <c r="KP423" s="209"/>
      <c r="KQ423" s="209"/>
      <c r="KR423" s="209"/>
      <c r="KS423" s="209"/>
      <c r="KT423" s="209"/>
      <c r="KU423" s="209"/>
      <c r="KV423" s="209"/>
      <c r="KW423" s="209"/>
      <c r="KX423" s="209"/>
      <c r="KY423" s="209"/>
      <c r="KZ423" s="209"/>
      <c r="LA423" s="209"/>
      <c r="LB423" s="209"/>
      <c r="LC423" s="209"/>
      <c r="LD423" s="209"/>
      <c r="LE423" s="209"/>
      <c r="LF423" s="209"/>
      <c r="LG423" s="209"/>
      <c r="LH423" s="209"/>
      <c r="LI423" s="209"/>
      <c r="LJ423" s="209"/>
      <c r="LK423" s="209"/>
      <c r="LL423" s="209"/>
      <c r="LM423" s="209"/>
      <c r="LN423" s="209"/>
      <c r="LO423" s="209"/>
      <c r="LP423" s="209"/>
      <c r="LQ423" s="209"/>
      <c r="LR423" s="209"/>
      <c r="LS423" s="209"/>
      <c r="LT423" s="209"/>
      <c r="LU423" s="209"/>
      <c r="LV423" s="209"/>
      <c r="LW423" s="209"/>
      <c r="LX423" s="209"/>
      <c r="LY423" s="209"/>
      <c r="LZ423" s="209"/>
      <c r="MA423" s="209"/>
      <c r="MB423" s="209"/>
      <c r="MC423" s="209"/>
      <c r="MD423" s="209"/>
      <c r="ME423" s="209"/>
      <c r="MF423" s="209"/>
      <c r="MG423" s="209"/>
      <c r="MH423" s="209"/>
      <c r="MI423" s="209"/>
      <c r="MJ423" s="209"/>
      <c r="MK423" s="209"/>
      <c r="ML423" s="209"/>
      <c r="MM423" s="209"/>
      <c r="MN423" s="209"/>
      <c r="MO423" s="209"/>
      <c r="MP423" s="209"/>
      <c r="MQ423" s="209"/>
      <c r="MR423" s="209"/>
      <c r="MS423" s="209"/>
      <c r="MT423" s="209"/>
      <c r="MU423" s="209"/>
      <c r="MV423" s="209"/>
      <c r="MW423" s="209"/>
      <c r="MX423" s="209"/>
      <c r="MY423" s="209"/>
      <c r="MZ423" s="209"/>
      <c r="NA423" s="209"/>
      <c r="NB423" s="209"/>
      <c r="NC423" s="209"/>
      <c r="ND423" s="209"/>
      <c r="NE423" s="209"/>
      <c r="NF423" s="209"/>
      <c r="NG423" s="209"/>
      <c r="NH423" s="209"/>
      <c r="NI423" s="209"/>
      <c r="NJ423" s="209"/>
      <c r="NK423" s="209"/>
      <c r="NL423" s="209"/>
      <c r="NM423" s="209"/>
      <c r="NN423" s="209"/>
      <c r="NO423" s="209"/>
      <c r="NP423" s="209"/>
      <c r="NQ423" s="209"/>
      <c r="NR423" s="209"/>
      <c r="NS423" s="209"/>
      <c r="NT423" s="209"/>
      <c r="NU423" s="209"/>
      <c r="NV423" s="209"/>
      <c r="NW423" s="209"/>
      <c r="NX423" s="209"/>
      <c r="NY423" s="209"/>
      <c r="NZ423" s="209"/>
      <c r="OA423" s="209"/>
      <c r="OB423" s="209"/>
      <c r="OC423" s="209"/>
      <c r="OD423" s="209"/>
      <c r="OE423" s="209"/>
      <c r="OF423" s="209"/>
      <c r="OG423" s="209"/>
      <c r="OH423" s="209"/>
      <c r="OI423" s="209"/>
      <c r="OJ423" s="209"/>
      <c r="OK423" s="209"/>
      <c r="OL423" s="209"/>
      <c r="OM423" s="209"/>
      <c r="ON423" s="209"/>
      <c r="OO423" s="209"/>
      <c r="OP423" s="209"/>
      <c r="OQ423" s="209"/>
      <c r="OR423" s="209"/>
      <c r="OS423" s="209"/>
      <c r="OT423" s="209"/>
      <c r="OU423" s="209"/>
      <c r="OV423" s="209"/>
      <c r="OW423" s="209"/>
      <c r="OX423" s="209"/>
      <c r="OY423" s="209"/>
      <c r="OZ423" s="209"/>
      <c r="PA423" s="209"/>
      <c r="PB423" s="209"/>
      <c r="PC423" s="209"/>
      <c r="PD423" s="209"/>
      <c r="PE423" s="209"/>
      <c r="PF423" s="209"/>
      <c r="PG423" s="209"/>
      <c r="PH423" s="209"/>
      <c r="PI423" s="209"/>
      <c r="PJ423" s="209"/>
      <c r="PK423" s="209"/>
      <c r="PL423" s="209"/>
      <c r="PM423" s="209"/>
      <c r="PN423" s="209"/>
      <c r="PO423" s="209"/>
      <c r="PP423" s="209"/>
      <c r="PQ423" s="209"/>
      <c r="PR423" s="209"/>
      <c r="PS423" s="209"/>
      <c r="PT423" s="209"/>
      <c r="PU423" s="209"/>
      <c r="PV423" s="209"/>
      <c r="PW423" s="209"/>
      <c r="PX423" s="209"/>
      <c r="PY423" s="209"/>
      <c r="PZ423" s="209"/>
      <c r="QA423" s="209"/>
      <c r="QB423" s="209"/>
      <c r="QC423" s="209"/>
      <c r="QD423" s="209"/>
      <c r="QE423" s="209"/>
      <c r="QF423" s="209"/>
      <c r="QG423" s="209"/>
      <c r="QH423" s="209"/>
      <c r="QI423" s="209"/>
      <c r="QJ423" s="209"/>
      <c r="QK423" s="209"/>
      <c r="QL423" s="209"/>
      <c r="QM423" s="209"/>
      <c r="QN423" s="209"/>
      <c r="QO423" s="209"/>
      <c r="QP423" s="209"/>
      <c r="QQ423" s="209"/>
      <c r="QR423" s="209"/>
      <c r="QS423" s="209"/>
      <c r="QT423" s="209"/>
      <c r="QU423" s="209"/>
      <c r="QV423" s="209"/>
      <c r="QW423" s="209"/>
      <c r="QX423" s="209"/>
      <c r="QY423" s="209"/>
      <c r="QZ423" s="209"/>
      <c r="RA423" s="209"/>
      <c r="RB423" s="209"/>
      <c r="RC423" s="209"/>
      <c r="RD423" s="209"/>
      <c r="RE423" s="209"/>
      <c r="RF423" s="209"/>
      <c r="RG423" s="209"/>
      <c r="RH423" s="209"/>
      <c r="RI423" s="209"/>
      <c r="RJ423" s="209"/>
      <c r="RK423" s="209"/>
      <c r="RL423" s="209"/>
      <c r="RM423" s="209"/>
      <c r="RN423" s="209"/>
      <c r="RO423" s="209"/>
      <c r="RP423" s="209"/>
      <c r="RQ423" s="209"/>
      <c r="RR423" s="209"/>
      <c r="RS423" s="209"/>
      <c r="RT423" s="209"/>
      <c r="RU423" s="209"/>
      <c r="RV423" s="209"/>
      <c r="RW423" s="209"/>
      <c r="RX423" s="209"/>
      <c r="RY423" s="209"/>
      <c r="RZ423" s="209"/>
      <c r="SA423" s="209"/>
      <c r="SB423" s="209"/>
      <c r="SC423" s="209"/>
      <c r="SD423" s="209"/>
      <c r="SE423" s="209"/>
      <c r="SF423" s="209"/>
      <c r="SG423" s="209"/>
      <c r="SH423" s="209"/>
      <c r="SI423" s="209"/>
      <c r="SJ423" s="209"/>
      <c r="SK423" s="209"/>
      <c r="SL423" s="209"/>
      <c r="SM423" s="209"/>
      <c r="SN423" s="209"/>
      <c r="SO423" s="209"/>
      <c r="SP423" s="209"/>
      <c r="SQ423" s="209"/>
      <c r="SR423" s="209"/>
      <c r="SS423" s="209"/>
      <c r="ST423" s="209"/>
      <c r="SU423" s="209"/>
      <c r="SV423" s="209"/>
      <c r="SW423" s="209"/>
      <c r="SX423" s="209"/>
      <c r="SY423" s="209"/>
      <c r="SZ423" s="209"/>
      <c r="TA423" s="209"/>
      <c r="TB423" s="209"/>
      <c r="TC423" s="209"/>
      <c r="TD423" s="209"/>
      <c r="TE423" s="209"/>
      <c r="TF423" s="209"/>
      <c r="TG423" s="209"/>
      <c r="TH423" s="209"/>
      <c r="TI423" s="209"/>
      <c r="TJ423" s="209"/>
      <c r="TK423" s="209"/>
      <c r="TL423" s="209"/>
      <c r="TM423" s="209"/>
      <c r="TN423" s="209"/>
      <c r="TO423" s="209"/>
      <c r="TP423" s="209"/>
      <c r="TQ423" s="209"/>
      <c r="TR423" s="209"/>
      <c r="TS423" s="209"/>
      <c r="TT423" s="209"/>
      <c r="TU423" s="209"/>
      <c r="TV423" s="209"/>
      <c r="TW423" s="209"/>
      <c r="TX423" s="209"/>
      <c r="TY423" s="209"/>
      <c r="TZ423" s="209"/>
      <c r="UA423" s="209"/>
      <c r="UB423" s="209"/>
      <c r="UC423" s="209"/>
      <c r="UD423" s="209"/>
      <c r="UE423" s="209"/>
      <c r="UF423" s="209"/>
      <c r="UG423" s="209"/>
      <c r="UH423" s="209"/>
      <c r="UI423" s="209"/>
      <c r="UJ423" s="209"/>
      <c r="UK423" s="209"/>
      <c r="UL423" s="209"/>
      <c r="UM423" s="209"/>
      <c r="UN423" s="209"/>
      <c r="UO423" s="209"/>
      <c r="UP423" s="209"/>
      <c r="UQ423" s="209"/>
      <c r="UR423" s="209"/>
      <c r="US423" s="209"/>
      <c r="UT423" s="209"/>
      <c r="UU423" s="209"/>
      <c r="UV423" s="209"/>
      <c r="UW423" s="209"/>
      <c r="UX423" s="209"/>
      <c r="UY423" s="209"/>
      <c r="UZ423" s="209"/>
      <c r="VA423" s="209"/>
      <c r="VB423" s="209"/>
      <c r="VC423" s="209"/>
      <c r="VD423" s="209"/>
      <c r="VE423" s="209"/>
      <c r="VF423" s="209"/>
      <c r="VG423" s="209"/>
      <c r="VH423" s="209"/>
      <c r="VI423" s="209"/>
      <c r="VJ423" s="209"/>
      <c r="VK423" s="209"/>
      <c r="VL423" s="209"/>
      <c r="VM423" s="209"/>
      <c r="VN423" s="209"/>
      <c r="VO423" s="209"/>
      <c r="VP423" s="209"/>
      <c r="VQ423" s="209"/>
      <c r="VR423" s="209"/>
      <c r="VS423" s="209"/>
      <c r="VT423" s="209"/>
      <c r="VU423" s="209"/>
      <c r="VV423" s="209"/>
      <c r="VW423" s="209"/>
      <c r="VX423" s="209"/>
      <c r="VY423" s="209"/>
      <c r="VZ423" s="209"/>
      <c r="WA423" s="209"/>
      <c r="WB423" s="209"/>
      <c r="WC423" s="209"/>
      <c r="WD423" s="209"/>
      <c r="WE423" s="209"/>
      <c r="WF423" s="209"/>
      <c r="WG423" s="209"/>
      <c r="WH423" s="209"/>
      <c r="WI423" s="209"/>
      <c r="WJ423" s="209"/>
      <c r="WK423" s="209"/>
      <c r="WL423" s="209"/>
      <c r="WM423" s="209"/>
      <c r="WN423" s="209"/>
      <c r="WO423" s="209"/>
      <c r="WP423" s="209"/>
      <c r="WQ423" s="209"/>
      <c r="WR423" s="209"/>
      <c r="WS423" s="209"/>
      <c r="WT423" s="209"/>
      <c r="WU423" s="209"/>
      <c r="WV423" s="209"/>
      <c r="WW423" s="209"/>
      <c r="WX423" s="209"/>
      <c r="WY423" s="209"/>
      <c r="WZ423" s="209"/>
      <c r="XA423" s="209"/>
      <c r="XB423" s="209"/>
      <c r="XC423" s="209"/>
      <c r="XD423" s="209"/>
      <c r="XE423" s="209"/>
      <c r="XF423" s="209"/>
      <c r="XG423" s="209"/>
      <c r="XH423" s="209"/>
      <c r="XI423" s="209"/>
      <c r="XJ423" s="209"/>
      <c r="XK423" s="209"/>
      <c r="XL423" s="209"/>
      <c r="XM423" s="209"/>
      <c r="XN423" s="209"/>
      <c r="XO423" s="209"/>
      <c r="XP423" s="209"/>
      <c r="XQ423" s="209"/>
      <c r="XR423" s="209"/>
      <c r="XS423" s="209"/>
      <c r="XT423" s="209"/>
      <c r="XU423" s="209"/>
      <c r="XV423" s="209"/>
      <c r="XW423" s="209"/>
      <c r="XX423" s="209"/>
      <c r="XY423" s="209"/>
      <c r="XZ423" s="209"/>
      <c r="YA423" s="209"/>
      <c r="YB423" s="209"/>
      <c r="YC423" s="209"/>
      <c r="YD423" s="209"/>
      <c r="YE423" s="209"/>
      <c r="YF423" s="209"/>
      <c r="YG423" s="209"/>
      <c r="YH423" s="209"/>
      <c r="YI423" s="209"/>
      <c r="YJ423" s="209"/>
      <c r="YK423" s="209"/>
      <c r="YL423" s="209"/>
      <c r="YM423" s="209"/>
      <c r="YN423" s="209"/>
      <c r="YO423" s="209"/>
      <c r="YP423" s="209"/>
      <c r="YQ423" s="209"/>
      <c r="YR423" s="209"/>
      <c r="YS423" s="209"/>
      <c r="YT423" s="209"/>
      <c r="YU423" s="209"/>
      <c r="YV423" s="209"/>
      <c r="YW423" s="209"/>
      <c r="YX423" s="209"/>
      <c r="YY423" s="209"/>
      <c r="YZ423" s="209"/>
      <c r="ZA423" s="209"/>
      <c r="ZB423" s="209"/>
      <c r="ZC423" s="209"/>
      <c r="ZD423" s="209"/>
      <c r="ZE423" s="209"/>
      <c r="ZF423" s="209"/>
      <c r="ZG423" s="209"/>
      <c r="ZH423" s="209"/>
      <c r="ZI423" s="209"/>
      <c r="ZJ423" s="209"/>
      <c r="ZK423" s="209"/>
      <c r="ZL423" s="209"/>
      <c r="ZM423" s="209"/>
      <c r="ZN423" s="209"/>
      <c r="ZO423" s="209"/>
      <c r="ZP423" s="209"/>
      <c r="ZQ423" s="209"/>
      <c r="ZR423" s="209"/>
      <c r="ZS423" s="209"/>
      <c r="ZT423" s="209"/>
      <c r="ZU423" s="209"/>
      <c r="ZV423" s="209"/>
      <c r="ZW423" s="209"/>
      <c r="ZX423" s="209"/>
      <c r="ZY423" s="209"/>
      <c r="ZZ423" s="209"/>
      <c r="AAA423" s="209"/>
      <c r="AAB423" s="209"/>
      <c r="AAC423" s="209"/>
      <c r="AAD423" s="209"/>
      <c r="AAE423" s="209"/>
      <c r="AAF423" s="209"/>
      <c r="AAG423" s="209"/>
      <c r="AAH423" s="209"/>
      <c r="AAI423" s="209"/>
      <c r="AAJ423" s="209"/>
      <c r="AAK423" s="209"/>
      <c r="AAL423" s="209"/>
      <c r="AAM423" s="209"/>
      <c r="AAN423" s="209"/>
      <c r="AAO423" s="209"/>
      <c r="AAP423" s="209"/>
      <c r="AAQ423" s="209"/>
      <c r="AAR423" s="209"/>
      <c r="AAS423" s="209"/>
      <c r="AAT423" s="209"/>
      <c r="AAU423" s="209"/>
      <c r="AAV423" s="209"/>
      <c r="AAW423" s="209"/>
      <c r="AAX423" s="209"/>
      <c r="AAY423" s="209"/>
      <c r="AAZ423" s="209"/>
      <c r="ABA423" s="209"/>
      <c r="ABB423" s="209"/>
      <c r="ABC423" s="209"/>
      <c r="ABD423" s="209"/>
      <c r="ABE423" s="209"/>
      <c r="ABF423" s="209"/>
      <c r="ABG423" s="209"/>
      <c r="ABH423" s="209"/>
      <c r="ABI423" s="209"/>
      <c r="ABJ423" s="209"/>
      <c r="ABK423" s="209"/>
      <c r="ABL423" s="209"/>
      <c r="ABM423" s="209"/>
      <c r="ABN423" s="209"/>
      <c r="ABO423" s="209"/>
      <c r="ABP423" s="209"/>
      <c r="ABQ423" s="209"/>
      <c r="ABR423" s="209"/>
      <c r="ABS423" s="209"/>
      <c r="ABT423" s="209"/>
      <c r="ABU423" s="209"/>
      <c r="ABV423" s="209"/>
      <c r="ABW423" s="209"/>
      <c r="ABX423" s="209"/>
      <c r="ABY423" s="209"/>
      <c r="ABZ423" s="209"/>
      <c r="ACA423" s="209"/>
      <c r="ACB423" s="209"/>
      <c r="ACC423" s="209"/>
      <c r="ACD423" s="209"/>
      <c r="ACE423" s="209"/>
      <c r="ACF423" s="209"/>
      <c r="ACG423" s="209"/>
      <c r="ACH423" s="209"/>
      <c r="ACI423" s="209"/>
      <c r="ACJ423" s="209"/>
      <c r="ACK423" s="209"/>
      <c r="ACL423" s="209"/>
      <c r="ACM423" s="209"/>
      <c r="ACN423" s="209"/>
      <c r="ACO423" s="209"/>
      <c r="ACP423" s="209"/>
      <c r="ACQ423" s="209"/>
      <c r="ACR423" s="209"/>
      <c r="ACS423" s="209"/>
      <c r="ACT423" s="209"/>
      <c r="ACU423" s="209"/>
      <c r="ACV423" s="209"/>
      <c r="ACW423" s="209"/>
      <c r="ACX423" s="209"/>
      <c r="ACY423" s="209"/>
      <c r="ACZ423" s="209"/>
      <c r="ADA423" s="209"/>
      <c r="ADB423" s="209"/>
      <c r="ADC423" s="209"/>
      <c r="ADD423" s="209"/>
      <c r="ADE423" s="209"/>
      <c r="ADF423" s="209"/>
      <c r="ADG423" s="209"/>
      <c r="ADH423" s="209"/>
      <c r="ADI423" s="209"/>
      <c r="ADJ423" s="209"/>
      <c r="ADK423" s="209"/>
      <c r="ADL423" s="209"/>
      <c r="ADM423" s="209"/>
      <c r="ADN423" s="209"/>
      <c r="ADO423" s="209"/>
      <c r="ADP423" s="209"/>
      <c r="ADQ423" s="209"/>
      <c r="ADR423" s="209"/>
      <c r="ADS423" s="209"/>
      <c r="ADT423" s="209"/>
      <c r="ADU423" s="209"/>
      <c r="ADV423" s="209"/>
      <c r="ADW423" s="209"/>
      <c r="ADX423" s="209"/>
      <c r="ADY423" s="209"/>
      <c r="ADZ423" s="209"/>
      <c r="AEA423" s="209"/>
      <c r="AEB423" s="209"/>
      <c r="AEC423" s="209"/>
      <c r="AED423" s="209"/>
      <c r="AEE423" s="209"/>
      <c r="AEF423" s="209"/>
      <c r="AEG423" s="209"/>
      <c r="AEH423" s="209"/>
      <c r="AEI423" s="209"/>
      <c r="AEJ423" s="209"/>
      <c r="AEK423" s="209"/>
      <c r="AEL423" s="209"/>
      <c r="AEM423" s="209"/>
      <c r="AEN423" s="209"/>
      <c r="AEO423" s="209"/>
      <c r="AEP423" s="209"/>
      <c r="AEQ423" s="209"/>
      <c r="AER423" s="209"/>
      <c r="AES423" s="209"/>
      <c r="AET423" s="209"/>
      <c r="AEU423" s="209"/>
      <c r="AEV423" s="209"/>
      <c r="AEW423" s="209"/>
      <c r="AEX423" s="209"/>
      <c r="AEY423" s="209"/>
      <c r="AEZ423" s="209"/>
      <c r="AFA423" s="209"/>
      <c r="AFB423" s="209"/>
      <c r="AFC423" s="209"/>
      <c r="AFD423" s="209"/>
      <c r="AFE423" s="209"/>
      <c r="AFF423" s="209"/>
      <c r="AFG423" s="209"/>
      <c r="AFH423" s="209"/>
      <c r="AFI423" s="209"/>
      <c r="AFJ423" s="209"/>
      <c r="AFK423" s="209"/>
      <c r="AFL423" s="209"/>
      <c r="AFM423" s="209"/>
      <c r="AFN423" s="209"/>
      <c r="AFO423" s="209"/>
      <c r="AFP423" s="209"/>
      <c r="AFQ423" s="209"/>
      <c r="AFR423" s="209"/>
      <c r="AFS423" s="209"/>
      <c r="AFT423" s="209"/>
      <c r="AFU423" s="209"/>
      <c r="AFV423" s="209"/>
      <c r="AFW423" s="209"/>
      <c r="AFX423" s="209"/>
      <c r="AFY423" s="209"/>
      <c r="AFZ423" s="209"/>
      <c r="AGA423" s="209"/>
      <c r="AGB423" s="209"/>
      <c r="AGC423" s="209"/>
      <c r="AGD423" s="209"/>
      <c r="AGE423" s="209"/>
      <c r="AGF423" s="209"/>
      <c r="AGG423" s="209"/>
      <c r="AGH423" s="209"/>
      <c r="AGI423" s="209"/>
      <c r="AGJ423" s="209"/>
      <c r="AGK423" s="209"/>
      <c r="AGL423" s="209"/>
      <c r="AGM423" s="209"/>
      <c r="AGN423" s="209"/>
      <c r="AGO423" s="209"/>
      <c r="AGP423" s="209"/>
      <c r="AGQ423" s="209"/>
      <c r="AGR423" s="209"/>
      <c r="AGS423" s="209"/>
      <c r="AGT423" s="209"/>
      <c r="AGU423" s="209"/>
      <c r="AGV423" s="209"/>
      <c r="AGW423" s="209"/>
      <c r="AGX423" s="209"/>
      <c r="AGY423" s="209"/>
      <c r="AGZ423" s="209"/>
      <c r="AHA423" s="209"/>
      <c r="AHB423" s="209"/>
      <c r="AHC423" s="209"/>
      <c r="AHD423" s="209"/>
      <c r="AHE423" s="209"/>
      <c r="AHF423" s="209"/>
      <c r="AHG423" s="209"/>
      <c r="AHH423" s="209"/>
      <c r="AHI423" s="209"/>
      <c r="AHJ423" s="209"/>
      <c r="AHK423" s="209"/>
      <c r="AHL423" s="209"/>
      <c r="AHM423" s="209"/>
      <c r="AHN423" s="209"/>
      <c r="AHO423" s="209"/>
      <c r="AHP423" s="209"/>
      <c r="AHQ423" s="209"/>
      <c r="AHR423" s="209"/>
      <c r="AHS423" s="209"/>
      <c r="AHT423" s="209"/>
      <c r="AHU423" s="209"/>
      <c r="AHV423" s="209"/>
      <c r="AHW423" s="209"/>
      <c r="AHX423" s="209"/>
      <c r="AHY423" s="209"/>
      <c r="AHZ423" s="209"/>
      <c r="AIA423" s="209"/>
      <c r="AIB423" s="209"/>
      <c r="AIC423" s="209"/>
      <c r="AID423" s="209"/>
      <c r="AIE423" s="209"/>
      <c r="AIF423" s="209"/>
      <c r="AIG423" s="209"/>
      <c r="AIH423" s="209"/>
      <c r="AII423" s="209"/>
      <c r="AIJ423" s="209"/>
      <c r="AIK423" s="209"/>
      <c r="AIL423" s="209"/>
      <c r="AIM423" s="209"/>
      <c r="AIN423" s="209"/>
      <c r="AIO423" s="209"/>
      <c r="AIP423" s="209"/>
      <c r="AIQ423" s="209"/>
      <c r="AIR423" s="209"/>
      <c r="AIS423" s="209"/>
      <c r="AIT423" s="209"/>
      <c r="AIU423" s="209"/>
      <c r="AIV423" s="209"/>
      <c r="AIW423" s="209"/>
      <c r="AIX423" s="209"/>
      <c r="AIY423" s="209"/>
      <c r="AIZ423" s="209"/>
      <c r="AJA423" s="209"/>
      <c r="AJB423" s="209"/>
      <c r="AJC423" s="209"/>
      <c r="AJD423" s="209"/>
      <c r="AJE423" s="209"/>
      <c r="AJF423" s="209"/>
      <c r="AJG423" s="209"/>
      <c r="AJH423" s="209"/>
      <c r="AJI423" s="209"/>
      <c r="AJJ423" s="209"/>
      <c r="AJK423" s="209"/>
      <c r="AJL423" s="209"/>
      <c r="AJM423" s="209"/>
      <c r="AJN423" s="209"/>
      <c r="AJO423" s="209"/>
      <c r="AJP423" s="209"/>
      <c r="AJQ423" s="209"/>
      <c r="AJR423" s="209"/>
      <c r="AJS423" s="209"/>
      <c r="AJT423" s="209"/>
      <c r="AJU423" s="209"/>
      <c r="AJV423" s="209"/>
      <c r="AJW423" s="209"/>
      <c r="AJX423" s="209"/>
      <c r="AJY423" s="209"/>
      <c r="AJZ423" s="209"/>
      <c r="AKA423" s="209"/>
      <c r="AKB423" s="209"/>
      <c r="AKC423" s="209"/>
      <c r="AKD423" s="209"/>
      <c r="AKE423" s="209"/>
      <c r="AKF423" s="209"/>
      <c r="AKG423" s="209"/>
      <c r="AKH423" s="209"/>
      <c r="AKI423" s="209"/>
      <c r="AKJ423" s="209"/>
      <c r="AKK423" s="209"/>
      <c r="AKL423" s="209"/>
      <c r="AKM423" s="209"/>
      <c r="AKN423" s="209"/>
      <c r="AKO423" s="209"/>
      <c r="AKP423" s="209"/>
      <c r="AKQ423" s="209"/>
      <c r="AKR423" s="209"/>
      <c r="AKS423" s="209"/>
      <c r="AKT423" s="209"/>
      <c r="AKU423" s="209"/>
      <c r="AKV423" s="209"/>
      <c r="AKW423" s="209"/>
      <c r="AKX423" s="209"/>
      <c r="AKY423" s="209"/>
      <c r="AKZ423" s="209"/>
      <c r="ALA423" s="209"/>
      <c r="ALB423" s="209"/>
      <c r="ALC423" s="209"/>
      <c r="ALD423" s="209"/>
      <c r="ALE423" s="209"/>
      <c r="ALF423" s="209"/>
      <c r="ALG423" s="209"/>
      <c r="ALH423" s="209"/>
      <c r="ALI423" s="209"/>
      <c r="ALJ423" s="209"/>
      <c r="ALK423" s="209"/>
      <c r="ALL423" s="209"/>
      <c r="ALM423" s="209"/>
      <c r="ALN423" s="209"/>
      <c r="ALO423" s="209"/>
      <c r="ALP423" s="209"/>
      <c r="ALQ423" s="209"/>
      <c r="ALR423" s="209"/>
      <c r="ALS423" s="209"/>
      <c r="ALT423" s="209"/>
      <c r="ALU423" s="209"/>
      <c r="ALV423" s="209"/>
      <c r="ALW423" s="209"/>
      <c r="ALX423" s="209"/>
      <c r="ALY423" s="209"/>
      <c r="ALZ423" s="209"/>
      <c r="AMA423" s="209"/>
      <c r="AMB423" s="209"/>
      <c r="AMC423" s="209"/>
      <c r="AMD423" s="209"/>
      <c r="AME423" s="209"/>
      <c r="AMF423" s="209"/>
      <c r="AMG423" s="209"/>
      <c r="AMH423" s="209"/>
      <c r="AMI423" s="209"/>
      <c r="AMJ423" s="209"/>
      <c r="AMK423" s="209"/>
      <c r="AML423" s="209"/>
      <c r="AMM423" s="209"/>
      <c r="AMN423" s="209"/>
      <c r="AMO423" s="209"/>
      <c r="AMP423" s="209"/>
      <c r="AMQ423" s="209"/>
      <c r="AMR423" s="209"/>
      <c r="AMS423" s="209"/>
      <c r="AMT423" s="209"/>
      <c r="AMU423" s="209"/>
      <c r="AMV423" s="209"/>
      <c r="AMW423" s="209"/>
      <c r="AMX423" s="209"/>
      <c r="AMY423" s="209"/>
      <c r="AMZ423" s="209"/>
      <c r="ANA423" s="209"/>
      <c r="ANB423" s="209"/>
      <c r="ANC423" s="209"/>
      <c r="AND423" s="209"/>
      <c r="ANE423" s="209"/>
      <c r="ANF423" s="209"/>
      <c r="ANG423" s="209"/>
      <c r="ANH423" s="209"/>
      <c r="ANI423" s="209"/>
      <c r="ANJ423" s="209"/>
      <c r="ANK423" s="209"/>
      <c r="ANL423" s="209"/>
      <c r="ANM423" s="209"/>
      <c r="ANN423" s="209"/>
      <c r="ANO423" s="209"/>
      <c r="ANP423" s="209"/>
      <c r="ANQ423" s="209"/>
      <c r="ANR423" s="209"/>
      <c r="ANS423" s="209"/>
      <c r="ANT423" s="209"/>
      <c r="ANU423" s="209"/>
      <c r="ANV423" s="209"/>
      <c r="ANW423" s="209"/>
      <c r="ANX423" s="209"/>
      <c r="ANY423" s="209"/>
      <c r="ANZ423" s="209"/>
      <c r="AOA423" s="209"/>
      <c r="AOB423" s="209"/>
      <c r="AOC423" s="209"/>
      <c r="AOD423" s="209"/>
      <c r="AOE423" s="209"/>
      <c r="AOF423" s="209"/>
      <c r="AOG423" s="209"/>
      <c r="AOH423" s="209"/>
      <c r="AOI423" s="209"/>
      <c r="AOJ423" s="209"/>
      <c r="AOK423" s="209"/>
      <c r="AOL423" s="209"/>
      <c r="AOM423" s="209"/>
      <c r="AON423" s="209"/>
      <c r="AOO423" s="209"/>
      <c r="AOP423" s="209"/>
      <c r="AOQ423" s="209"/>
      <c r="AOR423" s="209"/>
      <c r="AOS423" s="209"/>
      <c r="AOT423" s="209"/>
      <c r="AOU423" s="209"/>
      <c r="AOV423" s="209"/>
      <c r="AOW423" s="209"/>
      <c r="AOX423" s="209"/>
      <c r="AOY423" s="209"/>
      <c r="AOZ423" s="209"/>
      <c r="APA423" s="209"/>
      <c r="APB423" s="209"/>
      <c r="APC423" s="209"/>
      <c r="APD423" s="209"/>
      <c r="APE423" s="209"/>
      <c r="APF423" s="209"/>
      <c r="APG423" s="209"/>
      <c r="APH423" s="209"/>
      <c r="API423" s="209"/>
      <c r="APJ423" s="209"/>
      <c r="APK423" s="209"/>
      <c r="APL423" s="209"/>
      <c r="APM423" s="209"/>
      <c r="APN423" s="209"/>
      <c r="APO423" s="209"/>
      <c r="APP423" s="209"/>
      <c r="APQ423" s="209"/>
      <c r="APR423" s="209"/>
      <c r="APS423" s="209"/>
      <c r="APT423" s="209"/>
      <c r="APU423" s="209"/>
      <c r="APV423" s="209"/>
      <c r="APW423" s="209"/>
      <c r="APX423" s="209"/>
      <c r="APY423" s="209"/>
      <c r="APZ423" s="209"/>
      <c r="AQA423" s="209"/>
      <c r="AQB423" s="209"/>
      <c r="AQC423" s="209"/>
      <c r="AQD423" s="209"/>
      <c r="AQE423" s="209"/>
      <c r="AQF423" s="209"/>
      <c r="AQG423" s="209"/>
      <c r="AQH423" s="209"/>
      <c r="AQI423" s="209"/>
      <c r="AQJ423" s="209"/>
      <c r="AQK423" s="209"/>
      <c r="AQL423" s="209"/>
      <c r="AQM423" s="209"/>
      <c r="AQN423" s="209"/>
      <c r="AQO423" s="209"/>
      <c r="AQP423" s="209"/>
      <c r="AQQ423" s="209"/>
      <c r="AQR423" s="209"/>
      <c r="AQS423" s="209"/>
      <c r="AQT423" s="209"/>
      <c r="AQU423" s="209"/>
      <c r="AQV423" s="209"/>
      <c r="AQW423" s="209"/>
      <c r="AQX423" s="209"/>
      <c r="AQY423" s="209"/>
      <c r="AQZ423" s="209"/>
      <c r="ARA423" s="209"/>
      <c r="ARB423" s="209"/>
      <c r="ARC423" s="209"/>
      <c r="ARD423" s="209"/>
      <c r="ARE423" s="209"/>
      <c r="ARF423" s="209"/>
      <c r="ARG423" s="209"/>
      <c r="ARH423" s="209"/>
      <c r="ARI423" s="209"/>
      <c r="ARJ423" s="209"/>
      <c r="ARK423" s="209"/>
      <c r="ARL423" s="209"/>
      <c r="ARM423" s="209"/>
      <c r="ARN423" s="209"/>
      <c r="ARO423" s="209"/>
      <c r="ARP423" s="209"/>
      <c r="ARQ423" s="209"/>
      <c r="ARR423" s="209"/>
      <c r="ARS423" s="209"/>
      <c r="ART423" s="209"/>
      <c r="ARU423" s="209"/>
      <c r="ARV423" s="209"/>
      <c r="ARW423" s="209"/>
      <c r="ARX423" s="209"/>
      <c r="ARY423" s="209"/>
      <c r="ARZ423" s="209"/>
      <c r="ASA423" s="209"/>
      <c r="ASB423" s="209"/>
      <c r="ASC423" s="209"/>
      <c r="ASD423" s="209"/>
      <c r="ASE423" s="209"/>
      <c r="ASF423" s="209"/>
      <c r="ASG423" s="209"/>
      <c r="ASH423" s="209"/>
      <c r="ASI423" s="209"/>
      <c r="ASJ423" s="209"/>
      <c r="ASK423" s="209"/>
      <c r="ASL423" s="209"/>
      <c r="ASM423" s="209"/>
      <c r="ASN423" s="209"/>
      <c r="ASO423" s="209"/>
      <c r="ASP423" s="209"/>
      <c r="ASQ423" s="209"/>
      <c r="ASR423" s="209"/>
      <c r="ASS423" s="209"/>
      <c r="AST423" s="209"/>
      <c r="ASU423" s="209"/>
      <c r="ASV423" s="209"/>
      <c r="ASW423" s="209"/>
      <c r="ASX423" s="209"/>
      <c r="ASY423" s="209"/>
      <c r="ASZ423" s="209"/>
      <c r="ATA423" s="209"/>
      <c r="ATB423" s="209"/>
      <c r="ATC423" s="209"/>
      <c r="ATD423" s="209"/>
      <c r="ATE423" s="209"/>
      <c r="ATF423" s="209"/>
      <c r="ATG423" s="209"/>
      <c r="ATH423" s="209"/>
      <c r="ATI423" s="209"/>
      <c r="ATJ423" s="209"/>
      <c r="ATK423" s="209"/>
      <c r="ATL423" s="209"/>
      <c r="ATM423" s="209"/>
      <c r="ATN423" s="209"/>
      <c r="ATO423" s="209"/>
      <c r="ATP423" s="209"/>
      <c r="ATQ423" s="209"/>
      <c r="ATR423" s="209"/>
      <c r="ATS423" s="209"/>
      <c r="ATT423" s="209"/>
      <c r="ATU423" s="209"/>
      <c r="ATV423" s="209"/>
      <c r="ATW423" s="209"/>
      <c r="ATX423" s="209"/>
      <c r="ATY423" s="209"/>
      <c r="ATZ423" s="209"/>
      <c r="AUA423" s="209"/>
      <c r="AUB423" s="209"/>
      <c r="AUC423" s="209"/>
      <c r="AUD423" s="209"/>
      <c r="AUE423" s="209"/>
      <c r="AUF423" s="209"/>
      <c r="AUG423" s="209"/>
      <c r="AUH423" s="209"/>
      <c r="AUI423" s="209"/>
      <c r="AUJ423" s="209"/>
      <c r="AUK423" s="209"/>
      <c r="AUL423" s="209"/>
      <c r="AUM423" s="209"/>
      <c r="AUN423" s="209"/>
      <c r="AUO423" s="209"/>
      <c r="AUP423" s="209"/>
      <c r="AUQ423" s="209"/>
      <c r="AUR423" s="209"/>
      <c r="AUS423" s="209"/>
      <c r="AUT423" s="209"/>
      <c r="AUU423" s="209"/>
      <c r="AUV423" s="209"/>
      <c r="AUW423" s="209"/>
      <c r="AUX423" s="209"/>
      <c r="AUY423" s="209"/>
      <c r="AUZ423" s="209"/>
      <c r="AVA423" s="209"/>
      <c r="AVB423" s="209"/>
      <c r="AVC423" s="209"/>
      <c r="AVD423" s="209"/>
      <c r="AVE423" s="209"/>
      <c r="AVF423" s="209"/>
      <c r="AVG423" s="209"/>
      <c r="AVH423" s="209"/>
      <c r="AVI423" s="209"/>
      <c r="AVJ423" s="209"/>
      <c r="AVK423" s="209"/>
      <c r="AVL423" s="209"/>
      <c r="AVM423" s="209"/>
      <c r="AVN423" s="209"/>
      <c r="AVO423" s="209"/>
      <c r="AVP423" s="209"/>
      <c r="AVQ423" s="209"/>
      <c r="AVR423" s="209"/>
      <c r="AVS423" s="209"/>
      <c r="AVT423" s="209"/>
      <c r="AVU423" s="209"/>
      <c r="AVV423" s="209"/>
      <c r="AVW423" s="209"/>
      <c r="AVX423" s="209"/>
      <c r="AVY423" s="209"/>
      <c r="AVZ423" s="209"/>
      <c r="AWA423" s="209"/>
      <c r="AWB423" s="209"/>
      <c r="AWC423" s="209"/>
      <c r="AWD423" s="209"/>
      <c r="AWE423" s="209"/>
      <c r="AWF423" s="209"/>
      <c r="AWG423" s="209"/>
      <c r="AWH423" s="209"/>
      <c r="AWI423" s="209"/>
      <c r="AWJ423" s="209"/>
      <c r="AWK423" s="209"/>
      <c r="AWL423" s="209"/>
      <c r="AWM423" s="209"/>
      <c r="AWN423" s="209"/>
      <c r="AWO423" s="209"/>
      <c r="AWP423" s="209"/>
      <c r="AWQ423" s="209"/>
      <c r="AWR423" s="209"/>
      <c r="AWS423" s="209"/>
      <c r="AWT423" s="209"/>
      <c r="AWU423" s="209"/>
      <c r="AWV423" s="209"/>
      <c r="AWW423" s="209"/>
      <c r="AWX423" s="209"/>
      <c r="AWY423" s="209"/>
      <c r="AWZ423" s="209"/>
      <c r="AXA423" s="209"/>
      <c r="AXB423" s="209"/>
      <c r="AXC423" s="209"/>
      <c r="AXD423" s="209"/>
      <c r="AXE423" s="209"/>
      <c r="AXF423" s="209"/>
      <c r="AXG423" s="209"/>
      <c r="AXH423" s="209"/>
      <c r="AXI423" s="209"/>
      <c r="AXJ423" s="209"/>
      <c r="AXK423" s="209"/>
      <c r="AXL423" s="209"/>
      <c r="AXM423" s="209"/>
      <c r="AXN423" s="209"/>
      <c r="AXO423" s="209"/>
      <c r="AXP423" s="209"/>
      <c r="AXQ423" s="209"/>
      <c r="AXR423" s="209"/>
      <c r="AXS423" s="209"/>
      <c r="AXT423" s="209"/>
      <c r="AXU423" s="209"/>
      <c r="AXV423" s="209"/>
      <c r="AXW423" s="209"/>
      <c r="AXX423" s="209"/>
      <c r="AXY423" s="209"/>
      <c r="AXZ423" s="209"/>
      <c r="AYA423" s="209"/>
      <c r="AYB423" s="209"/>
      <c r="AYC423" s="209"/>
      <c r="AYD423" s="209"/>
      <c r="AYE423" s="209"/>
      <c r="AYF423" s="209"/>
      <c r="AYG423" s="209"/>
      <c r="AYH423" s="209"/>
      <c r="AYI423" s="209"/>
      <c r="AYJ423" s="209"/>
      <c r="AYK423" s="209"/>
      <c r="AYL423" s="209"/>
      <c r="AYM423" s="209"/>
      <c r="AYN423" s="209"/>
      <c r="AYO423" s="209"/>
      <c r="AYP423" s="209"/>
      <c r="AYQ423" s="209"/>
      <c r="AYR423" s="209"/>
      <c r="AYS423" s="209"/>
      <c r="AYT423" s="209"/>
      <c r="AYU423" s="209"/>
      <c r="AYV423" s="209"/>
      <c r="AYW423" s="209"/>
      <c r="AYX423" s="209"/>
      <c r="AYY423" s="209"/>
      <c r="AYZ423" s="209"/>
      <c r="AZA423" s="209"/>
      <c r="AZB423" s="209"/>
      <c r="AZC423" s="209"/>
      <c r="AZD423" s="209"/>
      <c r="AZE423" s="209"/>
      <c r="AZF423" s="209"/>
      <c r="AZG423" s="209"/>
      <c r="AZH423" s="209"/>
      <c r="AZI423" s="209"/>
      <c r="AZJ423" s="209"/>
      <c r="AZK423" s="209"/>
      <c r="AZL423" s="209"/>
      <c r="AZM423" s="209"/>
      <c r="AZN423" s="209"/>
      <c r="AZO423" s="209"/>
      <c r="AZP423" s="209"/>
      <c r="AZQ423" s="209"/>
      <c r="AZR423" s="209"/>
      <c r="AZS423" s="209"/>
      <c r="AZT423" s="209"/>
      <c r="AZU423" s="209"/>
      <c r="AZV423" s="209"/>
      <c r="AZW423" s="209"/>
      <c r="AZX423" s="209"/>
      <c r="AZY423" s="209"/>
      <c r="AZZ423" s="209"/>
      <c r="BAA423" s="209"/>
      <c r="BAB423" s="209"/>
      <c r="BAC423" s="209"/>
      <c r="BAD423" s="209"/>
      <c r="BAE423" s="209"/>
      <c r="BAF423" s="209"/>
      <c r="BAG423" s="209"/>
      <c r="BAH423" s="209"/>
      <c r="BAI423" s="209"/>
      <c r="BAJ423" s="209"/>
      <c r="BAK423" s="209"/>
      <c r="BAL423" s="209"/>
      <c r="BAM423" s="209"/>
      <c r="BAN423" s="209"/>
      <c r="BAO423" s="209"/>
      <c r="BAP423" s="209"/>
      <c r="BAQ423" s="209"/>
      <c r="BAR423" s="209"/>
      <c r="BAS423" s="209"/>
      <c r="BAT423" s="209"/>
      <c r="BAU423" s="209"/>
      <c r="BAV423" s="209"/>
      <c r="BAW423" s="209"/>
      <c r="BAX423" s="209"/>
      <c r="BAY423" s="209"/>
      <c r="BAZ423" s="209"/>
      <c r="BBA423" s="209"/>
      <c r="BBB423" s="209"/>
      <c r="BBC423" s="209"/>
      <c r="BBD423" s="209"/>
      <c r="BBE423" s="209"/>
      <c r="BBF423" s="209"/>
      <c r="BBG423" s="209"/>
      <c r="BBH423" s="209"/>
      <c r="BBI423" s="209"/>
      <c r="BBJ423" s="209"/>
      <c r="BBK423" s="209"/>
      <c r="BBL423" s="209"/>
      <c r="BBM423" s="209"/>
      <c r="BBN423" s="209"/>
      <c r="BBO423" s="209"/>
      <c r="BBP423" s="209"/>
      <c r="BBQ423" s="209"/>
      <c r="BBR423" s="209"/>
      <c r="BBS423" s="209"/>
      <c r="BBT423" s="209"/>
      <c r="BBU423" s="209"/>
      <c r="BBV423" s="209"/>
      <c r="BBW423" s="209"/>
      <c r="BBX423" s="209"/>
      <c r="BBY423" s="209"/>
      <c r="BBZ423" s="209"/>
      <c r="BCA423" s="209"/>
      <c r="BCB423" s="209"/>
      <c r="BCC423" s="209"/>
      <c r="BCD423" s="209"/>
      <c r="BCE423" s="209"/>
      <c r="BCF423" s="209"/>
      <c r="BCG423" s="209"/>
      <c r="BCH423" s="209"/>
      <c r="BCI423" s="209"/>
      <c r="BCJ423" s="209"/>
      <c r="BCK423" s="209"/>
      <c r="BCL423" s="209"/>
      <c r="BCM423" s="209"/>
      <c r="BCN423" s="209"/>
      <c r="BCO423" s="209"/>
      <c r="BCP423" s="209"/>
      <c r="BCQ423" s="209"/>
      <c r="BCR423" s="209"/>
      <c r="BCS423" s="209"/>
      <c r="BCT423" s="209"/>
      <c r="BCU423" s="209"/>
      <c r="BCV423" s="209"/>
      <c r="BCW423" s="209"/>
      <c r="BCX423" s="209"/>
      <c r="BCY423" s="209"/>
      <c r="BCZ423" s="209"/>
      <c r="BDA423" s="209"/>
      <c r="BDB423" s="209"/>
      <c r="BDC423" s="209"/>
      <c r="BDD423" s="209"/>
      <c r="BDE423" s="209"/>
      <c r="BDF423" s="209"/>
      <c r="BDG423" s="209"/>
      <c r="BDH423" s="209"/>
      <c r="BDI423" s="209"/>
      <c r="BDJ423" s="209"/>
      <c r="BDK423" s="209"/>
      <c r="BDL423" s="209"/>
      <c r="BDM423" s="209"/>
      <c r="BDN423" s="209"/>
      <c r="BDO423" s="209"/>
      <c r="BDP423" s="209"/>
      <c r="BDQ423" s="209"/>
      <c r="BDR423" s="209"/>
      <c r="BDS423" s="209"/>
      <c r="BDT423" s="209"/>
      <c r="BDU423" s="209"/>
      <c r="BDV423" s="209"/>
      <c r="BDW423" s="209"/>
      <c r="BDX423" s="209"/>
      <c r="BDY423" s="209"/>
      <c r="BDZ423" s="209"/>
      <c r="BEA423" s="209"/>
      <c r="BEB423" s="209"/>
      <c r="BEC423" s="209"/>
      <c r="BED423" s="209"/>
      <c r="BEE423" s="209"/>
      <c r="BEF423" s="209"/>
      <c r="BEG423" s="209"/>
      <c r="BEH423" s="209"/>
      <c r="BEI423" s="209"/>
      <c r="BEJ423" s="209"/>
      <c r="BEK423" s="209"/>
      <c r="BEL423" s="209"/>
      <c r="BEM423" s="209"/>
      <c r="BEN423" s="209"/>
      <c r="BEO423" s="209"/>
      <c r="BEP423" s="209"/>
      <c r="BEQ423" s="209"/>
      <c r="BER423" s="209"/>
      <c r="BES423" s="209"/>
      <c r="BET423" s="209"/>
      <c r="BEU423" s="209"/>
      <c r="BEV423" s="209"/>
      <c r="BEW423" s="209"/>
      <c r="BEX423" s="209"/>
      <c r="BEY423" s="209"/>
      <c r="BEZ423" s="209"/>
      <c r="BFA423" s="209"/>
      <c r="BFB423" s="209"/>
      <c r="BFC423" s="209"/>
      <c r="BFD423" s="209"/>
      <c r="BFE423" s="209"/>
      <c r="BFF423" s="209"/>
      <c r="BFG423" s="209"/>
      <c r="BFH423" s="209"/>
      <c r="BFI423" s="209"/>
      <c r="BFJ423" s="209"/>
      <c r="BFK423" s="209"/>
      <c r="BFL423" s="209"/>
      <c r="BFM423" s="209"/>
      <c r="BFN423" s="209"/>
      <c r="BFO423" s="209"/>
      <c r="BFP423" s="209"/>
      <c r="BFQ423" s="209"/>
      <c r="BFR423" s="209"/>
      <c r="BFS423" s="209"/>
      <c r="BFT423" s="209"/>
      <c r="BFU423" s="209"/>
      <c r="BFV423" s="209"/>
      <c r="BFW423" s="209"/>
      <c r="BFX423" s="209"/>
      <c r="BFY423" s="209"/>
      <c r="BFZ423" s="209"/>
      <c r="BGA423" s="209"/>
      <c r="BGB423" s="209"/>
      <c r="BGC423" s="209"/>
      <c r="BGD423" s="209"/>
      <c r="BGE423" s="209"/>
      <c r="BGF423" s="209"/>
      <c r="BGG423" s="209"/>
      <c r="BGH423" s="209"/>
      <c r="BGI423" s="209"/>
      <c r="BGJ423" s="209"/>
      <c r="BGK423" s="209"/>
      <c r="BGL423" s="209"/>
      <c r="BGM423" s="209"/>
      <c r="BGN423" s="209"/>
      <c r="BGO423" s="209"/>
      <c r="BGP423" s="209"/>
      <c r="BGQ423" s="209"/>
      <c r="BGR423" s="209"/>
      <c r="BGS423" s="209"/>
      <c r="BGT423" s="209"/>
      <c r="BGU423" s="209"/>
      <c r="BGV423" s="209"/>
      <c r="BGW423" s="209"/>
      <c r="BGX423" s="209"/>
      <c r="BGY423" s="209"/>
      <c r="BGZ423" s="209"/>
      <c r="BHA423" s="209"/>
      <c r="BHB423" s="209"/>
      <c r="BHC423" s="209"/>
      <c r="BHD423" s="209"/>
      <c r="BHE423" s="209"/>
      <c r="BHF423" s="209"/>
      <c r="BHG423" s="209"/>
      <c r="BHH423" s="209"/>
      <c r="BHI423" s="209"/>
      <c r="BHJ423" s="209"/>
      <c r="BHK423" s="209"/>
      <c r="BHL423" s="209"/>
      <c r="BHM423" s="209"/>
      <c r="BHN423" s="209"/>
      <c r="BHO423" s="209"/>
      <c r="BHP423" s="209"/>
      <c r="BHQ423" s="209"/>
      <c r="BHR423" s="209"/>
      <c r="BHS423" s="209"/>
      <c r="BHT423" s="209"/>
      <c r="BHU423" s="209"/>
      <c r="BHV423" s="209"/>
      <c r="BHW423" s="209"/>
      <c r="BHX423" s="209"/>
      <c r="BHY423" s="209"/>
      <c r="BHZ423" s="209"/>
      <c r="BIA423" s="209"/>
      <c r="BIB423" s="209"/>
      <c r="BIC423" s="209"/>
      <c r="BID423" s="209"/>
      <c r="BIE423" s="209"/>
      <c r="BIF423" s="209"/>
      <c r="BIG423" s="209"/>
      <c r="BIH423" s="209"/>
      <c r="BII423" s="209"/>
      <c r="BIJ423" s="209"/>
      <c r="BIK423" s="209"/>
      <c r="BIL423" s="209"/>
      <c r="BIM423" s="209"/>
      <c r="BIN423" s="209"/>
      <c r="BIO423" s="209"/>
      <c r="BIP423" s="209"/>
      <c r="BIQ423" s="209"/>
      <c r="BIR423" s="209"/>
      <c r="BIS423" s="209"/>
      <c r="BIT423" s="209"/>
      <c r="BIU423" s="209"/>
      <c r="BIV423" s="209"/>
      <c r="BIW423" s="209"/>
      <c r="BIX423" s="209"/>
      <c r="BIY423" s="209"/>
      <c r="BIZ423" s="209"/>
      <c r="BJA423" s="209"/>
      <c r="BJB423" s="209"/>
      <c r="BJC423" s="209"/>
      <c r="BJD423" s="209"/>
      <c r="BJE423" s="209"/>
      <c r="BJF423" s="209"/>
      <c r="BJG423" s="209"/>
      <c r="BJH423" s="209"/>
      <c r="BJI423" s="209"/>
      <c r="BJJ423" s="209"/>
      <c r="BJK423" s="209"/>
      <c r="BJL423" s="209"/>
      <c r="BJM423" s="209"/>
      <c r="BJN423" s="209"/>
      <c r="BJO423" s="209"/>
      <c r="BJP423" s="209"/>
      <c r="BJQ423" s="209"/>
      <c r="BJR423" s="209"/>
      <c r="BJS423" s="209"/>
      <c r="BJT423" s="209"/>
      <c r="BJU423" s="209"/>
      <c r="BJV423" s="209"/>
      <c r="BJW423" s="209"/>
      <c r="BJX423" s="209"/>
      <c r="BJY423" s="209"/>
      <c r="BJZ423" s="209"/>
      <c r="BKA423" s="209"/>
      <c r="BKB423" s="209"/>
      <c r="BKC423" s="209"/>
      <c r="BKD423" s="209"/>
      <c r="BKE423" s="209"/>
      <c r="BKF423" s="209"/>
      <c r="BKG423" s="209"/>
      <c r="BKH423" s="209"/>
      <c r="BKI423" s="209"/>
      <c r="BKJ423" s="209"/>
      <c r="BKK423" s="209"/>
      <c r="BKL423" s="209"/>
      <c r="BKM423" s="209"/>
      <c r="BKN423" s="209"/>
      <c r="BKO423" s="209"/>
      <c r="BKP423" s="209"/>
      <c r="BKQ423" s="209"/>
      <c r="BKR423" s="209"/>
      <c r="BKS423" s="209"/>
      <c r="BKT423" s="209"/>
      <c r="BKU423" s="209"/>
      <c r="BKV423" s="209"/>
      <c r="BKW423" s="209"/>
      <c r="BKX423" s="209"/>
      <c r="BKY423" s="209"/>
      <c r="BKZ423" s="209"/>
      <c r="BLA423" s="209"/>
      <c r="BLB423" s="209"/>
      <c r="BLC423" s="209"/>
      <c r="BLD423" s="209"/>
      <c r="BLE423" s="209"/>
      <c r="BLF423" s="209"/>
      <c r="BLG423" s="209"/>
      <c r="BLH423" s="209"/>
      <c r="BLI423" s="209"/>
      <c r="BLJ423" s="209"/>
      <c r="BLK423" s="209"/>
      <c r="BLL423" s="209"/>
      <c r="BLM423" s="209"/>
      <c r="BLN423" s="209"/>
      <c r="BLO423" s="209"/>
      <c r="BLP423" s="209"/>
      <c r="BLQ423" s="209"/>
      <c r="BLR423" s="209"/>
      <c r="BLS423" s="209"/>
      <c r="BLT423" s="209"/>
      <c r="BLU423" s="209"/>
      <c r="BLV423" s="209"/>
      <c r="BLW423" s="209"/>
      <c r="BLX423" s="209"/>
      <c r="BLY423" s="209"/>
      <c r="BLZ423" s="209"/>
      <c r="BMA423" s="209"/>
      <c r="BMB423" s="209"/>
      <c r="BMC423" s="209"/>
      <c r="BMD423" s="209"/>
      <c r="BME423" s="209"/>
      <c r="BMF423" s="209"/>
      <c r="BMG423" s="209"/>
      <c r="BMH423" s="209"/>
      <c r="BMI423" s="209"/>
      <c r="BMJ423" s="209"/>
      <c r="BMK423" s="209"/>
      <c r="BML423" s="209"/>
      <c r="BMM423" s="209"/>
      <c r="BMN423" s="209"/>
      <c r="BMO423" s="209"/>
      <c r="BMP423" s="209"/>
      <c r="BMQ423" s="209"/>
      <c r="BMR423" s="209"/>
      <c r="BMS423" s="209"/>
      <c r="BMT423" s="209"/>
      <c r="BMU423" s="209"/>
      <c r="BMV423" s="209"/>
      <c r="BMW423" s="209"/>
      <c r="BMX423" s="209"/>
      <c r="BMY423" s="209"/>
      <c r="BMZ423" s="209"/>
      <c r="BNA423" s="209"/>
      <c r="BNB423" s="209"/>
      <c r="BNC423" s="209"/>
      <c r="BND423" s="209"/>
      <c r="BNE423" s="209"/>
      <c r="BNF423" s="209"/>
      <c r="BNG423" s="209"/>
      <c r="BNH423" s="209"/>
      <c r="BNI423" s="209"/>
      <c r="BNJ423" s="209"/>
      <c r="BNK423" s="209"/>
      <c r="BNL423" s="209"/>
      <c r="BNM423" s="209"/>
      <c r="BNN423" s="209"/>
      <c r="BNO423" s="209"/>
      <c r="BNP423" s="209"/>
      <c r="BNQ423" s="209"/>
      <c r="BNR423" s="209"/>
      <c r="BNS423" s="209"/>
      <c r="BNT423" s="209"/>
      <c r="BNU423" s="209"/>
      <c r="BNV423" s="209"/>
      <c r="BNW423" s="209"/>
      <c r="BNX423" s="209"/>
      <c r="BNY423" s="209"/>
      <c r="BNZ423" s="209"/>
      <c r="BOA423" s="209"/>
      <c r="BOB423" s="209"/>
      <c r="BOC423" s="209"/>
      <c r="BOD423" s="209"/>
      <c r="BOE423" s="209"/>
      <c r="BOF423" s="209"/>
      <c r="BOG423" s="209"/>
      <c r="BOH423" s="209"/>
      <c r="BOI423" s="209"/>
      <c r="BOJ423" s="209"/>
      <c r="BOK423" s="209"/>
      <c r="BOL423" s="209"/>
      <c r="BOM423" s="209"/>
      <c r="BON423" s="209"/>
      <c r="BOO423" s="209"/>
      <c r="BOP423" s="209"/>
      <c r="BOQ423" s="209"/>
      <c r="BOR423" s="209"/>
      <c r="BOS423" s="209"/>
      <c r="BOT423" s="209"/>
      <c r="BOU423" s="209"/>
      <c r="BOV423" s="209"/>
      <c r="BOW423" s="209"/>
      <c r="BOX423" s="209"/>
      <c r="BOY423" s="209"/>
      <c r="BOZ423" s="209"/>
      <c r="BPA423" s="209"/>
      <c r="BPB423" s="209"/>
      <c r="BPC423" s="209"/>
      <c r="BPD423" s="209"/>
      <c r="BPE423" s="209"/>
      <c r="BPF423" s="209"/>
      <c r="BPG423" s="209"/>
      <c r="BPH423" s="209"/>
      <c r="BPI423" s="209"/>
      <c r="BPJ423" s="209"/>
      <c r="BPK423" s="209"/>
      <c r="BPL423" s="209"/>
      <c r="BPM423" s="209"/>
      <c r="BPN423" s="209"/>
      <c r="BPO423" s="209"/>
      <c r="BPP423" s="209"/>
      <c r="BPQ423" s="209"/>
      <c r="BPR423" s="209"/>
      <c r="BPS423" s="209"/>
      <c r="BPT423" s="209"/>
      <c r="BPU423" s="209"/>
      <c r="BPV423" s="209"/>
      <c r="BPW423" s="209"/>
      <c r="BPX423" s="209"/>
      <c r="BPY423" s="209"/>
      <c r="BPZ423" s="209"/>
      <c r="BQA423" s="209"/>
      <c r="BQB423" s="209"/>
      <c r="BQC423" s="209"/>
      <c r="BQD423" s="209"/>
      <c r="BQE423" s="209"/>
      <c r="BQF423" s="209"/>
      <c r="BQG423" s="209"/>
      <c r="BQH423" s="209"/>
      <c r="BQI423" s="209"/>
      <c r="BQJ423" s="209"/>
      <c r="BQK423" s="209"/>
      <c r="BQL423" s="209"/>
      <c r="BQM423" s="209"/>
      <c r="BQN423" s="209"/>
      <c r="BQO423" s="209"/>
      <c r="BQP423" s="209"/>
      <c r="BQQ423" s="209"/>
      <c r="BQR423" s="209"/>
      <c r="BQS423" s="209"/>
      <c r="BQT423" s="209"/>
      <c r="BQU423" s="209"/>
      <c r="BQV423" s="209"/>
      <c r="BQW423" s="209"/>
      <c r="BQX423" s="209"/>
      <c r="BQY423" s="209"/>
      <c r="BQZ423" s="209"/>
      <c r="BRA423" s="209"/>
      <c r="BRB423" s="209"/>
      <c r="BRC423" s="209"/>
      <c r="BRD423" s="209"/>
      <c r="BRE423" s="209"/>
      <c r="BRF423" s="209"/>
      <c r="BRG423" s="209"/>
      <c r="BRH423" s="209"/>
      <c r="BRI423" s="209"/>
      <c r="BRJ423" s="209"/>
      <c r="BRK423" s="209"/>
      <c r="BRL423" s="209"/>
      <c r="BRM423" s="209"/>
      <c r="BRN423" s="209"/>
      <c r="BRO423" s="209"/>
      <c r="BRP423" s="209"/>
      <c r="BRQ423" s="209"/>
      <c r="BRR423" s="209"/>
      <c r="BRS423" s="209"/>
      <c r="BRT423" s="209"/>
      <c r="BRU423" s="209"/>
      <c r="BRV423" s="209"/>
      <c r="BRW423" s="209"/>
      <c r="BRX423" s="209"/>
      <c r="BRY423" s="209"/>
      <c r="BRZ423" s="209"/>
      <c r="BSA423" s="209"/>
      <c r="BSB423" s="209"/>
      <c r="BSC423" s="209"/>
      <c r="BSD423" s="209"/>
      <c r="BSE423" s="209"/>
      <c r="BSF423" s="209"/>
      <c r="BSG423" s="209"/>
      <c r="BSH423" s="209"/>
      <c r="BSI423" s="209"/>
      <c r="BSJ423" s="209"/>
      <c r="BSK423" s="209"/>
      <c r="BSL423" s="209"/>
      <c r="BSM423" s="209"/>
      <c r="BSN423" s="209"/>
      <c r="BSO423" s="209"/>
      <c r="BSP423" s="209"/>
      <c r="BSQ423" s="209"/>
      <c r="BSR423" s="209"/>
      <c r="BSS423" s="209"/>
      <c r="BST423" s="209"/>
      <c r="BSU423" s="209"/>
      <c r="BSV423" s="209"/>
      <c r="BSW423" s="209"/>
      <c r="BSX423" s="209"/>
      <c r="BSY423" s="209"/>
      <c r="BSZ423" s="209"/>
      <c r="BTA423" s="209"/>
      <c r="BTB423" s="209"/>
      <c r="BTC423" s="209"/>
      <c r="BTD423" s="209"/>
      <c r="BTE423" s="209"/>
      <c r="BTF423" s="209"/>
      <c r="BTG423" s="209"/>
      <c r="BTH423" s="209"/>
      <c r="BTI423" s="209"/>
      <c r="BTJ423" s="209"/>
      <c r="BTK423" s="209"/>
      <c r="BTL423" s="209"/>
      <c r="BTM423" s="209"/>
      <c r="BTN423" s="209"/>
      <c r="BTO423" s="209"/>
      <c r="BTP423" s="209"/>
      <c r="BTQ423" s="209"/>
      <c r="BTR423" s="209"/>
      <c r="BTS423" s="209"/>
      <c r="BTT423" s="209"/>
      <c r="BTU423" s="209"/>
      <c r="BTV423" s="209"/>
      <c r="BTW423" s="209"/>
      <c r="BTX423" s="209"/>
      <c r="BTY423" s="209"/>
      <c r="BTZ423" s="209"/>
      <c r="BUA423" s="209"/>
      <c r="BUB423" s="209"/>
      <c r="BUC423" s="209"/>
      <c r="BUD423" s="209"/>
      <c r="BUE423" s="209"/>
      <c r="BUF423" s="209"/>
      <c r="BUG423" s="209"/>
      <c r="BUH423" s="209"/>
      <c r="BUI423" s="209"/>
      <c r="BUJ423" s="209"/>
      <c r="BUK423" s="209"/>
      <c r="BUL423" s="209"/>
      <c r="BUM423" s="209"/>
      <c r="BUN423" s="209"/>
      <c r="BUO423" s="209"/>
      <c r="BUP423" s="209"/>
      <c r="BUQ423" s="209"/>
      <c r="BUR423" s="209"/>
      <c r="BUS423" s="209"/>
      <c r="BUT423" s="209"/>
      <c r="BUU423" s="209"/>
      <c r="BUV423" s="209"/>
      <c r="BUW423" s="209"/>
      <c r="BUX423" s="209"/>
      <c r="BUY423" s="209"/>
      <c r="BUZ423" s="209"/>
      <c r="BVA423" s="209"/>
      <c r="BVB423" s="209"/>
      <c r="BVC423" s="209"/>
      <c r="BVD423" s="209"/>
      <c r="BVE423" s="209"/>
      <c r="BVF423" s="209"/>
      <c r="BVG423" s="209"/>
      <c r="BVH423" s="209"/>
      <c r="BVI423" s="209"/>
      <c r="BVJ423" s="209"/>
      <c r="BVK423" s="209"/>
      <c r="BVL423" s="209"/>
      <c r="BVM423" s="209"/>
      <c r="BVN423" s="209"/>
      <c r="BVO423" s="209"/>
      <c r="BVP423" s="209"/>
      <c r="BVQ423" s="209"/>
      <c r="BVR423" s="209"/>
      <c r="BVS423" s="209"/>
      <c r="BVT423" s="209"/>
      <c r="BVU423" s="209"/>
      <c r="BVV423" s="209"/>
      <c r="BVW423" s="209"/>
      <c r="BVX423" s="209"/>
      <c r="BVY423" s="209"/>
      <c r="BVZ423" s="209"/>
      <c r="BWA423" s="209"/>
      <c r="BWB423" s="209"/>
      <c r="BWC423" s="209"/>
      <c r="BWD423" s="209"/>
      <c r="BWE423" s="209"/>
      <c r="BWF423" s="209"/>
      <c r="BWG423" s="209"/>
      <c r="BWH423" s="209"/>
      <c r="BWI423" s="209"/>
      <c r="BWJ423" s="209"/>
      <c r="BWK423" s="209"/>
      <c r="BWL423" s="209"/>
      <c r="BWM423" s="209"/>
      <c r="BWN423" s="209"/>
      <c r="BWO423" s="209"/>
      <c r="BWP423" s="209"/>
      <c r="BWQ423" s="209"/>
      <c r="BWR423" s="209"/>
      <c r="BWS423" s="209"/>
      <c r="BWT423" s="209"/>
      <c r="BWU423" s="209"/>
      <c r="BWV423" s="209"/>
      <c r="BWW423" s="209"/>
      <c r="BWX423" s="209"/>
      <c r="BWY423" s="209"/>
      <c r="BWZ423" s="209"/>
      <c r="BXA423" s="209"/>
      <c r="BXB423" s="209"/>
      <c r="BXC423" s="209"/>
      <c r="BXD423" s="209"/>
      <c r="BXE423" s="209"/>
      <c r="BXF423" s="209"/>
      <c r="BXG423" s="209"/>
      <c r="BXH423" s="209"/>
      <c r="BXI423" s="209"/>
      <c r="BXJ423" s="209"/>
      <c r="BXK423" s="209"/>
      <c r="BXL423" s="209"/>
      <c r="BXM423" s="209"/>
      <c r="BXN423" s="209"/>
      <c r="BXO423" s="209"/>
      <c r="BXP423" s="209"/>
      <c r="BXQ423" s="209"/>
      <c r="BXR423" s="209"/>
      <c r="BXS423" s="209"/>
      <c r="BXT423" s="209"/>
      <c r="BXU423" s="209"/>
      <c r="BXV423" s="209"/>
      <c r="BXW423" s="209"/>
      <c r="BXX423" s="209"/>
      <c r="BXY423" s="209"/>
      <c r="BXZ423" s="209"/>
      <c r="BYA423" s="209"/>
      <c r="BYB423" s="209"/>
      <c r="BYC423" s="209"/>
      <c r="BYD423" s="209"/>
      <c r="BYE423" s="209"/>
      <c r="BYF423" s="209"/>
      <c r="BYG423" s="209"/>
      <c r="BYH423" s="209"/>
      <c r="BYI423" s="209"/>
      <c r="BYJ423" s="209"/>
      <c r="BYK423" s="209"/>
      <c r="BYL423" s="209"/>
      <c r="BYM423" s="209"/>
      <c r="BYN423" s="209"/>
      <c r="BYO423" s="209"/>
      <c r="BYP423" s="209"/>
      <c r="BYQ423" s="209"/>
      <c r="BYR423" s="209"/>
      <c r="BYS423" s="209"/>
      <c r="BYT423" s="209"/>
      <c r="BYU423" s="209"/>
      <c r="BYV423" s="209"/>
      <c r="BYW423" s="209"/>
      <c r="BYX423" s="209"/>
      <c r="BYY423" s="209"/>
      <c r="BYZ423" s="209"/>
      <c r="BZA423" s="209"/>
      <c r="BZB423" s="209"/>
      <c r="BZC423" s="209"/>
      <c r="BZD423" s="209"/>
      <c r="BZE423" s="209"/>
      <c r="BZF423" s="209"/>
      <c r="BZG423" s="209"/>
      <c r="BZH423" s="209"/>
      <c r="BZI423" s="209"/>
      <c r="BZJ423" s="209"/>
      <c r="BZK423" s="209"/>
      <c r="BZL423" s="209"/>
      <c r="BZM423" s="209"/>
      <c r="BZN423" s="209"/>
      <c r="BZO423" s="209"/>
      <c r="BZP423" s="209"/>
      <c r="BZQ423" s="209"/>
      <c r="BZR423" s="209"/>
      <c r="BZS423" s="209"/>
      <c r="BZT423" s="209"/>
      <c r="BZU423" s="209"/>
      <c r="BZV423" s="209"/>
      <c r="BZW423" s="209"/>
      <c r="BZX423" s="209"/>
      <c r="BZY423" s="209"/>
      <c r="BZZ423" s="209"/>
      <c r="CAA423" s="209"/>
      <c r="CAB423" s="209"/>
      <c r="CAC423" s="209"/>
      <c r="CAD423" s="209"/>
      <c r="CAE423" s="209"/>
      <c r="CAF423" s="209"/>
      <c r="CAG423" s="209"/>
      <c r="CAH423" s="209"/>
      <c r="CAI423" s="209"/>
      <c r="CAJ423" s="209"/>
      <c r="CAK423" s="209"/>
      <c r="CAL423" s="209"/>
      <c r="CAM423" s="209"/>
      <c r="CAN423" s="209"/>
      <c r="CAO423" s="209"/>
      <c r="CAP423" s="209"/>
      <c r="CAQ423" s="209"/>
      <c r="CAR423" s="209"/>
      <c r="CAS423" s="209"/>
      <c r="CAT423" s="209"/>
      <c r="CAU423" s="209"/>
      <c r="CAV423" s="209"/>
      <c r="CAW423" s="209"/>
      <c r="CAX423" s="209"/>
      <c r="CAY423" s="209"/>
      <c r="CAZ423" s="209"/>
      <c r="CBA423" s="209"/>
      <c r="CBB423" s="209"/>
      <c r="CBC423" s="209"/>
      <c r="CBD423" s="209"/>
      <c r="CBE423" s="209"/>
      <c r="CBF423" s="209"/>
      <c r="CBG423" s="209"/>
      <c r="CBH423" s="209"/>
      <c r="CBI423" s="209"/>
      <c r="CBJ423" s="209"/>
      <c r="CBK423" s="209"/>
      <c r="CBL423" s="209"/>
      <c r="CBM423" s="209"/>
      <c r="CBN423" s="209"/>
      <c r="CBO423" s="209"/>
      <c r="CBP423" s="209"/>
      <c r="CBQ423" s="209"/>
      <c r="CBR423" s="209"/>
      <c r="CBS423" s="209"/>
      <c r="CBT423" s="209"/>
      <c r="CBU423" s="209"/>
      <c r="CBV423" s="209"/>
      <c r="CBW423" s="209"/>
      <c r="CBX423" s="209"/>
      <c r="CBY423" s="209"/>
      <c r="CBZ423" s="209"/>
      <c r="CCA423" s="209"/>
      <c r="CCB423" s="209"/>
      <c r="CCC423" s="209"/>
      <c r="CCD423" s="209"/>
      <c r="CCE423" s="209"/>
      <c r="CCF423" s="209"/>
      <c r="CCG423" s="209"/>
      <c r="CCH423" s="209"/>
      <c r="CCI423" s="209"/>
      <c r="CCJ423" s="209"/>
      <c r="CCK423" s="209"/>
      <c r="CCL423" s="209"/>
      <c r="CCM423" s="209"/>
      <c r="CCN423" s="209"/>
      <c r="CCO423" s="209"/>
      <c r="CCP423" s="209"/>
      <c r="CCQ423" s="209"/>
      <c r="CCR423" s="209"/>
      <c r="CCS423" s="209"/>
      <c r="CCT423" s="209"/>
      <c r="CCU423" s="209"/>
      <c r="CCV423" s="209"/>
      <c r="CCW423" s="209"/>
      <c r="CCX423" s="209"/>
      <c r="CCY423" s="209"/>
      <c r="CCZ423" s="209"/>
      <c r="CDA423" s="209"/>
      <c r="CDB423" s="209"/>
      <c r="CDC423" s="209"/>
      <c r="CDD423" s="209"/>
      <c r="CDE423" s="209"/>
      <c r="CDF423" s="209"/>
      <c r="CDG423" s="209"/>
      <c r="CDH423" s="209"/>
      <c r="CDI423" s="209"/>
      <c r="CDJ423" s="209"/>
      <c r="CDK423" s="209"/>
      <c r="CDL423" s="209"/>
      <c r="CDM423" s="209"/>
      <c r="CDN423" s="209"/>
      <c r="CDO423" s="209"/>
      <c r="CDP423" s="209"/>
      <c r="CDQ423" s="209"/>
      <c r="CDR423" s="209"/>
      <c r="CDS423" s="209"/>
      <c r="CDT423" s="209"/>
      <c r="CDU423" s="209"/>
      <c r="CDV423" s="209"/>
      <c r="CDW423" s="209"/>
      <c r="CDX423" s="209"/>
      <c r="CDY423" s="209"/>
      <c r="CDZ423" s="209"/>
      <c r="CEA423" s="209"/>
      <c r="CEB423" s="209"/>
      <c r="CEC423" s="209"/>
      <c r="CED423" s="209"/>
      <c r="CEE423" s="209"/>
      <c r="CEF423" s="209"/>
      <c r="CEG423" s="209"/>
      <c r="CEH423" s="209"/>
      <c r="CEI423" s="209"/>
      <c r="CEJ423" s="209"/>
      <c r="CEK423" s="209"/>
      <c r="CEL423" s="209"/>
      <c r="CEM423" s="209"/>
      <c r="CEN423" s="209"/>
      <c r="CEO423" s="209"/>
      <c r="CEP423" s="209"/>
      <c r="CEQ423" s="209"/>
      <c r="CER423" s="209"/>
      <c r="CES423" s="209"/>
      <c r="CET423" s="209"/>
      <c r="CEU423" s="209"/>
      <c r="CEV423" s="209"/>
      <c r="CEW423" s="209"/>
      <c r="CEX423" s="209"/>
      <c r="CEY423" s="209"/>
      <c r="CEZ423" s="209"/>
      <c r="CFA423" s="209"/>
      <c r="CFB423" s="209"/>
      <c r="CFC423" s="209"/>
      <c r="CFD423" s="209"/>
      <c r="CFE423" s="209"/>
      <c r="CFF423" s="209"/>
      <c r="CFG423" s="209"/>
      <c r="CFH423" s="209"/>
      <c r="CFI423" s="209"/>
      <c r="CFJ423" s="209"/>
      <c r="CFK423" s="209"/>
      <c r="CFL423" s="209"/>
      <c r="CFM423" s="209"/>
      <c r="CFN423" s="209"/>
      <c r="CFO423" s="209"/>
      <c r="CFP423" s="209"/>
      <c r="CFQ423" s="209"/>
      <c r="CFR423" s="209"/>
      <c r="CFS423" s="209"/>
      <c r="CFT423" s="209"/>
      <c r="CFU423" s="209"/>
      <c r="CFV423" s="209"/>
      <c r="CFW423" s="209"/>
      <c r="CFX423" s="209"/>
      <c r="CFY423" s="209"/>
      <c r="CFZ423" s="209"/>
      <c r="CGA423" s="209"/>
      <c r="CGB423" s="209"/>
      <c r="CGC423" s="209"/>
      <c r="CGD423" s="209"/>
      <c r="CGE423" s="209"/>
      <c r="CGF423" s="209"/>
      <c r="CGG423" s="209"/>
      <c r="CGH423" s="209"/>
      <c r="CGI423" s="209"/>
      <c r="CGJ423" s="209"/>
      <c r="CGK423" s="209"/>
      <c r="CGL423" s="209"/>
      <c r="CGM423" s="209"/>
      <c r="CGN423" s="209"/>
      <c r="CGO423" s="209"/>
      <c r="CGP423" s="209"/>
      <c r="CGQ423" s="209"/>
      <c r="CGR423" s="209"/>
      <c r="CGS423" s="209"/>
      <c r="CGT423" s="209"/>
      <c r="CGU423" s="209"/>
      <c r="CGV423" s="209"/>
      <c r="CGW423" s="209"/>
      <c r="CGX423" s="209"/>
      <c r="CGY423" s="209"/>
      <c r="CGZ423" s="209"/>
      <c r="CHA423" s="209"/>
      <c r="CHB423" s="209"/>
      <c r="CHC423" s="209"/>
      <c r="CHD423" s="209"/>
      <c r="CHE423" s="209"/>
      <c r="CHF423" s="209"/>
      <c r="CHG423" s="209"/>
      <c r="CHH423" s="209"/>
      <c r="CHI423" s="209"/>
      <c r="CHJ423" s="209"/>
      <c r="CHK423" s="209"/>
      <c r="CHL423" s="209"/>
      <c r="CHM423" s="209"/>
      <c r="CHN423" s="209"/>
      <c r="CHO423" s="209"/>
      <c r="CHP423" s="209"/>
      <c r="CHQ423" s="209"/>
      <c r="CHR423" s="209"/>
      <c r="CHS423" s="209"/>
      <c r="CHT423" s="209"/>
      <c r="CHU423" s="209"/>
      <c r="CHV423" s="209"/>
      <c r="CHW423" s="209"/>
      <c r="CHX423" s="209"/>
      <c r="CHY423" s="209"/>
      <c r="CHZ423" s="209"/>
      <c r="CIA423" s="209"/>
      <c r="CIB423" s="209"/>
      <c r="CIC423" s="209"/>
      <c r="CID423" s="209"/>
      <c r="CIE423" s="209"/>
      <c r="CIF423" s="209"/>
      <c r="CIG423" s="209"/>
      <c r="CIH423" s="209"/>
      <c r="CII423" s="209"/>
      <c r="CIJ423" s="209"/>
      <c r="CIK423" s="209"/>
      <c r="CIL423" s="209"/>
      <c r="CIM423" s="209"/>
      <c r="CIN423" s="209"/>
      <c r="CIO423" s="209"/>
      <c r="CIP423" s="209"/>
      <c r="CIQ423" s="209"/>
      <c r="CIR423" s="209"/>
      <c r="CIS423" s="209"/>
      <c r="CIT423" s="209"/>
      <c r="CIU423" s="209"/>
      <c r="CIV423" s="209"/>
      <c r="CIW423" s="209"/>
      <c r="CIX423" s="209"/>
      <c r="CIY423" s="209"/>
      <c r="CIZ423" s="209"/>
      <c r="CJA423" s="209"/>
      <c r="CJB423" s="209"/>
      <c r="CJC423" s="209"/>
      <c r="CJD423" s="209"/>
      <c r="CJE423" s="209"/>
      <c r="CJF423" s="209"/>
      <c r="CJG423" s="209"/>
      <c r="CJH423" s="209"/>
      <c r="CJI423" s="209"/>
      <c r="CJJ423" s="209"/>
      <c r="CJK423" s="209"/>
      <c r="CJL423" s="209"/>
      <c r="CJM423" s="209"/>
      <c r="CJN423" s="209"/>
      <c r="CJO423" s="209"/>
      <c r="CJP423" s="209"/>
      <c r="CJQ423" s="209"/>
      <c r="CJR423" s="209"/>
      <c r="CJS423" s="209"/>
      <c r="CJT423" s="209"/>
      <c r="CJU423" s="209"/>
      <c r="CJV423" s="209"/>
      <c r="CJW423" s="209"/>
      <c r="CJX423" s="209"/>
      <c r="CJY423" s="209"/>
      <c r="CJZ423" s="209"/>
      <c r="CKA423" s="209"/>
      <c r="CKB423" s="209"/>
      <c r="CKC423" s="209"/>
      <c r="CKD423" s="209"/>
      <c r="CKE423" s="209"/>
      <c r="CKF423" s="209"/>
      <c r="CKG423" s="209"/>
      <c r="CKH423" s="209"/>
      <c r="CKI423" s="209"/>
      <c r="CKJ423" s="209"/>
      <c r="CKK423" s="209"/>
      <c r="CKL423" s="209"/>
      <c r="CKM423" s="209"/>
      <c r="CKN423" s="209"/>
      <c r="CKO423" s="209"/>
      <c r="CKP423" s="209"/>
      <c r="CKQ423" s="209"/>
      <c r="CKR423" s="209"/>
      <c r="CKS423" s="209"/>
      <c r="CKT423" s="209"/>
      <c r="CKU423" s="209"/>
      <c r="CKV423" s="209"/>
      <c r="CKW423" s="209"/>
      <c r="CKX423" s="209"/>
      <c r="CKY423" s="209"/>
      <c r="CKZ423" s="209"/>
      <c r="CLA423" s="209"/>
      <c r="CLB423" s="209"/>
      <c r="CLC423" s="209"/>
      <c r="CLD423" s="209"/>
      <c r="CLE423" s="209"/>
      <c r="CLF423" s="209"/>
      <c r="CLG423" s="209"/>
      <c r="CLH423" s="209"/>
      <c r="CLI423" s="209"/>
      <c r="CLJ423" s="209"/>
      <c r="CLK423" s="209"/>
      <c r="CLL423" s="209"/>
      <c r="CLM423" s="209"/>
      <c r="CLN423" s="209"/>
      <c r="CLO423" s="209"/>
      <c r="CLP423" s="209"/>
      <c r="CLQ423" s="209"/>
      <c r="CLR423" s="209"/>
      <c r="CLS423" s="209"/>
      <c r="CLT423" s="209"/>
      <c r="CLU423" s="209"/>
      <c r="CLV423" s="209"/>
      <c r="CLW423" s="209"/>
      <c r="CLX423" s="209"/>
      <c r="CLY423" s="209"/>
      <c r="CLZ423" s="209"/>
      <c r="CMA423" s="209"/>
      <c r="CMB423" s="209"/>
      <c r="CMC423" s="209"/>
      <c r="CMD423" s="209"/>
      <c r="CME423" s="209"/>
      <c r="CMF423" s="209"/>
      <c r="CMG423" s="209"/>
      <c r="CMH423" s="209"/>
      <c r="CMI423" s="209"/>
      <c r="CMJ423" s="209"/>
      <c r="CMK423" s="209"/>
      <c r="CML423" s="209"/>
      <c r="CMM423" s="209"/>
      <c r="CMN423" s="209"/>
      <c r="CMO423" s="209"/>
      <c r="CMP423" s="209"/>
      <c r="CMQ423" s="209"/>
      <c r="CMR423" s="209"/>
      <c r="CMS423" s="209"/>
      <c r="CMT423" s="209"/>
      <c r="CMU423" s="209"/>
      <c r="CMV423" s="209"/>
      <c r="CMW423" s="209"/>
      <c r="CMX423" s="209"/>
      <c r="CMY423" s="209"/>
      <c r="CMZ423" s="209"/>
      <c r="CNA423" s="209"/>
      <c r="CNB423" s="209"/>
      <c r="CNC423" s="209"/>
      <c r="CND423" s="209"/>
      <c r="CNE423" s="209"/>
      <c r="CNF423" s="209"/>
      <c r="CNG423" s="209"/>
      <c r="CNH423" s="209"/>
      <c r="CNI423" s="209"/>
      <c r="CNJ423" s="209"/>
      <c r="CNK423" s="209"/>
      <c r="CNL423" s="209"/>
      <c r="CNM423" s="209"/>
      <c r="CNN423" s="209"/>
      <c r="CNO423" s="209"/>
      <c r="CNP423" s="209"/>
      <c r="CNQ423" s="209"/>
      <c r="CNR423" s="209"/>
      <c r="CNS423" s="209"/>
      <c r="CNT423" s="209"/>
      <c r="CNU423" s="209"/>
      <c r="CNV423" s="209"/>
      <c r="CNW423" s="209"/>
      <c r="CNX423" s="209"/>
      <c r="CNY423" s="209"/>
      <c r="CNZ423" s="209"/>
      <c r="COA423" s="209"/>
      <c r="COB423" s="209"/>
      <c r="COC423" s="209"/>
      <c r="COD423" s="209"/>
      <c r="COE423" s="209"/>
      <c r="COF423" s="209"/>
      <c r="COG423" s="209"/>
      <c r="COH423" s="209"/>
      <c r="COI423" s="209"/>
      <c r="COJ423" s="209"/>
      <c r="COK423" s="209"/>
      <c r="COL423" s="209"/>
      <c r="COM423" s="209"/>
      <c r="CON423" s="209"/>
      <c r="COO423" s="209"/>
      <c r="COP423" s="209"/>
      <c r="COQ423" s="209"/>
      <c r="COR423" s="209"/>
      <c r="COS423" s="209"/>
      <c r="COT423" s="209"/>
      <c r="COU423" s="209"/>
      <c r="COV423" s="209"/>
      <c r="COW423" s="209"/>
      <c r="COX423" s="209"/>
      <c r="COY423" s="209"/>
      <c r="COZ423" s="209"/>
      <c r="CPA423" s="209"/>
      <c r="CPB423" s="209"/>
      <c r="CPC423" s="209"/>
      <c r="CPD423" s="209"/>
      <c r="CPE423" s="209"/>
      <c r="CPF423" s="209"/>
      <c r="CPG423" s="209"/>
      <c r="CPH423" s="209"/>
      <c r="CPI423" s="209"/>
      <c r="CPJ423" s="209"/>
      <c r="CPK423" s="209"/>
      <c r="CPL423" s="209"/>
      <c r="CPM423" s="209"/>
      <c r="CPN423" s="209"/>
      <c r="CPO423" s="209"/>
      <c r="CPP423" s="209"/>
      <c r="CPQ423" s="209"/>
      <c r="CPR423" s="209"/>
      <c r="CPS423" s="209"/>
      <c r="CPT423" s="209"/>
      <c r="CPU423" s="209"/>
      <c r="CPV423" s="209"/>
      <c r="CPW423" s="209"/>
      <c r="CPX423" s="209"/>
      <c r="CPY423" s="209"/>
      <c r="CPZ423" s="209"/>
      <c r="CQA423" s="209"/>
      <c r="CQB423" s="209"/>
      <c r="CQC423" s="209"/>
      <c r="CQD423" s="209"/>
      <c r="CQE423" s="209"/>
      <c r="CQF423" s="209"/>
      <c r="CQG423" s="209"/>
      <c r="CQH423" s="209"/>
      <c r="CQI423" s="209"/>
      <c r="CQJ423" s="209"/>
      <c r="CQK423" s="209"/>
      <c r="CQL423" s="209"/>
      <c r="CQM423" s="209"/>
      <c r="CQN423" s="209"/>
      <c r="CQO423" s="209"/>
      <c r="CQP423" s="209"/>
      <c r="CQQ423" s="209"/>
      <c r="CQR423" s="209"/>
      <c r="CQS423" s="209"/>
      <c r="CQT423" s="209"/>
      <c r="CQU423" s="209"/>
      <c r="CQV423" s="209"/>
      <c r="CQW423" s="209"/>
      <c r="CQX423" s="209"/>
      <c r="CQY423" s="209"/>
      <c r="CQZ423" s="209"/>
      <c r="CRA423" s="209"/>
      <c r="CRB423" s="209"/>
      <c r="CRC423" s="209"/>
      <c r="CRD423" s="209"/>
      <c r="CRE423" s="209"/>
      <c r="CRF423" s="209"/>
      <c r="CRG423" s="209"/>
      <c r="CRH423" s="209"/>
      <c r="CRI423" s="209"/>
      <c r="CRJ423" s="209"/>
      <c r="CRK423" s="209"/>
      <c r="CRL423" s="209"/>
      <c r="CRM423" s="209"/>
      <c r="CRN423" s="209"/>
      <c r="CRO423" s="209"/>
      <c r="CRP423" s="209"/>
      <c r="CRQ423" s="209"/>
      <c r="CRR423" s="209"/>
      <c r="CRS423" s="209"/>
      <c r="CRT423" s="209"/>
      <c r="CRU423" s="209"/>
      <c r="CRV423" s="209"/>
      <c r="CRW423" s="209"/>
      <c r="CRX423" s="209"/>
      <c r="CRY423" s="209"/>
      <c r="CRZ423" s="209"/>
      <c r="CSA423" s="209"/>
      <c r="CSB423" s="209"/>
      <c r="CSC423" s="209"/>
      <c r="CSD423" s="209"/>
      <c r="CSE423" s="209"/>
      <c r="CSF423" s="209"/>
      <c r="CSG423" s="209"/>
      <c r="CSH423" s="209"/>
      <c r="CSI423" s="209"/>
      <c r="CSJ423" s="209"/>
      <c r="CSK423" s="209"/>
      <c r="CSL423" s="209"/>
      <c r="CSM423" s="209"/>
      <c r="CSN423" s="209"/>
      <c r="CSO423" s="209"/>
      <c r="CSP423" s="209"/>
      <c r="CSQ423" s="209"/>
      <c r="CSR423" s="209"/>
      <c r="CSS423" s="209"/>
      <c r="CST423" s="209"/>
      <c r="CSU423" s="209"/>
      <c r="CSV423" s="209"/>
      <c r="CSW423" s="209"/>
      <c r="CSX423" s="209"/>
      <c r="CSY423" s="209"/>
      <c r="CSZ423" s="209"/>
      <c r="CTA423" s="209"/>
      <c r="CTB423" s="209"/>
      <c r="CTC423" s="209"/>
      <c r="CTD423" s="209"/>
      <c r="CTE423" s="209"/>
      <c r="CTF423" s="209"/>
      <c r="CTG423" s="209"/>
      <c r="CTH423" s="209"/>
      <c r="CTI423" s="209"/>
      <c r="CTJ423" s="209"/>
      <c r="CTK423" s="209"/>
      <c r="CTL423" s="209"/>
      <c r="CTM423" s="209"/>
      <c r="CTN423" s="209"/>
      <c r="CTO423" s="209"/>
      <c r="CTP423" s="209"/>
      <c r="CTQ423" s="209"/>
      <c r="CTR423" s="209"/>
      <c r="CTS423" s="209"/>
      <c r="CTT423" s="209"/>
      <c r="CTU423" s="209"/>
      <c r="CTV423" s="209"/>
      <c r="CTW423" s="209"/>
      <c r="CTX423" s="209"/>
      <c r="CTY423" s="209"/>
      <c r="CTZ423" s="209"/>
      <c r="CUA423" s="209"/>
      <c r="CUB423" s="209"/>
      <c r="CUC423" s="209"/>
      <c r="CUD423" s="209"/>
      <c r="CUE423" s="209"/>
      <c r="CUF423" s="209"/>
      <c r="CUG423" s="209"/>
      <c r="CUH423" s="209"/>
      <c r="CUI423" s="209"/>
      <c r="CUJ423" s="209"/>
      <c r="CUK423" s="209"/>
      <c r="CUL423" s="209"/>
      <c r="CUM423" s="209"/>
      <c r="CUN423" s="209"/>
      <c r="CUO423" s="209"/>
      <c r="CUP423" s="209"/>
      <c r="CUQ423" s="209"/>
      <c r="CUR423" s="209"/>
      <c r="CUS423" s="209"/>
      <c r="CUT423" s="209"/>
      <c r="CUU423" s="209"/>
      <c r="CUV423" s="209"/>
      <c r="CUW423" s="209"/>
      <c r="CUX423" s="209"/>
      <c r="CUY423" s="209"/>
      <c r="CUZ423" s="209"/>
      <c r="CVA423" s="209"/>
      <c r="CVB423" s="209"/>
      <c r="CVC423" s="209"/>
      <c r="CVD423" s="209"/>
      <c r="CVE423" s="209"/>
      <c r="CVF423" s="209"/>
      <c r="CVG423" s="209"/>
      <c r="CVH423" s="209"/>
      <c r="CVI423" s="209"/>
      <c r="CVJ423" s="209"/>
      <c r="CVK423" s="209"/>
      <c r="CVL423" s="209"/>
      <c r="CVM423" s="209"/>
      <c r="CVN423" s="209"/>
      <c r="CVO423" s="209"/>
      <c r="CVP423" s="209"/>
      <c r="CVQ423" s="209"/>
      <c r="CVR423" s="209"/>
      <c r="CVS423" s="209"/>
      <c r="CVT423" s="209"/>
      <c r="CVU423" s="209"/>
      <c r="CVV423" s="209"/>
      <c r="CVW423" s="209"/>
      <c r="CVX423" s="209"/>
      <c r="CVY423" s="209"/>
      <c r="CVZ423" s="209"/>
      <c r="CWA423" s="209"/>
      <c r="CWB423" s="209"/>
      <c r="CWC423" s="209"/>
      <c r="CWD423" s="209"/>
      <c r="CWE423" s="209"/>
      <c r="CWF423" s="209"/>
      <c r="CWG423" s="209"/>
      <c r="CWH423" s="209"/>
      <c r="CWI423" s="209"/>
      <c r="CWJ423" s="209"/>
      <c r="CWK423" s="209"/>
      <c r="CWL423" s="209"/>
      <c r="CWM423" s="209"/>
      <c r="CWN423" s="209"/>
      <c r="CWO423" s="209"/>
      <c r="CWP423" s="209"/>
      <c r="CWQ423" s="209"/>
      <c r="CWR423" s="209"/>
      <c r="CWS423" s="209"/>
      <c r="CWT423" s="209"/>
      <c r="CWU423" s="209"/>
      <c r="CWV423" s="209"/>
      <c r="CWW423" s="209"/>
      <c r="CWX423" s="209"/>
      <c r="CWY423" s="209"/>
      <c r="CWZ423" s="209"/>
      <c r="CXA423" s="209"/>
      <c r="CXB423" s="209"/>
      <c r="CXC423" s="209"/>
      <c r="CXD423" s="209"/>
      <c r="CXE423" s="209"/>
      <c r="CXF423" s="209"/>
      <c r="CXG423" s="209"/>
      <c r="CXH423" s="209"/>
      <c r="CXI423" s="209"/>
      <c r="CXJ423" s="209"/>
      <c r="CXK423" s="209"/>
      <c r="CXL423" s="209"/>
      <c r="CXM423" s="209"/>
      <c r="CXN423" s="209"/>
      <c r="CXO423" s="209"/>
      <c r="CXP423" s="209"/>
      <c r="CXQ423" s="209"/>
      <c r="CXR423" s="209"/>
      <c r="CXS423" s="209"/>
      <c r="CXT423" s="209"/>
      <c r="CXU423" s="209"/>
      <c r="CXV423" s="209"/>
      <c r="CXW423" s="209"/>
      <c r="CXX423" s="209"/>
      <c r="CXY423" s="209"/>
      <c r="CXZ423" s="209"/>
      <c r="CYA423" s="209"/>
      <c r="CYB423" s="209"/>
      <c r="CYC423" s="209"/>
      <c r="CYD423" s="209"/>
      <c r="CYE423" s="209"/>
      <c r="CYF423" s="209"/>
      <c r="CYG423" s="209"/>
      <c r="CYH423" s="209"/>
      <c r="CYI423" s="209"/>
      <c r="CYJ423" s="209"/>
      <c r="CYK423" s="209"/>
      <c r="CYL423" s="209"/>
      <c r="CYM423" s="209"/>
      <c r="CYN423" s="209"/>
      <c r="CYO423" s="209"/>
      <c r="CYP423" s="209"/>
      <c r="CYQ423" s="209"/>
      <c r="CYR423" s="209"/>
      <c r="CYS423" s="209"/>
      <c r="CYT423" s="209"/>
      <c r="CYU423" s="209"/>
      <c r="CYV423" s="209"/>
      <c r="CYW423" s="209"/>
      <c r="CYX423" s="209"/>
      <c r="CYY423" s="209"/>
      <c r="CYZ423" s="209"/>
      <c r="CZA423" s="209"/>
      <c r="CZB423" s="209"/>
      <c r="CZC423" s="209"/>
      <c r="CZD423" s="209"/>
      <c r="CZE423" s="209"/>
      <c r="CZF423" s="209"/>
      <c r="CZG423" s="209"/>
      <c r="CZH423" s="209"/>
      <c r="CZI423" s="209"/>
      <c r="CZJ423" s="209"/>
      <c r="CZK423" s="209"/>
      <c r="CZL423" s="209"/>
      <c r="CZM423" s="209"/>
      <c r="CZN423" s="209"/>
      <c r="CZO423" s="209"/>
      <c r="CZP423" s="209"/>
      <c r="CZQ423" s="209"/>
      <c r="CZR423" s="209"/>
      <c r="CZS423" s="209"/>
      <c r="CZT423" s="209"/>
      <c r="CZU423" s="209"/>
      <c r="CZV423" s="209"/>
      <c r="CZW423" s="209"/>
      <c r="CZX423" s="209"/>
      <c r="CZY423" s="209"/>
      <c r="CZZ423" s="209"/>
      <c r="DAA423" s="209"/>
      <c r="DAB423" s="209"/>
      <c r="DAC423" s="209"/>
      <c r="DAD423" s="209"/>
      <c r="DAE423" s="209"/>
      <c r="DAF423" s="209"/>
      <c r="DAG423" s="209"/>
      <c r="DAH423" s="209"/>
      <c r="DAI423" s="209"/>
      <c r="DAJ423" s="209"/>
      <c r="DAK423" s="209"/>
      <c r="DAL423" s="209"/>
      <c r="DAM423" s="209"/>
      <c r="DAN423" s="209"/>
      <c r="DAO423" s="209"/>
      <c r="DAP423" s="209"/>
      <c r="DAQ423" s="209"/>
      <c r="DAR423" s="209"/>
      <c r="DAS423" s="209"/>
      <c r="DAT423" s="209"/>
      <c r="DAU423" s="209"/>
      <c r="DAV423" s="209"/>
      <c r="DAW423" s="209"/>
      <c r="DAX423" s="209"/>
      <c r="DAY423" s="209"/>
      <c r="DAZ423" s="209"/>
      <c r="DBA423" s="209"/>
      <c r="DBB423" s="209"/>
      <c r="DBC423" s="209"/>
      <c r="DBD423" s="209"/>
      <c r="DBE423" s="209"/>
      <c r="DBF423" s="209"/>
      <c r="DBG423" s="209"/>
      <c r="DBH423" s="209"/>
      <c r="DBI423" s="209"/>
      <c r="DBJ423" s="209"/>
      <c r="DBK423" s="209"/>
      <c r="DBL423" s="209"/>
      <c r="DBM423" s="209"/>
      <c r="DBN423" s="209"/>
      <c r="DBO423" s="209"/>
      <c r="DBP423" s="209"/>
      <c r="DBQ423" s="209"/>
      <c r="DBR423" s="209"/>
      <c r="DBS423" s="209"/>
      <c r="DBT423" s="209"/>
      <c r="DBU423" s="209"/>
      <c r="DBV423" s="209"/>
      <c r="DBW423" s="209"/>
      <c r="DBX423" s="209"/>
      <c r="DBY423" s="209"/>
      <c r="DBZ423" s="209"/>
      <c r="DCA423" s="209"/>
      <c r="DCB423" s="209"/>
      <c r="DCC423" s="209"/>
      <c r="DCD423" s="209"/>
      <c r="DCE423" s="209"/>
      <c r="DCF423" s="209"/>
      <c r="DCG423" s="209"/>
      <c r="DCH423" s="209"/>
      <c r="DCI423" s="209"/>
      <c r="DCJ423" s="209"/>
      <c r="DCK423" s="209"/>
      <c r="DCL423" s="209"/>
      <c r="DCM423" s="209"/>
      <c r="DCN423" s="209"/>
      <c r="DCO423" s="209"/>
      <c r="DCP423" s="209"/>
      <c r="DCQ423" s="209"/>
      <c r="DCR423" s="209"/>
      <c r="DCS423" s="209"/>
      <c r="DCT423" s="209"/>
      <c r="DCU423" s="209"/>
      <c r="DCV423" s="209"/>
      <c r="DCW423" s="209"/>
      <c r="DCX423" s="209"/>
      <c r="DCY423" s="209"/>
      <c r="DCZ423" s="209"/>
      <c r="DDA423" s="209"/>
      <c r="DDB423" s="209"/>
      <c r="DDC423" s="209"/>
      <c r="DDD423" s="209"/>
      <c r="DDE423" s="209"/>
      <c r="DDF423" s="209"/>
      <c r="DDG423" s="209"/>
      <c r="DDH423" s="209"/>
      <c r="DDI423" s="209"/>
      <c r="DDJ423" s="209"/>
      <c r="DDK423" s="209"/>
      <c r="DDL423" s="209"/>
      <c r="DDM423" s="209"/>
      <c r="DDN423" s="209"/>
      <c r="DDO423" s="209"/>
      <c r="DDP423" s="209"/>
      <c r="DDQ423" s="209"/>
      <c r="DDR423" s="209"/>
      <c r="DDS423" s="209"/>
      <c r="DDT423" s="209"/>
      <c r="DDU423" s="209"/>
      <c r="DDV423" s="209"/>
      <c r="DDW423" s="209"/>
      <c r="DDX423" s="209"/>
      <c r="DDY423" s="209"/>
      <c r="DDZ423" s="209"/>
      <c r="DEA423" s="209"/>
      <c r="DEB423" s="209"/>
      <c r="DEC423" s="209"/>
      <c r="DED423" s="209"/>
      <c r="DEE423" s="209"/>
      <c r="DEF423" s="209"/>
      <c r="DEG423" s="209"/>
      <c r="DEH423" s="209"/>
      <c r="DEI423" s="209"/>
      <c r="DEJ423" s="209"/>
      <c r="DEK423" s="209"/>
      <c r="DEL423" s="209"/>
      <c r="DEM423" s="209"/>
      <c r="DEN423" s="209"/>
      <c r="DEO423" s="209"/>
      <c r="DEP423" s="209"/>
      <c r="DEQ423" s="209"/>
      <c r="DER423" s="209"/>
      <c r="DES423" s="209"/>
      <c r="DET423" s="209"/>
      <c r="DEU423" s="209"/>
      <c r="DEV423" s="209"/>
      <c r="DEW423" s="209"/>
      <c r="DEX423" s="209"/>
      <c r="DEY423" s="209"/>
      <c r="DEZ423" s="209"/>
      <c r="DFA423" s="209"/>
      <c r="DFB423" s="209"/>
      <c r="DFC423" s="209"/>
      <c r="DFD423" s="209"/>
      <c r="DFE423" s="209"/>
      <c r="DFF423" s="209"/>
      <c r="DFG423" s="209"/>
      <c r="DFH423" s="209"/>
      <c r="DFI423" s="209"/>
      <c r="DFJ423" s="209"/>
      <c r="DFK423" s="209"/>
      <c r="DFL423" s="209"/>
      <c r="DFM423" s="209"/>
      <c r="DFN423" s="209"/>
      <c r="DFO423" s="209"/>
      <c r="DFP423" s="209"/>
      <c r="DFQ423" s="209"/>
      <c r="DFR423" s="209"/>
      <c r="DFS423" s="209"/>
      <c r="DFT423" s="209"/>
      <c r="DFU423" s="209"/>
      <c r="DFV423" s="209"/>
      <c r="DFW423" s="209"/>
      <c r="DFX423" s="209"/>
      <c r="DFY423" s="209"/>
      <c r="DFZ423" s="209"/>
      <c r="DGA423" s="209"/>
      <c r="DGB423" s="209"/>
      <c r="DGC423" s="209"/>
      <c r="DGD423" s="209"/>
      <c r="DGE423" s="209"/>
      <c r="DGF423" s="209"/>
      <c r="DGG423" s="209"/>
      <c r="DGH423" s="209"/>
      <c r="DGI423" s="209"/>
      <c r="DGJ423" s="209"/>
      <c r="DGK423" s="209"/>
      <c r="DGL423" s="209"/>
      <c r="DGM423" s="209"/>
      <c r="DGN423" s="209"/>
      <c r="DGO423" s="209"/>
      <c r="DGP423" s="209"/>
      <c r="DGQ423" s="209"/>
      <c r="DGR423" s="209"/>
      <c r="DGS423" s="209"/>
      <c r="DGT423" s="209"/>
      <c r="DGU423" s="209"/>
      <c r="DGV423" s="209"/>
      <c r="DGW423" s="209"/>
      <c r="DGX423" s="209"/>
      <c r="DGY423" s="209"/>
      <c r="DGZ423" s="209"/>
      <c r="DHA423" s="209"/>
      <c r="DHB423" s="209"/>
      <c r="DHC423" s="209"/>
      <c r="DHD423" s="209"/>
      <c r="DHE423" s="209"/>
      <c r="DHF423" s="209"/>
      <c r="DHG423" s="209"/>
      <c r="DHH423" s="209"/>
      <c r="DHI423" s="209"/>
      <c r="DHJ423" s="209"/>
      <c r="DHK423" s="209"/>
      <c r="DHL423" s="209"/>
      <c r="DHM423" s="209"/>
      <c r="DHN423" s="209"/>
      <c r="DHO423" s="209"/>
      <c r="DHP423" s="209"/>
      <c r="DHQ423" s="209"/>
      <c r="DHR423" s="209"/>
      <c r="DHS423" s="209"/>
      <c r="DHT423" s="209"/>
      <c r="DHU423" s="209"/>
      <c r="DHV423" s="209"/>
      <c r="DHW423" s="209"/>
      <c r="DHX423" s="209"/>
      <c r="DHY423" s="209"/>
      <c r="DHZ423" s="209"/>
      <c r="DIA423" s="209"/>
      <c r="DIB423" s="209"/>
      <c r="DIC423" s="209"/>
      <c r="DID423" s="209"/>
      <c r="DIE423" s="209"/>
      <c r="DIF423" s="209"/>
      <c r="DIG423" s="209"/>
      <c r="DIH423" s="209"/>
      <c r="DII423" s="209"/>
      <c r="DIJ423" s="209"/>
      <c r="DIK423" s="209"/>
      <c r="DIL423" s="209"/>
      <c r="DIM423" s="209"/>
      <c r="DIN423" s="209"/>
      <c r="DIO423" s="209"/>
      <c r="DIP423" s="209"/>
      <c r="DIQ423" s="209"/>
      <c r="DIR423" s="209"/>
      <c r="DIS423" s="209"/>
      <c r="DIT423" s="209"/>
      <c r="DIU423" s="209"/>
      <c r="DIV423" s="209"/>
      <c r="DIW423" s="209"/>
      <c r="DIX423" s="209"/>
      <c r="DIY423" s="209"/>
      <c r="DIZ423" s="209"/>
      <c r="DJA423" s="209"/>
      <c r="DJB423" s="209"/>
      <c r="DJC423" s="209"/>
      <c r="DJD423" s="209"/>
      <c r="DJE423" s="209"/>
      <c r="DJF423" s="209"/>
      <c r="DJG423" s="209"/>
      <c r="DJH423" s="209"/>
      <c r="DJI423" s="209"/>
      <c r="DJJ423" s="209"/>
      <c r="DJK423" s="209"/>
      <c r="DJL423" s="209"/>
      <c r="DJM423" s="209"/>
      <c r="DJN423" s="209"/>
      <c r="DJO423" s="209"/>
      <c r="DJP423" s="209"/>
      <c r="DJQ423" s="209"/>
      <c r="DJR423" s="209"/>
      <c r="DJS423" s="209"/>
      <c r="DJT423" s="209"/>
      <c r="DJU423" s="209"/>
      <c r="DJV423" s="209"/>
      <c r="DJW423" s="209"/>
      <c r="DJX423" s="209"/>
      <c r="DJY423" s="209"/>
      <c r="DJZ423" s="209"/>
      <c r="DKA423" s="209"/>
      <c r="DKB423" s="209"/>
      <c r="DKC423" s="209"/>
      <c r="DKD423" s="209"/>
      <c r="DKE423" s="209"/>
      <c r="DKF423" s="209"/>
      <c r="DKG423" s="209"/>
      <c r="DKH423" s="209"/>
      <c r="DKI423" s="209"/>
      <c r="DKJ423" s="209"/>
      <c r="DKK423" s="209"/>
      <c r="DKL423" s="209"/>
      <c r="DKM423" s="209"/>
      <c r="DKN423" s="209"/>
      <c r="DKO423" s="209"/>
      <c r="DKP423" s="209"/>
      <c r="DKQ423" s="209"/>
      <c r="DKR423" s="209"/>
      <c r="DKS423" s="209"/>
      <c r="DKT423" s="209"/>
      <c r="DKU423" s="209"/>
      <c r="DKV423" s="209"/>
      <c r="DKW423" s="209"/>
      <c r="DKX423" s="209"/>
      <c r="DKY423" s="209"/>
      <c r="DKZ423" s="209"/>
      <c r="DLA423" s="209"/>
      <c r="DLB423" s="209"/>
      <c r="DLC423" s="209"/>
      <c r="DLD423" s="209"/>
      <c r="DLE423" s="209"/>
      <c r="DLF423" s="209"/>
      <c r="DLG423" s="209"/>
      <c r="DLH423" s="209"/>
      <c r="DLI423" s="209"/>
      <c r="DLJ423" s="209"/>
      <c r="DLK423" s="209"/>
      <c r="DLL423" s="209"/>
      <c r="DLM423" s="209"/>
      <c r="DLN423" s="209"/>
      <c r="DLO423" s="209"/>
      <c r="DLP423" s="209"/>
      <c r="DLQ423" s="209"/>
      <c r="DLR423" s="209"/>
      <c r="DLS423" s="209"/>
      <c r="DLT423" s="209"/>
      <c r="DLU423" s="209"/>
      <c r="DLV423" s="209"/>
      <c r="DLW423" s="209"/>
      <c r="DLX423" s="209"/>
      <c r="DLY423" s="209"/>
      <c r="DLZ423" s="209"/>
      <c r="DMA423" s="209"/>
      <c r="DMB423" s="209"/>
      <c r="DMC423" s="209"/>
      <c r="DMD423" s="209"/>
      <c r="DME423" s="209"/>
      <c r="DMF423" s="209"/>
      <c r="DMG423" s="209"/>
      <c r="DMH423" s="209"/>
      <c r="DMI423" s="209"/>
      <c r="DMJ423" s="209"/>
      <c r="DMK423" s="209"/>
      <c r="DML423" s="209"/>
      <c r="DMM423" s="209"/>
      <c r="DMN423" s="209"/>
      <c r="DMO423" s="209"/>
      <c r="DMP423" s="209"/>
      <c r="DMQ423" s="209"/>
      <c r="DMR423" s="209"/>
      <c r="DMS423" s="209"/>
      <c r="DMT423" s="209"/>
      <c r="DMU423" s="209"/>
      <c r="DMV423" s="209"/>
      <c r="DMW423" s="209"/>
      <c r="DMX423" s="209"/>
      <c r="DMY423" s="209"/>
      <c r="DMZ423" s="209"/>
      <c r="DNA423" s="209"/>
      <c r="DNB423" s="209"/>
      <c r="DNC423" s="209"/>
      <c r="DND423" s="209"/>
      <c r="DNE423" s="209"/>
      <c r="DNF423" s="209"/>
      <c r="DNG423" s="209"/>
      <c r="DNH423" s="209"/>
      <c r="DNI423" s="209"/>
      <c r="DNJ423" s="209"/>
      <c r="DNK423" s="209"/>
      <c r="DNL423" s="209"/>
      <c r="DNM423" s="209"/>
      <c r="DNN423" s="209"/>
      <c r="DNO423" s="209"/>
      <c r="DNP423" s="209"/>
      <c r="DNQ423" s="209"/>
      <c r="DNR423" s="209"/>
      <c r="DNS423" s="209"/>
      <c r="DNT423" s="209"/>
      <c r="DNU423" s="209"/>
      <c r="DNV423" s="209"/>
      <c r="DNW423" s="209"/>
      <c r="DNX423" s="209"/>
      <c r="DNY423" s="209"/>
      <c r="DNZ423" s="209"/>
      <c r="DOA423" s="209"/>
      <c r="DOB423" s="209"/>
      <c r="DOC423" s="209"/>
      <c r="DOD423" s="209"/>
      <c r="DOE423" s="209"/>
      <c r="DOF423" s="209"/>
      <c r="DOG423" s="209"/>
      <c r="DOH423" s="209"/>
      <c r="DOI423" s="209"/>
      <c r="DOJ423" s="209"/>
      <c r="DOK423" s="209"/>
      <c r="DOL423" s="209"/>
      <c r="DOM423" s="209"/>
      <c r="DON423" s="209"/>
      <c r="DOO423" s="209"/>
      <c r="DOP423" s="209"/>
      <c r="DOQ423" s="209"/>
      <c r="DOR423" s="209"/>
      <c r="DOS423" s="209"/>
      <c r="DOT423" s="209"/>
      <c r="DOU423" s="209"/>
      <c r="DOV423" s="209"/>
      <c r="DOW423" s="209"/>
      <c r="DOX423" s="209"/>
      <c r="DOY423" s="209"/>
      <c r="DOZ423" s="209"/>
      <c r="DPA423" s="209"/>
      <c r="DPB423" s="209"/>
      <c r="DPC423" s="209"/>
      <c r="DPD423" s="209"/>
      <c r="DPE423" s="209"/>
      <c r="DPF423" s="209"/>
      <c r="DPG423" s="209"/>
      <c r="DPH423" s="209"/>
      <c r="DPI423" s="209"/>
      <c r="DPJ423" s="209"/>
      <c r="DPK423" s="209"/>
      <c r="DPL423" s="209"/>
      <c r="DPM423" s="209"/>
      <c r="DPN423" s="209"/>
      <c r="DPO423" s="209"/>
      <c r="DPP423" s="209"/>
      <c r="DPQ423" s="209"/>
      <c r="DPR423" s="209"/>
      <c r="DPS423" s="209"/>
      <c r="DPT423" s="209"/>
      <c r="DPU423" s="209"/>
      <c r="DPV423" s="209"/>
      <c r="DPW423" s="209"/>
      <c r="DPX423" s="209"/>
      <c r="DPY423" s="209"/>
      <c r="DPZ423" s="209"/>
      <c r="DQA423" s="209"/>
      <c r="DQB423" s="209"/>
      <c r="DQC423" s="209"/>
      <c r="DQD423" s="209"/>
      <c r="DQE423" s="209"/>
      <c r="DQF423" s="209"/>
      <c r="DQG423" s="209"/>
      <c r="DQH423" s="209"/>
      <c r="DQI423" s="209"/>
      <c r="DQJ423" s="209"/>
      <c r="DQK423" s="209"/>
      <c r="DQL423" s="209"/>
      <c r="DQM423" s="209"/>
      <c r="DQN423" s="209"/>
      <c r="DQO423" s="209"/>
      <c r="DQP423" s="209"/>
      <c r="DQQ423" s="209"/>
      <c r="DQR423" s="209"/>
      <c r="DQS423" s="209"/>
      <c r="DQT423" s="209"/>
      <c r="DQU423" s="209"/>
      <c r="DQV423" s="209"/>
      <c r="DQW423" s="209"/>
      <c r="DQX423" s="209"/>
      <c r="DQY423" s="209"/>
      <c r="DQZ423" s="209"/>
      <c r="DRA423" s="209"/>
      <c r="DRB423" s="209"/>
      <c r="DRC423" s="209"/>
      <c r="DRD423" s="209"/>
      <c r="DRE423" s="209"/>
      <c r="DRF423" s="209"/>
      <c r="DRG423" s="209"/>
      <c r="DRH423" s="209"/>
      <c r="DRI423" s="209"/>
      <c r="DRJ423" s="209"/>
      <c r="DRK423" s="209"/>
      <c r="DRL423" s="209"/>
      <c r="DRM423" s="209"/>
      <c r="DRN423" s="209"/>
      <c r="DRO423" s="209"/>
      <c r="DRP423" s="209"/>
      <c r="DRQ423" s="209"/>
      <c r="DRR423" s="209"/>
      <c r="DRS423" s="209"/>
      <c r="DRT423" s="209"/>
      <c r="DRU423" s="209"/>
      <c r="DRV423" s="209"/>
      <c r="DRW423" s="209"/>
      <c r="DRX423" s="209"/>
      <c r="DRY423" s="209"/>
      <c r="DRZ423" s="209"/>
      <c r="DSA423" s="209"/>
      <c r="DSB423" s="209"/>
      <c r="DSC423" s="209"/>
      <c r="DSD423" s="209"/>
      <c r="DSE423" s="209"/>
      <c r="DSF423" s="209"/>
      <c r="DSG423" s="209"/>
      <c r="DSH423" s="209"/>
      <c r="DSI423" s="209"/>
      <c r="DSJ423" s="209"/>
      <c r="DSK423" s="209"/>
      <c r="DSL423" s="209"/>
      <c r="DSM423" s="209"/>
      <c r="DSN423" s="209"/>
      <c r="DSO423" s="209"/>
      <c r="DSP423" s="209"/>
      <c r="DSQ423" s="209"/>
      <c r="DSR423" s="209"/>
      <c r="DSS423" s="209"/>
      <c r="DST423" s="209"/>
      <c r="DSU423" s="209"/>
      <c r="DSV423" s="209"/>
      <c r="DSW423" s="209"/>
      <c r="DSX423" s="209"/>
      <c r="DSY423" s="209"/>
      <c r="DSZ423" s="209"/>
      <c r="DTA423" s="209"/>
      <c r="DTB423" s="209"/>
      <c r="DTC423" s="209"/>
      <c r="DTD423" s="209"/>
      <c r="DTE423" s="209"/>
      <c r="DTF423" s="209"/>
      <c r="DTG423" s="209"/>
      <c r="DTH423" s="209"/>
      <c r="DTI423" s="209"/>
      <c r="DTJ423" s="209"/>
      <c r="DTK423" s="209"/>
      <c r="DTL423" s="209"/>
      <c r="DTM423" s="209"/>
      <c r="DTN423" s="209"/>
      <c r="DTO423" s="209"/>
      <c r="DTP423" s="209"/>
      <c r="DTQ423" s="209"/>
      <c r="DTR423" s="209"/>
      <c r="DTS423" s="209"/>
      <c r="DTT423" s="209"/>
      <c r="DTU423" s="209"/>
      <c r="DTV423" s="209"/>
      <c r="DTW423" s="209"/>
      <c r="DTX423" s="209"/>
      <c r="DTY423" s="209"/>
      <c r="DTZ423" s="209"/>
      <c r="DUA423" s="209"/>
      <c r="DUB423" s="209"/>
      <c r="DUC423" s="209"/>
      <c r="DUD423" s="209"/>
      <c r="DUE423" s="209"/>
      <c r="DUF423" s="209"/>
      <c r="DUG423" s="209"/>
      <c r="DUH423" s="209"/>
      <c r="DUI423" s="209"/>
      <c r="DUJ423" s="209"/>
      <c r="DUK423" s="209"/>
      <c r="DUL423" s="209"/>
      <c r="DUM423" s="209"/>
      <c r="DUN423" s="209"/>
      <c r="DUO423" s="209"/>
      <c r="DUP423" s="209"/>
      <c r="DUQ423" s="209"/>
      <c r="DUR423" s="209"/>
      <c r="DUS423" s="209"/>
      <c r="DUT423" s="209"/>
      <c r="DUU423" s="209"/>
      <c r="DUV423" s="209"/>
      <c r="DUW423" s="209"/>
      <c r="DUX423" s="209"/>
      <c r="DUY423" s="209"/>
      <c r="DUZ423" s="209"/>
      <c r="DVA423" s="209"/>
      <c r="DVB423" s="209"/>
      <c r="DVC423" s="209"/>
      <c r="DVD423" s="209"/>
      <c r="DVE423" s="209"/>
      <c r="DVF423" s="209"/>
      <c r="DVG423" s="209"/>
      <c r="DVH423" s="209"/>
      <c r="DVI423" s="209"/>
      <c r="DVJ423" s="209"/>
      <c r="DVK423" s="209"/>
      <c r="DVL423" s="209"/>
      <c r="DVM423" s="209"/>
      <c r="DVN423" s="209"/>
      <c r="DVO423" s="209"/>
      <c r="DVP423" s="209"/>
      <c r="DVQ423" s="209"/>
      <c r="DVR423" s="209"/>
      <c r="DVS423" s="209"/>
      <c r="DVT423" s="209"/>
      <c r="DVU423" s="209"/>
      <c r="DVV423" s="209"/>
      <c r="DVW423" s="209"/>
      <c r="DVX423" s="209"/>
      <c r="DVY423" s="209"/>
      <c r="DVZ423" s="209"/>
      <c r="DWA423" s="209"/>
      <c r="DWB423" s="209"/>
      <c r="DWC423" s="209"/>
      <c r="DWD423" s="209"/>
      <c r="DWE423" s="209"/>
      <c r="DWF423" s="209"/>
      <c r="DWG423" s="209"/>
      <c r="DWH423" s="209"/>
      <c r="DWI423" s="209"/>
      <c r="DWJ423" s="209"/>
      <c r="DWK423" s="209"/>
      <c r="DWL423" s="209"/>
      <c r="DWM423" s="209"/>
      <c r="DWN423" s="209"/>
      <c r="DWO423" s="209"/>
      <c r="DWP423" s="209"/>
      <c r="DWQ423" s="209"/>
      <c r="DWR423" s="209"/>
      <c r="DWS423" s="209"/>
      <c r="DWT423" s="209"/>
      <c r="DWU423" s="209"/>
      <c r="DWV423" s="209"/>
      <c r="DWW423" s="209"/>
      <c r="DWX423" s="209"/>
      <c r="DWY423" s="209"/>
      <c r="DWZ423" s="209"/>
      <c r="DXA423" s="209"/>
      <c r="DXB423" s="209"/>
      <c r="DXC423" s="209"/>
      <c r="DXD423" s="209"/>
      <c r="DXE423" s="209"/>
      <c r="DXF423" s="209"/>
      <c r="DXG423" s="209"/>
      <c r="DXH423" s="209"/>
      <c r="DXI423" s="209"/>
      <c r="DXJ423" s="209"/>
      <c r="DXK423" s="209"/>
      <c r="DXL423" s="209"/>
      <c r="DXM423" s="209"/>
      <c r="DXN423" s="209"/>
      <c r="DXO423" s="209"/>
      <c r="DXP423" s="209"/>
      <c r="DXQ423" s="209"/>
      <c r="DXR423" s="209"/>
      <c r="DXS423" s="209"/>
      <c r="DXT423" s="209"/>
      <c r="DXU423" s="209"/>
      <c r="DXV423" s="209"/>
      <c r="DXW423" s="209"/>
      <c r="DXX423" s="209"/>
      <c r="DXY423" s="209"/>
      <c r="DXZ423" s="209"/>
      <c r="DYA423" s="209"/>
      <c r="DYB423" s="209"/>
      <c r="DYC423" s="209"/>
      <c r="DYD423" s="209"/>
      <c r="DYE423" s="209"/>
      <c r="DYF423" s="209"/>
      <c r="DYG423" s="209"/>
      <c r="DYH423" s="209"/>
      <c r="DYI423" s="209"/>
      <c r="DYJ423" s="209"/>
      <c r="DYK423" s="209"/>
      <c r="DYL423" s="209"/>
      <c r="DYM423" s="209"/>
      <c r="DYN423" s="209"/>
      <c r="DYO423" s="209"/>
      <c r="DYP423" s="209"/>
      <c r="DYQ423" s="209"/>
      <c r="DYR423" s="209"/>
      <c r="DYS423" s="209"/>
      <c r="DYT423" s="209"/>
      <c r="DYU423" s="209"/>
      <c r="DYV423" s="209"/>
      <c r="DYW423" s="209"/>
      <c r="DYX423" s="209"/>
      <c r="DYY423" s="209"/>
      <c r="DYZ423" s="209"/>
      <c r="DZA423" s="209"/>
      <c r="DZB423" s="209"/>
      <c r="DZC423" s="209"/>
      <c r="DZD423" s="209"/>
      <c r="DZE423" s="209"/>
      <c r="DZF423" s="209"/>
      <c r="DZG423" s="209"/>
      <c r="DZH423" s="209"/>
      <c r="DZI423" s="209"/>
      <c r="DZJ423" s="209"/>
      <c r="DZK423" s="209"/>
      <c r="DZL423" s="209"/>
      <c r="DZM423" s="209"/>
      <c r="DZN423" s="209"/>
      <c r="DZO423" s="209"/>
      <c r="DZP423" s="209"/>
      <c r="DZQ423" s="209"/>
      <c r="DZR423" s="209"/>
      <c r="DZS423" s="209"/>
      <c r="DZT423" s="209"/>
      <c r="DZU423" s="209"/>
      <c r="DZV423" s="209"/>
      <c r="DZW423" s="209"/>
      <c r="DZX423" s="209"/>
      <c r="DZY423" s="209"/>
      <c r="DZZ423" s="209"/>
      <c r="EAA423" s="209"/>
      <c r="EAB423" s="209"/>
      <c r="EAC423" s="209"/>
      <c r="EAD423" s="209"/>
      <c r="EAE423" s="209"/>
      <c r="EAF423" s="209"/>
      <c r="EAG423" s="209"/>
      <c r="EAH423" s="209"/>
      <c r="EAI423" s="209"/>
      <c r="EAJ423" s="209"/>
      <c r="EAK423" s="209"/>
      <c r="EAL423" s="209"/>
      <c r="EAM423" s="209"/>
      <c r="EAN423" s="209"/>
      <c r="EAO423" s="209"/>
      <c r="EAP423" s="209"/>
      <c r="EAQ423" s="209"/>
      <c r="EAR423" s="209"/>
      <c r="EAS423" s="209"/>
      <c r="EAT423" s="209"/>
      <c r="EAU423" s="209"/>
      <c r="EAV423" s="209"/>
      <c r="EAW423" s="209"/>
      <c r="EAX423" s="209"/>
      <c r="EAY423" s="209"/>
      <c r="EAZ423" s="209"/>
      <c r="EBA423" s="209"/>
      <c r="EBB423" s="209"/>
      <c r="EBC423" s="209"/>
      <c r="EBD423" s="209"/>
      <c r="EBE423" s="209"/>
      <c r="EBF423" s="209"/>
      <c r="EBG423" s="209"/>
      <c r="EBH423" s="209"/>
      <c r="EBI423" s="209"/>
      <c r="EBJ423" s="209"/>
      <c r="EBK423" s="209"/>
      <c r="EBL423" s="209"/>
      <c r="EBM423" s="209"/>
      <c r="EBN423" s="209"/>
      <c r="EBO423" s="209"/>
      <c r="EBP423" s="209"/>
      <c r="EBQ423" s="209"/>
      <c r="EBR423" s="209"/>
      <c r="EBS423" s="209"/>
      <c r="EBT423" s="209"/>
      <c r="EBU423" s="209"/>
      <c r="EBV423" s="209"/>
      <c r="EBW423" s="209"/>
      <c r="EBX423" s="209"/>
      <c r="EBY423" s="209"/>
      <c r="EBZ423" s="209"/>
      <c r="ECA423" s="209"/>
      <c r="ECB423" s="209"/>
      <c r="ECC423" s="209"/>
      <c r="ECD423" s="209"/>
      <c r="ECE423" s="209"/>
      <c r="ECF423" s="209"/>
      <c r="ECG423" s="209"/>
      <c r="ECH423" s="209"/>
      <c r="ECI423" s="209"/>
      <c r="ECJ423" s="209"/>
      <c r="ECK423" s="209"/>
      <c r="ECL423" s="209"/>
      <c r="ECM423" s="209"/>
      <c r="ECN423" s="209"/>
      <c r="ECO423" s="209"/>
      <c r="ECP423" s="209"/>
      <c r="ECQ423" s="209"/>
      <c r="ECR423" s="209"/>
      <c r="ECS423" s="209"/>
      <c r="ECT423" s="209"/>
      <c r="ECU423" s="209"/>
      <c r="ECV423" s="209"/>
      <c r="ECW423" s="209"/>
      <c r="ECX423" s="209"/>
      <c r="ECY423" s="209"/>
      <c r="ECZ423" s="209"/>
      <c r="EDA423" s="209"/>
      <c r="EDB423" s="209"/>
      <c r="EDC423" s="209"/>
      <c r="EDD423" s="209"/>
      <c r="EDE423" s="209"/>
      <c r="EDF423" s="209"/>
      <c r="EDG423" s="209"/>
      <c r="EDH423" s="209"/>
      <c r="EDI423" s="209"/>
      <c r="EDJ423" s="209"/>
      <c r="EDK423" s="209"/>
      <c r="EDL423" s="209"/>
      <c r="EDM423" s="209"/>
      <c r="EDN423" s="209"/>
      <c r="EDO423" s="209"/>
      <c r="EDP423" s="209"/>
      <c r="EDQ423" s="209"/>
      <c r="EDR423" s="209"/>
      <c r="EDS423" s="209"/>
      <c r="EDT423" s="209"/>
      <c r="EDU423" s="209"/>
      <c r="EDV423" s="209"/>
      <c r="EDW423" s="209"/>
      <c r="EDX423" s="209"/>
      <c r="EDY423" s="209"/>
      <c r="EDZ423" s="209"/>
      <c r="EEA423" s="209"/>
      <c r="EEB423" s="209"/>
      <c r="EEC423" s="209"/>
      <c r="EED423" s="209"/>
      <c r="EEE423" s="209"/>
      <c r="EEF423" s="209"/>
      <c r="EEG423" s="209"/>
      <c r="EEH423" s="209"/>
      <c r="EEI423" s="209"/>
      <c r="EEJ423" s="209"/>
      <c r="EEK423" s="209"/>
      <c r="EEL423" s="209"/>
      <c r="EEM423" s="209"/>
      <c r="EEN423" s="209"/>
      <c r="EEO423" s="209"/>
      <c r="EEP423" s="209"/>
      <c r="EEQ423" s="209"/>
      <c r="EER423" s="209"/>
      <c r="EES423" s="209"/>
      <c r="EET423" s="209"/>
      <c r="EEU423" s="209"/>
      <c r="EEV423" s="209"/>
      <c r="EEW423" s="209"/>
      <c r="EEX423" s="209"/>
      <c r="EEY423" s="209"/>
      <c r="EEZ423" s="209"/>
      <c r="EFA423" s="209"/>
      <c r="EFB423" s="209"/>
      <c r="EFC423" s="209"/>
      <c r="EFD423" s="209"/>
      <c r="EFE423" s="209"/>
      <c r="EFF423" s="209"/>
      <c r="EFG423" s="209"/>
      <c r="EFH423" s="209"/>
      <c r="EFI423" s="209"/>
      <c r="EFJ423" s="209"/>
      <c r="EFK423" s="209"/>
      <c r="EFL423" s="209"/>
      <c r="EFM423" s="209"/>
      <c r="EFN423" s="209"/>
      <c r="EFO423" s="209"/>
      <c r="EFP423" s="209"/>
      <c r="EFQ423" s="209"/>
      <c r="EFR423" s="209"/>
      <c r="EFS423" s="209"/>
      <c r="EFT423" s="209"/>
      <c r="EFU423" s="209"/>
      <c r="EFV423" s="209"/>
      <c r="EFW423" s="209"/>
      <c r="EFX423" s="209"/>
      <c r="EFY423" s="209"/>
      <c r="EFZ423" s="209"/>
      <c r="EGA423" s="209"/>
      <c r="EGB423" s="209"/>
      <c r="EGC423" s="209"/>
      <c r="EGD423" s="209"/>
      <c r="EGE423" s="209"/>
      <c r="EGF423" s="209"/>
      <c r="EGG423" s="209"/>
      <c r="EGH423" s="209"/>
      <c r="EGI423" s="209"/>
      <c r="EGJ423" s="209"/>
      <c r="EGK423" s="209"/>
      <c r="EGL423" s="209"/>
      <c r="EGM423" s="209"/>
      <c r="EGN423" s="209"/>
      <c r="EGO423" s="209"/>
      <c r="EGP423" s="209"/>
      <c r="EGQ423" s="209"/>
      <c r="EGR423" s="209"/>
      <c r="EGS423" s="209"/>
      <c r="EGT423" s="209"/>
      <c r="EGU423" s="209"/>
      <c r="EGV423" s="209"/>
      <c r="EGW423" s="209"/>
      <c r="EGX423" s="209"/>
      <c r="EGY423" s="209"/>
      <c r="EGZ423" s="209"/>
      <c r="EHA423" s="209"/>
      <c r="EHB423" s="209"/>
      <c r="EHC423" s="209"/>
      <c r="EHD423" s="209"/>
      <c r="EHE423" s="209"/>
      <c r="EHF423" s="209"/>
      <c r="EHG423" s="209"/>
      <c r="EHH423" s="209"/>
      <c r="EHI423" s="209"/>
      <c r="EHJ423" s="209"/>
      <c r="EHK423" s="209"/>
      <c r="EHL423" s="209"/>
      <c r="EHM423" s="209"/>
      <c r="EHN423" s="209"/>
      <c r="EHO423" s="209"/>
      <c r="EHP423" s="209"/>
      <c r="EHQ423" s="209"/>
      <c r="EHR423" s="209"/>
      <c r="EHS423" s="209"/>
      <c r="EHT423" s="209"/>
      <c r="EHU423" s="209"/>
      <c r="EHV423" s="209"/>
      <c r="EHW423" s="209"/>
      <c r="EHX423" s="209"/>
      <c r="EHY423" s="209"/>
      <c r="EHZ423" s="209"/>
      <c r="EIA423" s="209"/>
      <c r="EIB423" s="209"/>
      <c r="EIC423" s="209"/>
      <c r="EID423" s="209"/>
      <c r="EIE423" s="209"/>
      <c r="EIF423" s="209"/>
      <c r="EIG423" s="209"/>
      <c r="EIH423" s="209"/>
      <c r="EII423" s="209"/>
      <c r="EIJ423" s="209"/>
      <c r="EIK423" s="209"/>
      <c r="EIL423" s="209"/>
      <c r="EIM423" s="209"/>
      <c r="EIN423" s="209"/>
      <c r="EIO423" s="209"/>
      <c r="EIP423" s="209"/>
      <c r="EIQ423" s="209"/>
      <c r="EIR423" s="209"/>
      <c r="EIS423" s="209"/>
      <c r="EIT423" s="209"/>
      <c r="EIU423" s="209"/>
      <c r="EIV423" s="209"/>
      <c r="EIW423" s="209"/>
      <c r="EIX423" s="209"/>
      <c r="EIY423" s="209"/>
      <c r="EIZ423" s="209"/>
      <c r="EJA423" s="209"/>
      <c r="EJB423" s="209"/>
      <c r="EJC423" s="209"/>
      <c r="EJD423" s="209"/>
      <c r="EJE423" s="209"/>
      <c r="EJF423" s="209"/>
      <c r="EJG423" s="209"/>
      <c r="EJH423" s="209"/>
      <c r="EJI423" s="209"/>
      <c r="EJJ423" s="209"/>
      <c r="EJK423" s="209"/>
      <c r="EJL423" s="209"/>
      <c r="EJM423" s="209"/>
      <c r="EJN423" s="209"/>
      <c r="EJO423" s="209"/>
      <c r="EJP423" s="209"/>
      <c r="EJQ423" s="209"/>
      <c r="EJR423" s="209"/>
      <c r="EJS423" s="209"/>
      <c r="EJT423" s="209"/>
      <c r="EJU423" s="209"/>
      <c r="EJV423" s="209"/>
      <c r="EJW423" s="209"/>
      <c r="EJX423" s="209"/>
      <c r="EJY423" s="209"/>
      <c r="EJZ423" s="209"/>
      <c r="EKA423" s="209"/>
      <c r="EKB423" s="209"/>
      <c r="EKC423" s="209"/>
      <c r="EKD423" s="209"/>
      <c r="EKE423" s="209"/>
      <c r="EKF423" s="209"/>
      <c r="EKG423" s="209"/>
      <c r="EKH423" s="209"/>
      <c r="EKI423" s="209"/>
      <c r="EKJ423" s="209"/>
      <c r="EKK423" s="209"/>
      <c r="EKL423" s="209"/>
      <c r="EKM423" s="209"/>
      <c r="EKN423" s="209"/>
      <c r="EKO423" s="209"/>
      <c r="EKP423" s="209"/>
      <c r="EKQ423" s="209"/>
      <c r="EKR423" s="209"/>
      <c r="EKS423" s="209"/>
      <c r="EKT423" s="209"/>
      <c r="EKU423" s="209"/>
      <c r="EKV423" s="209"/>
      <c r="EKW423" s="209"/>
      <c r="EKX423" s="209"/>
      <c r="EKY423" s="209"/>
      <c r="EKZ423" s="209"/>
      <c r="ELA423" s="209"/>
      <c r="ELB423" s="209"/>
      <c r="ELC423" s="209"/>
      <c r="ELD423" s="209"/>
      <c r="ELE423" s="209"/>
      <c r="ELF423" s="209"/>
      <c r="ELG423" s="209"/>
      <c r="ELH423" s="209"/>
      <c r="ELI423" s="209"/>
      <c r="ELJ423" s="209"/>
      <c r="ELK423" s="209"/>
      <c r="ELL423" s="209"/>
      <c r="ELM423" s="209"/>
      <c r="ELN423" s="209"/>
      <c r="ELO423" s="209"/>
      <c r="ELP423" s="209"/>
      <c r="ELQ423" s="209"/>
      <c r="ELR423" s="209"/>
      <c r="ELS423" s="209"/>
      <c r="ELT423" s="209"/>
      <c r="ELU423" s="209"/>
      <c r="ELV423" s="209"/>
      <c r="ELW423" s="209"/>
      <c r="ELX423" s="209"/>
      <c r="ELY423" s="209"/>
      <c r="ELZ423" s="209"/>
      <c r="EMA423" s="209"/>
      <c r="EMB423" s="209"/>
      <c r="EMC423" s="209"/>
      <c r="EMD423" s="209"/>
      <c r="EME423" s="209"/>
      <c r="EMF423" s="209"/>
      <c r="EMG423" s="209"/>
      <c r="EMH423" s="209"/>
      <c r="EMI423" s="209"/>
      <c r="EMJ423" s="209"/>
      <c r="EMK423" s="209"/>
      <c r="EML423" s="209"/>
      <c r="EMM423" s="209"/>
      <c r="EMN423" s="209"/>
      <c r="EMO423" s="209"/>
      <c r="EMP423" s="209"/>
      <c r="EMQ423" s="209"/>
      <c r="EMR423" s="209"/>
      <c r="EMS423" s="209"/>
      <c r="EMT423" s="209"/>
      <c r="EMU423" s="209"/>
      <c r="EMV423" s="209"/>
      <c r="EMW423" s="209"/>
      <c r="EMX423" s="209"/>
      <c r="EMY423" s="209"/>
      <c r="EMZ423" s="209"/>
      <c r="ENA423" s="209"/>
      <c r="ENB423" s="209"/>
      <c r="ENC423" s="209"/>
      <c r="END423" s="209"/>
      <c r="ENE423" s="209"/>
      <c r="ENF423" s="209"/>
      <c r="ENG423" s="209"/>
      <c r="ENH423" s="209"/>
      <c r="ENI423" s="209"/>
      <c r="ENJ423" s="209"/>
      <c r="ENK423" s="209"/>
      <c r="ENL423" s="209"/>
      <c r="ENM423" s="209"/>
      <c r="ENN423" s="209"/>
      <c r="ENO423" s="209"/>
      <c r="ENP423" s="209"/>
      <c r="ENQ423" s="209"/>
      <c r="ENR423" s="209"/>
      <c r="ENS423" s="209"/>
      <c r="ENT423" s="209"/>
      <c r="ENU423" s="209"/>
      <c r="ENV423" s="209"/>
      <c r="ENW423" s="209"/>
      <c r="ENX423" s="209"/>
      <c r="ENY423" s="209"/>
      <c r="ENZ423" s="209"/>
      <c r="EOA423" s="209"/>
      <c r="EOB423" s="209"/>
      <c r="EOC423" s="209"/>
      <c r="EOD423" s="209"/>
      <c r="EOE423" s="209"/>
      <c r="EOF423" s="209"/>
      <c r="EOG423" s="209"/>
      <c r="EOH423" s="209"/>
      <c r="EOI423" s="209"/>
      <c r="EOJ423" s="209"/>
      <c r="EOK423" s="209"/>
      <c r="EOL423" s="209"/>
      <c r="EOM423" s="209"/>
      <c r="EON423" s="209"/>
      <c r="EOO423" s="209"/>
      <c r="EOP423" s="209"/>
      <c r="EOQ423" s="209"/>
      <c r="EOR423" s="209"/>
      <c r="EOS423" s="209"/>
      <c r="EOT423" s="209"/>
      <c r="EOU423" s="209"/>
      <c r="EOV423" s="209"/>
      <c r="EOW423" s="209"/>
      <c r="EOX423" s="209"/>
      <c r="EOY423" s="209"/>
      <c r="EOZ423" s="209"/>
      <c r="EPA423" s="209"/>
      <c r="EPB423" s="209"/>
      <c r="EPC423" s="209"/>
      <c r="EPD423" s="209"/>
      <c r="EPE423" s="209"/>
      <c r="EPF423" s="209"/>
      <c r="EPG423" s="209"/>
      <c r="EPH423" s="209"/>
      <c r="EPI423" s="209"/>
      <c r="EPJ423" s="209"/>
      <c r="EPK423" s="209"/>
      <c r="EPL423" s="209"/>
      <c r="EPM423" s="209"/>
      <c r="EPN423" s="209"/>
      <c r="EPO423" s="209"/>
      <c r="EPP423" s="209"/>
      <c r="EPQ423" s="209"/>
      <c r="EPR423" s="209"/>
      <c r="EPS423" s="209"/>
      <c r="EPT423" s="209"/>
      <c r="EPU423" s="209"/>
      <c r="EPV423" s="209"/>
      <c r="EPW423" s="209"/>
      <c r="EPX423" s="209"/>
      <c r="EPY423" s="209"/>
      <c r="EPZ423" s="209"/>
      <c r="EQA423" s="209"/>
      <c r="EQB423" s="209"/>
      <c r="EQC423" s="209"/>
      <c r="EQD423" s="209"/>
      <c r="EQE423" s="209"/>
      <c r="EQF423" s="209"/>
      <c r="EQG423" s="209"/>
      <c r="EQH423" s="209"/>
      <c r="EQI423" s="209"/>
      <c r="EQJ423" s="209"/>
      <c r="EQK423" s="209"/>
      <c r="EQL423" s="209"/>
      <c r="EQM423" s="209"/>
      <c r="EQN423" s="209"/>
      <c r="EQO423" s="209"/>
      <c r="EQP423" s="209"/>
      <c r="EQQ423" s="209"/>
      <c r="EQR423" s="209"/>
      <c r="EQS423" s="209"/>
      <c r="EQT423" s="209"/>
      <c r="EQU423" s="209"/>
      <c r="EQV423" s="209"/>
      <c r="EQW423" s="209"/>
      <c r="EQX423" s="209"/>
      <c r="EQY423" s="209"/>
      <c r="EQZ423" s="209"/>
      <c r="ERA423" s="209"/>
      <c r="ERB423" s="209"/>
      <c r="ERC423" s="209"/>
      <c r="ERD423" s="209"/>
      <c r="ERE423" s="209"/>
      <c r="ERF423" s="209"/>
      <c r="ERG423" s="209"/>
      <c r="ERH423" s="209"/>
      <c r="ERI423" s="209"/>
      <c r="ERJ423" s="209"/>
      <c r="ERK423" s="209"/>
      <c r="ERL423" s="209"/>
      <c r="ERM423" s="209"/>
      <c r="ERN423" s="209"/>
      <c r="ERO423" s="209"/>
      <c r="ERP423" s="209"/>
      <c r="ERQ423" s="209"/>
      <c r="ERR423" s="209"/>
      <c r="ERS423" s="209"/>
      <c r="ERT423" s="209"/>
      <c r="ERU423" s="209"/>
      <c r="ERV423" s="209"/>
      <c r="ERW423" s="209"/>
      <c r="ERX423" s="209"/>
      <c r="ERY423" s="209"/>
      <c r="ERZ423" s="209"/>
      <c r="ESA423" s="209"/>
      <c r="ESB423" s="209"/>
      <c r="ESC423" s="209"/>
      <c r="ESD423" s="209"/>
      <c r="ESE423" s="209"/>
      <c r="ESF423" s="209"/>
      <c r="ESG423" s="209"/>
      <c r="ESH423" s="209"/>
      <c r="ESI423" s="209"/>
      <c r="ESJ423" s="209"/>
      <c r="ESK423" s="209"/>
      <c r="ESL423" s="209"/>
      <c r="ESM423" s="209"/>
      <c r="ESN423" s="209"/>
      <c r="ESO423" s="209"/>
      <c r="ESP423" s="209"/>
      <c r="ESQ423" s="209"/>
      <c r="ESR423" s="209"/>
      <c r="ESS423" s="209"/>
      <c r="EST423" s="209"/>
      <c r="ESU423" s="209"/>
      <c r="ESV423" s="209"/>
      <c r="ESW423" s="209"/>
      <c r="ESX423" s="209"/>
      <c r="ESY423" s="209"/>
      <c r="ESZ423" s="209"/>
      <c r="ETA423" s="209"/>
      <c r="ETB423" s="209"/>
      <c r="ETC423" s="209"/>
      <c r="ETD423" s="209"/>
      <c r="ETE423" s="209"/>
      <c r="ETF423" s="209"/>
      <c r="ETG423" s="209"/>
      <c r="ETH423" s="209"/>
      <c r="ETI423" s="209"/>
      <c r="ETJ423" s="209"/>
      <c r="ETK423" s="209"/>
      <c r="ETL423" s="209"/>
      <c r="ETM423" s="209"/>
      <c r="ETN423" s="209"/>
      <c r="ETO423" s="209"/>
      <c r="ETP423" s="209"/>
      <c r="ETQ423" s="209"/>
      <c r="ETR423" s="209"/>
      <c r="ETS423" s="209"/>
      <c r="ETT423" s="209"/>
      <c r="ETU423" s="209"/>
      <c r="ETV423" s="209"/>
      <c r="ETW423" s="209"/>
      <c r="ETX423" s="209"/>
      <c r="ETY423" s="209"/>
      <c r="ETZ423" s="209"/>
      <c r="EUA423" s="209"/>
      <c r="EUB423" s="209"/>
      <c r="EUC423" s="209"/>
      <c r="EUD423" s="209"/>
      <c r="EUE423" s="209"/>
      <c r="EUF423" s="209"/>
      <c r="EUG423" s="209"/>
      <c r="EUH423" s="209"/>
      <c r="EUI423" s="209"/>
      <c r="EUJ423" s="209"/>
      <c r="EUK423" s="209"/>
      <c r="EUL423" s="209"/>
      <c r="EUM423" s="209"/>
      <c r="EUN423" s="209"/>
      <c r="EUO423" s="209"/>
      <c r="EUP423" s="209"/>
      <c r="EUQ423" s="209"/>
      <c r="EUR423" s="209"/>
      <c r="EUS423" s="209"/>
      <c r="EUT423" s="209"/>
      <c r="EUU423" s="209"/>
      <c r="EUV423" s="209"/>
      <c r="EUW423" s="209"/>
      <c r="EUX423" s="209"/>
      <c r="EUY423" s="209"/>
      <c r="EUZ423" s="209"/>
      <c r="EVA423" s="209"/>
      <c r="EVB423" s="209"/>
      <c r="EVC423" s="209"/>
      <c r="EVD423" s="209"/>
      <c r="EVE423" s="209"/>
      <c r="EVF423" s="209"/>
      <c r="EVG423" s="209"/>
      <c r="EVH423" s="209"/>
      <c r="EVI423" s="209"/>
      <c r="EVJ423" s="209"/>
      <c r="EVK423" s="209"/>
      <c r="EVL423" s="209"/>
      <c r="EVM423" s="209"/>
      <c r="EVN423" s="209"/>
      <c r="EVO423" s="209"/>
      <c r="EVP423" s="209"/>
      <c r="EVQ423" s="209"/>
      <c r="EVR423" s="209"/>
      <c r="EVS423" s="209"/>
      <c r="EVT423" s="209"/>
      <c r="EVU423" s="209"/>
      <c r="EVV423" s="209"/>
      <c r="EVW423" s="209"/>
      <c r="EVX423" s="209"/>
      <c r="EVY423" s="209"/>
      <c r="EVZ423" s="209"/>
      <c r="EWA423" s="209"/>
      <c r="EWB423" s="209"/>
      <c r="EWC423" s="209"/>
      <c r="EWD423" s="209"/>
      <c r="EWE423" s="209"/>
      <c r="EWF423" s="209"/>
      <c r="EWG423" s="209"/>
      <c r="EWH423" s="209"/>
      <c r="EWI423" s="209"/>
      <c r="EWJ423" s="209"/>
      <c r="EWK423" s="209"/>
      <c r="EWL423" s="209"/>
      <c r="EWM423" s="209"/>
      <c r="EWN423" s="209"/>
      <c r="EWO423" s="209"/>
      <c r="EWP423" s="209"/>
      <c r="EWQ423" s="209"/>
      <c r="EWR423" s="209"/>
      <c r="EWS423" s="209"/>
      <c r="EWT423" s="209"/>
      <c r="EWU423" s="209"/>
      <c r="EWV423" s="209"/>
      <c r="EWW423" s="209"/>
      <c r="EWX423" s="209"/>
      <c r="EWY423" s="209"/>
      <c r="EWZ423" s="209"/>
      <c r="EXA423" s="209"/>
      <c r="EXB423" s="209"/>
      <c r="EXC423" s="209"/>
      <c r="EXD423" s="209"/>
      <c r="EXE423" s="209"/>
      <c r="EXF423" s="209"/>
      <c r="EXG423" s="209"/>
      <c r="EXH423" s="209"/>
      <c r="EXI423" s="209"/>
      <c r="EXJ423" s="209"/>
      <c r="EXK423" s="209"/>
      <c r="EXL423" s="209"/>
      <c r="EXM423" s="209"/>
      <c r="EXN423" s="209"/>
      <c r="EXO423" s="209"/>
      <c r="EXP423" s="209"/>
      <c r="EXQ423" s="209"/>
      <c r="EXR423" s="209"/>
      <c r="EXS423" s="209"/>
      <c r="EXT423" s="209"/>
      <c r="EXU423" s="209"/>
      <c r="EXV423" s="209"/>
      <c r="EXW423" s="209"/>
      <c r="EXX423" s="209"/>
      <c r="EXY423" s="209"/>
      <c r="EXZ423" s="209"/>
      <c r="EYA423" s="209"/>
      <c r="EYB423" s="209"/>
      <c r="EYC423" s="209"/>
      <c r="EYD423" s="209"/>
      <c r="EYE423" s="209"/>
      <c r="EYF423" s="209"/>
      <c r="EYG423" s="209"/>
      <c r="EYH423" s="209"/>
      <c r="EYI423" s="209"/>
      <c r="EYJ423" s="209"/>
      <c r="EYK423" s="209"/>
      <c r="EYL423" s="209"/>
      <c r="EYM423" s="209"/>
      <c r="EYN423" s="209"/>
      <c r="EYO423" s="209"/>
      <c r="EYP423" s="209"/>
      <c r="EYQ423" s="209"/>
      <c r="EYR423" s="209"/>
      <c r="EYS423" s="209"/>
      <c r="EYT423" s="209"/>
      <c r="EYU423" s="209"/>
      <c r="EYV423" s="209"/>
      <c r="EYW423" s="209"/>
      <c r="EYX423" s="209"/>
      <c r="EYY423" s="209"/>
      <c r="EYZ423" s="209"/>
      <c r="EZA423" s="209"/>
      <c r="EZB423" s="209"/>
      <c r="EZC423" s="209"/>
      <c r="EZD423" s="209"/>
      <c r="EZE423" s="209"/>
      <c r="EZF423" s="209"/>
      <c r="EZG423" s="209"/>
      <c r="EZH423" s="209"/>
      <c r="EZI423" s="209"/>
      <c r="EZJ423" s="209"/>
      <c r="EZK423" s="209"/>
      <c r="EZL423" s="209"/>
      <c r="EZM423" s="209"/>
      <c r="EZN423" s="209"/>
      <c r="EZO423" s="209"/>
      <c r="EZP423" s="209"/>
      <c r="EZQ423" s="209"/>
      <c r="EZR423" s="209"/>
      <c r="EZS423" s="209"/>
      <c r="EZT423" s="209"/>
      <c r="EZU423" s="209"/>
      <c r="EZV423" s="209"/>
      <c r="EZW423" s="209"/>
      <c r="EZX423" s="209"/>
      <c r="EZY423" s="209"/>
      <c r="EZZ423" s="209"/>
      <c r="FAA423" s="209"/>
      <c r="FAB423" s="209"/>
      <c r="FAC423" s="209"/>
      <c r="FAD423" s="209"/>
      <c r="FAE423" s="209"/>
      <c r="FAF423" s="209"/>
      <c r="FAG423" s="209"/>
      <c r="FAH423" s="209"/>
      <c r="FAI423" s="209"/>
      <c r="FAJ423" s="209"/>
      <c r="FAK423" s="209"/>
      <c r="FAL423" s="209"/>
      <c r="FAM423" s="209"/>
      <c r="FAN423" s="209"/>
      <c r="FAO423" s="209"/>
      <c r="FAP423" s="209"/>
      <c r="FAQ423" s="209"/>
      <c r="FAR423" s="209"/>
      <c r="FAS423" s="209"/>
      <c r="FAT423" s="209"/>
      <c r="FAU423" s="209"/>
      <c r="FAV423" s="209"/>
      <c r="FAW423" s="209"/>
      <c r="FAX423" s="209"/>
      <c r="FAY423" s="209"/>
      <c r="FAZ423" s="209"/>
      <c r="FBA423" s="209"/>
      <c r="FBB423" s="209"/>
      <c r="FBC423" s="209"/>
      <c r="FBD423" s="209"/>
      <c r="FBE423" s="209"/>
      <c r="FBF423" s="209"/>
      <c r="FBG423" s="209"/>
      <c r="FBH423" s="209"/>
      <c r="FBI423" s="209"/>
      <c r="FBJ423" s="209"/>
      <c r="FBK423" s="209"/>
      <c r="FBL423" s="209"/>
      <c r="FBM423" s="209"/>
      <c r="FBN423" s="209"/>
      <c r="FBO423" s="209"/>
      <c r="FBP423" s="209"/>
      <c r="FBQ423" s="209"/>
      <c r="FBR423" s="209"/>
      <c r="FBS423" s="209"/>
      <c r="FBT423" s="209"/>
      <c r="FBU423" s="209"/>
      <c r="FBV423" s="209"/>
      <c r="FBW423" s="209"/>
      <c r="FBX423" s="209"/>
      <c r="FBY423" s="209"/>
      <c r="FBZ423" s="209"/>
      <c r="FCA423" s="209"/>
      <c r="FCB423" s="209"/>
      <c r="FCC423" s="209"/>
      <c r="FCD423" s="209"/>
      <c r="FCE423" s="209"/>
      <c r="FCF423" s="209"/>
      <c r="FCG423" s="209"/>
      <c r="FCH423" s="209"/>
      <c r="FCI423" s="209"/>
      <c r="FCJ423" s="209"/>
      <c r="FCK423" s="209"/>
      <c r="FCL423" s="209"/>
      <c r="FCM423" s="209"/>
      <c r="FCN423" s="209"/>
      <c r="FCO423" s="209"/>
      <c r="FCP423" s="209"/>
      <c r="FCQ423" s="209"/>
      <c r="FCR423" s="209"/>
      <c r="FCS423" s="209"/>
      <c r="FCT423" s="209"/>
      <c r="FCU423" s="209"/>
      <c r="FCV423" s="209"/>
      <c r="FCW423" s="209"/>
      <c r="FCX423" s="209"/>
      <c r="FCY423" s="209"/>
      <c r="FCZ423" s="209"/>
      <c r="FDA423" s="209"/>
      <c r="FDB423" s="209"/>
      <c r="FDC423" s="209"/>
      <c r="FDD423" s="209"/>
      <c r="FDE423" s="209"/>
      <c r="FDF423" s="209"/>
      <c r="FDG423" s="209"/>
      <c r="FDH423" s="209"/>
      <c r="FDI423" s="209"/>
      <c r="FDJ423" s="209"/>
      <c r="FDK423" s="209"/>
      <c r="FDL423" s="209"/>
      <c r="FDM423" s="209"/>
      <c r="FDN423" s="209"/>
      <c r="FDO423" s="209"/>
      <c r="FDP423" s="209"/>
      <c r="FDQ423" s="209"/>
      <c r="FDR423" s="209"/>
      <c r="FDS423" s="209"/>
      <c r="FDT423" s="209"/>
      <c r="FDU423" s="209"/>
      <c r="FDV423" s="209"/>
      <c r="FDW423" s="209"/>
      <c r="FDX423" s="209"/>
      <c r="FDY423" s="209"/>
      <c r="FDZ423" s="209"/>
      <c r="FEA423" s="209"/>
      <c r="FEB423" s="209"/>
      <c r="FEC423" s="209"/>
      <c r="FED423" s="209"/>
      <c r="FEE423" s="209"/>
      <c r="FEF423" s="209"/>
      <c r="FEG423" s="209"/>
      <c r="FEH423" s="209"/>
      <c r="FEI423" s="209"/>
      <c r="FEJ423" s="209"/>
      <c r="FEK423" s="209"/>
      <c r="FEL423" s="209"/>
      <c r="FEM423" s="209"/>
      <c r="FEN423" s="209"/>
      <c r="FEO423" s="209"/>
      <c r="FEP423" s="209"/>
      <c r="FEQ423" s="209"/>
      <c r="FER423" s="209"/>
      <c r="FES423" s="209"/>
      <c r="FET423" s="209"/>
      <c r="FEU423" s="209"/>
      <c r="FEV423" s="209"/>
      <c r="FEW423" s="209"/>
      <c r="FEX423" s="209"/>
      <c r="FEY423" s="209"/>
      <c r="FEZ423" s="209"/>
      <c r="FFA423" s="209"/>
      <c r="FFB423" s="209"/>
      <c r="FFC423" s="209"/>
      <c r="FFD423" s="209"/>
      <c r="FFE423" s="209"/>
      <c r="FFF423" s="209"/>
      <c r="FFG423" s="209"/>
      <c r="FFH423" s="209"/>
      <c r="FFI423" s="209"/>
      <c r="FFJ423" s="209"/>
      <c r="FFK423" s="209"/>
      <c r="FFL423" s="209"/>
      <c r="FFM423" s="209"/>
      <c r="FFN423" s="209"/>
      <c r="FFO423" s="209"/>
      <c r="FFP423" s="209"/>
      <c r="FFQ423" s="209"/>
      <c r="FFR423" s="209"/>
      <c r="FFS423" s="209"/>
      <c r="FFT423" s="209"/>
      <c r="FFU423" s="209"/>
      <c r="FFV423" s="209"/>
      <c r="FFW423" s="209"/>
      <c r="FFX423" s="209"/>
      <c r="FFY423" s="209"/>
      <c r="FFZ423" s="209"/>
      <c r="FGA423" s="209"/>
      <c r="FGB423" s="209"/>
      <c r="FGC423" s="209"/>
      <c r="FGD423" s="209"/>
      <c r="FGE423" s="209"/>
      <c r="FGF423" s="209"/>
      <c r="FGG423" s="209"/>
      <c r="FGH423" s="209"/>
      <c r="FGI423" s="209"/>
      <c r="FGJ423" s="209"/>
      <c r="FGK423" s="209"/>
      <c r="FGL423" s="209"/>
      <c r="FGM423" s="209"/>
      <c r="FGN423" s="209"/>
      <c r="FGO423" s="209"/>
      <c r="FGP423" s="209"/>
      <c r="FGQ423" s="209"/>
      <c r="FGR423" s="209"/>
      <c r="FGS423" s="209"/>
      <c r="FGT423" s="209"/>
      <c r="FGU423" s="209"/>
      <c r="FGV423" s="209"/>
      <c r="FGW423" s="209"/>
      <c r="FGX423" s="209"/>
      <c r="FGY423" s="209"/>
      <c r="FGZ423" s="209"/>
      <c r="FHA423" s="209"/>
      <c r="FHB423" s="209"/>
      <c r="FHC423" s="209"/>
      <c r="FHD423" s="209"/>
      <c r="FHE423" s="209"/>
      <c r="FHF423" s="209"/>
      <c r="FHG423" s="209"/>
      <c r="FHH423" s="209"/>
      <c r="FHI423" s="209"/>
      <c r="FHJ423" s="209"/>
      <c r="FHK423" s="209"/>
      <c r="FHL423" s="209"/>
      <c r="FHM423" s="209"/>
      <c r="FHN423" s="209"/>
      <c r="FHO423" s="209"/>
      <c r="FHP423" s="209"/>
      <c r="FHQ423" s="209"/>
      <c r="FHR423" s="209"/>
      <c r="FHS423" s="209"/>
      <c r="FHT423" s="209"/>
      <c r="FHU423" s="209"/>
      <c r="FHV423" s="209"/>
      <c r="FHW423" s="209"/>
      <c r="FHX423" s="209"/>
      <c r="FHY423" s="209"/>
      <c r="FHZ423" s="209"/>
      <c r="FIA423" s="209"/>
      <c r="FIB423" s="209"/>
      <c r="FIC423" s="209"/>
      <c r="FID423" s="209"/>
      <c r="FIE423" s="209"/>
      <c r="FIF423" s="209"/>
      <c r="FIG423" s="209"/>
      <c r="FIH423" s="209"/>
      <c r="FII423" s="209"/>
      <c r="FIJ423" s="209"/>
      <c r="FIK423" s="209"/>
      <c r="FIL423" s="209"/>
      <c r="FIM423" s="209"/>
      <c r="FIN423" s="209"/>
      <c r="FIO423" s="209"/>
      <c r="FIP423" s="209"/>
      <c r="FIQ423" s="209"/>
      <c r="FIR423" s="209"/>
      <c r="FIS423" s="209"/>
      <c r="FIT423" s="209"/>
      <c r="FIU423" s="209"/>
      <c r="FIV423" s="209"/>
      <c r="FIW423" s="209"/>
      <c r="FIX423" s="209"/>
      <c r="FIY423" s="209"/>
      <c r="FIZ423" s="209"/>
      <c r="FJA423" s="209"/>
      <c r="FJB423" s="209"/>
      <c r="FJC423" s="209"/>
      <c r="FJD423" s="209"/>
      <c r="FJE423" s="209"/>
      <c r="FJF423" s="209"/>
      <c r="FJG423" s="209"/>
      <c r="FJH423" s="209"/>
      <c r="FJI423" s="209"/>
      <c r="FJJ423" s="209"/>
      <c r="FJK423" s="209"/>
      <c r="FJL423" s="209"/>
      <c r="FJM423" s="209"/>
      <c r="FJN423" s="209"/>
      <c r="FJO423" s="209"/>
      <c r="FJP423" s="209"/>
      <c r="FJQ423" s="209"/>
      <c r="FJR423" s="209"/>
      <c r="FJS423" s="209"/>
      <c r="FJT423" s="209"/>
      <c r="FJU423" s="209"/>
      <c r="FJV423" s="209"/>
      <c r="FJW423" s="209"/>
      <c r="FJX423" s="209"/>
      <c r="FJY423" s="209"/>
      <c r="FJZ423" s="209"/>
      <c r="FKA423" s="209"/>
      <c r="FKB423" s="209"/>
      <c r="FKC423" s="209"/>
      <c r="FKD423" s="209"/>
      <c r="FKE423" s="209"/>
      <c r="FKF423" s="209"/>
      <c r="FKG423" s="209"/>
      <c r="FKH423" s="209"/>
      <c r="FKI423" s="209"/>
      <c r="FKJ423" s="209"/>
      <c r="FKK423" s="209"/>
      <c r="FKL423" s="209"/>
      <c r="FKM423" s="209"/>
      <c r="FKN423" s="209"/>
      <c r="FKO423" s="209"/>
      <c r="FKP423" s="209"/>
      <c r="FKQ423" s="209"/>
      <c r="FKR423" s="209"/>
      <c r="FKS423" s="209"/>
      <c r="FKT423" s="209"/>
      <c r="FKU423" s="209"/>
      <c r="FKV423" s="209"/>
      <c r="FKW423" s="209"/>
      <c r="FKX423" s="209"/>
      <c r="FKY423" s="209"/>
      <c r="FKZ423" s="209"/>
      <c r="FLA423" s="209"/>
      <c r="FLB423" s="209"/>
      <c r="FLC423" s="209"/>
      <c r="FLD423" s="209"/>
      <c r="FLE423" s="209"/>
      <c r="FLF423" s="209"/>
      <c r="FLG423" s="209"/>
      <c r="FLH423" s="209"/>
      <c r="FLI423" s="209"/>
      <c r="FLJ423" s="209"/>
      <c r="FLK423" s="209"/>
      <c r="FLL423" s="209"/>
      <c r="FLM423" s="209"/>
      <c r="FLN423" s="209"/>
      <c r="FLO423" s="209"/>
      <c r="FLP423" s="209"/>
      <c r="FLQ423" s="209"/>
      <c r="FLR423" s="209"/>
      <c r="FLS423" s="209"/>
      <c r="FLT423" s="209"/>
      <c r="FLU423" s="209"/>
      <c r="FLV423" s="209"/>
      <c r="FLW423" s="209"/>
      <c r="FLX423" s="209"/>
      <c r="FLY423" s="209"/>
      <c r="FLZ423" s="209"/>
      <c r="FMA423" s="209"/>
      <c r="FMB423" s="209"/>
      <c r="FMC423" s="209"/>
      <c r="FMD423" s="209"/>
      <c r="FME423" s="209"/>
      <c r="FMF423" s="209"/>
      <c r="FMG423" s="209"/>
      <c r="FMH423" s="209"/>
      <c r="FMI423" s="209"/>
      <c r="FMJ423" s="209"/>
      <c r="FMK423" s="209"/>
      <c r="FML423" s="209"/>
      <c r="FMM423" s="209"/>
      <c r="FMN423" s="209"/>
      <c r="FMO423" s="209"/>
      <c r="FMP423" s="209"/>
      <c r="FMQ423" s="209"/>
      <c r="FMR423" s="209"/>
      <c r="FMS423" s="209"/>
      <c r="FMT423" s="209"/>
      <c r="FMU423" s="209"/>
      <c r="FMV423" s="209"/>
      <c r="FMW423" s="209"/>
      <c r="FMX423" s="209"/>
      <c r="FMY423" s="209"/>
      <c r="FMZ423" s="209"/>
      <c r="FNA423" s="209"/>
      <c r="FNB423" s="209"/>
      <c r="FNC423" s="209"/>
      <c r="FND423" s="209"/>
      <c r="FNE423" s="209"/>
      <c r="FNF423" s="209"/>
      <c r="FNG423" s="209"/>
      <c r="FNH423" s="209"/>
      <c r="FNI423" s="209"/>
      <c r="FNJ423" s="209"/>
      <c r="FNK423" s="209"/>
      <c r="FNL423" s="209"/>
      <c r="FNM423" s="209"/>
      <c r="FNN423" s="209"/>
      <c r="FNO423" s="209"/>
      <c r="FNP423" s="209"/>
      <c r="FNQ423" s="209"/>
      <c r="FNR423" s="209"/>
      <c r="FNS423" s="209"/>
      <c r="FNT423" s="209"/>
      <c r="FNU423" s="209"/>
      <c r="FNV423" s="209"/>
      <c r="FNW423" s="209"/>
      <c r="FNX423" s="209"/>
      <c r="FNY423" s="209"/>
      <c r="FNZ423" s="209"/>
      <c r="FOA423" s="209"/>
      <c r="FOB423" s="209"/>
      <c r="FOC423" s="209"/>
      <c r="FOD423" s="209"/>
      <c r="FOE423" s="209"/>
      <c r="FOF423" s="209"/>
      <c r="FOG423" s="209"/>
      <c r="FOH423" s="209"/>
      <c r="FOI423" s="209"/>
      <c r="FOJ423" s="209"/>
      <c r="FOK423" s="209"/>
      <c r="FOL423" s="209"/>
      <c r="FOM423" s="209"/>
      <c r="FON423" s="209"/>
      <c r="FOO423" s="209"/>
      <c r="FOP423" s="209"/>
      <c r="FOQ423" s="209"/>
      <c r="FOR423" s="209"/>
      <c r="FOS423" s="209"/>
      <c r="FOT423" s="209"/>
      <c r="FOU423" s="209"/>
      <c r="FOV423" s="209"/>
      <c r="FOW423" s="209"/>
      <c r="FOX423" s="209"/>
      <c r="FOY423" s="209"/>
      <c r="FOZ423" s="209"/>
      <c r="FPA423" s="209"/>
      <c r="FPB423" s="209"/>
      <c r="FPC423" s="209"/>
      <c r="FPD423" s="209"/>
      <c r="FPE423" s="209"/>
      <c r="FPF423" s="209"/>
      <c r="FPG423" s="209"/>
      <c r="FPH423" s="209"/>
      <c r="FPI423" s="209"/>
      <c r="FPJ423" s="209"/>
      <c r="FPK423" s="209"/>
      <c r="FPL423" s="209"/>
      <c r="FPM423" s="209"/>
      <c r="FPN423" s="209"/>
      <c r="FPO423" s="209"/>
      <c r="FPP423" s="209"/>
      <c r="FPQ423" s="209"/>
      <c r="FPR423" s="209"/>
      <c r="FPS423" s="209"/>
      <c r="FPT423" s="209"/>
      <c r="FPU423" s="209"/>
      <c r="FPV423" s="209"/>
      <c r="FPW423" s="209"/>
      <c r="FPX423" s="209"/>
      <c r="FPY423" s="209"/>
      <c r="FPZ423" s="209"/>
      <c r="FQA423" s="209"/>
      <c r="FQB423" s="209"/>
      <c r="FQC423" s="209"/>
      <c r="FQD423" s="209"/>
      <c r="FQE423" s="209"/>
      <c r="FQF423" s="209"/>
      <c r="FQG423" s="209"/>
      <c r="FQH423" s="209"/>
      <c r="FQI423" s="209"/>
      <c r="FQJ423" s="209"/>
      <c r="FQK423" s="209"/>
      <c r="FQL423" s="209"/>
      <c r="FQM423" s="209"/>
      <c r="FQN423" s="209"/>
      <c r="FQO423" s="209"/>
      <c r="FQP423" s="209"/>
      <c r="FQQ423" s="209"/>
      <c r="FQR423" s="209"/>
      <c r="FQS423" s="209"/>
      <c r="FQT423" s="209"/>
      <c r="FQU423" s="209"/>
      <c r="FQV423" s="209"/>
      <c r="FQW423" s="209"/>
      <c r="FQX423" s="209"/>
      <c r="FQY423" s="209"/>
      <c r="FQZ423" s="209"/>
      <c r="FRA423" s="209"/>
      <c r="FRB423" s="209"/>
      <c r="FRC423" s="209"/>
      <c r="FRD423" s="209"/>
      <c r="FRE423" s="209"/>
      <c r="FRF423" s="209"/>
      <c r="FRG423" s="209"/>
      <c r="FRH423" s="209"/>
      <c r="FRI423" s="209"/>
      <c r="FRJ423" s="209"/>
      <c r="FRK423" s="209"/>
      <c r="FRL423" s="209"/>
      <c r="FRM423" s="209"/>
      <c r="FRN423" s="209"/>
      <c r="FRO423" s="209"/>
      <c r="FRP423" s="209"/>
      <c r="FRQ423" s="209"/>
      <c r="FRR423" s="209"/>
      <c r="FRS423" s="209"/>
      <c r="FRT423" s="209"/>
      <c r="FRU423" s="209"/>
      <c r="FRV423" s="209"/>
      <c r="FRW423" s="209"/>
      <c r="FRX423" s="209"/>
      <c r="FRY423" s="209"/>
      <c r="FRZ423" s="209"/>
      <c r="FSA423" s="209"/>
      <c r="FSB423" s="209"/>
      <c r="FSC423" s="209"/>
      <c r="FSD423" s="209"/>
      <c r="FSE423" s="209"/>
      <c r="FSF423" s="209"/>
      <c r="FSG423" s="209"/>
      <c r="FSH423" s="209"/>
      <c r="FSI423" s="209"/>
      <c r="FSJ423" s="209"/>
      <c r="FSK423" s="209"/>
      <c r="FSL423" s="209"/>
      <c r="FSM423" s="209"/>
      <c r="FSN423" s="209"/>
      <c r="FSO423" s="209"/>
      <c r="FSP423" s="209"/>
      <c r="FSQ423" s="209"/>
      <c r="FSR423" s="209"/>
      <c r="FSS423" s="209"/>
      <c r="FST423" s="209"/>
      <c r="FSU423" s="209"/>
      <c r="FSV423" s="209"/>
      <c r="FSW423" s="209"/>
      <c r="FSX423" s="209"/>
      <c r="FSY423" s="209"/>
      <c r="FSZ423" s="209"/>
      <c r="FTA423" s="209"/>
      <c r="FTB423" s="209"/>
      <c r="FTC423" s="209"/>
      <c r="FTD423" s="209"/>
      <c r="FTE423" s="209"/>
      <c r="FTF423" s="209"/>
      <c r="FTG423" s="209"/>
      <c r="FTH423" s="209"/>
      <c r="FTI423" s="209"/>
      <c r="FTJ423" s="209"/>
      <c r="FTK423" s="209"/>
      <c r="FTL423" s="209"/>
      <c r="FTM423" s="209"/>
      <c r="FTN423" s="209"/>
      <c r="FTO423" s="209"/>
      <c r="FTP423" s="209"/>
      <c r="FTQ423" s="209"/>
      <c r="FTR423" s="209"/>
      <c r="FTS423" s="209"/>
      <c r="FTT423" s="209"/>
      <c r="FTU423" s="209"/>
      <c r="FTV423" s="209"/>
      <c r="FTW423" s="209"/>
      <c r="FTX423" s="209"/>
      <c r="FTY423" s="209"/>
      <c r="FTZ423" s="209"/>
      <c r="FUA423" s="209"/>
      <c r="FUB423" s="209"/>
      <c r="FUC423" s="209"/>
      <c r="FUD423" s="209"/>
      <c r="FUE423" s="209"/>
      <c r="FUF423" s="209"/>
      <c r="FUG423" s="209"/>
      <c r="FUH423" s="209"/>
      <c r="FUI423" s="209"/>
      <c r="FUJ423" s="209"/>
      <c r="FUK423" s="209"/>
      <c r="FUL423" s="209"/>
      <c r="FUM423" s="209"/>
      <c r="FUN423" s="209"/>
      <c r="FUO423" s="209"/>
      <c r="FUP423" s="209"/>
      <c r="FUQ423" s="209"/>
      <c r="FUR423" s="209"/>
      <c r="FUS423" s="209"/>
      <c r="FUT423" s="209"/>
      <c r="FUU423" s="209"/>
      <c r="FUV423" s="209"/>
      <c r="FUW423" s="209"/>
      <c r="FUX423" s="209"/>
      <c r="FUY423" s="209"/>
      <c r="FUZ423" s="209"/>
      <c r="FVA423" s="209"/>
      <c r="FVB423" s="209"/>
      <c r="FVC423" s="209"/>
      <c r="FVD423" s="209"/>
      <c r="FVE423" s="209"/>
      <c r="FVF423" s="209"/>
      <c r="FVG423" s="209"/>
      <c r="FVH423" s="209"/>
      <c r="FVI423" s="209"/>
      <c r="FVJ423" s="209"/>
      <c r="FVK423" s="209"/>
      <c r="FVL423" s="209"/>
      <c r="FVM423" s="209"/>
      <c r="FVN423" s="209"/>
      <c r="FVO423" s="209"/>
      <c r="FVP423" s="209"/>
      <c r="FVQ423" s="209"/>
      <c r="FVR423" s="209"/>
      <c r="FVS423" s="209"/>
      <c r="FVT423" s="209"/>
      <c r="FVU423" s="209"/>
      <c r="FVV423" s="209"/>
      <c r="FVW423" s="209"/>
      <c r="FVX423" s="209"/>
      <c r="FVY423" s="209"/>
      <c r="FVZ423" s="209"/>
      <c r="FWA423" s="209"/>
      <c r="FWB423" s="209"/>
      <c r="FWC423" s="209"/>
      <c r="FWD423" s="209"/>
      <c r="FWE423" s="209"/>
      <c r="FWF423" s="209"/>
      <c r="FWG423" s="209"/>
      <c r="FWH423" s="209"/>
      <c r="FWI423" s="209"/>
      <c r="FWJ423" s="209"/>
      <c r="FWK423" s="209"/>
      <c r="FWL423" s="209"/>
      <c r="FWM423" s="209"/>
      <c r="FWN423" s="209"/>
      <c r="FWO423" s="209"/>
      <c r="FWP423" s="209"/>
      <c r="FWQ423" s="209"/>
      <c r="FWR423" s="209"/>
      <c r="FWS423" s="209"/>
      <c r="FWT423" s="209"/>
      <c r="FWU423" s="209"/>
      <c r="FWV423" s="209"/>
      <c r="FWW423" s="209"/>
      <c r="FWX423" s="209"/>
      <c r="FWY423" s="209"/>
      <c r="FWZ423" s="209"/>
      <c r="FXA423" s="209"/>
      <c r="FXB423" s="209"/>
      <c r="FXC423" s="209"/>
      <c r="FXD423" s="209"/>
      <c r="FXE423" s="209"/>
      <c r="FXF423" s="209"/>
      <c r="FXG423" s="209"/>
      <c r="FXH423" s="209"/>
      <c r="FXI423" s="209"/>
      <c r="FXJ423" s="209"/>
      <c r="FXK423" s="209"/>
      <c r="FXL423" s="209"/>
      <c r="FXM423" s="209"/>
      <c r="FXN423" s="209"/>
      <c r="FXO423" s="209"/>
      <c r="FXP423" s="209"/>
      <c r="FXQ423" s="209"/>
      <c r="FXR423" s="209"/>
      <c r="FXS423" s="209"/>
      <c r="FXT423" s="209"/>
      <c r="FXU423" s="209"/>
      <c r="FXV423" s="209"/>
      <c r="FXW423" s="209"/>
      <c r="FXX423" s="209"/>
      <c r="FXY423" s="209"/>
      <c r="FXZ423" s="209"/>
      <c r="FYA423" s="209"/>
      <c r="FYB423" s="209"/>
      <c r="FYC423" s="209"/>
      <c r="FYD423" s="209"/>
      <c r="FYE423" s="209"/>
      <c r="FYF423" s="209"/>
      <c r="FYG423" s="209"/>
      <c r="FYH423" s="209"/>
      <c r="FYI423" s="209"/>
      <c r="FYJ423" s="209"/>
      <c r="FYK423" s="209"/>
      <c r="FYL423" s="209"/>
      <c r="FYM423" s="209"/>
      <c r="FYN423" s="209"/>
      <c r="FYO423" s="209"/>
      <c r="FYP423" s="209"/>
      <c r="FYQ423" s="209"/>
      <c r="FYR423" s="209"/>
      <c r="FYS423" s="209"/>
      <c r="FYT423" s="209"/>
      <c r="FYU423" s="209"/>
      <c r="FYV423" s="209"/>
      <c r="FYW423" s="209"/>
      <c r="FYX423" s="209"/>
      <c r="FYY423" s="209"/>
      <c r="FYZ423" s="209"/>
      <c r="FZA423" s="209"/>
      <c r="FZB423" s="209"/>
      <c r="FZC423" s="209"/>
      <c r="FZD423" s="209"/>
      <c r="FZE423" s="209"/>
      <c r="FZF423" s="209"/>
      <c r="FZG423" s="209"/>
      <c r="FZH423" s="209"/>
      <c r="FZI423" s="209"/>
      <c r="FZJ423" s="209"/>
      <c r="FZK423" s="209"/>
      <c r="FZL423" s="209"/>
      <c r="FZM423" s="209"/>
      <c r="FZN423" s="209"/>
      <c r="FZO423" s="209"/>
      <c r="FZP423" s="209"/>
      <c r="FZQ423" s="209"/>
      <c r="FZR423" s="209"/>
      <c r="FZS423" s="209"/>
      <c r="FZT423" s="209"/>
      <c r="FZU423" s="209"/>
      <c r="FZV423" s="209"/>
      <c r="FZW423" s="209"/>
      <c r="FZX423" s="209"/>
      <c r="FZY423" s="209"/>
      <c r="FZZ423" s="209"/>
      <c r="GAA423" s="209"/>
      <c r="GAB423" s="209"/>
      <c r="GAC423" s="209"/>
      <c r="GAD423" s="209"/>
      <c r="GAE423" s="209"/>
      <c r="GAF423" s="209"/>
      <c r="GAG423" s="209"/>
      <c r="GAH423" s="209"/>
      <c r="GAI423" s="209"/>
      <c r="GAJ423" s="209"/>
      <c r="GAK423" s="209"/>
      <c r="GAL423" s="209"/>
      <c r="GAM423" s="209"/>
      <c r="GAN423" s="209"/>
      <c r="GAO423" s="209"/>
      <c r="GAP423" s="209"/>
      <c r="GAQ423" s="209"/>
      <c r="GAR423" s="209"/>
      <c r="GAS423" s="209"/>
      <c r="GAT423" s="209"/>
      <c r="GAU423" s="209"/>
      <c r="GAV423" s="209"/>
      <c r="GAW423" s="209"/>
      <c r="GAX423" s="209"/>
      <c r="GAY423" s="209"/>
      <c r="GAZ423" s="209"/>
      <c r="GBA423" s="209"/>
      <c r="GBB423" s="209"/>
      <c r="GBC423" s="209"/>
      <c r="GBD423" s="209"/>
      <c r="GBE423" s="209"/>
      <c r="GBF423" s="209"/>
      <c r="GBG423" s="209"/>
      <c r="GBH423" s="209"/>
      <c r="GBI423" s="209"/>
      <c r="GBJ423" s="209"/>
      <c r="GBK423" s="209"/>
      <c r="GBL423" s="209"/>
      <c r="GBM423" s="209"/>
      <c r="GBN423" s="209"/>
      <c r="GBO423" s="209"/>
      <c r="GBP423" s="209"/>
      <c r="GBQ423" s="209"/>
      <c r="GBR423" s="209"/>
      <c r="GBS423" s="209"/>
      <c r="GBT423" s="209"/>
      <c r="GBU423" s="209"/>
      <c r="GBV423" s="209"/>
      <c r="GBW423" s="209"/>
      <c r="GBX423" s="209"/>
      <c r="GBY423" s="209"/>
      <c r="GBZ423" s="209"/>
      <c r="GCA423" s="209"/>
      <c r="GCB423" s="209"/>
      <c r="GCC423" s="209"/>
      <c r="GCD423" s="209"/>
      <c r="GCE423" s="209"/>
      <c r="GCF423" s="209"/>
      <c r="GCG423" s="209"/>
      <c r="GCH423" s="209"/>
      <c r="GCI423" s="209"/>
      <c r="GCJ423" s="209"/>
      <c r="GCK423" s="209"/>
      <c r="GCL423" s="209"/>
      <c r="GCM423" s="209"/>
      <c r="GCN423" s="209"/>
      <c r="GCO423" s="209"/>
      <c r="GCP423" s="209"/>
      <c r="GCQ423" s="209"/>
      <c r="GCR423" s="209"/>
      <c r="GCS423" s="209"/>
      <c r="GCT423" s="209"/>
      <c r="GCU423" s="209"/>
      <c r="GCV423" s="209"/>
      <c r="GCW423" s="209"/>
      <c r="GCX423" s="209"/>
      <c r="GCY423" s="209"/>
      <c r="GCZ423" s="209"/>
      <c r="GDA423" s="209"/>
      <c r="GDB423" s="209"/>
      <c r="GDC423" s="209"/>
      <c r="GDD423" s="209"/>
      <c r="GDE423" s="209"/>
      <c r="GDF423" s="209"/>
      <c r="GDG423" s="209"/>
      <c r="GDH423" s="209"/>
      <c r="GDI423" s="209"/>
      <c r="GDJ423" s="209"/>
      <c r="GDK423" s="209"/>
      <c r="GDL423" s="209"/>
      <c r="GDM423" s="209"/>
      <c r="GDN423" s="209"/>
      <c r="GDO423" s="209"/>
      <c r="GDP423" s="209"/>
      <c r="GDQ423" s="209"/>
      <c r="GDR423" s="209"/>
      <c r="GDS423" s="209"/>
      <c r="GDT423" s="209"/>
      <c r="GDU423" s="209"/>
      <c r="GDV423" s="209"/>
      <c r="GDW423" s="209"/>
      <c r="GDX423" s="209"/>
      <c r="GDY423" s="209"/>
      <c r="GDZ423" s="209"/>
      <c r="GEA423" s="209"/>
      <c r="GEB423" s="209"/>
      <c r="GEC423" s="209"/>
      <c r="GED423" s="209"/>
      <c r="GEE423" s="209"/>
      <c r="GEF423" s="209"/>
      <c r="GEG423" s="209"/>
      <c r="GEH423" s="209"/>
      <c r="GEI423" s="209"/>
      <c r="GEJ423" s="209"/>
      <c r="GEK423" s="209"/>
      <c r="GEL423" s="209"/>
      <c r="GEM423" s="209"/>
      <c r="GEN423" s="209"/>
      <c r="GEO423" s="209"/>
      <c r="GEP423" s="209"/>
      <c r="GEQ423" s="209"/>
      <c r="GER423" s="209"/>
      <c r="GES423" s="209"/>
      <c r="GET423" s="209"/>
      <c r="GEU423" s="209"/>
      <c r="GEV423" s="209"/>
      <c r="GEW423" s="209"/>
      <c r="GEX423" s="209"/>
      <c r="GEY423" s="209"/>
      <c r="GEZ423" s="209"/>
      <c r="GFA423" s="209"/>
      <c r="GFB423" s="209"/>
      <c r="GFC423" s="209"/>
      <c r="GFD423" s="209"/>
      <c r="GFE423" s="209"/>
      <c r="GFF423" s="209"/>
      <c r="GFG423" s="209"/>
      <c r="GFH423" s="209"/>
      <c r="GFI423" s="209"/>
      <c r="GFJ423" s="209"/>
      <c r="GFK423" s="209"/>
      <c r="GFL423" s="209"/>
      <c r="GFM423" s="209"/>
      <c r="GFN423" s="209"/>
      <c r="GFO423" s="209"/>
      <c r="GFP423" s="209"/>
      <c r="GFQ423" s="209"/>
      <c r="GFR423" s="209"/>
      <c r="GFS423" s="209"/>
      <c r="GFT423" s="209"/>
      <c r="GFU423" s="209"/>
      <c r="GFV423" s="209"/>
      <c r="GFW423" s="209"/>
      <c r="GFX423" s="209"/>
      <c r="GFY423" s="209"/>
      <c r="GFZ423" s="209"/>
      <c r="GGA423" s="209"/>
      <c r="GGB423" s="209"/>
      <c r="GGC423" s="209"/>
      <c r="GGD423" s="209"/>
      <c r="GGE423" s="209"/>
      <c r="GGF423" s="209"/>
      <c r="GGG423" s="209"/>
      <c r="GGH423" s="209"/>
      <c r="GGI423" s="209"/>
      <c r="GGJ423" s="209"/>
      <c r="GGK423" s="209"/>
      <c r="GGL423" s="209"/>
      <c r="GGM423" s="209"/>
      <c r="GGN423" s="209"/>
      <c r="GGO423" s="209"/>
      <c r="GGP423" s="209"/>
      <c r="GGQ423" s="209"/>
      <c r="GGR423" s="209"/>
      <c r="GGS423" s="209"/>
      <c r="GGT423" s="209"/>
      <c r="GGU423" s="209"/>
      <c r="GGV423" s="209"/>
      <c r="GGW423" s="209"/>
      <c r="GGX423" s="209"/>
      <c r="GGY423" s="209"/>
      <c r="GGZ423" s="209"/>
      <c r="GHA423" s="209"/>
      <c r="GHB423" s="209"/>
      <c r="GHC423" s="209"/>
      <c r="GHD423" s="209"/>
      <c r="GHE423" s="209"/>
      <c r="GHF423" s="209"/>
      <c r="GHG423" s="209"/>
      <c r="GHH423" s="209"/>
      <c r="GHI423" s="209"/>
      <c r="GHJ423" s="209"/>
      <c r="GHK423" s="209"/>
      <c r="GHL423" s="209"/>
      <c r="GHM423" s="209"/>
      <c r="GHN423" s="209"/>
      <c r="GHO423" s="209"/>
      <c r="GHP423" s="209"/>
      <c r="GHQ423" s="209"/>
      <c r="GHR423" s="209"/>
      <c r="GHS423" s="209"/>
      <c r="GHT423" s="209"/>
      <c r="GHU423" s="209"/>
      <c r="GHV423" s="209"/>
      <c r="GHW423" s="209"/>
      <c r="GHX423" s="209"/>
      <c r="GHY423" s="209"/>
      <c r="GHZ423" s="209"/>
      <c r="GIA423" s="209"/>
      <c r="GIB423" s="209"/>
      <c r="GIC423" s="209"/>
      <c r="GID423" s="209"/>
      <c r="GIE423" s="209"/>
      <c r="GIF423" s="209"/>
      <c r="GIG423" s="209"/>
      <c r="GIH423" s="209"/>
      <c r="GII423" s="209"/>
      <c r="GIJ423" s="209"/>
      <c r="GIK423" s="209"/>
      <c r="GIL423" s="209"/>
      <c r="GIM423" s="209"/>
      <c r="GIN423" s="209"/>
      <c r="GIO423" s="209"/>
      <c r="GIP423" s="209"/>
      <c r="GIQ423" s="209"/>
      <c r="GIR423" s="209"/>
      <c r="GIS423" s="209"/>
      <c r="GIT423" s="209"/>
      <c r="GIU423" s="209"/>
      <c r="GIV423" s="209"/>
      <c r="GIW423" s="209"/>
      <c r="GIX423" s="209"/>
      <c r="GIY423" s="209"/>
      <c r="GIZ423" s="209"/>
      <c r="GJA423" s="209"/>
      <c r="GJB423" s="209"/>
      <c r="GJC423" s="209"/>
      <c r="GJD423" s="209"/>
      <c r="GJE423" s="209"/>
      <c r="GJF423" s="209"/>
      <c r="GJG423" s="209"/>
      <c r="GJH423" s="209"/>
      <c r="GJI423" s="209"/>
      <c r="GJJ423" s="209"/>
      <c r="GJK423" s="209"/>
      <c r="GJL423" s="209"/>
      <c r="GJM423" s="209"/>
      <c r="GJN423" s="209"/>
      <c r="GJO423" s="209"/>
      <c r="GJP423" s="209"/>
      <c r="GJQ423" s="209"/>
      <c r="GJR423" s="209"/>
      <c r="GJS423" s="209"/>
      <c r="GJT423" s="209"/>
      <c r="GJU423" s="209"/>
      <c r="GJV423" s="209"/>
      <c r="GJW423" s="209"/>
      <c r="GJX423" s="209"/>
      <c r="GJY423" s="209"/>
      <c r="GJZ423" s="209"/>
      <c r="GKA423" s="209"/>
      <c r="GKB423" s="209"/>
      <c r="GKC423" s="209"/>
      <c r="GKD423" s="209"/>
      <c r="GKE423" s="209"/>
      <c r="GKF423" s="209"/>
      <c r="GKG423" s="209"/>
      <c r="GKH423" s="209"/>
      <c r="GKI423" s="209"/>
      <c r="GKJ423" s="209"/>
      <c r="GKK423" s="209"/>
      <c r="GKL423" s="209"/>
      <c r="GKM423" s="209"/>
      <c r="GKN423" s="209"/>
      <c r="GKO423" s="209"/>
      <c r="GKP423" s="209"/>
      <c r="GKQ423" s="209"/>
      <c r="GKR423" s="209"/>
      <c r="GKS423" s="209"/>
      <c r="GKT423" s="209"/>
      <c r="GKU423" s="209"/>
      <c r="GKV423" s="209"/>
      <c r="GKW423" s="209"/>
      <c r="GKX423" s="209"/>
      <c r="GKY423" s="209"/>
      <c r="GKZ423" s="209"/>
      <c r="GLA423" s="209"/>
      <c r="GLB423" s="209"/>
      <c r="GLC423" s="209"/>
      <c r="GLD423" s="209"/>
      <c r="GLE423" s="209"/>
      <c r="GLF423" s="209"/>
      <c r="GLG423" s="209"/>
      <c r="GLH423" s="209"/>
      <c r="GLI423" s="209"/>
      <c r="GLJ423" s="209"/>
      <c r="GLK423" s="209"/>
      <c r="GLL423" s="209"/>
      <c r="GLM423" s="209"/>
      <c r="GLN423" s="209"/>
      <c r="GLO423" s="209"/>
      <c r="GLP423" s="209"/>
      <c r="GLQ423" s="209"/>
      <c r="GLR423" s="209"/>
      <c r="GLS423" s="209"/>
      <c r="GLT423" s="209"/>
      <c r="GLU423" s="209"/>
      <c r="GLV423" s="209"/>
      <c r="GLW423" s="209"/>
      <c r="GLX423" s="209"/>
      <c r="GLY423" s="209"/>
      <c r="GLZ423" s="209"/>
      <c r="GMA423" s="209"/>
      <c r="GMB423" s="209"/>
      <c r="GMC423" s="209"/>
      <c r="GMD423" s="209"/>
      <c r="GME423" s="209"/>
      <c r="GMF423" s="209"/>
      <c r="GMG423" s="209"/>
      <c r="GMH423" s="209"/>
      <c r="GMI423" s="209"/>
      <c r="GMJ423" s="209"/>
      <c r="GMK423" s="209"/>
      <c r="GML423" s="209"/>
      <c r="GMM423" s="209"/>
      <c r="GMN423" s="209"/>
      <c r="GMO423" s="209"/>
      <c r="GMP423" s="209"/>
      <c r="GMQ423" s="209"/>
      <c r="GMR423" s="209"/>
      <c r="GMS423" s="209"/>
      <c r="GMT423" s="209"/>
      <c r="GMU423" s="209"/>
      <c r="GMV423" s="209"/>
      <c r="GMW423" s="209"/>
      <c r="GMX423" s="209"/>
      <c r="GMY423" s="209"/>
      <c r="GMZ423" s="209"/>
      <c r="GNA423" s="209"/>
      <c r="GNB423" s="209"/>
      <c r="GNC423" s="209"/>
      <c r="GND423" s="209"/>
      <c r="GNE423" s="209"/>
      <c r="GNF423" s="209"/>
      <c r="GNG423" s="209"/>
      <c r="GNH423" s="209"/>
      <c r="GNI423" s="209"/>
      <c r="GNJ423" s="209"/>
      <c r="GNK423" s="209"/>
      <c r="GNL423" s="209"/>
      <c r="GNM423" s="209"/>
      <c r="GNN423" s="209"/>
      <c r="GNO423" s="209"/>
      <c r="GNP423" s="209"/>
      <c r="GNQ423" s="209"/>
      <c r="GNR423" s="209"/>
      <c r="GNS423" s="209"/>
      <c r="GNT423" s="209"/>
      <c r="GNU423" s="209"/>
      <c r="GNV423" s="209"/>
      <c r="GNW423" s="209"/>
      <c r="GNX423" s="209"/>
      <c r="GNY423" s="209"/>
      <c r="GNZ423" s="209"/>
      <c r="GOA423" s="209"/>
      <c r="GOB423" s="209"/>
      <c r="GOC423" s="209"/>
      <c r="GOD423" s="209"/>
      <c r="GOE423" s="209"/>
      <c r="GOF423" s="209"/>
      <c r="GOG423" s="209"/>
      <c r="GOH423" s="209"/>
      <c r="GOI423" s="209"/>
      <c r="GOJ423" s="209"/>
      <c r="GOK423" s="209"/>
      <c r="GOL423" s="209"/>
      <c r="GOM423" s="209"/>
      <c r="GON423" s="209"/>
      <c r="GOO423" s="209"/>
      <c r="GOP423" s="209"/>
      <c r="GOQ423" s="209"/>
      <c r="GOR423" s="209"/>
      <c r="GOS423" s="209"/>
      <c r="GOT423" s="209"/>
      <c r="GOU423" s="209"/>
      <c r="GOV423" s="209"/>
      <c r="GOW423" s="209"/>
      <c r="GOX423" s="209"/>
      <c r="GOY423" s="209"/>
      <c r="GOZ423" s="209"/>
      <c r="GPA423" s="209"/>
      <c r="GPB423" s="209"/>
      <c r="GPC423" s="209"/>
      <c r="GPD423" s="209"/>
      <c r="GPE423" s="209"/>
      <c r="GPF423" s="209"/>
      <c r="GPG423" s="209"/>
      <c r="GPH423" s="209"/>
      <c r="GPI423" s="209"/>
      <c r="GPJ423" s="209"/>
      <c r="GPK423" s="209"/>
      <c r="GPL423" s="209"/>
      <c r="GPM423" s="209"/>
      <c r="GPN423" s="209"/>
      <c r="GPO423" s="209"/>
      <c r="GPP423" s="209"/>
      <c r="GPQ423" s="209"/>
      <c r="GPR423" s="209"/>
      <c r="GPS423" s="209"/>
      <c r="GPT423" s="209"/>
      <c r="GPU423" s="209"/>
      <c r="GPV423" s="209"/>
      <c r="GPW423" s="209"/>
      <c r="GPX423" s="209"/>
      <c r="GPY423" s="209"/>
      <c r="GPZ423" s="209"/>
      <c r="GQA423" s="209"/>
      <c r="GQB423" s="209"/>
      <c r="GQC423" s="209"/>
      <c r="GQD423" s="209"/>
      <c r="GQE423" s="209"/>
      <c r="GQF423" s="209"/>
      <c r="GQG423" s="209"/>
      <c r="GQH423" s="209"/>
      <c r="GQI423" s="209"/>
      <c r="GQJ423" s="209"/>
      <c r="GQK423" s="209"/>
      <c r="GQL423" s="209"/>
      <c r="GQM423" s="209"/>
      <c r="GQN423" s="209"/>
      <c r="GQO423" s="209"/>
      <c r="GQP423" s="209"/>
      <c r="GQQ423" s="209"/>
      <c r="GQR423" s="209"/>
      <c r="GQS423" s="209"/>
      <c r="GQT423" s="209"/>
      <c r="GQU423" s="209"/>
      <c r="GQV423" s="209"/>
      <c r="GQW423" s="209"/>
      <c r="GQX423" s="209"/>
      <c r="GQY423" s="209"/>
      <c r="GQZ423" s="209"/>
      <c r="GRA423" s="209"/>
      <c r="GRB423" s="209"/>
      <c r="GRC423" s="209"/>
      <c r="GRD423" s="209"/>
      <c r="GRE423" s="209"/>
      <c r="GRF423" s="209"/>
      <c r="GRG423" s="209"/>
      <c r="GRH423" s="209"/>
      <c r="GRI423" s="209"/>
      <c r="GRJ423" s="209"/>
      <c r="GRK423" s="209"/>
      <c r="GRL423" s="209"/>
      <c r="GRM423" s="209"/>
      <c r="GRN423" s="209"/>
      <c r="GRO423" s="209"/>
      <c r="GRP423" s="209"/>
      <c r="GRQ423" s="209"/>
      <c r="GRR423" s="209"/>
      <c r="GRS423" s="209"/>
      <c r="GRT423" s="209"/>
      <c r="GRU423" s="209"/>
      <c r="GRV423" s="209"/>
      <c r="GRW423" s="209"/>
      <c r="GRX423" s="209"/>
      <c r="GRY423" s="209"/>
      <c r="GRZ423" s="209"/>
      <c r="GSA423" s="209"/>
      <c r="GSB423" s="209"/>
      <c r="GSC423" s="209"/>
      <c r="GSD423" s="209"/>
      <c r="GSE423" s="209"/>
      <c r="GSF423" s="209"/>
      <c r="GSG423" s="209"/>
      <c r="GSH423" s="209"/>
      <c r="GSI423" s="209"/>
      <c r="GSJ423" s="209"/>
      <c r="GSK423" s="209"/>
      <c r="GSL423" s="209"/>
      <c r="GSM423" s="209"/>
      <c r="GSN423" s="209"/>
      <c r="GSO423" s="209"/>
      <c r="GSP423" s="209"/>
      <c r="GSQ423" s="209"/>
      <c r="GSR423" s="209"/>
      <c r="GSS423" s="209"/>
      <c r="GST423" s="209"/>
      <c r="GSU423" s="209"/>
      <c r="GSV423" s="209"/>
      <c r="GSW423" s="209"/>
      <c r="GSX423" s="209"/>
      <c r="GSY423" s="209"/>
      <c r="GSZ423" s="209"/>
      <c r="GTA423" s="209"/>
      <c r="GTB423" s="209"/>
      <c r="GTC423" s="209"/>
      <c r="GTD423" s="209"/>
      <c r="GTE423" s="209"/>
      <c r="GTF423" s="209"/>
      <c r="GTG423" s="209"/>
      <c r="GTH423" s="209"/>
      <c r="GTI423" s="209"/>
      <c r="GTJ423" s="209"/>
      <c r="GTK423" s="209"/>
      <c r="GTL423" s="209"/>
      <c r="GTM423" s="209"/>
      <c r="GTN423" s="209"/>
      <c r="GTO423" s="209"/>
      <c r="GTP423" s="209"/>
      <c r="GTQ423" s="209"/>
      <c r="GTR423" s="209"/>
      <c r="GTS423" s="209"/>
      <c r="GTT423" s="209"/>
      <c r="GTU423" s="209"/>
      <c r="GTV423" s="209"/>
      <c r="GTW423" s="209"/>
      <c r="GTX423" s="209"/>
      <c r="GTY423" s="209"/>
      <c r="GTZ423" s="209"/>
      <c r="GUA423" s="209"/>
      <c r="GUB423" s="209"/>
      <c r="GUC423" s="209"/>
      <c r="GUD423" s="209"/>
      <c r="GUE423" s="209"/>
      <c r="GUF423" s="209"/>
      <c r="GUG423" s="209"/>
      <c r="GUH423" s="209"/>
      <c r="GUI423" s="209"/>
      <c r="GUJ423" s="209"/>
      <c r="GUK423" s="209"/>
      <c r="GUL423" s="209"/>
      <c r="GUM423" s="209"/>
      <c r="GUN423" s="209"/>
      <c r="GUO423" s="209"/>
      <c r="GUP423" s="209"/>
      <c r="GUQ423" s="209"/>
      <c r="GUR423" s="209"/>
      <c r="GUS423" s="209"/>
      <c r="GUT423" s="209"/>
      <c r="GUU423" s="209"/>
      <c r="GUV423" s="209"/>
      <c r="GUW423" s="209"/>
      <c r="GUX423" s="209"/>
      <c r="GUY423" s="209"/>
      <c r="GUZ423" s="209"/>
      <c r="GVA423" s="209"/>
      <c r="GVB423" s="209"/>
      <c r="GVC423" s="209"/>
      <c r="GVD423" s="209"/>
      <c r="GVE423" s="209"/>
      <c r="GVF423" s="209"/>
      <c r="GVG423" s="209"/>
      <c r="GVH423" s="209"/>
      <c r="GVI423" s="209"/>
      <c r="GVJ423" s="209"/>
      <c r="GVK423" s="209"/>
      <c r="GVL423" s="209"/>
      <c r="GVM423" s="209"/>
      <c r="GVN423" s="209"/>
      <c r="GVO423" s="209"/>
      <c r="GVP423" s="209"/>
      <c r="GVQ423" s="209"/>
      <c r="GVR423" s="209"/>
      <c r="GVS423" s="209"/>
      <c r="GVT423" s="209"/>
      <c r="GVU423" s="209"/>
      <c r="GVV423" s="209"/>
      <c r="GVW423" s="209"/>
      <c r="GVX423" s="209"/>
      <c r="GVY423" s="209"/>
      <c r="GVZ423" s="209"/>
      <c r="GWA423" s="209"/>
      <c r="GWB423" s="209"/>
      <c r="GWC423" s="209"/>
      <c r="GWD423" s="209"/>
      <c r="GWE423" s="209"/>
      <c r="GWF423" s="209"/>
      <c r="GWG423" s="209"/>
      <c r="GWH423" s="209"/>
      <c r="GWI423" s="209"/>
      <c r="GWJ423" s="209"/>
      <c r="GWK423" s="209"/>
      <c r="GWL423" s="209"/>
      <c r="GWM423" s="209"/>
      <c r="GWN423" s="209"/>
      <c r="GWO423" s="209"/>
      <c r="GWP423" s="209"/>
      <c r="GWQ423" s="209"/>
      <c r="GWR423" s="209"/>
      <c r="GWS423" s="209"/>
      <c r="GWT423" s="209"/>
      <c r="GWU423" s="209"/>
      <c r="GWV423" s="209"/>
      <c r="GWW423" s="209"/>
      <c r="GWX423" s="209"/>
      <c r="GWY423" s="209"/>
      <c r="GWZ423" s="209"/>
      <c r="GXA423" s="209"/>
      <c r="GXB423" s="209"/>
      <c r="GXC423" s="209"/>
      <c r="GXD423" s="209"/>
      <c r="GXE423" s="209"/>
      <c r="GXF423" s="209"/>
      <c r="GXG423" s="209"/>
      <c r="GXH423" s="209"/>
      <c r="GXI423" s="209"/>
      <c r="GXJ423" s="209"/>
      <c r="GXK423" s="209"/>
      <c r="GXL423" s="209"/>
      <c r="GXM423" s="209"/>
      <c r="GXN423" s="209"/>
      <c r="GXO423" s="209"/>
      <c r="GXP423" s="209"/>
      <c r="GXQ423" s="209"/>
      <c r="GXR423" s="209"/>
      <c r="GXS423" s="209"/>
      <c r="GXT423" s="209"/>
      <c r="GXU423" s="209"/>
      <c r="GXV423" s="209"/>
      <c r="GXW423" s="209"/>
      <c r="GXX423" s="209"/>
      <c r="GXY423" s="209"/>
      <c r="GXZ423" s="209"/>
      <c r="GYA423" s="209"/>
      <c r="GYB423" s="209"/>
      <c r="GYC423" s="209"/>
      <c r="GYD423" s="209"/>
      <c r="GYE423" s="209"/>
      <c r="GYF423" s="209"/>
      <c r="GYG423" s="209"/>
      <c r="GYH423" s="209"/>
      <c r="GYI423" s="209"/>
      <c r="GYJ423" s="209"/>
      <c r="GYK423" s="209"/>
      <c r="GYL423" s="209"/>
      <c r="GYM423" s="209"/>
      <c r="GYN423" s="209"/>
      <c r="GYO423" s="209"/>
      <c r="GYP423" s="209"/>
      <c r="GYQ423" s="209"/>
      <c r="GYR423" s="209"/>
      <c r="GYS423" s="209"/>
      <c r="GYT423" s="209"/>
      <c r="GYU423" s="209"/>
      <c r="GYV423" s="209"/>
      <c r="GYW423" s="209"/>
      <c r="GYX423" s="209"/>
      <c r="GYY423" s="209"/>
      <c r="GYZ423" s="209"/>
      <c r="GZA423" s="209"/>
      <c r="GZB423" s="209"/>
      <c r="GZC423" s="209"/>
      <c r="GZD423" s="209"/>
      <c r="GZE423" s="209"/>
      <c r="GZF423" s="209"/>
      <c r="GZG423" s="209"/>
      <c r="GZH423" s="209"/>
      <c r="GZI423" s="209"/>
      <c r="GZJ423" s="209"/>
      <c r="GZK423" s="209"/>
      <c r="GZL423" s="209"/>
      <c r="GZM423" s="209"/>
      <c r="GZN423" s="209"/>
      <c r="GZO423" s="209"/>
      <c r="GZP423" s="209"/>
      <c r="GZQ423" s="209"/>
      <c r="GZR423" s="209"/>
      <c r="GZS423" s="209"/>
      <c r="GZT423" s="209"/>
      <c r="GZU423" s="209"/>
      <c r="GZV423" s="209"/>
      <c r="GZW423" s="209"/>
      <c r="GZX423" s="209"/>
      <c r="GZY423" s="209"/>
      <c r="GZZ423" s="209"/>
      <c r="HAA423" s="209"/>
      <c r="HAB423" s="209"/>
      <c r="HAC423" s="209"/>
      <c r="HAD423" s="209"/>
      <c r="HAE423" s="209"/>
      <c r="HAF423" s="209"/>
      <c r="HAG423" s="209"/>
      <c r="HAH423" s="209"/>
      <c r="HAI423" s="209"/>
      <c r="HAJ423" s="209"/>
      <c r="HAK423" s="209"/>
      <c r="HAL423" s="209"/>
      <c r="HAM423" s="209"/>
      <c r="HAN423" s="209"/>
      <c r="HAO423" s="209"/>
      <c r="HAP423" s="209"/>
      <c r="HAQ423" s="209"/>
      <c r="HAR423" s="209"/>
      <c r="HAS423" s="209"/>
      <c r="HAT423" s="209"/>
      <c r="HAU423" s="209"/>
      <c r="HAV423" s="209"/>
      <c r="HAW423" s="209"/>
      <c r="HAX423" s="209"/>
      <c r="HAY423" s="209"/>
      <c r="HAZ423" s="209"/>
      <c r="HBA423" s="209"/>
      <c r="HBB423" s="209"/>
      <c r="HBC423" s="209"/>
      <c r="HBD423" s="209"/>
      <c r="HBE423" s="209"/>
      <c r="HBF423" s="209"/>
      <c r="HBG423" s="209"/>
      <c r="HBH423" s="209"/>
      <c r="HBI423" s="209"/>
      <c r="HBJ423" s="209"/>
      <c r="HBK423" s="209"/>
      <c r="HBL423" s="209"/>
      <c r="HBM423" s="209"/>
      <c r="HBN423" s="209"/>
      <c r="HBO423" s="209"/>
      <c r="HBP423" s="209"/>
      <c r="HBQ423" s="209"/>
      <c r="HBR423" s="209"/>
      <c r="HBS423" s="209"/>
      <c r="HBT423" s="209"/>
      <c r="HBU423" s="209"/>
      <c r="HBV423" s="209"/>
      <c r="HBW423" s="209"/>
      <c r="HBX423" s="209"/>
      <c r="HBY423" s="209"/>
      <c r="HBZ423" s="209"/>
      <c r="HCA423" s="209"/>
      <c r="HCB423" s="209"/>
      <c r="HCC423" s="209"/>
      <c r="HCD423" s="209"/>
      <c r="HCE423" s="209"/>
      <c r="HCF423" s="209"/>
      <c r="HCG423" s="209"/>
      <c r="HCH423" s="209"/>
      <c r="HCI423" s="209"/>
      <c r="HCJ423" s="209"/>
      <c r="HCK423" s="209"/>
      <c r="HCL423" s="209"/>
      <c r="HCM423" s="209"/>
      <c r="HCN423" s="209"/>
      <c r="HCO423" s="209"/>
      <c r="HCP423" s="209"/>
      <c r="HCQ423" s="209"/>
      <c r="HCR423" s="209"/>
      <c r="HCS423" s="209"/>
      <c r="HCT423" s="209"/>
      <c r="HCU423" s="209"/>
      <c r="HCV423" s="209"/>
      <c r="HCW423" s="209"/>
      <c r="HCX423" s="209"/>
      <c r="HCY423" s="209"/>
      <c r="HCZ423" s="209"/>
      <c r="HDA423" s="209"/>
      <c r="HDB423" s="209"/>
      <c r="HDC423" s="209"/>
      <c r="HDD423" s="209"/>
      <c r="HDE423" s="209"/>
      <c r="HDF423" s="209"/>
      <c r="HDG423" s="209"/>
      <c r="HDH423" s="209"/>
      <c r="HDI423" s="209"/>
      <c r="HDJ423" s="209"/>
      <c r="HDK423" s="209"/>
      <c r="HDL423" s="209"/>
      <c r="HDM423" s="209"/>
      <c r="HDN423" s="209"/>
      <c r="HDO423" s="209"/>
      <c r="HDP423" s="209"/>
      <c r="HDQ423" s="209"/>
      <c r="HDR423" s="209"/>
      <c r="HDS423" s="209"/>
      <c r="HDT423" s="209"/>
      <c r="HDU423" s="209"/>
      <c r="HDV423" s="209"/>
      <c r="HDW423" s="209"/>
      <c r="HDX423" s="209"/>
      <c r="HDY423" s="209"/>
      <c r="HDZ423" s="209"/>
      <c r="HEA423" s="209"/>
      <c r="HEB423" s="209"/>
      <c r="HEC423" s="209"/>
      <c r="HED423" s="209"/>
      <c r="HEE423" s="209"/>
      <c r="HEF423" s="209"/>
      <c r="HEG423" s="209"/>
      <c r="HEH423" s="209"/>
      <c r="HEI423" s="209"/>
      <c r="HEJ423" s="209"/>
      <c r="HEK423" s="209"/>
      <c r="HEL423" s="209"/>
      <c r="HEM423" s="209"/>
      <c r="HEN423" s="209"/>
      <c r="HEO423" s="209"/>
      <c r="HEP423" s="209"/>
      <c r="HEQ423" s="209"/>
      <c r="HER423" s="209"/>
      <c r="HES423" s="209"/>
      <c r="HET423" s="209"/>
      <c r="HEU423" s="209"/>
      <c r="HEV423" s="209"/>
      <c r="HEW423" s="209"/>
      <c r="HEX423" s="209"/>
      <c r="HEY423" s="209"/>
      <c r="HEZ423" s="209"/>
      <c r="HFA423" s="209"/>
      <c r="HFB423" s="209"/>
      <c r="HFC423" s="209"/>
      <c r="HFD423" s="209"/>
      <c r="HFE423" s="209"/>
      <c r="HFF423" s="209"/>
      <c r="HFG423" s="209"/>
      <c r="HFH423" s="209"/>
      <c r="HFI423" s="209"/>
      <c r="HFJ423" s="209"/>
      <c r="HFK423" s="209"/>
      <c r="HFL423" s="209"/>
      <c r="HFM423" s="209"/>
      <c r="HFN423" s="209"/>
      <c r="HFO423" s="209"/>
      <c r="HFP423" s="209"/>
      <c r="HFQ423" s="209"/>
      <c r="HFR423" s="209"/>
      <c r="HFS423" s="209"/>
      <c r="HFT423" s="209"/>
      <c r="HFU423" s="209"/>
      <c r="HFV423" s="209"/>
      <c r="HFW423" s="209"/>
      <c r="HFX423" s="209"/>
      <c r="HFY423" s="209"/>
      <c r="HFZ423" s="209"/>
      <c r="HGA423" s="209"/>
      <c r="HGB423" s="209"/>
      <c r="HGC423" s="209"/>
      <c r="HGD423" s="209"/>
      <c r="HGE423" s="209"/>
      <c r="HGF423" s="209"/>
      <c r="HGG423" s="209"/>
      <c r="HGH423" s="209"/>
      <c r="HGI423" s="209"/>
      <c r="HGJ423" s="209"/>
      <c r="HGK423" s="209"/>
      <c r="HGL423" s="209"/>
      <c r="HGM423" s="209"/>
      <c r="HGN423" s="209"/>
      <c r="HGO423" s="209"/>
      <c r="HGP423" s="209"/>
      <c r="HGQ423" s="209"/>
      <c r="HGR423" s="209"/>
      <c r="HGS423" s="209"/>
      <c r="HGT423" s="209"/>
      <c r="HGU423" s="209"/>
      <c r="HGV423" s="209"/>
      <c r="HGW423" s="209"/>
      <c r="HGX423" s="209"/>
      <c r="HGY423" s="209"/>
      <c r="HGZ423" s="209"/>
      <c r="HHA423" s="209"/>
      <c r="HHB423" s="209"/>
      <c r="HHC423" s="209"/>
      <c r="HHD423" s="209"/>
      <c r="HHE423" s="209"/>
      <c r="HHF423" s="209"/>
      <c r="HHG423" s="209"/>
      <c r="HHH423" s="209"/>
      <c r="HHI423" s="209"/>
      <c r="HHJ423" s="209"/>
      <c r="HHK423" s="209"/>
      <c r="HHL423" s="209"/>
      <c r="HHM423" s="209"/>
      <c r="HHN423" s="209"/>
      <c r="HHO423" s="209"/>
      <c r="HHP423" s="209"/>
      <c r="HHQ423" s="209"/>
      <c r="HHR423" s="209"/>
      <c r="HHS423" s="209"/>
      <c r="HHT423" s="209"/>
      <c r="HHU423" s="209"/>
      <c r="HHV423" s="209"/>
      <c r="HHW423" s="209"/>
      <c r="HHX423" s="209"/>
      <c r="HHY423" s="209"/>
      <c r="HHZ423" s="209"/>
      <c r="HIA423" s="209"/>
      <c r="HIB423" s="209"/>
      <c r="HIC423" s="209"/>
      <c r="HID423" s="209"/>
      <c r="HIE423" s="209"/>
      <c r="HIF423" s="209"/>
      <c r="HIG423" s="209"/>
      <c r="HIH423" s="209"/>
      <c r="HII423" s="209"/>
      <c r="HIJ423" s="209"/>
      <c r="HIK423" s="209"/>
      <c r="HIL423" s="209"/>
      <c r="HIM423" s="209"/>
      <c r="HIN423" s="209"/>
      <c r="HIO423" s="209"/>
      <c r="HIP423" s="209"/>
      <c r="HIQ423" s="209"/>
      <c r="HIR423" s="209"/>
      <c r="HIS423" s="209"/>
      <c r="HIT423" s="209"/>
      <c r="HIU423" s="209"/>
      <c r="HIV423" s="209"/>
      <c r="HIW423" s="209"/>
      <c r="HIX423" s="209"/>
      <c r="HIY423" s="209"/>
      <c r="HIZ423" s="209"/>
      <c r="HJA423" s="209"/>
      <c r="HJB423" s="209"/>
      <c r="HJC423" s="209"/>
      <c r="HJD423" s="209"/>
      <c r="HJE423" s="209"/>
      <c r="HJF423" s="209"/>
      <c r="HJG423" s="209"/>
      <c r="HJH423" s="209"/>
      <c r="HJI423" s="209"/>
      <c r="HJJ423" s="209"/>
      <c r="HJK423" s="209"/>
      <c r="HJL423" s="209"/>
      <c r="HJM423" s="209"/>
      <c r="HJN423" s="209"/>
      <c r="HJO423" s="209"/>
      <c r="HJP423" s="209"/>
      <c r="HJQ423" s="209"/>
      <c r="HJR423" s="209"/>
      <c r="HJS423" s="209"/>
      <c r="HJT423" s="209"/>
      <c r="HJU423" s="209"/>
      <c r="HJV423" s="209"/>
      <c r="HJW423" s="209"/>
      <c r="HJX423" s="209"/>
      <c r="HJY423" s="209"/>
      <c r="HJZ423" s="209"/>
      <c r="HKA423" s="209"/>
      <c r="HKB423" s="209"/>
      <c r="HKC423" s="209"/>
      <c r="HKD423" s="209"/>
      <c r="HKE423" s="209"/>
      <c r="HKF423" s="209"/>
      <c r="HKG423" s="209"/>
      <c r="HKH423" s="209"/>
      <c r="HKI423" s="209"/>
      <c r="HKJ423" s="209"/>
      <c r="HKK423" s="209"/>
      <c r="HKL423" s="209"/>
      <c r="HKM423" s="209"/>
      <c r="HKN423" s="209"/>
      <c r="HKO423" s="209"/>
      <c r="HKP423" s="209"/>
      <c r="HKQ423" s="209"/>
      <c r="HKR423" s="209"/>
      <c r="HKS423" s="209"/>
      <c r="HKT423" s="209"/>
      <c r="HKU423" s="209"/>
      <c r="HKV423" s="209"/>
      <c r="HKW423" s="209"/>
      <c r="HKX423" s="209"/>
      <c r="HKY423" s="209"/>
      <c r="HKZ423" s="209"/>
      <c r="HLA423" s="209"/>
      <c r="HLB423" s="209"/>
      <c r="HLC423" s="209"/>
      <c r="HLD423" s="209"/>
      <c r="HLE423" s="209"/>
      <c r="HLF423" s="209"/>
      <c r="HLG423" s="209"/>
      <c r="HLH423" s="209"/>
      <c r="HLI423" s="209"/>
      <c r="HLJ423" s="209"/>
      <c r="HLK423" s="209"/>
      <c r="HLL423" s="209"/>
      <c r="HLM423" s="209"/>
      <c r="HLN423" s="209"/>
      <c r="HLO423" s="209"/>
      <c r="HLP423" s="209"/>
      <c r="HLQ423" s="209"/>
      <c r="HLR423" s="209"/>
      <c r="HLS423" s="209"/>
      <c r="HLT423" s="209"/>
      <c r="HLU423" s="209"/>
      <c r="HLV423" s="209"/>
      <c r="HLW423" s="209"/>
      <c r="HLX423" s="209"/>
      <c r="HLY423" s="209"/>
      <c r="HLZ423" s="209"/>
      <c r="HMA423" s="209"/>
      <c r="HMB423" s="209"/>
      <c r="HMC423" s="209"/>
      <c r="HMD423" s="209"/>
      <c r="HME423" s="209"/>
      <c r="HMF423" s="209"/>
      <c r="HMG423" s="209"/>
      <c r="HMH423" s="209"/>
      <c r="HMI423" s="209"/>
      <c r="HMJ423" s="209"/>
      <c r="HMK423" s="209"/>
      <c r="HML423" s="209"/>
      <c r="HMM423" s="209"/>
      <c r="HMN423" s="209"/>
      <c r="HMO423" s="209"/>
      <c r="HMP423" s="209"/>
      <c r="HMQ423" s="209"/>
      <c r="HMR423" s="209"/>
      <c r="HMS423" s="209"/>
      <c r="HMT423" s="209"/>
      <c r="HMU423" s="209"/>
      <c r="HMV423" s="209"/>
      <c r="HMW423" s="209"/>
      <c r="HMX423" s="209"/>
      <c r="HMY423" s="209"/>
      <c r="HMZ423" s="209"/>
      <c r="HNA423" s="209"/>
      <c r="HNB423" s="209"/>
      <c r="HNC423" s="209"/>
      <c r="HND423" s="209"/>
      <c r="HNE423" s="209"/>
      <c r="HNF423" s="209"/>
      <c r="HNG423" s="209"/>
      <c r="HNH423" s="209"/>
      <c r="HNI423" s="209"/>
      <c r="HNJ423" s="209"/>
      <c r="HNK423" s="209"/>
      <c r="HNL423" s="209"/>
      <c r="HNM423" s="209"/>
      <c r="HNN423" s="209"/>
      <c r="HNO423" s="209"/>
      <c r="HNP423" s="209"/>
      <c r="HNQ423" s="209"/>
      <c r="HNR423" s="209"/>
      <c r="HNS423" s="209"/>
      <c r="HNT423" s="209"/>
      <c r="HNU423" s="209"/>
      <c r="HNV423" s="209"/>
      <c r="HNW423" s="209"/>
      <c r="HNX423" s="209"/>
      <c r="HNY423" s="209"/>
      <c r="HNZ423" s="209"/>
      <c r="HOA423" s="209"/>
      <c r="HOB423" s="209"/>
      <c r="HOC423" s="209"/>
      <c r="HOD423" s="209"/>
      <c r="HOE423" s="209"/>
      <c r="HOF423" s="209"/>
      <c r="HOG423" s="209"/>
      <c r="HOH423" s="209"/>
      <c r="HOI423" s="209"/>
      <c r="HOJ423" s="209"/>
      <c r="HOK423" s="209"/>
      <c r="HOL423" s="209"/>
      <c r="HOM423" s="209"/>
      <c r="HON423" s="209"/>
      <c r="HOO423" s="209"/>
      <c r="HOP423" s="209"/>
      <c r="HOQ423" s="209"/>
      <c r="HOR423" s="209"/>
      <c r="HOS423" s="209"/>
      <c r="HOT423" s="209"/>
      <c r="HOU423" s="209"/>
      <c r="HOV423" s="209"/>
      <c r="HOW423" s="209"/>
      <c r="HOX423" s="209"/>
      <c r="HOY423" s="209"/>
      <c r="HOZ423" s="209"/>
      <c r="HPA423" s="209"/>
      <c r="HPB423" s="209"/>
      <c r="HPC423" s="209"/>
      <c r="HPD423" s="209"/>
      <c r="HPE423" s="209"/>
      <c r="HPF423" s="209"/>
      <c r="HPG423" s="209"/>
      <c r="HPH423" s="209"/>
      <c r="HPI423" s="209"/>
      <c r="HPJ423" s="209"/>
      <c r="HPK423" s="209"/>
      <c r="HPL423" s="209"/>
      <c r="HPM423" s="209"/>
      <c r="HPN423" s="209"/>
      <c r="HPO423" s="209"/>
      <c r="HPP423" s="209"/>
      <c r="HPQ423" s="209"/>
      <c r="HPR423" s="209"/>
      <c r="HPS423" s="209"/>
      <c r="HPT423" s="209"/>
      <c r="HPU423" s="209"/>
      <c r="HPV423" s="209"/>
      <c r="HPW423" s="209"/>
      <c r="HPX423" s="209"/>
      <c r="HPY423" s="209"/>
      <c r="HPZ423" s="209"/>
      <c r="HQA423" s="209"/>
      <c r="HQB423" s="209"/>
      <c r="HQC423" s="209"/>
      <c r="HQD423" s="209"/>
      <c r="HQE423" s="209"/>
      <c r="HQF423" s="209"/>
      <c r="HQG423" s="209"/>
      <c r="HQH423" s="209"/>
      <c r="HQI423" s="209"/>
      <c r="HQJ423" s="209"/>
      <c r="HQK423" s="209"/>
      <c r="HQL423" s="209"/>
      <c r="HQM423" s="209"/>
      <c r="HQN423" s="209"/>
      <c r="HQO423" s="209"/>
      <c r="HQP423" s="209"/>
      <c r="HQQ423" s="209"/>
      <c r="HQR423" s="209"/>
      <c r="HQS423" s="209"/>
      <c r="HQT423" s="209"/>
      <c r="HQU423" s="209"/>
      <c r="HQV423" s="209"/>
      <c r="HQW423" s="209"/>
      <c r="HQX423" s="209"/>
      <c r="HQY423" s="209"/>
      <c r="HQZ423" s="209"/>
      <c r="HRA423" s="209"/>
      <c r="HRB423" s="209"/>
      <c r="HRC423" s="209"/>
      <c r="HRD423" s="209"/>
      <c r="HRE423" s="209"/>
      <c r="HRF423" s="209"/>
      <c r="HRG423" s="209"/>
      <c r="HRH423" s="209"/>
      <c r="HRI423" s="209"/>
      <c r="HRJ423" s="209"/>
      <c r="HRK423" s="209"/>
      <c r="HRL423" s="209"/>
      <c r="HRM423" s="209"/>
      <c r="HRN423" s="209"/>
      <c r="HRO423" s="209"/>
      <c r="HRP423" s="209"/>
      <c r="HRQ423" s="209"/>
      <c r="HRR423" s="209"/>
      <c r="HRS423" s="209"/>
      <c r="HRT423" s="209"/>
      <c r="HRU423" s="209"/>
      <c r="HRV423" s="209"/>
      <c r="HRW423" s="209"/>
      <c r="HRX423" s="209"/>
      <c r="HRY423" s="209"/>
      <c r="HRZ423" s="209"/>
      <c r="HSA423" s="209"/>
      <c r="HSB423" s="209"/>
      <c r="HSC423" s="209"/>
      <c r="HSD423" s="209"/>
      <c r="HSE423" s="209"/>
      <c r="HSF423" s="209"/>
      <c r="HSG423" s="209"/>
      <c r="HSH423" s="209"/>
      <c r="HSI423" s="209"/>
      <c r="HSJ423" s="209"/>
      <c r="HSK423" s="209"/>
      <c r="HSL423" s="209"/>
      <c r="HSM423" s="209"/>
      <c r="HSN423" s="209"/>
      <c r="HSO423" s="209"/>
      <c r="HSP423" s="209"/>
      <c r="HSQ423" s="209"/>
      <c r="HSR423" s="209"/>
      <c r="HSS423" s="209"/>
      <c r="HST423" s="209"/>
      <c r="HSU423" s="209"/>
      <c r="HSV423" s="209"/>
      <c r="HSW423" s="209"/>
      <c r="HSX423" s="209"/>
      <c r="HSY423" s="209"/>
      <c r="HSZ423" s="209"/>
      <c r="HTA423" s="209"/>
      <c r="HTB423" s="209"/>
      <c r="HTC423" s="209"/>
      <c r="HTD423" s="209"/>
      <c r="HTE423" s="209"/>
      <c r="HTF423" s="209"/>
      <c r="HTG423" s="209"/>
      <c r="HTH423" s="209"/>
      <c r="HTI423" s="209"/>
      <c r="HTJ423" s="209"/>
      <c r="HTK423" s="209"/>
      <c r="HTL423" s="209"/>
      <c r="HTM423" s="209"/>
      <c r="HTN423" s="209"/>
      <c r="HTO423" s="209"/>
      <c r="HTP423" s="209"/>
      <c r="HTQ423" s="209"/>
      <c r="HTR423" s="209"/>
      <c r="HTS423" s="209"/>
      <c r="HTT423" s="209"/>
      <c r="HTU423" s="209"/>
      <c r="HTV423" s="209"/>
      <c r="HTW423" s="209"/>
      <c r="HTX423" s="209"/>
      <c r="HTY423" s="209"/>
      <c r="HTZ423" s="209"/>
      <c r="HUA423" s="209"/>
      <c r="HUB423" s="209"/>
      <c r="HUC423" s="209"/>
      <c r="HUD423" s="209"/>
      <c r="HUE423" s="209"/>
      <c r="HUF423" s="209"/>
      <c r="HUG423" s="209"/>
      <c r="HUH423" s="209"/>
      <c r="HUI423" s="209"/>
      <c r="HUJ423" s="209"/>
      <c r="HUK423" s="209"/>
      <c r="HUL423" s="209"/>
      <c r="HUM423" s="209"/>
      <c r="HUN423" s="209"/>
      <c r="HUO423" s="209"/>
      <c r="HUP423" s="209"/>
      <c r="HUQ423" s="209"/>
      <c r="HUR423" s="209"/>
      <c r="HUS423" s="209"/>
      <c r="HUT423" s="209"/>
      <c r="HUU423" s="209"/>
      <c r="HUV423" s="209"/>
      <c r="HUW423" s="209"/>
      <c r="HUX423" s="209"/>
      <c r="HUY423" s="209"/>
      <c r="HUZ423" s="209"/>
      <c r="HVA423" s="209"/>
      <c r="HVB423" s="209"/>
      <c r="HVC423" s="209"/>
      <c r="HVD423" s="209"/>
      <c r="HVE423" s="209"/>
      <c r="HVF423" s="209"/>
      <c r="HVG423" s="209"/>
      <c r="HVH423" s="209"/>
      <c r="HVI423" s="209"/>
      <c r="HVJ423" s="209"/>
      <c r="HVK423" s="209"/>
      <c r="HVL423" s="209"/>
      <c r="HVM423" s="209"/>
      <c r="HVN423" s="209"/>
      <c r="HVO423" s="209"/>
      <c r="HVP423" s="209"/>
      <c r="HVQ423" s="209"/>
      <c r="HVR423" s="209"/>
      <c r="HVS423" s="209"/>
      <c r="HVT423" s="209"/>
      <c r="HVU423" s="209"/>
      <c r="HVV423" s="209"/>
      <c r="HVW423" s="209"/>
      <c r="HVX423" s="209"/>
      <c r="HVY423" s="209"/>
      <c r="HVZ423" s="209"/>
      <c r="HWA423" s="209"/>
      <c r="HWB423" s="209"/>
      <c r="HWC423" s="209"/>
      <c r="HWD423" s="209"/>
      <c r="HWE423" s="209"/>
      <c r="HWF423" s="209"/>
      <c r="HWG423" s="209"/>
      <c r="HWH423" s="209"/>
      <c r="HWI423" s="209"/>
      <c r="HWJ423" s="209"/>
      <c r="HWK423" s="209"/>
      <c r="HWL423" s="209"/>
      <c r="HWM423" s="209"/>
      <c r="HWN423" s="209"/>
      <c r="HWO423" s="209"/>
      <c r="HWP423" s="209"/>
      <c r="HWQ423" s="209"/>
      <c r="HWR423" s="209"/>
      <c r="HWS423" s="209"/>
      <c r="HWT423" s="209"/>
      <c r="HWU423" s="209"/>
      <c r="HWV423" s="209"/>
      <c r="HWW423" s="209"/>
      <c r="HWX423" s="209"/>
      <c r="HWY423" s="209"/>
      <c r="HWZ423" s="209"/>
      <c r="HXA423" s="209"/>
      <c r="HXB423" s="209"/>
      <c r="HXC423" s="209"/>
      <c r="HXD423" s="209"/>
      <c r="HXE423" s="209"/>
      <c r="HXF423" s="209"/>
      <c r="HXG423" s="209"/>
      <c r="HXH423" s="209"/>
      <c r="HXI423" s="209"/>
      <c r="HXJ423" s="209"/>
      <c r="HXK423" s="209"/>
      <c r="HXL423" s="209"/>
      <c r="HXM423" s="209"/>
      <c r="HXN423" s="209"/>
      <c r="HXO423" s="209"/>
      <c r="HXP423" s="209"/>
      <c r="HXQ423" s="209"/>
      <c r="HXR423" s="209"/>
      <c r="HXS423" s="209"/>
      <c r="HXT423" s="209"/>
      <c r="HXU423" s="209"/>
      <c r="HXV423" s="209"/>
      <c r="HXW423" s="209"/>
      <c r="HXX423" s="209"/>
      <c r="HXY423" s="209"/>
      <c r="HXZ423" s="209"/>
      <c r="HYA423" s="209"/>
      <c r="HYB423" s="209"/>
      <c r="HYC423" s="209"/>
      <c r="HYD423" s="209"/>
      <c r="HYE423" s="209"/>
      <c r="HYF423" s="209"/>
      <c r="HYG423" s="209"/>
      <c r="HYH423" s="209"/>
      <c r="HYI423" s="209"/>
      <c r="HYJ423" s="209"/>
      <c r="HYK423" s="209"/>
      <c r="HYL423" s="209"/>
      <c r="HYM423" s="209"/>
      <c r="HYN423" s="209"/>
      <c r="HYO423" s="209"/>
      <c r="HYP423" s="209"/>
      <c r="HYQ423" s="209"/>
      <c r="HYR423" s="209"/>
      <c r="HYS423" s="209"/>
      <c r="HYT423" s="209"/>
      <c r="HYU423" s="209"/>
      <c r="HYV423" s="209"/>
      <c r="HYW423" s="209"/>
      <c r="HYX423" s="209"/>
      <c r="HYY423" s="209"/>
      <c r="HYZ423" s="209"/>
      <c r="HZA423" s="209"/>
      <c r="HZB423" s="209"/>
      <c r="HZC423" s="209"/>
      <c r="HZD423" s="209"/>
      <c r="HZE423" s="209"/>
      <c r="HZF423" s="209"/>
      <c r="HZG423" s="209"/>
      <c r="HZH423" s="209"/>
      <c r="HZI423" s="209"/>
      <c r="HZJ423" s="209"/>
      <c r="HZK423" s="209"/>
      <c r="HZL423" s="209"/>
      <c r="HZM423" s="209"/>
      <c r="HZN423" s="209"/>
      <c r="HZO423" s="209"/>
      <c r="HZP423" s="209"/>
      <c r="HZQ423" s="209"/>
      <c r="HZR423" s="209"/>
      <c r="HZS423" s="209"/>
      <c r="HZT423" s="209"/>
      <c r="HZU423" s="209"/>
      <c r="HZV423" s="209"/>
      <c r="HZW423" s="209"/>
      <c r="HZX423" s="209"/>
      <c r="HZY423" s="209"/>
      <c r="HZZ423" s="209"/>
      <c r="IAA423" s="209"/>
      <c r="IAB423" s="209"/>
      <c r="IAC423" s="209"/>
      <c r="IAD423" s="209"/>
      <c r="IAE423" s="209"/>
      <c r="IAF423" s="209"/>
      <c r="IAG423" s="209"/>
      <c r="IAH423" s="209"/>
      <c r="IAI423" s="209"/>
      <c r="IAJ423" s="209"/>
      <c r="IAK423" s="209"/>
      <c r="IAL423" s="209"/>
      <c r="IAM423" s="209"/>
      <c r="IAN423" s="209"/>
      <c r="IAO423" s="209"/>
      <c r="IAP423" s="209"/>
      <c r="IAQ423" s="209"/>
      <c r="IAR423" s="209"/>
      <c r="IAS423" s="209"/>
      <c r="IAT423" s="209"/>
      <c r="IAU423" s="209"/>
      <c r="IAV423" s="209"/>
      <c r="IAW423" s="209"/>
      <c r="IAX423" s="209"/>
      <c r="IAY423" s="209"/>
      <c r="IAZ423" s="209"/>
      <c r="IBA423" s="209"/>
      <c r="IBB423" s="209"/>
      <c r="IBC423" s="209"/>
      <c r="IBD423" s="209"/>
      <c r="IBE423" s="209"/>
      <c r="IBF423" s="209"/>
      <c r="IBG423" s="209"/>
      <c r="IBH423" s="209"/>
      <c r="IBI423" s="209"/>
      <c r="IBJ423" s="209"/>
      <c r="IBK423" s="209"/>
      <c r="IBL423" s="209"/>
      <c r="IBM423" s="209"/>
      <c r="IBN423" s="209"/>
      <c r="IBO423" s="209"/>
      <c r="IBP423" s="209"/>
      <c r="IBQ423" s="209"/>
      <c r="IBR423" s="209"/>
      <c r="IBS423" s="209"/>
      <c r="IBT423" s="209"/>
      <c r="IBU423" s="209"/>
      <c r="IBV423" s="209"/>
      <c r="IBW423" s="209"/>
      <c r="IBX423" s="209"/>
      <c r="IBY423" s="209"/>
      <c r="IBZ423" s="209"/>
      <c r="ICA423" s="209"/>
      <c r="ICB423" s="209"/>
      <c r="ICC423" s="209"/>
      <c r="ICD423" s="209"/>
      <c r="ICE423" s="209"/>
      <c r="ICF423" s="209"/>
      <c r="ICG423" s="209"/>
      <c r="ICH423" s="209"/>
      <c r="ICI423" s="209"/>
      <c r="ICJ423" s="209"/>
      <c r="ICK423" s="209"/>
      <c r="ICL423" s="209"/>
      <c r="ICM423" s="209"/>
      <c r="ICN423" s="209"/>
      <c r="ICO423" s="209"/>
      <c r="ICP423" s="209"/>
      <c r="ICQ423" s="209"/>
      <c r="ICR423" s="209"/>
      <c r="ICS423" s="209"/>
      <c r="ICT423" s="209"/>
      <c r="ICU423" s="209"/>
      <c r="ICV423" s="209"/>
      <c r="ICW423" s="209"/>
      <c r="ICX423" s="209"/>
      <c r="ICY423" s="209"/>
      <c r="ICZ423" s="209"/>
      <c r="IDA423" s="209"/>
      <c r="IDB423" s="209"/>
      <c r="IDC423" s="209"/>
      <c r="IDD423" s="209"/>
      <c r="IDE423" s="209"/>
      <c r="IDF423" s="209"/>
      <c r="IDG423" s="209"/>
      <c r="IDH423" s="209"/>
      <c r="IDI423" s="209"/>
      <c r="IDJ423" s="209"/>
      <c r="IDK423" s="209"/>
      <c r="IDL423" s="209"/>
      <c r="IDM423" s="209"/>
      <c r="IDN423" s="209"/>
      <c r="IDO423" s="209"/>
      <c r="IDP423" s="209"/>
      <c r="IDQ423" s="209"/>
      <c r="IDR423" s="209"/>
      <c r="IDS423" s="209"/>
      <c r="IDT423" s="209"/>
      <c r="IDU423" s="209"/>
      <c r="IDV423" s="209"/>
      <c r="IDW423" s="209"/>
      <c r="IDX423" s="209"/>
      <c r="IDY423" s="209"/>
      <c r="IDZ423" s="209"/>
      <c r="IEA423" s="209"/>
      <c r="IEB423" s="209"/>
      <c r="IEC423" s="209"/>
      <c r="IED423" s="209"/>
      <c r="IEE423" s="209"/>
      <c r="IEF423" s="209"/>
      <c r="IEG423" s="209"/>
      <c r="IEH423" s="209"/>
      <c r="IEI423" s="209"/>
      <c r="IEJ423" s="209"/>
      <c r="IEK423" s="209"/>
      <c r="IEL423" s="209"/>
      <c r="IEM423" s="209"/>
      <c r="IEN423" s="209"/>
      <c r="IEO423" s="209"/>
      <c r="IEP423" s="209"/>
      <c r="IEQ423" s="209"/>
      <c r="IER423" s="209"/>
      <c r="IES423" s="209"/>
      <c r="IET423" s="209"/>
      <c r="IEU423" s="209"/>
      <c r="IEV423" s="209"/>
      <c r="IEW423" s="209"/>
      <c r="IEX423" s="209"/>
      <c r="IEY423" s="209"/>
      <c r="IEZ423" s="209"/>
      <c r="IFA423" s="209"/>
      <c r="IFB423" s="209"/>
      <c r="IFC423" s="209"/>
      <c r="IFD423" s="209"/>
      <c r="IFE423" s="209"/>
      <c r="IFF423" s="209"/>
      <c r="IFG423" s="209"/>
      <c r="IFH423" s="209"/>
      <c r="IFI423" s="209"/>
      <c r="IFJ423" s="209"/>
      <c r="IFK423" s="209"/>
      <c r="IFL423" s="209"/>
      <c r="IFM423" s="209"/>
      <c r="IFN423" s="209"/>
      <c r="IFO423" s="209"/>
      <c r="IFP423" s="209"/>
      <c r="IFQ423" s="209"/>
      <c r="IFR423" s="209"/>
      <c r="IFS423" s="209"/>
      <c r="IFT423" s="209"/>
      <c r="IFU423" s="209"/>
      <c r="IFV423" s="209"/>
      <c r="IFW423" s="209"/>
      <c r="IFX423" s="209"/>
      <c r="IFY423" s="209"/>
      <c r="IFZ423" s="209"/>
      <c r="IGA423" s="209"/>
      <c r="IGB423" s="209"/>
      <c r="IGC423" s="209"/>
      <c r="IGD423" s="209"/>
      <c r="IGE423" s="209"/>
      <c r="IGF423" s="209"/>
      <c r="IGG423" s="209"/>
      <c r="IGH423" s="209"/>
      <c r="IGI423" s="209"/>
      <c r="IGJ423" s="209"/>
      <c r="IGK423" s="209"/>
      <c r="IGL423" s="209"/>
      <c r="IGM423" s="209"/>
      <c r="IGN423" s="209"/>
      <c r="IGO423" s="209"/>
      <c r="IGP423" s="209"/>
      <c r="IGQ423" s="209"/>
      <c r="IGR423" s="209"/>
      <c r="IGS423" s="209"/>
      <c r="IGT423" s="209"/>
      <c r="IGU423" s="209"/>
      <c r="IGV423" s="209"/>
      <c r="IGW423" s="209"/>
      <c r="IGX423" s="209"/>
      <c r="IGY423" s="209"/>
      <c r="IGZ423" s="209"/>
      <c r="IHA423" s="209"/>
      <c r="IHB423" s="209"/>
      <c r="IHC423" s="209"/>
      <c r="IHD423" s="209"/>
      <c r="IHE423" s="209"/>
      <c r="IHF423" s="209"/>
      <c r="IHG423" s="209"/>
      <c r="IHH423" s="209"/>
      <c r="IHI423" s="209"/>
      <c r="IHJ423" s="209"/>
      <c r="IHK423" s="209"/>
      <c r="IHL423" s="209"/>
      <c r="IHM423" s="209"/>
      <c r="IHN423" s="209"/>
      <c r="IHO423" s="209"/>
      <c r="IHP423" s="209"/>
      <c r="IHQ423" s="209"/>
      <c r="IHR423" s="209"/>
      <c r="IHS423" s="209"/>
      <c r="IHT423" s="209"/>
      <c r="IHU423" s="209"/>
      <c r="IHV423" s="209"/>
      <c r="IHW423" s="209"/>
      <c r="IHX423" s="209"/>
      <c r="IHY423" s="209"/>
      <c r="IHZ423" s="209"/>
      <c r="IIA423" s="209"/>
      <c r="IIB423" s="209"/>
      <c r="IIC423" s="209"/>
      <c r="IID423" s="209"/>
      <c r="IIE423" s="209"/>
      <c r="IIF423" s="209"/>
      <c r="IIG423" s="209"/>
      <c r="IIH423" s="209"/>
      <c r="III423" s="209"/>
      <c r="IIJ423" s="209"/>
      <c r="IIK423" s="209"/>
      <c r="IIL423" s="209"/>
      <c r="IIM423" s="209"/>
      <c r="IIN423" s="209"/>
      <c r="IIO423" s="209"/>
      <c r="IIP423" s="209"/>
      <c r="IIQ423" s="209"/>
      <c r="IIR423" s="209"/>
      <c r="IIS423" s="209"/>
      <c r="IIT423" s="209"/>
      <c r="IIU423" s="209"/>
      <c r="IIV423" s="209"/>
      <c r="IIW423" s="209"/>
      <c r="IIX423" s="209"/>
      <c r="IIY423" s="209"/>
      <c r="IIZ423" s="209"/>
      <c r="IJA423" s="209"/>
      <c r="IJB423" s="209"/>
      <c r="IJC423" s="209"/>
      <c r="IJD423" s="209"/>
      <c r="IJE423" s="209"/>
      <c r="IJF423" s="209"/>
      <c r="IJG423" s="209"/>
      <c r="IJH423" s="209"/>
      <c r="IJI423" s="209"/>
      <c r="IJJ423" s="209"/>
      <c r="IJK423" s="209"/>
      <c r="IJL423" s="209"/>
      <c r="IJM423" s="209"/>
      <c r="IJN423" s="209"/>
      <c r="IJO423" s="209"/>
      <c r="IJP423" s="209"/>
      <c r="IJQ423" s="209"/>
      <c r="IJR423" s="209"/>
      <c r="IJS423" s="209"/>
      <c r="IJT423" s="209"/>
      <c r="IJU423" s="209"/>
      <c r="IJV423" s="209"/>
      <c r="IJW423" s="209"/>
      <c r="IJX423" s="209"/>
      <c r="IJY423" s="209"/>
      <c r="IJZ423" s="209"/>
      <c r="IKA423" s="209"/>
      <c r="IKB423" s="209"/>
      <c r="IKC423" s="209"/>
      <c r="IKD423" s="209"/>
      <c r="IKE423" s="209"/>
      <c r="IKF423" s="209"/>
      <c r="IKG423" s="209"/>
      <c r="IKH423" s="209"/>
      <c r="IKI423" s="209"/>
      <c r="IKJ423" s="209"/>
      <c r="IKK423" s="209"/>
      <c r="IKL423" s="209"/>
      <c r="IKM423" s="209"/>
      <c r="IKN423" s="209"/>
      <c r="IKO423" s="209"/>
      <c r="IKP423" s="209"/>
      <c r="IKQ423" s="209"/>
      <c r="IKR423" s="209"/>
      <c r="IKS423" s="209"/>
      <c r="IKT423" s="209"/>
      <c r="IKU423" s="209"/>
      <c r="IKV423" s="209"/>
      <c r="IKW423" s="209"/>
      <c r="IKX423" s="209"/>
      <c r="IKY423" s="209"/>
      <c r="IKZ423" s="209"/>
      <c r="ILA423" s="209"/>
      <c r="ILB423" s="209"/>
      <c r="ILC423" s="209"/>
      <c r="ILD423" s="209"/>
      <c r="ILE423" s="209"/>
      <c r="ILF423" s="209"/>
      <c r="ILG423" s="209"/>
      <c r="ILH423" s="209"/>
      <c r="ILI423" s="209"/>
      <c r="ILJ423" s="209"/>
      <c r="ILK423" s="209"/>
      <c r="ILL423" s="209"/>
      <c r="ILM423" s="209"/>
      <c r="ILN423" s="209"/>
      <c r="ILO423" s="209"/>
      <c r="ILP423" s="209"/>
      <c r="ILQ423" s="209"/>
      <c r="ILR423" s="209"/>
      <c r="ILS423" s="209"/>
      <c r="ILT423" s="209"/>
      <c r="ILU423" s="209"/>
      <c r="ILV423" s="209"/>
      <c r="ILW423" s="209"/>
      <c r="ILX423" s="209"/>
      <c r="ILY423" s="209"/>
      <c r="ILZ423" s="209"/>
      <c r="IMA423" s="209"/>
      <c r="IMB423" s="209"/>
      <c r="IMC423" s="209"/>
      <c r="IMD423" s="209"/>
      <c r="IME423" s="209"/>
      <c r="IMF423" s="209"/>
      <c r="IMG423" s="209"/>
      <c r="IMH423" s="209"/>
      <c r="IMI423" s="209"/>
      <c r="IMJ423" s="209"/>
      <c r="IMK423" s="209"/>
      <c r="IML423" s="209"/>
      <c r="IMM423" s="209"/>
      <c r="IMN423" s="209"/>
      <c r="IMO423" s="209"/>
      <c r="IMP423" s="209"/>
      <c r="IMQ423" s="209"/>
      <c r="IMR423" s="209"/>
      <c r="IMS423" s="209"/>
      <c r="IMT423" s="209"/>
      <c r="IMU423" s="209"/>
      <c r="IMV423" s="209"/>
      <c r="IMW423" s="209"/>
      <c r="IMX423" s="209"/>
      <c r="IMY423" s="209"/>
      <c r="IMZ423" s="209"/>
      <c r="INA423" s="209"/>
      <c r="INB423" s="209"/>
      <c r="INC423" s="209"/>
      <c r="IND423" s="209"/>
      <c r="INE423" s="209"/>
      <c r="INF423" s="209"/>
      <c r="ING423" s="209"/>
      <c r="INH423" s="209"/>
      <c r="INI423" s="209"/>
      <c r="INJ423" s="209"/>
      <c r="INK423" s="209"/>
      <c r="INL423" s="209"/>
      <c r="INM423" s="209"/>
      <c r="INN423" s="209"/>
      <c r="INO423" s="209"/>
      <c r="INP423" s="209"/>
      <c r="INQ423" s="209"/>
      <c r="INR423" s="209"/>
      <c r="INS423" s="209"/>
      <c r="INT423" s="209"/>
      <c r="INU423" s="209"/>
      <c r="INV423" s="209"/>
      <c r="INW423" s="209"/>
      <c r="INX423" s="209"/>
      <c r="INY423" s="209"/>
      <c r="INZ423" s="209"/>
      <c r="IOA423" s="209"/>
      <c r="IOB423" s="209"/>
      <c r="IOC423" s="209"/>
      <c r="IOD423" s="209"/>
      <c r="IOE423" s="209"/>
      <c r="IOF423" s="209"/>
      <c r="IOG423" s="209"/>
      <c r="IOH423" s="209"/>
      <c r="IOI423" s="209"/>
      <c r="IOJ423" s="209"/>
      <c r="IOK423" s="209"/>
      <c r="IOL423" s="209"/>
      <c r="IOM423" s="209"/>
      <c r="ION423" s="209"/>
      <c r="IOO423" s="209"/>
      <c r="IOP423" s="209"/>
      <c r="IOQ423" s="209"/>
      <c r="IOR423" s="209"/>
      <c r="IOS423" s="209"/>
      <c r="IOT423" s="209"/>
      <c r="IOU423" s="209"/>
      <c r="IOV423" s="209"/>
      <c r="IOW423" s="209"/>
      <c r="IOX423" s="209"/>
      <c r="IOY423" s="209"/>
      <c r="IOZ423" s="209"/>
      <c r="IPA423" s="209"/>
      <c r="IPB423" s="209"/>
      <c r="IPC423" s="209"/>
      <c r="IPD423" s="209"/>
      <c r="IPE423" s="209"/>
      <c r="IPF423" s="209"/>
      <c r="IPG423" s="209"/>
      <c r="IPH423" s="209"/>
      <c r="IPI423" s="209"/>
      <c r="IPJ423" s="209"/>
      <c r="IPK423" s="209"/>
      <c r="IPL423" s="209"/>
      <c r="IPM423" s="209"/>
      <c r="IPN423" s="209"/>
      <c r="IPO423" s="209"/>
      <c r="IPP423" s="209"/>
      <c r="IPQ423" s="209"/>
      <c r="IPR423" s="209"/>
      <c r="IPS423" s="209"/>
      <c r="IPT423" s="209"/>
      <c r="IPU423" s="209"/>
      <c r="IPV423" s="209"/>
      <c r="IPW423" s="209"/>
      <c r="IPX423" s="209"/>
      <c r="IPY423" s="209"/>
      <c r="IPZ423" s="209"/>
      <c r="IQA423" s="209"/>
      <c r="IQB423" s="209"/>
      <c r="IQC423" s="209"/>
      <c r="IQD423" s="209"/>
      <c r="IQE423" s="209"/>
      <c r="IQF423" s="209"/>
      <c r="IQG423" s="209"/>
      <c r="IQH423" s="209"/>
      <c r="IQI423" s="209"/>
      <c r="IQJ423" s="209"/>
      <c r="IQK423" s="209"/>
      <c r="IQL423" s="209"/>
      <c r="IQM423" s="209"/>
      <c r="IQN423" s="209"/>
      <c r="IQO423" s="209"/>
      <c r="IQP423" s="209"/>
      <c r="IQQ423" s="209"/>
      <c r="IQR423" s="209"/>
      <c r="IQS423" s="209"/>
      <c r="IQT423" s="209"/>
      <c r="IQU423" s="209"/>
      <c r="IQV423" s="209"/>
      <c r="IQW423" s="209"/>
      <c r="IQX423" s="209"/>
      <c r="IQY423" s="209"/>
      <c r="IQZ423" s="209"/>
      <c r="IRA423" s="209"/>
      <c r="IRB423" s="209"/>
      <c r="IRC423" s="209"/>
      <c r="IRD423" s="209"/>
      <c r="IRE423" s="209"/>
      <c r="IRF423" s="209"/>
      <c r="IRG423" s="209"/>
      <c r="IRH423" s="209"/>
      <c r="IRI423" s="209"/>
      <c r="IRJ423" s="209"/>
      <c r="IRK423" s="209"/>
      <c r="IRL423" s="209"/>
      <c r="IRM423" s="209"/>
      <c r="IRN423" s="209"/>
      <c r="IRO423" s="209"/>
      <c r="IRP423" s="209"/>
      <c r="IRQ423" s="209"/>
      <c r="IRR423" s="209"/>
      <c r="IRS423" s="209"/>
      <c r="IRT423" s="209"/>
      <c r="IRU423" s="209"/>
      <c r="IRV423" s="209"/>
      <c r="IRW423" s="209"/>
      <c r="IRX423" s="209"/>
      <c r="IRY423" s="209"/>
      <c r="IRZ423" s="209"/>
      <c r="ISA423" s="209"/>
      <c r="ISB423" s="209"/>
      <c r="ISC423" s="209"/>
      <c r="ISD423" s="209"/>
      <c r="ISE423" s="209"/>
      <c r="ISF423" s="209"/>
      <c r="ISG423" s="209"/>
      <c r="ISH423" s="209"/>
      <c r="ISI423" s="209"/>
      <c r="ISJ423" s="209"/>
      <c r="ISK423" s="209"/>
      <c r="ISL423" s="209"/>
      <c r="ISM423" s="209"/>
      <c r="ISN423" s="209"/>
      <c r="ISO423" s="209"/>
      <c r="ISP423" s="209"/>
      <c r="ISQ423" s="209"/>
      <c r="ISR423" s="209"/>
      <c r="ISS423" s="209"/>
      <c r="IST423" s="209"/>
      <c r="ISU423" s="209"/>
      <c r="ISV423" s="209"/>
      <c r="ISW423" s="209"/>
      <c r="ISX423" s="209"/>
      <c r="ISY423" s="209"/>
      <c r="ISZ423" s="209"/>
      <c r="ITA423" s="209"/>
      <c r="ITB423" s="209"/>
      <c r="ITC423" s="209"/>
      <c r="ITD423" s="209"/>
      <c r="ITE423" s="209"/>
      <c r="ITF423" s="209"/>
      <c r="ITG423" s="209"/>
      <c r="ITH423" s="209"/>
      <c r="ITI423" s="209"/>
      <c r="ITJ423" s="209"/>
      <c r="ITK423" s="209"/>
      <c r="ITL423" s="209"/>
      <c r="ITM423" s="209"/>
      <c r="ITN423" s="209"/>
      <c r="ITO423" s="209"/>
      <c r="ITP423" s="209"/>
      <c r="ITQ423" s="209"/>
      <c r="ITR423" s="209"/>
      <c r="ITS423" s="209"/>
      <c r="ITT423" s="209"/>
      <c r="ITU423" s="209"/>
      <c r="ITV423" s="209"/>
      <c r="ITW423" s="209"/>
      <c r="ITX423" s="209"/>
      <c r="ITY423" s="209"/>
      <c r="ITZ423" s="209"/>
      <c r="IUA423" s="209"/>
      <c r="IUB423" s="209"/>
      <c r="IUC423" s="209"/>
      <c r="IUD423" s="209"/>
      <c r="IUE423" s="209"/>
      <c r="IUF423" s="209"/>
      <c r="IUG423" s="209"/>
      <c r="IUH423" s="209"/>
      <c r="IUI423" s="209"/>
      <c r="IUJ423" s="209"/>
      <c r="IUK423" s="209"/>
      <c r="IUL423" s="209"/>
      <c r="IUM423" s="209"/>
      <c r="IUN423" s="209"/>
      <c r="IUO423" s="209"/>
      <c r="IUP423" s="209"/>
      <c r="IUQ423" s="209"/>
      <c r="IUR423" s="209"/>
      <c r="IUS423" s="209"/>
      <c r="IUT423" s="209"/>
      <c r="IUU423" s="209"/>
      <c r="IUV423" s="209"/>
      <c r="IUW423" s="209"/>
      <c r="IUX423" s="209"/>
      <c r="IUY423" s="209"/>
      <c r="IUZ423" s="209"/>
      <c r="IVA423" s="209"/>
      <c r="IVB423" s="209"/>
      <c r="IVC423" s="209"/>
      <c r="IVD423" s="209"/>
      <c r="IVE423" s="209"/>
      <c r="IVF423" s="209"/>
      <c r="IVG423" s="209"/>
      <c r="IVH423" s="209"/>
      <c r="IVI423" s="209"/>
      <c r="IVJ423" s="209"/>
      <c r="IVK423" s="209"/>
      <c r="IVL423" s="209"/>
      <c r="IVM423" s="209"/>
      <c r="IVN423" s="209"/>
      <c r="IVO423" s="209"/>
      <c r="IVP423" s="209"/>
      <c r="IVQ423" s="209"/>
      <c r="IVR423" s="209"/>
      <c r="IVS423" s="209"/>
      <c r="IVT423" s="209"/>
      <c r="IVU423" s="209"/>
      <c r="IVV423" s="209"/>
      <c r="IVW423" s="209"/>
      <c r="IVX423" s="209"/>
      <c r="IVY423" s="209"/>
      <c r="IVZ423" s="209"/>
      <c r="IWA423" s="209"/>
      <c r="IWB423" s="209"/>
      <c r="IWC423" s="209"/>
      <c r="IWD423" s="209"/>
      <c r="IWE423" s="209"/>
      <c r="IWF423" s="209"/>
      <c r="IWG423" s="209"/>
      <c r="IWH423" s="209"/>
      <c r="IWI423" s="209"/>
      <c r="IWJ423" s="209"/>
      <c r="IWK423" s="209"/>
      <c r="IWL423" s="209"/>
      <c r="IWM423" s="209"/>
      <c r="IWN423" s="209"/>
      <c r="IWO423" s="209"/>
      <c r="IWP423" s="209"/>
      <c r="IWQ423" s="209"/>
      <c r="IWR423" s="209"/>
      <c r="IWS423" s="209"/>
      <c r="IWT423" s="209"/>
      <c r="IWU423" s="209"/>
      <c r="IWV423" s="209"/>
      <c r="IWW423" s="209"/>
      <c r="IWX423" s="209"/>
      <c r="IWY423" s="209"/>
      <c r="IWZ423" s="209"/>
      <c r="IXA423" s="209"/>
      <c r="IXB423" s="209"/>
      <c r="IXC423" s="209"/>
      <c r="IXD423" s="209"/>
      <c r="IXE423" s="209"/>
      <c r="IXF423" s="209"/>
      <c r="IXG423" s="209"/>
      <c r="IXH423" s="209"/>
      <c r="IXI423" s="209"/>
      <c r="IXJ423" s="209"/>
      <c r="IXK423" s="209"/>
      <c r="IXL423" s="209"/>
      <c r="IXM423" s="209"/>
      <c r="IXN423" s="209"/>
      <c r="IXO423" s="209"/>
      <c r="IXP423" s="209"/>
      <c r="IXQ423" s="209"/>
      <c r="IXR423" s="209"/>
      <c r="IXS423" s="209"/>
      <c r="IXT423" s="209"/>
      <c r="IXU423" s="209"/>
      <c r="IXV423" s="209"/>
      <c r="IXW423" s="209"/>
      <c r="IXX423" s="209"/>
      <c r="IXY423" s="209"/>
      <c r="IXZ423" s="209"/>
      <c r="IYA423" s="209"/>
      <c r="IYB423" s="209"/>
      <c r="IYC423" s="209"/>
      <c r="IYD423" s="209"/>
      <c r="IYE423" s="209"/>
      <c r="IYF423" s="209"/>
      <c r="IYG423" s="209"/>
      <c r="IYH423" s="209"/>
      <c r="IYI423" s="209"/>
      <c r="IYJ423" s="209"/>
      <c r="IYK423" s="209"/>
      <c r="IYL423" s="209"/>
      <c r="IYM423" s="209"/>
      <c r="IYN423" s="209"/>
      <c r="IYO423" s="209"/>
      <c r="IYP423" s="209"/>
      <c r="IYQ423" s="209"/>
      <c r="IYR423" s="209"/>
      <c r="IYS423" s="209"/>
      <c r="IYT423" s="209"/>
      <c r="IYU423" s="209"/>
      <c r="IYV423" s="209"/>
      <c r="IYW423" s="209"/>
      <c r="IYX423" s="209"/>
      <c r="IYY423" s="209"/>
      <c r="IYZ423" s="209"/>
      <c r="IZA423" s="209"/>
      <c r="IZB423" s="209"/>
      <c r="IZC423" s="209"/>
      <c r="IZD423" s="209"/>
      <c r="IZE423" s="209"/>
      <c r="IZF423" s="209"/>
      <c r="IZG423" s="209"/>
      <c r="IZH423" s="209"/>
      <c r="IZI423" s="209"/>
      <c r="IZJ423" s="209"/>
      <c r="IZK423" s="209"/>
      <c r="IZL423" s="209"/>
      <c r="IZM423" s="209"/>
      <c r="IZN423" s="209"/>
      <c r="IZO423" s="209"/>
      <c r="IZP423" s="209"/>
      <c r="IZQ423" s="209"/>
      <c r="IZR423" s="209"/>
      <c r="IZS423" s="209"/>
      <c r="IZT423" s="209"/>
      <c r="IZU423" s="209"/>
      <c r="IZV423" s="209"/>
      <c r="IZW423" s="209"/>
      <c r="IZX423" s="209"/>
      <c r="IZY423" s="209"/>
      <c r="IZZ423" s="209"/>
      <c r="JAA423" s="209"/>
      <c r="JAB423" s="209"/>
      <c r="JAC423" s="209"/>
      <c r="JAD423" s="209"/>
      <c r="JAE423" s="209"/>
      <c r="JAF423" s="209"/>
      <c r="JAG423" s="209"/>
      <c r="JAH423" s="209"/>
      <c r="JAI423" s="209"/>
      <c r="JAJ423" s="209"/>
      <c r="JAK423" s="209"/>
      <c r="JAL423" s="209"/>
      <c r="JAM423" s="209"/>
      <c r="JAN423" s="209"/>
      <c r="JAO423" s="209"/>
      <c r="JAP423" s="209"/>
      <c r="JAQ423" s="209"/>
      <c r="JAR423" s="209"/>
      <c r="JAS423" s="209"/>
      <c r="JAT423" s="209"/>
      <c r="JAU423" s="209"/>
      <c r="JAV423" s="209"/>
      <c r="JAW423" s="209"/>
      <c r="JAX423" s="209"/>
      <c r="JAY423" s="209"/>
      <c r="JAZ423" s="209"/>
      <c r="JBA423" s="209"/>
      <c r="JBB423" s="209"/>
      <c r="JBC423" s="209"/>
      <c r="JBD423" s="209"/>
      <c r="JBE423" s="209"/>
      <c r="JBF423" s="209"/>
      <c r="JBG423" s="209"/>
      <c r="JBH423" s="209"/>
      <c r="JBI423" s="209"/>
      <c r="JBJ423" s="209"/>
      <c r="JBK423" s="209"/>
      <c r="JBL423" s="209"/>
      <c r="JBM423" s="209"/>
      <c r="JBN423" s="209"/>
      <c r="JBO423" s="209"/>
      <c r="JBP423" s="209"/>
      <c r="JBQ423" s="209"/>
      <c r="JBR423" s="209"/>
      <c r="JBS423" s="209"/>
      <c r="JBT423" s="209"/>
      <c r="JBU423" s="209"/>
      <c r="JBV423" s="209"/>
      <c r="JBW423" s="209"/>
      <c r="JBX423" s="209"/>
      <c r="JBY423" s="209"/>
      <c r="JBZ423" s="209"/>
      <c r="JCA423" s="209"/>
      <c r="JCB423" s="209"/>
      <c r="JCC423" s="209"/>
      <c r="JCD423" s="209"/>
      <c r="JCE423" s="209"/>
      <c r="JCF423" s="209"/>
      <c r="JCG423" s="209"/>
      <c r="JCH423" s="209"/>
      <c r="JCI423" s="209"/>
      <c r="JCJ423" s="209"/>
      <c r="JCK423" s="209"/>
      <c r="JCL423" s="209"/>
      <c r="JCM423" s="209"/>
      <c r="JCN423" s="209"/>
      <c r="JCO423" s="209"/>
      <c r="JCP423" s="209"/>
      <c r="JCQ423" s="209"/>
      <c r="JCR423" s="209"/>
      <c r="JCS423" s="209"/>
      <c r="JCT423" s="209"/>
      <c r="JCU423" s="209"/>
      <c r="JCV423" s="209"/>
      <c r="JCW423" s="209"/>
      <c r="JCX423" s="209"/>
      <c r="JCY423" s="209"/>
      <c r="JCZ423" s="209"/>
      <c r="JDA423" s="209"/>
      <c r="JDB423" s="209"/>
      <c r="JDC423" s="209"/>
      <c r="JDD423" s="209"/>
      <c r="JDE423" s="209"/>
      <c r="JDF423" s="209"/>
      <c r="JDG423" s="209"/>
      <c r="JDH423" s="209"/>
      <c r="JDI423" s="209"/>
      <c r="JDJ423" s="209"/>
      <c r="JDK423" s="209"/>
      <c r="JDL423" s="209"/>
      <c r="JDM423" s="209"/>
      <c r="JDN423" s="209"/>
      <c r="JDO423" s="209"/>
      <c r="JDP423" s="209"/>
      <c r="JDQ423" s="209"/>
      <c r="JDR423" s="209"/>
      <c r="JDS423" s="209"/>
      <c r="JDT423" s="209"/>
      <c r="JDU423" s="209"/>
      <c r="JDV423" s="209"/>
      <c r="JDW423" s="209"/>
      <c r="JDX423" s="209"/>
      <c r="JDY423" s="209"/>
      <c r="JDZ423" s="209"/>
      <c r="JEA423" s="209"/>
      <c r="JEB423" s="209"/>
      <c r="JEC423" s="209"/>
      <c r="JED423" s="209"/>
      <c r="JEE423" s="209"/>
      <c r="JEF423" s="209"/>
      <c r="JEG423" s="209"/>
      <c r="JEH423" s="209"/>
      <c r="JEI423" s="209"/>
      <c r="JEJ423" s="209"/>
      <c r="JEK423" s="209"/>
      <c r="JEL423" s="209"/>
      <c r="JEM423" s="209"/>
      <c r="JEN423" s="209"/>
      <c r="JEO423" s="209"/>
      <c r="JEP423" s="209"/>
      <c r="JEQ423" s="209"/>
      <c r="JER423" s="209"/>
      <c r="JES423" s="209"/>
      <c r="JET423" s="209"/>
      <c r="JEU423" s="209"/>
      <c r="JEV423" s="209"/>
      <c r="JEW423" s="209"/>
      <c r="JEX423" s="209"/>
      <c r="JEY423" s="209"/>
      <c r="JEZ423" s="209"/>
      <c r="JFA423" s="209"/>
      <c r="JFB423" s="209"/>
      <c r="JFC423" s="209"/>
      <c r="JFD423" s="209"/>
      <c r="JFE423" s="209"/>
      <c r="JFF423" s="209"/>
      <c r="JFG423" s="209"/>
      <c r="JFH423" s="209"/>
      <c r="JFI423" s="209"/>
      <c r="JFJ423" s="209"/>
      <c r="JFK423" s="209"/>
      <c r="JFL423" s="209"/>
      <c r="JFM423" s="209"/>
      <c r="JFN423" s="209"/>
      <c r="JFO423" s="209"/>
      <c r="JFP423" s="209"/>
      <c r="JFQ423" s="209"/>
      <c r="JFR423" s="209"/>
      <c r="JFS423" s="209"/>
      <c r="JFT423" s="209"/>
      <c r="JFU423" s="209"/>
      <c r="JFV423" s="209"/>
      <c r="JFW423" s="209"/>
      <c r="JFX423" s="209"/>
      <c r="JFY423" s="209"/>
      <c r="JFZ423" s="209"/>
      <c r="JGA423" s="209"/>
      <c r="JGB423" s="209"/>
      <c r="JGC423" s="209"/>
      <c r="JGD423" s="209"/>
      <c r="JGE423" s="209"/>
      <c r="JGF423" s="209"/>
      <c r="JGG423" s="209"/>
      <c r="JGH423" s="209"/>
      <c r="JGI423" s="209"/>
      <c r="JGJ423" s="209"/>
      <c r="JGK423" s="209"/>
      <c r="JGL423" s="209"/>
      <c r="JGM423" s="209"/>
      <c r="JGN423" s="209"/>
      <c r="JGO423" s="209"/>
      <c r="JGP423" s="209"/>
      <c r="JGQ423" s="209"/>
      <c r="JGR423" s="209"/>
      <c r="JGS423" s="209"/>
      <c r="JGT423" s="209"/>
      <c r="JGU423" s="209"/>
      <c r="JGV423" s="209"/>
      <c r="JGW423" s="209"/>
      <c r="JGX423" s="209"/>
      <c r="JGY423" s="209"/>
      <c r="JGZ423" s="209"/>
      <c r="JHA423" s="209"/>
      <c r="JHB423" s="209"/>
      <c r="JHC423" s="209"/>
      <c r="JHD423" s="209"/>
      <c r="JHE423" s="209"/>
      <c r="JHF423" s="209"/>
      <c r="JHG423" s="209"/>
      <c r="JHH423" s="209"/>
      <c r="JHI423" s="209"/>
      <c r="JHJ423" s="209"/>
      <c r="JHK423" s="209"/>
      <c r="JHL423" s="209"/>
      <c r="JHM423" s="209"/>
      <c r="JHN423" s="209"/>
      <c r="JHO423" s="209"/>
      <c r="JHP423" s="209"/>
      <c r="JHQ423" s="209"/>
      <c r="JHR423" s="209"/>
      <c r="JHS423" s="209"/>
      <c r="JHT423" s="209"/>
      <c r="JHU423" s="209"/>
      <c r="JHV423" s="209"/>
      <c r="JHW423" s="209"/>
      <c r="JHX423" s="209"/>
      <c r="JHY423" s="209"/>
      <c r="JHZ423" s="209"/>
      <c r="JIA423" s="209"/>
      <c r="JIB423" s="209"/>
      <c r="JIC423" s="209"/>
      <c r="JID423" s="209"/>
      <c r="JIE423" s="209"/>
      <c r="JIF423" s="209"/>
      <c r="JIG423" s="209"/>
      <c r="JIH423" s="209"/>
      <c r="JII423" s="209"/>
      <c r="JIJ423" s="209"/>
      <c r="JIK423" s="209"/>
      <c r="JIL423" s="209"/>
      <c r="JIM423" s="209"/>
      <c r="JIN423" s="209"/>
      <c r="JIO423" s="209"/>
      <c r="JIP423" s="209"/>
      <c r="JIQ423" s="209"/>
      <c r="JIR423" s="209"/>
      <c r="JIS423" s="209"/>
      <c r="JIT423" s="209"/>
      <c r="JIU423" s="209"/>
      <c r="JIV423" s="209"/>
      <c r="JIW423" s="209"/>
      <c r="JIX423" s="209"/>
      <c r="JIY423" s="209"/>
      <c r="JIZ423" s="209"/>
      <c r="JJA423" s="209"/>
      <c r="JJB423" s="209"/>
      <c r="JJC423" s="209"/>
      <c r="JJD423" s="209"/>
      <c r="JJE423" s="209"/>
      <c r="JJF423" s="209"/>
      <c r="JJG423" s="209"/>
      <c r="JJH423" s="209"/>
      <c r="JJI423" s="209"/>
      <c r="JJJ423" s="209"/>
      <c r="JJK423" s="209"/>
      <c r="JJL423" s="209"/>
      <c r="JJM423" s="209"/>
      <c r="JJN423" s="209"/>
      <c r="JJO423" s="209"/>
      <c r="JJP423" s="209"/>
      <c r="JJQ423" s="209"/>
      <c r="JJR423" s="209"/>
      <c r="JJS423" s="209"/>
      <c r="JJT423" s="209"/>
      <c r="JJU423" s="209"/>
      <c r="JJV423" s="209"/>
      <c r="JJW423" s="209"/>
      <c r="JJX423" s="209"/>
      <c r="JJY423" s="209"/>
      <c r="JJZ423" s="209"/>
      <c r="JKA423" s="209"/>
      <c r="JKB423" s="209"/>
      <c r="JKC423" s="209"/>
      <c r="JKD423" s="209"/>
      <c r="JKE423" s="209"/>
      <c r="JKF423" s="209"/>
      <c r="JKG423" s="209"/>
      <c r="JKH423" s="209"/>
      <c r="JKI423" s="209"/>
      <c r="JKJ423" s="209"/>
      <c r="JKK423" s="209"/>
      <c r="JKL423" s="209"/>
      <c r="JKM423" s="209"/>
      <c r="JKN423" s="209"/>
      <c r="JKO423" s="209"/>
      <c r="JKP423" s="209"/>
      <c r="JKQ423" s="209"/>
      <c r="JKR423" s="209"/>
      <c r="JKS423" s="209"/>
      <c r="JKT423" s="209"/>
      <c r="JKU423" s="209"/>
      <c r="JKV423" s="209"/>
      <c r="JKW423" s="209"/>
      <c r="JKX423" s="209"/>
      <c r="JKY423" s="209"/>
      <c r="JKZ423" s="209"/>
      <c r="JLA423" s="209"/>
      <c r="JLB423" s="209"/>
      <c r="JLC423" s="209"/>
      <c r="JLD423" s="209"/>
      <c r="JLE423" s="209"/>
      <c r="JLF423" s="209"/>
      <c r="JLG423" s="209"/>
      <c r="JLH423" s="209"/>
      <c r="JLI423" s="209"/>
      <c r="JLJ423" s="209"/>
      <c r="JLK423" s="209"/>
      <c r="JLL423" s="209"/>
      <c r="JLM423" s="209"/>
      <c r="JLN423" s="209"/>
      <c r="JLO423" s="209"/>
      <c r="JLP423" s="209"/>
      <c r="JLQ423" s="209"/>
      <c r="JLR423" s="209"/>
      <c r="JLS423" s="209"/>
      <c r="JLT423" s="209"/>
      <c r="JLU423" s="209"/>
      <c r="JLV423" s="209"/>
      <c r="JLW423" s="209"/>
      <c r="JLX423" s="209"/>
      <c r="JLY423" s="209"/>
      <c r="JLZ423" s="209"/>
      <c r="JMA423" s="209"/>
      <c r="JMB423" s="209"/>
      <c r="JMC423" s="209"/>
      <c r="JMD423" s="209"/>
      <c r="JME423" s="209"/>
      <c r="JMF423" s="209"/>
      <c r="JMG423" s="209"/>
      <c r="JMH423" s="209"/>
      <c r="JMI423" s="209"/>
      <c r="JMJ423" s="209"/>
      <c r="JMK423" s="209"/>
      <c r="JML423" s="209"/>
      <c r="JMM423" s="209"/>
      <c r="JMN423" s="209"/>
      <c r="JMO423" s="209"/>
      <c r="JMP423" s="209"/>
      <c r="JMQ423" s="209"/>
      <c r="JMR423" s="209"/>
      <c r="JMS423" s="209"/>
      <c r="JMT423" s="209"/>
      <c r="JMU423" s="209"/>
      <c r="JMV423" s="209"/>
      <c r="JMW423" s="209"/>
      <c r="JMX423" s="209"/>
      <c r="JMY423" s="209"/>
      <c r="JMZ423" s="209"/>
      <c r="JNA423" s="209"/>
      <c r="JNB423" s="209"/>
      <c r="JNC423" s="209"/>
      <c r="JND423" s="209"/>
      <c r="JNE423" s="209"/>
      <c r="JNF423" s="209"/>
      <c r="JNG423" s="209"/>
      <c r="JNH423" s="209"/>
      <c r="JNI423" s="209"/>
      <c r="JNJ423" s="209"/>
      <c r="JNK423" s="209"/>
      <c r="JNL423" s="209"/>
      <c r="JNM423" s="209"/>
      <c r="JNN423" s="209"/>
      <c r="JNO423" s="209"/>
      <c r="JNP423" s="209"/>
      <c r="JNQ423" s="209"/>
      <c r="JNR423" s="209"/>
      <c r="JNS423" s="209"/>
      <c r="JNT423" s="209"/>
      <c r="JNU423" s="209"/>
      <c r="JNV423" s="209"/>
      <c r="JNW423" s="209"/>
      <c r="JNX423" s="209"/>
      <c r="JNY423" s="209"/>
      <c r="JNZ423" s="209"/>
      <c r="JOA423" s="209"/>
      <c r="JOB423" s="209"/>
      <c r="JOC423" s="209"/>
      <c r="JOD423" s="209"/>
      <c r="JOE423" s="209"/>
      <c r="JOF423" s="209"/>
      <c r="JOG423" s="209"/>
      <c r="JOH423" s="209"/>
      <c r="JOI423" s="209"/>
      <c r="JOJ423" s="209"/>
      <c r="JOK423" s="209"/>
      <c r="JOL423" s="209"/>
      <c r="JOM423" s="209"/>
      <c r="JON423" s="209"/>
      <c r="JOO423" s="209"/>
      <c r="JOP423" s="209"/>
      <c r="JOQ423" s="209"/>
      <c r="JOR423" s="209"/>
      <c r="JOS423" s="209"/>
      <c r="JOT423" s="209"/>
      <c r="JOU423" s="209"/>
      <c r="JOV423" s="209"/>
      <c r="JOW423" s="209"/>
      <c r="JOX423" s="209"/>
      <c r="JOY423" s="209"/>
      <c r="JOZ423" s="209"/>
      <c r="JPA423" s="209"/>
      <c r="JPB423" s="209"/>
      <c r="JPC423" s="209"/>
      <c r="JPD423" s="209"/>
      <c r="JPE423" s="209"/>
      <c r="JPF423" s="209"/>
      <c r="JPG423" s="209"/>
      <c r="JPH423" s="209"/>
      <c r="JPI423" s="209"/>
      <c r="JPJ423" s="209"/>
      <c r="JPK423" s="209"/>
      <c r="JPL423" s="209"/>
      <c r="JPM423" s="209"/>
      <c r="JPN423" s="209"/>
      <c r="JPO423" s="209"/>
      <c r="JPP423" s="209"/>
      <c r="JPQ423" s="209"/>
      <c r="JPR423" s="209"/>
      <c r="JPS423" s="209"/>
      <c r="JPT423" s="209"/>
      <c r="JPU423" s="209"/>
      <c r="JPV423" s="209"/>
      <c r="JPW423" s="209"/>
      <c r="JPX423" s="209"/>
      <c r="JPY423" s="209"/>
      <c r="JPZ423" s="209"/>
      <c r="JQA423" s="209"/>
      <c r="JQB423" s="209"/>
      <c r="JQC423" s="209"/>
      <c r="JQD423" s="209"/>
      <c r="JQE423" s="209"/>
      <c r="JQF423" s="209"/>
      <c r="JQG423" s="209"/>
      <c r="JQH423" s="209"/>
      <c r="JQI423" s="209"/>
      <c r="JQJ423" s="209"/>
      <c r="JQK423" s="209"/>
      <c r="JQL423" s="209"/>
      <c r="JQM423" s="209"/>
      <c r="JQN423" s="209"/>
      <c r="JQO423" s="209"/>
      <c r="JQP423" s="209"/>
      <c r="JQQ423" s="209"/>
      <c r="JQR423" s="209"/>
      <c r="JQS423" s="209"/>
      <c r="JQT423" s="209"/>
      <c r="JQU423" s="209"/>
      <c r="JQV423" s="209"/>
      <c r="JQW423" s="209"/>
      <c r="JQX423" s="209"/>
      <c r="JQY423" s="209"/>
      <c r="JQZ423" s="209"/>
      <c r="JRA423" s="209"/>
      <c r="JRB423" s="209"/>
      <c r="JRC423" s="209"/>
      <c r="JRD423" s="209"/>
      <c r="JRE423" s="209"/>
      <c r="JRF423" s="209"/>
      <c r="JRG423" s="209"/>
      <c r="JRH423" s="209"/>
      <c r="JRI423" s="209"/>
      <c r="JRJ423" s="209"/>
      <c r="JRK423" s="209"/>
      <c r="JRL423" s="209"/>
      <c r="JRM423" s="209"/>
      <c r="JRN423" s="209"/>
      <c r="JRO423" s="209"/>
      <c r="JRP423" s="209"/>
      <c r="JRQ423" s="209"/>
      <c r="JRR423" s="209"/>
      <c r="JRS423" s="209"/>
      <c r="JRT423" s="209"/>
      <c r="JRU423" s="209"/>
      <c r="JRV423" s="209"/>
      <c r="JRW423" s="209"/>
      <c r="JRX423" s="209"/>
      <c r="JRY423" s="209"/>
      <c r="JRZ423" s="209"/>
      <c r="JSA423" s="209"/>
      <c r="JSB423" s="209"/>
      <c r="JSC423" s="209"/>
      <c r="JSD423" s="209"/>
      <c r="JSE423" s="209"/>
      <c r="JSF423" s="209"/>
      <c r="JSG423" s="209"/>
      <c r="JSH423" s="209"/>
      <c r="JSI423" s="209"/>
      <c r="JSJ423" s="209"/>
      <c r="JSK423" s="209"/>
      <c r="JSL423" s="209"/>
      <c r="JSM423" s="209"/>
      <c r="JSN423" s="209"/>
      <c r="JSO423" s="209"/>
      <c r="JSP423" s="209"/>
      <c r="JSQ423" s="209"/>
      <c r="JSR423" s="209"/>
      <c r="JSS423" s="209"/>
      <c r="JST423" s="209"/>
      <c r="JSU423" s="209"/>
      <c r="JSV423" s="209"/>
      <c r="JSW423" s="209"/>
      <c r="JSX423" s="209"/>
      <c r="JSY423" s="209"/>
      <c r="JSZ423" s="209"/>
      <c r="JTA423" s="209"/>
      <c r="JTB423" s="209"/>
      <c r="JTC423" s="209"/>
      <c r="JTD423" s="209"/>
      <c r="JTE423" s="209"/>
      <c r="JTF423" s="209"/>
      <c r="JTG423" s="209"/>
      <c r="JTH423" s="209"/>
      <c r="JTI423" s="209"/>
      <c r="JTJ423" s="209"/>
      <c r="JTK423" s="209"/>
      <c r="JTL423" s="209"/>
      <c r="JTM423" s="209"/>
      <c r="JTN423" s="209"/>
      <c r="JTO423" s="209"/>
      <c r="JTP423" s="209"/>
      <c r="JTQ423" s="209"/>
      <c r="JTR423" s="209"/>
      <c r="JTS423" s="209"/>
      <c r="JTT423" s="209"/>
      <c r="JTU423" s="209"/>
      <c r="JTV423" s="209"/>
      <c r="JTW423" s="209"/>
      <c r="JTX423" s="209"/>
      <c r="JTY423" s="209"/>
      <c r="JTZ423" s="209"/>
      <c r="JUA423" s="209"/>
      <c r="JUB423" s="209"/>
      <c r="JUC423" s="209"/>
      <c r="JUD423" s="209"/>
      <c r="JUE423" s="209"/>
      <c r="JUF423" s="209"/>
      <c r="JUG423" s="209"/>
      <c r="JUH423" s="209"/>
      <c r="JUI423" s="209"/>
      <c r="JUJ423" s="209"/>
      <c r="JUK423" s="209"/>
      <c r="JUL423" s="209"/>
      <c r="JUM423" s="209"/>
      <c r="JUN423" s="209"/>
      <c r="JUO423" s="209"/>
      <c r="JUP423" s="209"/>
      <c r="JUQ423" s="209"/>
      <c r="JUR423" s="209"/>
      <c r="JUS423" s="209"/>
      <c r="JUT423" s="209"/>
      <c r="JUU423" s="209"/>
      <c r="JUV423" s="209"/>
      <c r="JUW423" s="209"/>
      <c r="JUX423" s="209"/>
      <c r="JUY423" s="209"/>
      <c r="JUZ423" s="209"/>
      <c r="JVA423" s="209"/>
      <c r="JVB423" s="209"/>
      <c r="JVC423" s="209"/>
      <c r="JVD423" s="209"/>
      <c r="JVE423" s="209"/>
      <c r="JVF423" s="209"/>
      <c r="JVG423" s="209"/>
      <c r="JVH423" s="209"/>
      <c r="JVI423" s="209"/>
      <c r="JVJ423" s="209"/>
      <c r="JVK423" s="209"/>
      <c r="JVL423" s="209"/>
      <c r="JVM423" s="209"/>
      <c r="JVN423" s="209"/>
      <c r="JVO423" s="209"/>
      <c r="JVP423" s="209"/>
      <c r="JVQ423" s="209"/>
      <c r="JVR423" s="209"/>
      <c r="JVS423" s="209"/>
      <c r="JVT423" s="209"/>
      <c r="JVU423" s="209"/>
      <c r="JVV423" s="209"/>
      <c r="JVW423" s="209"/>
      <c r="JVX423" s="209"/>
      <c r="JVY423" s="209"/>
      <c r="JVZ423" s="209"/>
      <c r="JWA423" s="209"/>
      <c r="JWB423" s="209"/>
      <c r="JWC423" s="209"/>
      <c r="JWD423" s="209"/>
      <c r="JWE423" s="209"/>
      <c r="JWF423" s="209"/>
      <c r="JWG423" s="209"/>
      <c r="JWH423" s="209"/>
      <c r="JWI423" s="209"/>
      <c r="JWJ423" s="209"/>
      <c r="JWK423" s="209"/>
      <c r="JWL423" s="209"/>
      <c r="JWM423" s="209"/>
      <c r="JWN423" s="209"/>
      <c r="JWO423" s="209"/>
      <c r="JWP423" s="209"/>
      <c r="JWQ423" s="209"/>
      <c r="JWR423" s="209"/>
      <c r="JWS423" s="209"/>
      <c r="JWT423" s="209"/>
      <c r="JWU423" s="209"/>
      <c r="JWV423" s="209"/>
      <c r="JWW423" s="209"/>
      <c r="JWX423" s="209"/>
      <c r="JWY423" s="209"/>
      <c r="JWZ423" s="209"/>
      <c r="JXA423" s="209"/>
      <c r="JXB423" s="209"/>
      <c r="JXC423" s="209"/>
      <c r="JXD423" s="209"/>
      <c r="JXE423" s="209"/>
      <c r="JXF423" s="209"/>
      <c r="JXG423" s="209"/>
      <c r="JXH423" s="209"/>
      <c r="JXI423" s="209"/>
      <c r="JXJ423" s="209"/>
      <c r="JXK423" s="209"/>
      <c r="JXL423" s="209"/>
      <c r="JXM423" s="209"/>
      <c r="JXN423" s="209"/>
      <c r="JXO423" s="209"/>
      <c r="JXP423" s="209"/>
      <c r="JXQ423" s="209"/>
      <c r="JXR423" s="209"/>
      <c r="JXS423" s="209"/>
      <c r="JXT423" s="209"/>
      <c r="JXU423" s="209"/>
      <c r="JXV423" s="209"/>
      <c r="JXW423" s="209"/>
      <c r="JXX423" s="209"/>
      <c r="JXY423" s="209"/>
      <c r="JXZ423" s="209"/>
      <c r="JYA423" s="209"/>
      <c r="JYB423" s="209"/>
      <c r="JYC423" s="209"/>
      <c r="JYD423" s="209"/>
      <c r="JYE423" s="209"/>
      <c r="JYF423" s="209"/>
      <c r="JYG423" s="209"/>
      <c r="JYH423" s="209"/>
      <c r="JYI423" s="209"/>
      <c r="JYJ423" s="209"/>
      <c r="JYK423" s="209"/>
      <c r="JYL423" s="209"/>
      <c r="JYM423" s="209"/>
      <c r="JYN423" s="209"/>
      <c r="JYO423" s="209"/>
      <c r="JYP423" s="209"/>
      <c r="JYQ423" s="209"/>
      <c r="JYR423" s="209"/>
      <c r="JYS423" s="209"/>
      <c r="JYT423" s="209"/>
      <c r="JYU423" s="209"/>
      <c r="JYV423" s="209"/>
      <c r="JYW423" s="209"/>
      <c r="JYX423" s="209"/>
      <c r="JYY423" s="209"/>
      <c r="JYZ423" s="209"/>
      <c r="JZA423" s="209"/>
      <c r="JZB423" s="209"/>
      <c r="JZC423" s="209"/>
      <c r="JZD423" s="209"/>
      <c r="JZE423" s="209"/>
      <c r="JZF423" s="209"/>
      <c r="JZG423" s="209"/>
      <c r="JZH423" s="209"/>
      <c r="JZI423" s="209"/>
      <c r="JZJ423" s="209"/>
      <c r="JZK423" s="209"/>
      <c r="JZL423" s="209"/>
      <c r="JZM423" s="209"/>
      <c r="JZN423" s="209"/>
      <c r="JZO423" s="209"/>
      <c r="JZP423" s="209"/>
      <c r="JZQ423" s="209"/>
      <c r="JZR423" s="209"/>
      <c r="JZS423" s="209"/>
      <c r="JZT423" s="209"/>
      <c r="JZU423" s="209"/>
      <c r="JZV423" s="209"/>
      <c r="JZW423" s="209"/>
      <c r="JZX423" s="209"/>
      <c r="JZY423" s="209"/>
      <c r="JZZ423" s="209"/>
      <c r="KAA423" s="209"/>
      <c r="KAB423" s="209"/>
      <c r="KAC423" s="209"/>
      <c r="KAD423" s="209"/>
      <c r="KAE423" s="209"/>
      <c r="KAF423" s="209"/>
      <c r="KAG423" s="209"/>
      <c r="KAH423" s="209"/>
      <c r="KAI423" s="209"/>
      <c r="KAJ423" s="209"/>
      <c r="KAK423" s="209"/>
      <c r="KAL423" s="209"/>
      <c r="KAM423" s="209"/>
      <c r="KAN423" s="209"/>
      <c r="KAO423" s="209"/>
      <c r="KAP423" s="209"/>
      <c r="KAQ423" s="209"/>
      <c r="KAR423" s="209"/>
      <c r="KAS423" s="209"/>
      <c r="KAT423" s="209"/>
      <c r="KAU423" s="209"/>
      <c r="KAV423" s="209"/>
      <c r="KAW423" s="209"/>
      <c r="KAX423" s="209"/>
      <c r="KAY423" s="209"/>
      <c r="KAZ423" s="209"/>
      <c r="KBA423" s="209"/>
      <c r="KBB423" s="209"/>
      <c r="KBC423" s="209"/>
      <c r="KBD423" s="209"/>
      <c r="KBE423" s="209"/>
      <c r="KBF423" s="209"/>
      <c r="KBG423" s="209"/>
      <c r="KBH423" s="209"/>
      <c r="KBI423" s="209"/>
      <c r="KBJ423" s="209"/>
      <c r="KBK423" s="209"/>
      <c r="KBL423" s="209"/>
      <c r="KBM423" s="209"/>
      <c r="KBN423" s="209"/>
      <c r="KBO423" s="209"/>
      <c r="KBP423" s="209"/>
      <c r="KBQ423" s="209"/>
      <c r="KBR423" s="209"/>
      <c r="KBS423" s="209"/>
      <c r="KBT423" s="209"/>
      <c r="KBU423" s="209"/>
      <c r="KBV423" s="209"/>
      <c r="KBW423" s="209"/>
      <c r="KBX423" s="209"/>
      <c r="KBY423" s="209"/>
      <c r="KBZ423" s="209"/>
      <c r="KCA423" s="209"/>
      <c r="KCB423" s="209"/>
      <c r="KCC423" s="209"/>
      <c r="KCD423" s="209"/>
      <c r="KCE423" s="209"/>
      <c r="KCF423" s="209"/>
      <c r="KCG423" s="209"/>
      <c r="KCH423" s="209"/>
      <c r="KCI423" s="209"/>
      <c r="KCJ423" s="209"/>
      <c r="KCK423" s="209"/>
      <c r="KCL423" s="209"/>
      <c r="KCM423" s="209"/>
      <c r="KCN423" s="209"/>
      <c r="KCO423" s="209"/>
      <c r="KCP423" s="209"/>
      <c r="KCQ423" s="209"/>
      <c r="KCR423" s="209"/>
      <c r="KCS423" s="209"/>
      <c r="KCT423" s="209"/>
      <c r="KCU423" s="209"/>
      <c r="KCV423" s="209"/>
      <c r="KCW423" s="209"/>
      <c r="KCX423" s="209"/>
      <c r="KCY423" s="209"/>
      <c r="KCZ423" s="209"/>
      <c r="KDA423" s="209"/>
      <c r="KDB423" s="209"/>
      <c r="KDC423" s="209"/>
      <c r="KDD423" s="209"/>
      <c r="KDE423" s="209"/>
      <c r="KDF423" s="209"/>
      <c r="KDG423" s="209"/>
      <c r="KDH423" s="209"/>
      <c r="KDI423" s="209"/>
      <c r="KDJ423" s="209"/>
      <c r="KDK423" s="209"/>
      <c r="KDL423" s="209"/>
      <c r="KDM423" s="209"/>
      <c r="KDN423" s="209"/>
      <c r="KDO423" s="209"/>
      <c r="KDP423" s="209"/>
      <c r="KDQ423" s="209"/>
      <c r="KDR423" s="209"/>
      <c r="KDS423" s="209"/>
      <c r="KDT423" s="209"/>
      <c r="KDU423" s="209"/>
      <c r="KDV423" s="209"/>
      <c r="KDW423" s="209"/>
      <c r="KDX423" s="209"/>
      <c r="KDY423" s="209"/>
      <c r="KDZ423" s="209"/>
      <c r="KEA423" s="209"/>
      <c r="KEB423" s="209"/>
      <c r="KEC423" s="209"/>
      <c r="KED423" s="209"/>
      <c r="KEE423" s="209"/>
      <c r="KEF423" s="209"/>
      <c r="KEG423" s="209"/>
      <c r="KEH423" s="209"/>
      <c r="KEI423" s="209"/>
      <c r="KEJ423" s="209"/>
      <c r="KEK423" s="209"/>
      <c r="KEL423" s="209"/>
      <c r="KEM423" s="209"/>
      <c r="KEN423" s="209"/>
      <c r="KEO423" s="209"/>
      <c r="KEP423" s="209"/>
      <c r="KEQ423" s="209"/>
      <c r="KER423" s="209"/>
      <c r="KES423" s="209"/>
      <c r="KET423" s="209"/>
      <c r="KEU423" s="209"/>
      <c r="KEV423" s="209"/>
      <c r="KEW423" s="209"/>
      <c r="KEX423" s="209"/>
      <c r="KEY423" s="209"/>
      <c r="KEZ423" s="209"/>
      <c r="KFA423" s="209"/>
      <c r="KFB423" s="209"/>
      <c r="KFC423" s="209"/>
      <c r="KFD423" s="209"/>
      <c r="KFE423" s="209"/>
      <c r="KFF423" s="209"/>
      <c r="KFG423" s="209"/>
      <c r="KFH423" s="209"/>
      <c r="KFI423" s="209"/>
      <c r="KFJ423" s="209"/>
      <c r="KFK423" s="209"/>
      <c r="KFL423" s="209"/>
      <c r="KFM423" s="209"/>
      <c r="KFN423" s="209"/>
      <c r="KFO423" s="209"/>
      <c r="KFP423" s="209"/>
      <c r="KFQ423" s="209"/>
      <c r="KFR423" s="209"/>
      <c r="KFS423" s="209"/>
      <c r="KFT423" s="209"/>
      <c r="KFU423" s="209"/>
      <c r="KFV423" s="209"/>
      <c r="KFW423" s="209"/>
      <c r="KFX423" s="209"/>
      <c r="KFY423" s="209"/>
      <c r="KFZ423" s="209"/>
      <c r="KGA423" s="209"/>
      <c r="KGB423" s="209"/>
      <c r="KGC423" s="209"/>
      <c r="KGD423" s="209"/>
      <c r="KGE423" s="209"/>
      <c r="KGF423" s="209"/>
      <c r="KGG423" s="209"/>
      <c r="KGH423" s="209"/>
      <c r="KGI423" s="209"/>
      <c r="KGJ423" s="209"/>
      <c r="KGK423" s="209"/>
      <c r="KGL423" s="209"/>
      <c r="KGM423" s="209"/>
      <c r="KGN423" s="209"/>
      <c r="KGO423" s="209"/>
      <c r="KGP423" s="209"/>
      <c r="KGQ423" s="209"/>
      <c r="KGR423" s="209"/>
      <c r="KGS423" s="209"/>
      <c r="KGT423" s="209"/>
      <c r="KGU423" s="209"/>
      <c r="KGV423" s="209"/>
      <c r="KGW423" s="209"/>
      <c r="KGX423" s="209"/>
      <c r="KGY423" s="209"/>
      <c r="KGZ423" s="209"/>
      <c r="KHA423" s="209"/>
      <c r="KHB423" s="209"/>
      <c r="KHC423" s="209"/>
      <c r="KHD423" s="209"/>
      <c r="KHE423" s="209"/>
      <c r="KHF423" s="209"/>
      <c r="KHG423" s="209"/>
      <c r="KHH423" s="209"/>
      <c r="KHI423" s="209"/>
      <c r="KHJ423" s="209"/>
      <c r="KHK423" s="209"/>
      <c r="KHL423" s="209"/>
      <c r="KHM423" s="209"/>
      <c r="KHN423" s="209"/>
      <c r="KHO423" s="209"/>
      <c r="KHP423" s="209"/>
      <c r="KHQ423" s="209"/>
      <c r="KHR423" s="209"/>
      <c r="KHS423" s="209"/>
      <c r="KHT423" s="209"/>
      <c r="KHU423" s="209"/>
      <c r="KHV423" s="209"/>
      <c r="KHW423" s="209"/>
      <c r="KHX423" s="209"/>
      <c r="KHY423" s="209"/>
      <c r="KHZ423" s="209"/>
      <c r="KIA423" s="209"/>
      <c r="KIB423" s="209"/>
      <c r="KIC423" s="209"/>
      <c r="KID423" s="209"/>
      <c r="KIE423" s="209"/>
      <c r="KIF423" s="209"/>
      <c r="KIG423" s="209"/>
      <c r="KIH423" s="209"/>
      <c r="KII423" s="209"/>
      <c r="KIJ423" s="209"/>
      <c r="KIK423" s="209"/>
      <c r="KIL423" s="209"/>
      <c r="KIM423" s="209"/>
      <c r="KIN423" s="209"/>
      <c r="KIO423" s="209"/>
      <c r="KIP423" s="209"/>
      <c r="KIQ423" s="209"/>
      <c r="KIR423" s="209"/>
      <c r="KIS423" s="209"/>
      <c r="KIT423" s="209"/>
      <c r="KIU423" s="209"/>
      <c r="KIV423" s="209"/>
      <c r="KIW423" s="209"/>
      <c r="KIX423" s="209"/>
      <c r="KIY423" s="209"/>
      <c r="KIZ423" s="209"/>
      <c r="KJA423" s="209"/>
      <c r="KJB423" s="209"/>
      <c r="KJC423" s="209"/>
      <c r="KJD423" s="209"/>
      <c r="KJE423" s="209"/>
      <c r="KJF423" s="209"/>
      <c r="KJG423" s="209"/>
      <c r="KJH423" s="209"/>
      <c r="KJI423" s="209"/>
      <c r="KJJ423" s="209"/>
      <c r="KJK423" s="209"/>
      <c r="KJL423" s="209"/>
      <c r="KJM423" s="209"/>
      <c r="KJN423" s="209"/>
      <c r="KJO423" s="209"/>
      <c r="KJP423" s="209"/>
      <c r="KJQ423" s="209"/>
      <c r="KJR423" s="209"/>
      <c r="KJS423" s="209"/>
      <c r="KJT423" s="209"/>
      <c r="KJU423" s="209"/>
      <c r="KJV423" s="209"/>
      <c r="KJW423" s="209"/>
      <c r="KJX423" s="209"/>
      <c r="KJY423" s="209"/>
      <c r="KJZ423" s="209"/>
      <c r="KKA423" s="209"/>
      <c r="KKB423" s="209"/>
      <c r="KKC423" s="209"/>
      <c r="KKD423" s="209"/>
      <c r="KKE423" s="209"/>
      <c r="KKF423" s="209"/>
      <c r="KKG423" s="209"/>
      <c r="KKH423" s="209"/>
      <c r="KKI423" s="209"/>
      <c r="KKJ423" s="209"/>
      <c r="KKK423" s="209"/>
      <c r="KKL423" s="209"/>
      <c r="KKM423" s="209"/>
      <c r="KKN423" s="209"/>
      <c r="KKO423" s="209"/>
      <c r="KKP423" s="209"/>
      <c r="KKQ423" s="209"/>
      <c r="KKR423" s="209"/>
      <c r="KKS423" s="209"/>
      <c r="KKT423" s="209"/>
      <c r="KKU423" s="209"/>
      <c r="KKV423" s="209"/>
      <c r="KKW423" s="209"/>
      <c r="KKX423" s="209"/>
      <c r="KKY423" s="209"/>
      <c r="KKZ423" s="209"/>
      <c r="KLA423" s="209"/>
      <c r="KLB423" s="209"/>
      <c r="KLC423" s="209"/>
      <c r="KLD423" s="209"/>
      <c r="KLE423" s="209"/>
      <c r="KLF423" s="209"/>
      <c r="KLG423" s="209"/>
      <c r="KLH423" s="209"/>
      <c r="KLI423" s="209"/>
      <c r="KLJ423" s="209"/>
      <c r="KLK423" s="209"/>
      <c r="KLL423" s="209"/>
      <c r="KLM423" s="209"/>
      <c r="KLN423" s="209"/>
      <c r="KLO423" s="209"/>
      <c r="KLP423" s="209"/>
      <c r="KLQ423" s="209"/>
      <c r="KLR423" s="209"/>
      <c r="KLS423" s="209"/>
      <c r="KLT423" s="209"/>
      <c r="KLU423" s="209"/>
      <c r="KLV423" s="209"/>
      <c r="KLW423" s="209"/>
      <c r="KLX423" s="209"/>
      <c r="KLY423" s="209"/>
      <c r="KLZ423" s="209"/>
      <c r="KMA423" s="209"/>
      <c r="KMB423" s="209"/>
      <c r="KMC423" s="209"/>
      <c r="KMD423" s="209"/>
      <c r="KME423" s="209"/>
      <c r="KMF423" s="209"/>
      <c r="KMG423" s="209"/>
      <c r="KMH423" s="209"/>
      <c r="KMI423" s="209"/>
      <c r="KMJ423" s="209"/>
      <c r="KMK423" s="209"/>
      <c r="KML423" s="209"/>
      <c r="KMM423" s="209"/>
      <c r="KMN423" s="209"/>
      <c r="KMO423" s="209"/>
      <c r="KMP423" s="209"/>
      <c r="KMQ423" s="209"/>
      <c r="KMR423" s="209"/>
      <c r="KMS423" s="209"/>
      <c r="KMT423" s="209"/>
      <c r="KMU423" s="209"/>
      <c r="KMV423" s="209"/>
      <c r="KMW423" s="209"/>
      <c r="KMX423" s="209"/>
      <c r="KMY423" s="209"/>
      <c r="KMZ423" s="209"/>
      <c r="KNA423" s="209"/>
      <c r="KNB423" s="209"/>
      <c r="KNC423" s="209"/>
      <c r="KND423" s="209"/>
      <c r="KNE423" s="209"/>
      <c r="KNF423" s="209"/>
      <c r="KNG423" s="209"/>
      <c r="KNH423" s="209"/>
      <c r="KNI423" s="209"/>
      <c r="KNJ423" s="209"/>
      <c r="KNK423" s="209"/>
      <c r="KNL423" s="209"/>
      <c r="KNM423" s="209"/>
      <c r="KNN423" s="209"/>
      <c r="KNO423" s="209"/>
      <c r="KNP423" s="209"/>
      <c r="KNQ423" s="209"/>
      <c r="KNR423" s="209"/>
      <c r="KNS423" s="209"/>
      <c r="KNT423" s="209"/>
      <c r="KNU423" s="209"/>
      <c r="KNV423" s="209"/>
      <c r="KNW423" s="209"/>
      <c r="KNX423" s="209"/>
      <c r="KNY423" s="209"/>
      <c r="KNZ423" s="209"/>
      <c r="KOA423" s="209"/>
      <c r="KOB423" s="209"/>
      <c r="KOC423" s="209"/>
      <c r="KOD423" s="209"/>
      <c r="KOE423" s="209"/>
      <c r="KOF423" s="209"/>
      <c r="KOG423" s="209"/>
      <c r="KOH423" s="209"/>
      <c r="KOI423" s="209"/>
      <c r="KOJ423" s="209"/>
      <c r="KOK423" s="209"/>
      <c r="KOL423" s="209"/>
      <c r="KOM423" s="209"/>
      <c r="KON423" s="209"/>
      <c r="KOO423" s="209"/>
      <c r="KOP423" s="209"/>
      <c r="KOQ423" s="209"/>
      <c r="KOR423" s="209"/>
      <c r="KOS423" s="209"/>
      <c r="KOT423" s="209"/>
      <c r="KOU423" s="209"/>
      <c r="KOV423" s="209"/>
      <c r="KOW423" s="209"/>
      <c r="KOX423" s="209"/>
      <c r="KOY423" s="209"/>
      <c r="KOZ423" s="209"/>
      <c r="KPA423" s="209"/>
      <c r="KPB423" s="209"/>
      <c r="KPC423" s="209"/>
      <c r="KPD423" s="209"/>
      <c r="KPE423" s="209"/>
      <c r="KPF423" s="209"/>
      <c r="KPG423" s="209"/>
      <c r="KPH423" s="209"/>
      <c r="KPI423" s="209"/>
      <c r="KPJ423" s="209"/>
      <c r="KPK423" s="209"/>
      <c r="KPL423" s="209"/>
      <c r="KPM423" s="209"/>
      <c r="KPN423" s="209"/>
      <c r="KPO423" s="209"/>
      <c r="KPP423" s="209"/>
      <c r="KPQ423" s="209"/>
      <c r="KPR423" s="209"/>
      <c r="KPS423" s="209"/>
      <c r="KPT423" s="209"/>
      <c r="KPU423" s="209"/>
      <c r="KPV423" s="209"/>
      <c r="KPW423" s="209"/>
      <c r="KPX423" s="209"/>
      <c r="KPY423" s="209"/>
      <c r="KPZ423" s="209"/>
      <c r="KQA423" s="209"/>
      <c r="KQB423" s="209"/>
      <c r="KQC423" s="209"/>
      <c r="KQD423" s="209"/>
      <c r="KQE423" s="209"/>
      <c r="KQF423" s="209"/>
      <c r="KQG423" s="209"/>
      <c r="KQH423" s="209"/>
      <c r="KQI423" s="209"/>
      <c r="KQJ423" s="209"/>
      <c r="KQK423" s="209"/>
      <c r="KQL423" s="209"/>
      <c r="KQM423" s="209"/>
      <c r="KQN423" s="209"/>
      <c r="KQO423" s="209"/>
      <c r="KQP423" s="209"/>
      <c r="KQQ423" s="209"/>
      <c r="KQR423" s="209"/>
      <c r="KQS423" s="209"/>
      <c r="KQT423" s="209"/>
      <c r="KQU423" s="209"/>
      <c r="KQV423" s="209"/>
      <c r="KQW423" s="209"/>
      <c r="KQX423" s="209"/>
      <c r="KQY423" s="209"/>
      <c r="KQZ423" s="209"/>
      <c r="KRA423" s="209"/>
      <c r="KRB423" s="209"/>
      <c r="KRC423" s="209"/>
      <c r="KRD423" s="209"/>
      <c r="KRE423" s="209"/>
      <c r="KRF423" s="209"/>
      <c r="KRG423" s="209"/>
      <c r="KRH423" s="209"/>
      <c r="KRI423" s="209"/>
      <c r="KRJ423" s="209"/>
      <c r="KRK423" s="209"/>
      <c r="KRL423" s="209"/>
      <c r="KRM423" s="209"/>
      <c r="KRN423" s="209"/>
      <c r="KRO423" s="209"/>
      <c r="KRP423" s="209"/>
      <c r="KRQ423" s="209"/>
      <c r="KRR423" s="209"/>
      <c r="KRS423" s="209"/>
      <c r="KRT423" s="209"/>
      <c r="KRU423" s="209"/>
      <c r="KRV423" s="209"/>
      <c r="KRW423" s="209"/>
      <c r="KRX423" s="209"/>
      <c r="KRY423" s="209"/>
      <c r="KRZ423" s="209"/>
      <c r="KSA423" s="209"/>
      <c r="KSB423" s="209"/>
      <c r="KSC423" s="209"/>
      <c r="KSD423" s="209"/>
      <c r="KSE423" s="209"/>
      <c r="KSF423" s="209"/>
      <c r="KSG423" s="209"/>
      <c r="KSH423" s="209"/>
      <c r="KSI423" s="209"/>
      <c r="KSJ423" s="209"/>
      <c r="KSK423" s="209"/>
      <c r="KSL423" s="209"/>
      <c r="KSM423" s="209"/>
      <c r="KSN423" s="209"/>
      <c r="KSO423" s="209"/>
      <c r="KSP423" s="209"/>
      <c r="KSQ423" s="209"/>
      <c r="KSR423" s="209"/>
      <c r="KSS423" s="209"/>
      <c r="KST423" s="209"/>
      <c r="KSU423" s="209"/>
      <c r="KSV423" s="209"/>
      <c r="KSW423" s="209"/>
      <c r="KSX423" s="209"/>
      <c r="KSY423" s="209"/>
      <c r="KSZ423" s="209"/>
      <c r="KTA423" s="209"/>
      <c r="KTB423" s="209"/>
      <c r="KTC423" s="209"/>
      <c r="KTD423" s="209"/>
      <c r="KTE423" s="209"/>
      <c r="KTF423" s="209"/>
      <c r="KTG423" s="209"/>
      <c r="KTH423" s="209"/>
      <c r="KTI423" s="209"/>
      <c r="KTJ423" s="209"/>
      <c r="KTK423" s="209"/>
      <c r="KTL423" s="209"/>
      <c r="KTM423" s="209"/>
      <c r="KTN423" s="209"/>
      <c r="KTO423" s="209"/>
      <c r="KTP423" s="209"/>
      <c r="KTQ423" s="209"/>
      <c r="KTR423" s="209"/>
      <c r="KTS423" s="209"/>
      <c r="KTT423" s="209"/>
      <c r="KTU423" s="209"/>
      <c r="KTV423" s="209"/>
      <c r="KTW423" s="209"/>
      <c r="KTX423" s="209"/>
      <c r="KTY423" s="209"/>
      <c r="KTZ423" s="209"/>
      <c r="KUA423" s="209"/>
      <c r="KUB423" s="209"/>
      <c r="KUC423" s="209"/>
      <c r="KUD423" s="209"/>
      <c r="KUE423" s="209"/>
      <c r="KUF423" s="209"/>
      <c r="KUG423" s="209"/>
      <c r="KUH423" s="209"/>
      <c r="KUI423" s="209"/>
      <c r="KUJ423" s="209"/>
      <c r="KUK423" s="209"/>
      <c r="KUL423" s="209"/>
      <c r="KUM423" s="209"/>
      <c r="KUN423" s="209"/>
      <c r="KUO423" s="209"/>
      <c r="KUP423" s="209"/>
      <c r="KUQ423" s="209"/>
      <c r="KUR423" s="209"/>
      <c r="KUS423" s="209"/>
      <c r="KUT423" s="209"/>
      <c r="KUU423" s="209"/>
      <c r="KUV423" s="209"/>
      <c r="KUW423" s="209"/>
      <c r="KUX423" s="209"/>
      <c r="KUY423" s="209"/>
      <c r="KUZ423" s="209"/>
      <c r="KVA423" s="209"/>
      <c r="KVB423" s="209"/>
      <c r="KVC423" s="209"/>
      <c r="KVD423" s="209"/>
      <c r="KVE423" s="209"/>
      <c r="KVF423" s="209"/>
      <c r="KVG423" s="209"/>
      <c r="KVH423" s="209"/>
      <c r="KVI423" s="209"/>
      <c r="KVJ423" s="209"/>
      <c r="KVK423" s="209"/>
      <c r="KVL423" s="209"/>
      <c r="KVM423" s="209"/>
      <c r="KVN423" s="209"/>
      <c r="KVO423" s="209"/>
      <c r="KVP423" s="209"/>
      <c r="KVQ423" s="209"/>
      <c r="KVR423" s="209"/>
      <c r="KVS423" s="209"/>
      <c r="KVT423" s="209"/>
      <c r="KVU423" s="209"/>
      <c r="KVV423" s="209"/>
      <c r="KVW423" s="209"/>
      <c r="KVX423" s="209"/>
      <c r="KVY423" s="209"/>
      <c r="KVZ423" s="209"/>
      <c r="KWA423" s="209"/>
      <c r="KWB423" s="209"/>
      <c r="KWC423" s="209"/>
      <c r="KWD423" s="209"/>
      <c r="KWE423" s="209"/>
      <c r="KWF423" s="209"/>
      <c r="KWG423" s="209"/>
      <c r="KWH423" s="209"/>
      <c r="KWI423" s="209"/>
      <c r="KWJ423" s="209"/>
      <c r="KWK423" s="209"/>
      <c r="KWL423" s="209"/>
      <c r="KWM423" s="209"/>
      <c r="KWN423" s="209"/>
      <c r="KWO423" s="209"/>
      <c r="KWP423" s="209"/>
      <c r="KWQ423" s="209"/>
      <c r="KWR423" s="209"/>
      <c r="KWS423" s="209"/>
      <c r="KWT423" s="209"/>
      <c r="KWU423" s="209"/>
      <c r="KWV423" s="209"/>
      <c r="KWW423" s="209"/>
      <c r="KWX423" s="209"/>
      <c r="KWY423" s="209"/>
      <c r="KWZ423" s="209"/>
      <c r="KXA423" s="209"/>
      <c r="KXB423" s="209"/>
      <c r="KXC423" s="209"/>
      <c r="KXD423" s="209"/>
      <c r="KXE423" s="209"/>
      <c r="KXF423" s="209"/>
      <c r="KXG423" s="209"/>
      <c r="KXH423" s="209"/>
      <c r="KXI423" s="209"/>
      <c r="KXJ423" s="209"/>
      <c r="KXK423" s="209"/>
      <c r="KXL423" s="209"/>
      <c r="KXM423" s="209"/>
      <c r="KXN423" s="209"/>
      <c r="KXO423" s="209"/>
      <c r="KXP423" s="209"/>
      <c r="KXQ423" s="209"/>
      <c r="KXR423" s="209"/>
      <c r="KXS423" s="209"/>
      <c r="KXT423" s="209"/>
      <c r="KXU423" s="209"/>
      <c r="KXV423" s="209"/>
      <c r="KXW423" s="209"/>
      <c r="KXX423" s="209"/>
      <c r="KXY423" s="209"/>
      <c r="KXZ423" s="209"/>
      <c r="KYA423" s="209"/>
      <c r="KYB423" s="209"/>
      <c r="KYC423" s="209"/>
      <c r="KYD423" s="209"/>
      <c r="KYE423" s="209"/>
      <c r="KYF423" s="209"/>
      <c r="KYG423" s="209"/>
      <c r="KYH423" s="209"/>
      <c r="KYI423" s="209"/>
      <c r="KYJ423" s="209"/>
      <c r="KYK423" s="209"/>
      <c r="KYL423" s="209"/>
      <c r="KYM423" s="209"/>
      <c r="KYN423" s="209"/>
      <c r="KYO423" s="209"/>
      <c r="KYP423" s="209"/>
      <c r="KYQ423" s="209"/>
      <c r="KYR423" s="209"/>
      <c r="KYS423" s="209"/>
      <c r="KYT423" s="209"/>
      <c r="KYU423" s="209"/>
      <c r="KYV423" s="209"/>
      <c r="KYW423" s="209"/>
      <c r="KYX423" s="209"/>
      <c r="KYY423" s="209"/>
      <c r="KYZ423" s="209"/>
      <c r="KZA423" s="209"/>
      <c r="KZB423" s="209"/>
      <c r="KZC423" s="209"/>
      <c r="KZD423" s="209"/>
      <c r="KZE423" s="209"/>
      <c r="KZF423" s="209"/>
      <c r="KZG423" s="209"/>
      <c r="KZH423" s="209"/>
      <c r="KZI423" s="209"/>
      <c r="KZJ423" s="209"/>
      <c r="KZK423" s="209"/>
      <c r="KZL423" s="209"/>
      <c r="KZM423" s="209"/>
      <c r="KZN423" s="209"/>
      <c r="KZO423" s="209"/>
      <c r="KZP423" s="209"/>
      <c r="KZQ423" s="209"/>
      <c r="KZR423" s="209"/>
      <c r="KZS423" s="209"/>
      <c r="KZT423" s="209"/>
      <c r="KZU423" s="209"/>
      <c r="KZV423" s="209"/>
      <c r="KZW423" s="209"/>
      <c r="KZX423" s="209"/>
      <c r="KZY423" s="209"/>
      <c r="KZZ423" s="209"/>
      <c r="LAA423" s="209"/>
      <c r="LAB423" s="209"/>
      <c r="LAC423" s="209"/>
      <c r="LAD423" s="209"/>
      <c r="LAE423" s="209"/>
      <c r="LAF423" s="209"/>
      <c r="LAG423" s="209"/>
      <c r="LAH423" s="209"/>
      <c r="LAI423" s="209"/>
      <c r="LAJ423" s="209"/>
      <c r="LAK423" s="209"/>
      <c r="LAL423" s="209"/>
      <c r="LAM423" s="209"/>
      <c r="LAN423" s="209"/>
      <c r="LAO423" s="209"/>
      <c r="LAP423" s="209"/>
      <c r="LAQ423" s="209"/>
      <c r="LAR423" s="209"/>
      <c r="LAS423" s="209"/>
      <c r="LAT423" s="209"/>
      <c r="LAU423" s="209"/>
      <c r="LAV423" s="209"/>
      <c r="LAW423" s="209"/>
      <c r="LAX423" s="209"/>
      <c r="LAY423" s="209"/>
      <c r="LAZ423" s="209"/>
      <c r="LBA423" s="209"/>
      <c r="LBB423" s="209"/>
      <c r="LBC423" s="209"/>
      <c r="LBD423" s="209"/>
      <c r="LBE423" s="209"/>
      <c r="LBF423" s="209"/>
      <c r="LBG423" s="209"/>
      <c r="LBH423" s="209"/>
      <c r="LBI423" s="209"/>
      <c r="LBJ423" s="209"/>
      <c r="LBK423" s="209"/>
      <c r="LBL423" s="209"/>
      <c r="LBM423" s="209"/>
      <c r="LBN423" s="209"/>
      <c r="LBO423" s="209"/>
      <c r="LBP423" s="209"/>
      <c r="LBQ423" s="209"/>
      <c r="LBR423" s="209"/>
      <c r="LBS423" s="209"/>
      <c r="LBT423" s="209"/>
      <c r="LBU423" s="209"/>
      <c r="LBV423" s="209"/>
      <c r="LBW423" s="209"/>
      <c r="LBX423" s="209"/>
      <c r="LBY423" s="209"/>
      <c r="LBZ423" s="209"/>
      <c r="LCA423" s="209"/>
      <c r="LCB423" s="209"/>
      <c r="LCC423" s="209"/>
      <c r="LCD423" s="209"/>
      <c r="LCE423" s="209"/>
      <c r="LCF423" s="209"/>
      <c r="LCG423" s="209"/>
      <c r="LCH423" s="209"/>
      <c r="LCI423" s="209"/>
      <c r="LCJ423" s="209"/>
      <c r="LCK423" s="209"/>
      <c r="LCL423" s="209"/>
      <c r="LCM423" s="209"/>
      <c r="LCN423" s="209"/>
      <c r="LCO423" s="209"/>
      <c r="LCP423" s="209"/>
      <c r="LCQ423" s="209"/>
      <c r="LCR423" s="209"/>
      <c r="LCS423" s="209"/>
      <c r="LCT423" s="209"/>
      <c r="LCU423" s="209"/>
      <c r="LCV423" s="209"/>
      <c r="LCW423" s="209"/>
      <c r="LCX423" s="209"/>
      <c r="LCY423" s="209"/>
      <c r="LCZ423" s="209"/>
      <c r="LDA423" s="209"/>
      <c r="LDB423" s="209"/>
      <c r="LDC423" s="209"/>
      <c r="LDD423" s="209"/>
      <c r="LDE423" s="209"/>
      <c r="LDF423" s="209"/>
      <c r="LDG423" s="209"/>
      <c r="LDH423" s="209"/>
      <c r="LDI423" s="209"/>
      <c r="LDJ423" s="209"/>
      <c r="LDK423" s="209"/>
      <c r="LDL423" s="209"/>
      <c r="LDM423" s="209"/>
      <c r="LDN423" s="209"/>
      <c r="LDO423" s="209"/>
      <c r="LDP423" s="209"/>
      <c r="LDQ423" s="209"/>
      <c r="LDR423" s="209"/>
      <c r="LDS423" s="209"/>
      <c r="LDT423" s="209"/>
      <c r="LDU423" s="209"/>
      <c r="LDV423" s="209"/>
      <c r="LDW423" s="209"/>
      <c r="LDX423" s="209"/>
      <c r="LDY423" s="209"/>
      <c r="LDZ423" s="209"/>
      <c r="LEA423" s="209"/>
      <c r="LEB423" s="209"/>
      <c r="LEC423" s="209"/>
      <c r="LED423" s="209"/>
      <c r="LEE423" s="209"/>
      <c r="LEF423" s="209"/>
      <c r="LEG423" s="209"/>
      <c r="LEH423" s="209"/>
      <c r="LEI423" s="209"/>
      <c r="LEJ423" s="209"/>
      <c r="LEK423" s="209"/>
      <c r="LEL423" s="209"/>
      <c r="LEM423" s="209"/>
      <c r="LEN423" s="209"/>
      <c r="LEO423" s="209"/>
      <c r="LEP423" s="209"/>
      <c r="LEQ423" s="209"/>
      <c r="LER423" s="209"/>
      <c r="LES423" s="209"/>
      <c r="LET423" s="209"/>
      <c r="LEU423" s="209"/>
      <c r="LEV423" s="209"/>
      <c r="LEW423" s="209"/>
      <c r="LEX423" s="209"/>
      <c r="LEY423" s="209"/>
      <c r="LEZ423" s="209"/>
      <c r="LFA423" s="209"/>
      <c r="LFB423" s="209"/>
      <c r="LFC423" s="209"/>
      <c r="LFD423" s="209"/>
      <c r="LFE423" s="209"/>
      <c r="LFF423" s="209"/>
      <c r="LFG423" s="209"/>
      <c r="LFH423" s="209"/>
      <c r="LFI423" s="209"/>
      <c r="LFJ423" s="209"/>
      <c r="LFK423" s="209"/>
      <c r="LFL423" s="209"/>
      <c r="LFM423" s="209"/>
      <c r="LFN423" s="209"/>
      <c r="LFO423" s="209"/>
      <c r="LFP423" s="209"/>
      <c r="LFQ423" s="209"/>
      <c r="LFR423" s="209"/>
      <c r="LFS423" s="209"/>
      <c r="LFT423" s="209"/>
      <c r="LFU423" s="209"/>
      <c r="LFV423" s="209"/>
      <c r="LFW423" s="209"/>
      <c r="LFX423" s="209"/>
      <c r="LFY423" s="209"/>
      <c r="LFZ423" s="209"/>
      <c r="LGA423" s="209"/>
      <c r="LGB423" s="209"/>
      <c r="LGC423" s="209"/>
      <c r="LGD423" s="209"/>
      <c r="LGE423" s="209"/>
      <c r="LGF423" s="209"/>
      <c r="LGG423" s="209"/>
      <c r="LGH423" s="209"/>
      <c r="LGI423" s="209"/>
      <c r="LGJ423" s="209"/>
      <c r="LGK423" s="209"/>
      <c r="LGL423" s="209"/>
      <c r="LGM423" s="209"/>
      <c r="LGN423" s="209"/>
      <c r="LGO423" s="209"/>
      <c r="LGP423" s="209"/>
      <c r="LGQ423" s="209"/>
      <c r="LGR423" s="209"/>
      <c r="LGS423" s="209"/>
      <c r="LGT423" s="209"/>
      <c r="LGU423" s="209"/>
      <c r="LGV423" s="209"/>
      <c r="LGW423" s="209"/>
      <c r="LGX423" s="209"/>
      <c r="LGY423" s="209"/>
      <c r="LGZ423" s="209"/>
      <c r="LHA423" s="209"/>
      <c r="LHB423" s="209"/>
      <c r="LHC423" s="209"/>
      <c r="LHD423" s="209"/>
      <c r="LHE423" s="209"/>
      <c r="LHF423" s="209"/>
      <c r="LHG423" s="209"/>
      <c r="LHH423" s="209"/>
      <c r="LHI423" s="209"/>
      <c r="LHJ423" s="209"/>
      <c r="LHK423" s="209"/>
      <c r="LHL423" s="209"/>
      <c r="LHM423" s="209"/>
      <c r="LHN423" s="209"/>
      <c r="LHO423" s="209"/>
      <c r="LHP423" s="209"/>
      <c r="LHQ423" s="209"/>
      <c r="LHR423" s="209"/>
      <c r="LHS423" s="209"/>
      <c r="LHT423" s="209"/>
      <c r="LHU423" s="209"/>
      <c r="LHV423" s="209"/>
      <c r="LHW423" s="209"/>
      <c r="LHX423" s="209"/>
      <c r="LHY423" s="209"/>
      <c r="LHZ423" s="209"/>
      <c r="LIA423" s="209"/>
      <c r="LIB423" s="209"/>
      <c r="LIC423" s="209"/>
      <c r="LID423" s="209"/>
      <c r="LIE423" s="209"/>
      <c r="LIF423" s="209"/>
      <c r="LIG423" s="209"/>
      <c r="LIH423" s="209"/>
      <c r="LII423" s="209"/>
      <c r="LIJ423" s="209"/>
      <c r="LIK423" s="209"/>
      <c r="LIL423" s="209"/>
      <c r="LIM423" s="209"/>
      <c r="LIN423" s="209"/>
      <c r="LIO423" s="209"/>
      <c r="LIP423" s="209"/>
      <c r="LIQ423" s="209"/>
      <c r="LIR423" s="209"/>
      <c r="LIS423" s="209"/>
      <c r="LIT423" s="209"/>
      <c r="LIU423" s="209"/>
      <c r="LIV423" s="209"/>
      <c r="LIW423" s="209"/>
      <c r="LIX423" s="209"/>
      <c r="LIY423" s="209"/>
      <c r="LIZ423" s="209"/>
      <c r="LJA423" s="209"/>
      <c r="LJB423" s="209"/>
      <c r="LJC423" s="209"/>
      <c r="LJD423" s="209"/>
      <c r="LJE423" s="209"/>
      <c r="LJF423" s="209"/>
      <c r="LJG423" s="209"/>
      <c r="LJH423" s="209"/>
      <c r="LJI423" s="209"/>
      <c r="LJJ423" s="209"/>
      <c r="LJK423" s="209"/>
      <c r="LJL423" s="209"/>
      <c r="LJM423" s="209"/>
      <c r="LJN423" s="209"/>
      <c r="LJO423" s="209"/>
      <c r="LJP423" s="209"/>
      <c r="LJQ423" s="209"/>
      <c r="LJR423" s="209"/>
      <c r="LJS423" s="209"/>
      <c r="LJT423" s="209"/>
      <c r="LJU423" s="209"/>
      <c r="LJV423" s="209"/>
      <c r="LJW423" s="209"/>
      <c r="LJX423" s="209"/>
      <c r="LJY423" s="209"/>
      <c r="LJZ423" s="209"/>
      <c r="LKA423" s="209"/>
      <c r="LKB423" s="209"/>
      <c r="LKC423" s="209"/>
      <c r="LKD423" s="209"/>
      <c r="LKE423" s="209"/>
      <c r="LKF423" s="209"/>
      <c r="LKG423" s="209"/>
      <c r="LKH423" s="209"/>
      <c r="LKI423" s="209"/>
      <c r="LKJ423" s="209"/>
      <c r="LKK423" s="209"/>
      <c r="LKL423" s="209"/>
      <c r="LKM423" s="209"/>
      <c r="LKN423" s="209"/>
      <c r="LKO423" s="209"/>
      <c r="LKP423" s="209"/>
      <c r="LKQ423" s="209"/>
      <c r="LKR423" s="209"/>
      <c r="LKS423" s="209"/>
      <c r="LKT423" s="209"/>
      <c r="LKU423" s="209"/>
      <c r="LKV423" s="209"/>
      <c r="LKW423" s="209"/>
      <c r="LKX423" s="209"/>
      <c r="LKY423" s="209"/>
      <c r="LKZ423" s="209"/>
      <c r="LLA423" s="209"/>
      <c r="LLB423" s="209"/>
      <c r="LLC423" s="209"/>
      <c r="LLD423" s="209"/>
      <c r="LLE423" s="209"/>
      <c r="LLF423" s="209"/>
      <c r="LLG423" s="209"/>
      <c r="LLH423" s="209"/>
      <c r="LLI423" s="209"/>
      <c r="LLJ423" s="209"/>
      <c r="LLK423" s="209"/>
      <c r="LLL423" s="209"/>
      <c r="LLM423" s="209"/>
      <c r="LLN423" s="209"/>
      <c r="LLO423" s="209"/>
      <c r="LLP423" s="209"/>
      <c r="LLQ423" s="209"/>
      <c r="LLR423" s="209"/>
      <c r="LLS423" s="209"/>
      <c r="LLT423" s="209"/>
      <c r="LLU423" s="209"/>
      <c r="LLV423" s="209"/>
      <c r="LLW423" s="209"/>
      <c r="LLX423" s="209"/>
      <c r="LLY423" s="209"/>
      <c r="LLZ423" s="209"/>
      <c r="LMA423" s="209"/>
      <c r="LMB423" s="209"/>
      <c r="LMC423" s="209"/>
      <c r="LMD423" s="209"/>
      <c r="LME423" s="209"/>
      <c r="LMF423" s="209"/>
      <c r="LMG423" s="209"/>
      <c r="LMH423" s="209"/>
      <c r="LMI423" s="209"/>
      <c r="LMJ423" s="209"/>
      <c r="LMK423" s="209"/>
      <c r="LML423" s="209"/>
      <c r="LMM423" s="209"/>
      <c r="LMN423" s="209"/>
      <c r="LMO423" s="209"/>
      <c r="LMP423" s="209"/>
      <c r="LMQ423" s="209"/>
      <c r="LMR423" s="209"/>
      <c r="LMS423" s="209"/>
      <c r="LMT423" s="209"/>
      <c r="LMU423" s="209"/>
      <c r="LMV423" s="209"/>
      <c r="LMW423" s="209"/>
      <c r="LMX423" s="209"/>
      <c r="LMY423" s="209"/>
      <c r="LMZ423" s="209"/>
      <c r="LNA423" s="209"/>
      <c r="LNB423" s="209"/>
      <c r="LNC423" s="209"/>
      <c r="LND423" s="209"/>
      <c r="LNE423" s="209"/>
      <c r="LNF423" s="209"/>
      <c r="LNG423" s="209"/>
      <c r="LNH423" s="209"/>
      <c r="LNI423" s="209"/>
      <c r="LNJ423" s="209"/>
      <c r="LNK423" s="209"/>
      <c r="LNL423" s="209"/>
      <c r="LNM423" s="209"/>
      <c r="LNN423" s="209"/>
      <c r="LNO423" s="209"/>
      <c r="LNP423" s="209"/>
      <c r="LNQ423" s="209"/>
      <c r="LNR423" s="209"/>
      <c r="LNS423" s="209"/>
      <c r="LNT423" s="209"/>
      <c r="LNU423" s="209"/>
      <c r="LNV423" s="209"/>
      <c r="LNW423" s="209"/>
      <c r="LNX423" s="209"/>
      <c r="LNY423" s="209"/>
      <c r="LNZ423" s="209"/>
      <c r="LOA423" s="209"/>
      <c r="LOB423" s="209"/>
      <c r="LOC423" s="209"/>
      <c r="LOD423" s="209"/>
      <c r="LOE423" s="209"/>
      <c r="LOF423" s="209"/>
      <c r="LOG423" s="209"/>
      <c r="LOH423" s="209"/>
      <c r="LOI423" s="209"/>
      <c r="LOJ423" s="209"/>
      <c r="LOK423" s="209"/>
      <c r="LOL423" s="209"/>
      <c r="LOM423" s="209"/>
      <c r="LON423" s="209"/>
      <c r="LOO423" s="209"/>
      <c r="LOP423" s="209"/>
      <c r="LOQ423" s="209"/>
      <c r="LOR423" s="209"/>
      <c r="LOS423" s="209"/>
      <c r="LOT423" s="209"/>
      <c r="LOU423" s="209"/>
      <c r="LOV423" s="209"/>
      <c r="LOW423" s="209"/>
      <c r="LOX423" s="209"/>
      <c r="LOY423" s="209"/>
      <c r="LOZ423" s="209"/>
      <c r="LPA423" s="209"/>
      <c r="LPB423" s="209"/>
      <c r="LPC423" s="209"/>
      <c r="LPD423" s="209"/>
      <c r="LPE423" s="209"/>
      <c r="LPF423" s="209"/>
      <c r="LPG423" s="209"/>
      <c r="LPH423" s="209"/>
      <c r="LPI423" s="209"/>
      <c r="LPJ423" s="209"/>
      <c r="LPK423" s="209"/>
      <c r="LPL423" s="209"/>
      <c r="LPM423" s="209"/>
      <c r="LPN423" s="209"/>
      <c r="LPO423" s="209"/>
      <c r="LPP423" s="209"/>
      <c r="LPQ423" s="209"/>
      <c r="LPR423" s="209"/>
      <c r="LPS423" s="209"/>
      <c r="LPT423" s="209"/>
      <c r="LPU423" s="209"/>
      <c r="LPV423" s="209"/>
      <c r="LPW423" s="209"/>
      <c r="LPX423" s="209"/>
      <c r="LPY423" s="209"/>
      <c r="LPZ423" s="209"/>
      <c r="LQA423" s="209"/>
      <c r="LQB423" s="209"/>
      <c r="LQC423" s="209"/>
      <c r="LQD423" s="209"/>
      <c r="LQE423" s="209"/>
      <c r="LQF423" s="209"/>
      <c r="LQG423" s="209"/>
      <c r="LQH423" s="209"/>
      <c r="LQI423" s="209"/>
      <c r="LQJ423" s="209"/>
      <c r="LQK423" s="209"/>
      <c r="LQL423" s="209"/>
      <c r="LQM423" s="209"/>
      <c r="LQN423" s="209"/>
      <c r="LQO423" s="209"/>
      <c r="LQP423" s="209"/>
      <c r="LQQ423" s="209"/>
      <c r="LQR423" s="209"/>
      <c r="LQS423" s="209"/>
      <c r="LQT423" s="209"/>
      <c r="LQU423" s="209"/>
      <c r="LQV423" s="209"/>
      <c r="LQW423" s="209"/>
      <c r="LQX423" s="209"/>
      <c r="LQY423" s="209"/>
      <c r="LQZ423" s="209"/>
      <c r="LRA423" s="209"/>
      <c r="LRB423" s="209"/>
      <c r="LRC423" s="209"/>
      <c r="LRD423" s="209"/>
      <c r="LRE423" s="209"/>
      <c r="LRF423" s="209"/>
      <c r="LRG423" s="209"/>
      <c r="LRH423" s="209"/>
      <c r="LRI423" s="209"/>
      <c r="LRJ423" s="209"/>
      <c r="LRK423" s="209"/>
      <c r="LRL423" s="209"/>
      <c r="LRM423" s="209"/>
      <c r="LRN423" s="209"/>
      <c r="LRO423" s="209"/>
      <c r="LRP423" s="209"/>
      <c r="LRQ423" s="209"/>
      <c r="LRR423" s="209"/>
      <c r="LRS423" s="209"/>
      <c r="LRT423" s="209"/>
      <c r="LRU423" s="209"/>
      <c r="LRV423" s="209"/>
      <c r="LRW423" s="209"/>
      <c r="LRX423" s="209"/>
      <c r="LRY423" s="209"/>
      <c r="LRZ423" s="209"/>
      <c r="LSA423" s="209"/>
      <c r="LSB423" s="209"/>
      <c r="LSC423" s="209"/>
      <c r="LSD423" s="209"/>
      <c r="LSE423" s="209"/>
      <c r="LSF423" s="209"/>
      <c r="LSG423" s="209"/>
      <c r="LSH423" s="209"/>
      <c r="LSI423" s="209"/>
      <c r="LSJ423" s="209"/>
      <c r="LSK423" s="209"/>
      <c r="LSL423" s="209"/>
      <c r="LSM423" s="209"/>
      <c r="LSN423" s="209"/>
      <c r="LSO423" s="209"/>
      <c r="LSP423" s="209"/>
      <c r="LSQ423" s="209"/>
      <c r="LSR423" s="209"/>
      <c r="LSS423" s="209"/>
      <c r="LST423" s="209"/>
      <c r="LSU423" s="209"/>
      <c r="LSV423" s="209"/>
      <c r="LSW423" s="209"/>
      <c r="LSX423" s="209"/>
      <c r="LSY423" s="209"/>
      <c r="LSZ423" s="209"/>
      <c r="LTA423" s="209"/>
      <c r="LTB423" s="209"/>
      <c r="LTC423" s="209"/>
      <c r="LTD423" s="209"/>
      <c r="LTE423" s="209"/>
      <c r="LTF423" s="209"/>
      <c r="LTG423" s="209"/>
      <c r="LTH423" s="209"/>
      <c r="LTI423" s="209"/>
      <c r="LTJ423" s="209"/>
      <c r="LTK423" s="209"/>
      <c r="LTL423" s="209"/>
      <c r="LTM423" s="209"/>
      <c r="LTN423" s="209"/>
      <c r="LTO423" s="209"/>
      <c r="LTP423" s="209"/>
      <c r="LTQ423" s="209"/>
      <c r="LTR423" s="209"/>
      <c r="LTS423" s="209"/>
      <c r="LTT423" s="209"/>
      <c r="LTU423" s="209"/>
      <c r="LTV423" s="209"/>
      <c r="LTW423" s="209"/>
      <c r="LTX423" s="209"/>
      <c r="LTY423" s="209"/>
      <c r="LTZ423" s="209"/>
      <c r="LUA423" s="209"/>
      <c r="LUB423" s="209"/>
      <c r="LUC423" s="209"/>
      <c r="LUD423" s="209"/>
      <c r="LUE423" s="209"/>
      <c r="LUF423" s="209"/>
      <c r="LUG423" s="209"/>
      <c r="LUH423" s="209"/>
      <c r="LUI423" s="209"/>
      <c r="LUJ423" s="209"/>
      <c r="LUK423" s="209"/>
      <c r="LUL423" s="209"/>
      <c r="LUM423" s="209"/>
      <c r="LUN423" s="209"/>
      <c r="LUO423" s="209"/>
      <c r="LUP423" s="209"/>
      <c r="LUQ423" s="209"/>
      <c r="LUR423" s="209"/>
      <c r="LUS423" s="209"/>
      <c r="LUT423" s="209"/>
      <c r="LUU423" s="209"/>
      <c r="LUV423" s="209"/>
      <c r="LUW423" s="209"/>
      <c r="LUX423" s="209"/>
      <c r="LUY423" s="209"/>
      <c r="LUZ423" s="209"/>
      <c r="LVA423" s="209"/>
      <c r="LVB423" s="209"/>
      <c r="LVC423" s="209"/>
      <c r="LVD423" s="209"/>
      <c r="LVE423" s="209"/>
      <c r="LVF423" s="209"/>
      <c r="LVG423" s="209"/>
      <c r="LVH423" s="209"/>
      <c r="LVI423" s="209"/>
      <c r="LVJ423" s="209"/>
      <c r="LVK423" s="209"/>
      <c r="LVL423" s="209"/>
      <c r="LVM423" s="209"/>
      <c r="LVN423" s="209"/>
      <c r="LVO423" s="209"/>
      <c r="LVP423" s="209"/>
      <c r="LVQ423" s="209"/>
      <c r="LVR423" s="209"/>
      <c r="LVS423" s="209"/>
      <c r="LVT423" s="209"/>
      <c r="LVU423" s="209"/>
      <c r="LVV423" s="209"/>
      <c r="LVW423" s="209"/>
      <c r="LVX423" s="209"/>
      <c r="LVY423" s="209"/>
      <c r="LVZ423" s="209"/>
      <c r="LWA423" s="209"/>
      <c r="LWB423" s="209"/>
      <c r="LWC423" s="209"/>
      <c r="LWD423" s="209"/>
      <c r="LWE423" s="209"/>
      <c r="LWF423" s="209"/>
      <c r="LWG423" s="209"/>
      <c r="LWH423" s="209"/>
      <c r="LWI423" s="209"/>
      <c r="LWJ423" s="209"/>
      <c r="LWK423" s="209"/>
      <c r="LWL423" s="209"/>
      <c r="LWM423" s="209"/>
      <c r="LWN423" s="209"/>
      <c r="LWO423" s="209"/>
      <c r="LWP423" s="209"/>
      <c r="LWQ423" s="209"/>
      <c r="LWR423" s="209"/>
      <c r="LWS423" s="209"/>
      <c r="LWT423" s="209"/>
      <c r="LWU423" s="209"/>
      <c r="LWV423" s="209"/>
      <c r="LWW423" s="209"/>
      <c r="LWX423" s="209"/>
      <c r="LWY423" s="209"/>
      <c r="LWZ423" s="209"/>
      <c r="LXA423" s="209"/>
      <c r="LXB423" s="209"/>
      <c r="LXC423" s="209"/>
      <c r="LXD423" s="209"/>
      <c r="LXE423" s="209"/>
      <c r="LXF423" s="209"/>
      <c r="LXG423" s="209"/>
      <c r="LXH423" s="209"/>
      <c r="LXI423" s="209"/>
      <c r="LXJ423" s="209"/>
      <c r="LXK423" s="209"/>
      <c r="LXL423" s="209"/>
      <c r="LXM423" s="209"/>
      <c r="LXN423" s="209"/>
      <c r="LXO423" s="209"/>
      <c r="LXP423" s="209"/>
      <c r="LXQ423" s="209"/>
      <c r="LXR423" s="209"/>
      <c r="LXS423" s="209"/>
      <c r="LXT423" s="209"/>
      <c r="LXU423" s="209"/>
      <c r="LXV423" s="209"/>
      <c r="LXW423" s="209"/>
      <c r="LXX423" s="209"/>
      <c r="LXY423" s="209"/>
      <c r="LXZ423" s="209"/>
      <c r="LYA423" s="209"/>
      <c r="LYB423" s="209"/>
      <c r="LYC423" s="209"/>
      <c r="LYD423" s="209"/>
      <c r="LYE423" s="209"/>
      <c r="LYF423" s="209"/>
      <c r="LYG423" s="209"/>
      <c r="LYH423" s="209"/>
      <c r="LYI423" s="209"/>
      <c r="LYJ423" s="209"/>
      <c r="LYK423" s="209"/>
      <c r="LYL423" s="209"/>
      <c r="LYM423" s="209"/>
      <c r="LYN423" s="209"/>
      <c r="LYO423" s="209"/>
      <c r="LYP423" s="209"/>
      <c r="LYQ423" s="209"/>
      <c r="LYR423" s="209"/>
      <c r="LYS423" s="209"/>
      <c r="LYT423" s="209"/>
      <c r="LYU423" s="209"/>
      <c r="LYV423" s="209"/>
      <c r="LYW423" s="209"/>
      <c r="LYX423" s="209"/>
      <c r="LYY423" s="209"/>
      <c r="LYZ423" s="209"/>
      <c r="LZA423" s="209"/>
      <c r="LZB423" s="209"/>
      <c r="LZC423" s="209"/>
      <c r="LZD423" s="209"/>
      <c r="LZE423" s="209"/>
      <c r="LZF423" s="209"/>
      <c r="LZG423" s="209"/>
      <c r="LZH423" s="209"/>
      <c r="LZI423" s="209"/>
      <c r="LZJ423" s="209"/>
      <c r="LZK423" s="209"/>
      <c r="LZL423" s="209"/>
      <c r="LZM423" s="209"/>
      <c r="LZN423" s="209"/>
      <c r="LZO423" s="209"/>
      <c r="LZP423" s="209"/>
      <c r="LZQ423" s="209"/>
      <c r="LZR423" s="209"/>
      <c r="LZS423" s="209"/>
      <c r="LZT423" s="209"/>
      <c r="LZU423" s="209"/>
      <c r="LZV423" s="209"/>
      <c r="LZW423" s="209"/>
      <c r="LZX423" s="209"/>
      <c r="LZY423" s="209"/>
      <c r="LZZ423" s="209"/>
      <c r="MAA423" s="209"/>
      <c r="MAB423" s="209"/>
      <c r="MAC423" s="209"/>
      <c r="MAD423" s="209"/>
      <c r="MAE423" s="209"/>
      <c r="MAF423" s="209"/>
      <c r="MAG423" s="209"/>
      <c r="MAH423" s="209"/>
      <c r="MAI423" s="209"/>
      <c r="MAJ423" s="209"/>
      <c r="MAK423" s="209"/>
      <c r="MAL423" s="209"/>
      <c r="MAM423" s="209"/>
      <c r="MAN423" s="209"/>
      <c r="MAO423" s="209"/>
      <c r="MAP423" s="209"/>
      <c r="MAQ423" s="209"/>
      <c r="MAR423" s="209"/>
      <c r="MAS423" s="209"/>
      <c r="MAT423" s="209"/>
      <c r="MAU423" s="209"/>
      <c r="MAV423" s="209"/>
      <c r="MAW423" s="209"/>
      <c r="MAX423" s="209"/>
      <c r="MAY423" s="209"/>
      <c r="MAZ423" s="209"/>
      <c r="MBA423" s="209"/>
      <c r="MBB423" s="209"/>
      <c r="MBC423" s="209"/>
      <c r="MBD423" s="209"/>
      <c r="MBE423" s="209"/>
      <c r="MBF423" s="209"/>
      <c r="MBG423" s="209"/>
      <c r="MBH423" s="209"/>
      <c r="MBI423" s="209"/>
      <c r="MBJ423" s="209"/>
      <c r="MBK423" s="209"/>
      <c r="MBL423" s="209"/>
      <c r="MBM423" s="209"/>
      <c r="MBN423" s="209"/>
      <c r="MBO423" s="209"/>
      <c r="MBP423" s="209"/>
      <c r="MBQ423" s="209"/>
      <c r="MBR423" s="209"/>
      <c r="MBS423" s="209"/>
      <c r="MBT423" s="209"/>
      <c r="MBU423" s="209"/>
      <c r="MBV423" s="209"/>
      <c r="MBW423" s="209"/>
      <c r="MBX423" s="209"/>
      <c r="MBY423" s="209"/>
      <c r="MBZ423" s="209"/>
      <c r="MCA423" s="209"/>
      <c r="MCB423" s="209"/>
      <c r="MCC423" s="209"/>
      <c r="MCD423" s="209"/>
      <c r="MCE423" s="209"/>
      <c r="MCF423" s="209"/>
      <c r="MCG423" s="209"/>
      <c r="MCH423" s="209"/>
      <c r="MCI423" s="209"/>
      <c r="MCJ423" s="209"/>
      <c r="MCK423" s="209"/>
      <c r="MCL423" s="209"/>
      <c r="MCM423" s="209"/>
      <c r="MCN423" s="209"/>
      <c r="MCO423" s="209"/>
      <c r="MCP423" s="209"/>
      <c r="MCQ423" s="209"/>
      <c r="MCR423" s="209"/>
      <c r="MCS423" s="209"/>
      <c r="MCT423" s="209"/>
      <c r="MCU423" s="209"/>
      <c r="MCV423" s="209"/>
      <c r="MCW423" s="209"/>
      <c r="MCX423" s="209"/>
      <c r="MCY423" s="209"/>
      <c r="MCZ423" s="209"/>
      <c r="MDA423" s="209"/>
      <c r="MDB423" s="209"/>
      <c r="MDC423" s="209"/>
      <c r="MDD423" s="209"/>
      <c r="MDE423" s="209"/>
      <c r="MDF423" s="209"/>
      <c r="MDG423" s="209"/>
      <c r="MDH423" s="209"/>
      <c r="MDI423" s="209"/>
      <c r="MDJ423" s="209"/>
      <c r="MDK423" s="209"/>
      <c r="MDL423" s="209"/>
      <c r="MDM423" s="209"/>
      <c r="MDN423" s="209"/>
      <c r="MDO423" s="209"/>
      <c r="MDP423" s="209"/>
      <c r="MDQ423" s="209"/>
      <c r="MDR423" s="209"/>
      <c r="MDS423" s="209"/>
      <c r="MDT423" s="209"/>
      <c r="MDU423" s="209"/>
      <c r="MDV423" s="209"/>
      <c r="MDW423" s="209"/>
      <c r="MDX423" s="209"/>
      <c r="MDY423" s="209"/>
      <c r="MDZ423" s="209"/>
      <c r="MEA423" s="209"/>
      <c r="MEB423" s="209"/>
      <c r="MEC423" s="209"/>
      <c r="MED423" s="209"/>
      <c r="MEE423" s="209"/>
      <c r="MEF423" s="209"/>
      <c r="MEG423" s="209"/>
      <c r="MEH423" s="209"/>
      <c r="MEI423" s="209"/>
      <c r="MEJ423" s="209"/>
      <c r="MEK423" s="209"/>
      <c r="MEL423" s="209"/>
      <c r="MEM423" s="209"/>
      <c r="MEN423" s="209"/>
      <c r="MEO423" s="209"/>
      <c r="MEP423" s="209"/>
      <c r="MEQ423" s="209"/>
      <c r="MER423" s="209"/>
      <c r="MES423" s="209"/>
      <c r="MET423" s="209"/>
      <c r="MEU423" s="209"/>
      <c r="MEV423" s="209"/>
      <c r="MEW423" s="209"/>
      <c r="MEX423" s="209"/>
      <c r="MEY423" s="209"/>
      <c r="MEZ423" s="209"/>
      <c r="MFA423" s="209"/>
      <c r="MFB423" s="209"/>
      <c r="MFC423" s="209"/>
      <c r="MFD423" s="209"/>
      <c r="MFE423" s="209"/>
      <c r="MFF423" s="209"/>
      <c r="MFG423" s="209"/>
      <c r="MFH423" s="209"/>
      <c r="MFI423" s="209"/>
      <c r="MFJ423" s="209"/>
      <c r="MFK423" s="209"/>
      <c r="MFL423" s="209"/>
      <c r="MFM423" s="209"/>
      <c r="MFN423" s="209"/>
      <c r="MFO423" s="209"/>
      <c r="MFP423" s="209"/>
      <c r="MFQ423" s="209"/>
      <c r="MFR423" s="209"/>
      <c r="MFS423" s="209"/>
      <c r="MFT423" s="209"/>
      <c r="MFU423" s="209"/>
      <c r="MFV423" s="209"/>
      <c r="MFW423" s="209"/>
      <c r="MFX423" s="209"/>
      <c r="MFY423" s="209"/>
      <c r="MFZ423" s="209"/>
      <c r="MGA423" s="209"/>
      <c r="MGB423" s="209"/>
      <c r="MGC423" s="209"/>
      <c r="MGD423" s="209"/>
      <c r="MGE423" s="209"/>
      <c r="MGF423" s="209"/>
      <c r="MGG423" s="209"/>
      <c r="MGH423" s="209"/>
      <c r="MGI423" s="209"/>
      <c r="MGJ423" s="209"/>
      <c r="MGK423" s="209"/>
      <c r="MGL423" s="209"/>
      <c r="MGM423" s="209"/>
      <c r="MGN423" s="209"/>
      <c r="MGO423" s="209"/>
      <c r="MGP423" s="209"/>
      <c r="MGQ423" s="209"/>
      <c r="MGR423" s="209"/>
      <c r="MGS423" s="209"/>
      <c r="MGT423" s="209"/>
      <c r="MGU423" s="209"/>
      <c r="MGV423" s="209"/>
      <c r="MGW423" s="209"/>
      <c r="MGX423" s="209"/>
      <c r="MGY423" s="209"/>
      <c r="MGZ423" s="209"/>
      <c r="MHA423" s="209"/>
      <c r="MHB423" s="209"/>
      <c r="MHC423" s="209"/>
      <c r="MHD423" s="209"/>
      <c r="MHE423" s="209"/>
      <c r="MHF423" s="209"/>
      <c r="MHG423" s="209"/>
      <c r="MHH423" s="209"/>
      <c r="MHI423" s="209"/>
      <c r="MHJ423" s="209"/>
      <c r="MHK423" s="209"/>
      <c r="MHL423" s="209"/>
      <c r="MHM423" s="209"/>
      <c r="MHN423" s="209"/>
      <c r="MHO423" s="209"/>
      <c r="MHP423" s="209"/>
      <c r="MHQ423" s="209"/>
      <c r="MHR423" s="209"/>
      <c r="MHS423" s="209"/>
      <c r="MHT423" s="209"/>
      <c r="MHU423" s="209"/>
      <c r="MHV423" s="209"/>
      <c r="MHW423" s="209"/>
      <c r="MHX423" s="209"/>
      <c r="MHY423" s="209"/>
      <c r="MHZ423" s="209"/>
      <c r="MIA423" s="209"/>
      <c r="MIB423" s="209"/>
      <c r="MIC423" s="209"/>
      <c r="MID423" s="209"/>
      <c r="MIE423" s="209"/>
      <c r="MIF423" s="209"/>
      <c r="MIG423" s="209"/>
      <c r="MIH423" s="209"/>
      <c r="MII423" s="209"/>
      <c r="MIJ423" s="209"/>
      <c r="MIK423" s="209"/>
      <c r="MIL423" s="209"/>
      <c r="MIM423" s="209"/>
      <c r="MIN423" s="209"/>
      <c r="MIO423" s="209"/>
      <c r="MIP423" s="209"/>
      <c r="MIQ423" s="209"/>
      <c r="MIR423" s="209"/>
      <c r="MIS423" s="209"/>
      <c r="MIT423" s="209"/>
      <c r="MIU423" s="209"/>
      <c r="MIV423" s="209"/>
      <c r="MIW423" s="209"/>
      <c r="MIX423" s="209"/>
      <c r="MIY423" s="209"/>
      <c r="MIZ423" s="209"/>
      <c r="MJA423" s="209"/>
      <c r="MJB423" s="209"/>
      <c r="MJC423" s="209"/>
      <c r="MJD423" s="209"/>
      <c r="MJE423" s="209"/>
      <c r="MJF423" s="209"/>
      <c r="MJG423" s="209"/>
      <c r="MJH423" s="209"/>
      <c r="MJI423" s="209"/>
      <c r="MJJ423" s="209"/>
      <c r="MJK423" s="209"/>
      <c r="MJL423" s="209"/>
      <c r="MJM423" s="209"/>
      <c r="MJN423" s="209"/>
      <c r="MJO423" s="209"/>
      <c r="MJP423" s="209"/>
      <c r="MJQ423" s="209"/>
      <c r="MJR423" s="209"/>
      <c r="MJS423" s="209"/>
      <c r="MJT423" s="209"/>
      <c r="MJU423" s="209"/>
      <c r="MJV423" s="209"/>
      <c r="MJW423" s="209"/>
      <c r="MJX423" s="209"/>
      <c r="MJY423" s="209"/>
      <c r="MJZ423" s="209"/>
      <c r="MKA423" s="209"/>
      <c r="MKB423" s="209"/>
      <c r="MKC423" s="209"/>
      <c r="MKD423" s="209"/>
      <c r="MKE423" s="209"/>
      <c r="MKF423" s="209"/>
      <c r="MKG423" s="209"/>
      <c r="MKH423" s="209"/>
      <c r="MKI423" s="209"/>
      <c r="MKJ423" s="209"/>
      <c r="MKK423" s="209"/>
      <c r="MKL423" s="209"/>
      <c r="MKM423" s="209"/>
      <c r="MKN423" s="209"/>
      <c r="MKO423" s="209"/>
      <c r="MKP423" s="209"/>
      <c r="MKQ423" s="209"/>
      <c r="MKR423" s="209"/>
      <c r="MKS423" s="209"/>
      <c r="MKT423" s="209"/>
      <c r="MKU423" s="209"/>
      <c r="MKV423" s="209"/>
      <c r="MKW423" s="209"/>
      <c r="MKX423" s="209"/>
      <c r="MKY423" s="209"/>
      <c r="MKZ423" s="209"/>
      <c r="MLA423" s="209"/>
      <c r="MLB423" s="209"/>
      <c r="MLC423" s="209"/>
      <c r="MLD423" s="209"/>
      <c r="MLE423" s="209"/>
      <c r="MLF423" s="209"/>
      <c r="MLG423" s="209"/>
      <c r="MLH423" s="209"/>
      <c r="MLI423" s="209"/>
      <c r="MLJ423" s="209"/>
      <c r="MLK423" s="209"/>
      <c r="MLL423" s="209"/>
      <c r="MLM423" s="209"/>
      <c r="MLN423" s="209"/>
      <c r="MLO423" s="209"/>
      <c r="MLP423" s="209"/>
      <c r="MLQ423" s="209"/>
      <c r="MLR423" s="209"/>
      <c r="MLS423" s="209"/>
      <c r="MLT423" s="209"/>
      <c r="MLU423" s="209"/>
      <c r="MLV423" s="209"/>
      <c r="MLW423" s="209"/>
      <c r="MLX423" s="209"/>
      <c r="MLY423" s="209"/>
      <c r="MLZ423" s="209"/>
      <c r="MMA423" s="209"/>
      <c r="MMB423" s="209"/>
      <c r="MMC423" s="209"/>
      <c r="MMD423" s="209"/>
      <c r="MME423" s="209"/>
      <c r="MMF423" s="209"/>
      <c r="MMG423" s="209"/>
      <c r="MMH423" s="209"/>
      <c r="MMI423" s="209"/>
      <c r="MMJ423" s="209"/>
      <c r="MMK423" s="209"/>
      <c r="MML423" s="209"/>
      <c r="MMM423" s="209"/>
      <c r="MMN423" s="209"/>
      <c r="MMO423" s="209"/>
      <c r="MMP423" s="209"/>
      <c r="MMQ423" s="209"/>
      <c r="MMR423" s="209"/>
      <c r="MMS423" s="209"/>
      <c r="MMT423" s="209"/>
      <c r="MMU423" s="209"/>
      <c r="MMV423" s="209"/>
      <c r="MMW423" s="209"/>
      <c r="MMX423" s="209"/>
      <c r="MMY423" s="209"/>
      <c r="MMZ423" s="209"/>
      <c r="MNA423" s="209"/>
      <c r="MNB423" s="209"/>
      <c r="MNC423" s="209"/>
      <c r="MND423" s="209"/>
      <c r="MNE423" s="209"/>
      <c r="MNF423" s="209"/>
      <c r="MNG423" s="209"/>
      <c r="MNH423" s="209"/>
      <c r="MNI423" s="209"/>
      <c r="MNJ423" s="209"/>
      <c r="MNK423" s="209"/>
      <c r="MNL423" s="209"/>
      <c r="MNM423" s="209"/>
      <c r="MNN423" s="209"/>
      <c r="MNO423" s="209"/>
      <c r="MNP423" s="209"/>
      <c r="MNQ423" s="209"/>
      <c r="MNR423" s="209"/>
      <c r="MNS423" s="209"/>
      <c r="MNT423" s="209"/>
      <c r="MNU423" s="209"/>
      <c r="MNV423" s="209"/>
      <c r="MNW423" s="209"/>
      <c r="MNX423" s="209"/>
      <c r="MNY423" s="209"/>
      <c r="MNZ423" s="209"/>
      <c r="MOA423" s="209"/>
      <c r="MOB423" s="209"/>
      <c r="MOC423" s="209"/>
      <c r="MOD423" s="209"/>
      <c r="MOE423" s="209"/>
      <c r="MOF423" s="209"/>
      <c r="MOG423" s="209"/>
      <c r="MOH423" s="209"/>
      <c r="MOI423" s="209"/>
      <c r="MOJ423" s="209"/>
      <c r="MOK423" s="209"/>
      <c r="MOL423" s="209"/>
      <c r="MOM423" s="209"/>
      <c r="MON423" s="209"/>
      <c r="MOO423" s="209"/>
      <c r="MOP423" s="209"/>
      <c r="MOQ423" s="209"/>
      <c r="MOR423" s="209"/>
      <c r="MOS423" s="209"/>
      <c r="MOT423" s="209"/>
      <c r="MOU423" s="209"/>
      <c r="MOV423" s="209"/>
      <c r="MOW423" s="209"/>
      <c r="MOX423" s="209"/>
      <c r="MOY423" s="209"/>
      <c r="MOZ423" s="209"/>
      <c r="MPA423" s="209"/>
      <c r="MPB423" s="209"/>
      <c r="MPC423" s="209"/>
      <c r="MPD423" s="209"/>
      <c r="MPE423" s="209"/>
      <c r="MPF423" s="209"/>
      <c r="MPG423" s="209"/>
      <c r="MPH423" s="209"/>
      <c r="MPI423" s="209"/>
      <c r="MPJ423" s="209"/>
      <c r="MPK423" s="209"/>
      <c r="MPL423" s="209"/>
      <c r="MPM423" s="209"/>
      <c r="MPN423" s="209"/>
      <c r="MPO423" s="209"/>
      <c r="MPP423" s="209"/>
      <c r="MPQ423" s="209"/>
      <c r="MPR423" s="209"/>
      <c r="MPS423" s="209"/>
      <c r="MPT423" s="209"/>
      <c r="MPU423" s="209"/>
      <c r="MPV423" s="209"/>
      <c r="MPW423" s="209"/>
      <c r="MPX423" s="209"/>
      <c r="MPY423" s="209"/>
      <c r="MPZ423" s="209"/>
      <c r="MQA423" s="209"/>
      <c r="MQB423" s="209"/>
      <c r="MQC423" s="209"/>
      <c r="MQD423" s="209"/>
      <c r="MQE423" s="209"/>
      <c r="MQF423" s="209"/>
      <c r="MQG423" s="209"/>
      <c r="MQH423" s="209"/>
      <c r="MQI423" s="209"/>
      <c r="MQJ423" s="209"/>
      <c r="MQK423" s="209"/>
      <c r="MQL423" s="209"/>
      <c r="MQM423" s="209"/>
      <c r="MQN423" s="209"/>
      <c r="MQO423" s="209"/>
      <c r="MQP423" s="209"/>
      <c r="MQQ423" s="209"/>
      <c r="MQR423" s="209"/>
      <c r="MQS423" s="209"/>
      <c r="MQT423" s="209"/>
      <c r="MQU423" s="209"/>
      <c r="MQV423" s="209"/>
      <c r="MQW423" s="209"/>
      <c r="MQX423" s="209"/>
      <c r="MQY423" s="209"/>
      <c r="MQZ423" s="209"/>
      <c r="MRA423" s="209"/>
      <c r="MRB423" s="209"/>
      <c r="MRC423" s="209"/>
      <c r="MRD423" s="209"/>
      <c r="MRE423" s="209"/>
      <c r="MRF423" s="209"/>
      <c r="MRG423" s="209"/>
      <c r="MRH423" s="209"/>
      <c r="MRI423" s="209"/>
      <c r="MRJ423" s="209"/>
      <c r="MRK423" s="209"/>
      <c r="MRL423" s="209"/>
      <c r="MRM423" s="209"/>
      <c r="MRN423" s="209"/>
      <c r="MRO423" s="209"/>
      <c r="MRP423" s="209"/>
      <c r="MRQ423" s="209"/>
      <c r="MRR423" s="209"/>
      <c r="MRS423" s="209"/>
      <c r="MRT423" s="209"/>
      <c r="MRU423" s="209"/>
      <c r="MRV423" s="209"/>
      <c r="MRW423" s="209"/>
      <c r="MRX423" s="209"/>
      <c r="MRY423" s="209"/>
      <c r="MRZ423" s="209"/>
      <c r="MSA423" s="209"/>
      <c r="MSB423" s="209"/>
      <c r="MSC423" s="209"/>
      <c r="MSD423" s="209"/>
      <c r="MSE423" s="209"/>
      <c r="MSF423" s="209"/>
      <c r="MSG423" s="209"/>
      <c r="MSH423" s="209"/>
      <c r="MSI423" s="209"/>
      <c r="MSJ423" s="209"/>
      <c r="MSK423" s="209"/>
      <c r="MSL423" s="209"/>
      <c r="MSM423" s="209"/>
      <c r="MSN423" s="209"/>
      <c r="MSO423" s="209"/>
      <c r="MSP423" s="209"/>
      <c r="MSQ423" s="209"/>
      <c r="MSR423" s="209"/>
      <c r="MSS423" s="209"/>
      <c r="MST423" s="209"/>
      <c r="MSU423" s="209"/>
      <c r="MSV423" s="209"/>
      <c r="MSW423" s="209"/>
      <c r="MSX423" s="209"/>
      <c r="MSY423" s="209"/>
      <c r="MSZ423" s="209"/>
      <c r="MTA423" s="209"/>
      <c r="MTB423" s="209"/>
      <c r="MTC423" s="209"/>
      <c r="MTD423" s="209"/>
      <c r="MTE423" s="209"/>
      <c r="MTF423" s="209"/>
      <c r="MTG423" s="209"/>
      <c r="MTH423" s="209"/>
      <c r="MTI423" s="209"/>
      <c r="MTJ423" s="209"/>
      <c r="MTK423" s="209"/>
      <c r="MTL423" s="209"/>
      <c r="MTM423" s="209"/>
      <c r="MTN423" s="209"/>
      <c r="MTO423" s="209"/>
      <c r="MTP423" s="209"/>
      <c r="MTQ423" s="209"/>
      <c r="MTR423" s="209"/>
      <c r="MTS423" s="209"/>
      <c r="MTT423" s="209"/>
      <c r="MTU423" s="209"/>
      <c r="MTV423" s="209"/>
      <c r="MTW423" s="209"/>
      <c r="MTX423" s="209"/>
      <c r="MTY423" s="209"/>
      <c r="MTZ423" s="209"/>
      <c r="MUA423" s="209"/>
      <c r="MUB423" s="209"/>
      <c r="MUC423" s="209"/>
      <c r="MUD423" s="209"/>
      <c r="MUE423" s="209"/>
      <c r="MUF423" s="209"/>
      <c r="MUG423" s="209"/>
      <c r="MUH423" s="209"/>
      <c r="MUI423" s="209"/>
      <c r="MUJ423" s="209"/>
      <c r="MUK423" s="209"/>
      <c r="MUL423" s="209"/>
      <c r="MUM423" s="209"/>
      <c r="MUN423" s="209"/>
      <c r="MUO423" s="209"/>
      <c r="MUP423" s="209"/>
      <c r="MUQ423" s="209"/>
      <c r="MUR423" s="209"/>
      <c r="MUS423" s="209"/>
      <c r="MUT423" s="209"/>
      <c r="MUU423" s="209"/>
      <c r="MUV423" s="209"/>
      <c r="MUW423" s="209"/>
      <c r="MUX423" s="209"/>
      <c r="MUY423" s="209"/>
      <c r="MUZ423" s="209"/>
      <c r="MVA423" s="209"/>
      <c r="MVB423" s="209"/>
      <c r="MVC423" s="209"/>
      <c r="MVD423" s="209"/>
      <c r="MVE423" s="209"/>
      <c r="MVF423" s="209"/>
      <c r="MVG423" s="209"/>
      <c r="MVH423" s="209"/>
      <c r="MVI423" s="209"/>
      <c r="MVJ423" s="209"/>
      <c r="MVK423" s="209"/>
      <c r="MVL423" s="209"/>
      <c r="MVM423" s="209"/>
      <c r="MVN423" s="209"/>
      <c r="MVO423" s="209"/>
      <c r="MVP423" s="209"/>
      <c r="MVQ423" s="209"/>
      <c r="MVR423" s="209"/>
      <c r="MVS423" s="209"/>
      <c r="MVT423" s="209"/>
      <c r="MVU423" s="209"/>
      <c r="MVV423" s="209"/>
      <c r="MVW423" s="209"/>
      <c r="MVX423" s="209"/>
      <c r="MVY423" s="209"/>
      <c r="MVZ423" s="209"/>
      <c r="MWA423" s="209"/>
      <c r="MWB423" s="209"/>
      <c r="MWC423" s="209"/>
      <c r="MWD423" s="209"/>
      <c r="MWE423" s="209"/>
      <c r="MWF423" s="209"/>
      <c r="MWG423" s="209"/>
      <c r="MWH423" s="209"/>
      <c r="MWI423" s="209"/>
      <c r="MWJ423" s="209"/>
      <c r="MWK423" s="209"/>
      <c r="MWL423" s="209"/>
      <c r="MWM423" s="209"/>
      <c r="MWN423" s="209"/>
      <c r="MWO423" s="209"/>
      <c r="MWP423" s="209"/>
      <c r="MWQ423" s="209"/>
      <c r="MWR423" s="209"/>
      <c r="MWS423" s="209"/>
      <c r="MWT423" s="209"/>
      <c r="MWU423" s="209"/>
      <c r="MWV423" s="209"/>
      <c r="MWW423" s="209"/>
      <c r="MWX423" s="209"/>
      <c r="MWY423" s="209"/>
      <c r="MWZ423" s="209"/>
      <c r="MXA423" s="209"/>
      <c r="MXB423" s="209"/>
      <c r="MXC423" s="209"/>
      <c r="MXD423" s="209"/>
      <c r="MXE423" s="209"/>
      <c r="MXF423" s="209"/>
      <c r="MXG423" s="209"/>
      <c r="MXH423" s="209"/>
      <c r="MXI423" s="209"/>
      <c r="MXJ423" s="209"/>
      <c r="MXK423" s="209"/>
      <c r="MXL423" s="209"/>
      <c r="MXM423" s="209"/>
      <c r="MXN423" s="209"/>
      <c r="MXO423" s="209"/>
      <c r="MXP423" s="209"/>
      <c r="MXQ423" s="209"/>
      <c r="MXR423" s="209"/>
      <c r="MXS423" s="209"/>
      <c r="MXT423" s="209"/>
      <c r="MXU423" s="209"/>
      <c r="MXV423" s="209"/>
      <c r="MXW423" s="209"/>
      <c r="MXX423" s="209"/>
      <c r="MXY423" s="209"/>
      <c r="MXZ423" s="209"/>
      <c r="MYA423" s="209"/>
      <c r="MYB423" s="209"/>
      <c r="MYC423" s="209"/>
      <c r="MYD423" s="209"/>
      <c r="MYE423" s="209"/>
      <c r="MYF423" s="209"/>
      <c r="MYG423" s="209"/>
      <c r="MYH423" s="209"/>
      <c r="MYI423" s="209"/>
      <c r="MYJ423" s="209"/>
      <c r="MYK423" s="209"/>
      <c r="MYL423" s="209"/>
      <c r="MYM423" s="209"/>
      <c r="MYN423" s="209"/>
      <c r="MYO423" s="209"/>
      <c r="MYP423" s="209"/>
      <c r="MYQ423" s="209"/>
      <c r="MYR423" s="209"/>
      <c r="MYS423" s="209"/>
      <c r="MYT423" s="209"/>
      <c r="MYU423" s="209"/>
      <c r="MYV423" s="209"/>
      <c r="MYW423" s="209"/>
      <c r="MYX423" s="209"/>
      <c r="MYY423" s="209"/>
      <c r="MYZ423" s="209"/>
      <c r="MZA423" s="209"/>
      <c r="MZB423" s="209"/>
      <c r="MZC423" s="209"/>
      <c r="MZD423" s="209"/>
      <c r="MZE423" s="209"/>
      <c r="MZF423" s="209"/>
      <c r="MZG423" s="209"/>
      <c r="MZH423" s="209"/>
      <c r="MZI423" s="209"/>
      <c r="MZJ423" s="209"/>
      <c r="MZK423" s="209"/>
      <c r="MZL423" s="209"/>
      <c r="MZM423" s="209"/>
      <c r="MZN423" s="209"/>
      <c r="MZO423" s="209"/>
      <c r="MZP423" s="209"/>
      <c r="MZQ423" s="209"/>
      <c r="MZR423" s="209"/>
      <c r="MZS423" s="209"/>
      <c r="MZT423" s="209"/>
      <c r="MZU423" s="209"/>
      <c r="MZV423" s="209"/>
      <c r="MZW423" s="209"/>
      <c r="MZX423" s="209"/>
      <c r="MZY423" s="209"/>
      <c r="MZZ423" s="209"/>
      <c r="NAA423" s="209"/>
      <c r="NAB423" s="209"/>
      <c r="NAC423" s="209"/>
      <c r="NAD423" s="209"/>
      <c r="NAE423" s="209"/>
      <c r="NAF423" s="209"/>
      <c r="NAG423" s="209"/>
      <c r="NAH423" s="209"/>
      <c r="NAI423" s="209"/>
      <c r="NAJ423" s="209"/>
      <c r="NAK423" s="209"/>
      <c r="NAL423" s="209"/>
      <c r="NAM423" s="209"/>
      <c r="NAN423" s="209"/>
      <c r="NAO423" s="209"/>
      <c r="NAP423" s="209"/>
      <c r="NAQ423" s="209"/>
      <c r="NAR423" s="209"/>
      <c r="NAS423" s="209"/>
      <c r="NAT423" s="209"/>
      <c r="NAU423" s="209"/>
      <c r="NAV423" s="209"/>
      <c r="NAW423" s="209"/>
      <c r="NAX423" s="209"/>
      <c r="NAY423" s="209"/>
      <c r="NAZ423" s="209"/>
      <c r="NBA423" s="209"/>
      <c r="NBB423" s="209"/>
      <c r="NBC423" s="209"/>
      <c r="NBD423" s="209"/>
      <c r="NBE423" s="209"/>
      <c r="NBF423" s="209"/>
      <c r="NBG423" s="209"/>
      <c r="NBH423" s="209"/>
      <c r="NBI423" s="209"/>
      <c r="NBJ423" s="209"/>
      <c r="NBK423" s="209"/>
      <c r="NBL423" s="209"/>
      <c r="NBM423" s="209"/>
      <c r="NBN423" s="209"/>
      <c r="NBO423" s="209"/>
      <c r="NBP423" s="209"/>
      <c r="NBQ423" s="209"/>
      <c r="NBR423" s="209"/>
      <c r="NBS423" s="209"/>
      <c r="NBT423" s="209"/>
      <c r="NBU423" s="209"/>
      <c r="NBV423" s="209"/>
      <c r="NBW423" s="209"/>
      <c r="NBX423" s="209"/>
      <c r="NBY423" s="209"/>
      <c r="NBZ423" s="209"/>
      <c r="NCA423" s="209"/>
      <c r="NCB423" s="209"/>
      <c r="NCC423" s="209"/>
      <c r="NCD423" s="209"/>
      <c r="NCE423" s="209"/>
      <c r="NCF423" s="209"/>
      <c r="NCG423" s="209"/>
      <c r="NCH423" s="209"/>
      <c r="NCI423" s="209"/>
      <c r="NCJ423" s="209"/>
      <c r="NCK423" s="209"/>
      <c r="NCL423" s="209"/>
      <c r="NCM423" s="209"/>
      <c r="NCN423" s="209"/>
      <c r="NCO423" s="209"/>
      <c r="NCP423" s="209"/>
      <c r="NCQ423" s="209"/>
      <c r="NCR423" s="209"/>
      <c r="NCS423" s="209"/>
      <c r="NCT423" s="209"/>
      <c r="NCU423" s="209"/>
      <c r="NCV423" s="209"/>
      <c r="NCW423" s="209"/>
      <c r="NCX423" s="209"/>
      <c r="NCY423" s="209"/>
      <c r="NCZ423" s="209"/>
      <c r="NDA423" s="209"/>
      <c r="NDB423" s="209"/>
      <c r="NDC423" s="209"/>
      <c r="NDD423" s="209"/>
      <c r="NDE423" s="209"/>
      <c r="NDF423" s="209"/>
      <c r="NDG423" s="209"/>
      <c r="NDH423" s="209"/>
      <c r="NDI423" s="209"/>
      <c r="NDJ423" s="209"/>
      <c r="NDK423" s="209"/>
      <c r="NDL423" s="209"/>
      <c r="NDM423" s="209"/>
      <c r="NDN423" s="209"/>
      <c r="NDO423" s="209"/>
      <c r="NDP423" s="209"/>
      <c r="NDQ423" s="209"/>
      <c r="NDR423" s="209"/>
      <c r="NDS423" s="209"/>
      <c r="NDT423" s="209"/>
      <c r="NDU423" s="209"/>
      <c r="NDV423" s="209"/>
      <c r="NDW423" s="209"/>
      <c r="NDX423" s="209"/>
      <c r="NDY423" s="209"/>
      <c r="NDZ423" s="209"/>
      <c r="NEA423" s="209"/>
      <c r="NEB423" s="209"/>
      <c r="NEC423" s="209"/>
      <c r="NED423" s="209"/>
      <c r="NEE423" s="209"/>
      <c r="NEF423" s="209"/>
      <c r="NEG423" s="209"/>
      <c r="NEH423" s="209"/>
      <c r="NEI423" s="209"/>
      <c r="NEJ423" s="209"/>
      <c r="NEK423" s="209"/>
      <c r="NEL423" s="209"/>
      <c r="NEM423" s="209"/>
      <c r="NEN423" s="209"/>
      <c r="NEO423" s="209"/>
      <c r="NEP423" s="209"/>
      <c r="NEQ423" s="209"/>
      <c r="NER423" s="209"/>
      <c r="NES423" s="209"/>
      <c r="NET423" s="209"/>
      <c r="NEU423" s="209"/>
      <c r="NEV423" s="209"/>
      <c r="NEW423" s="209"/>
      <c r="NEX423" s="209"/>
      <c r="NEY423" s="209"/>
      <c r="NEZ423" s="209"/>
      <c r="NFA423" s="209"/>
      <c r="NFB423" s="209"/>
      <c r="NFC423" s="209"/>
      <c r="NFD423" s="209"/>
      <c r="NFE423" s="209"/>
      <c r="NFF423" s="209"/>
      <c r="NFG423" s="209"/>
      <c r="NFH423" s="209"/>
      <c r="NFI423" s="209"/>
      <c r="NFJ423" s="209"/>
      <c r="NFK423" s="209"/>
      <c r="NFL423" s="209"/>
      <c r="NFM423" s="209"/>
      <c r="NFN423" s="209"/>
      <c r="NFO423" s="209"/>
      <c r="NFP423" s="209"/>
      <c r="NFQ423" s="209"/>
      <c r="NFR423" s="209"/>
      <c r="NFS423" s="209"/>
      <c r="NFT423" s="209"/>
      <c r="NFU423" s="209"/>
      <c r="NFV423" s="209"/>
      <c r="NFW423" s="209"/>
      <c r="NFX423" s="209"/>
      <c r="NFY423" s="209"/>
      <c r="NFZ423" s="209"/>
      <c r="NGA423" s="209"/>
      <c r="NGB423" s="209"/>
      <c r="NGC423" s="209"/>
      <c r="NGD423" s="209"/>
      <c r="NGE423" s="209"/>
      <c r="NGF423" s="209"/>
      <c r="NGG423" s="209"/>
      <c r="NGH423" s="209"/>
      <c r="NGI423" s="209"/>
      <c r="NGJ423" s="209"/>
      <c r="NGK423" s="209"/>
      <c r="NGL423" s="209"/>
      <c r="NGM423" s="209"/>
      <c r="NGN423" s="209"/>
      <c r="NGO423" s="209"/>
      <c r="NGP423" s="209"/>
      <c r="NGQ423" s="209"/>
      <c r="NGR423" s="209"/>
      <c r="NGS423" s="209"/>
      <c r="NGT423" s="209"/>
      <c r="NGU423" s="209"/>
      <c r="NGV423" s="209"/>
      <c r="NGW423" s="209"/>
      <c r="NGX423" s="209"/>
      <c r="NGY423" s="209"/>
      <c r="NGZ423" s="209"/>
      <c r="NHA423" s="209"/>
      <c r="NHB423" s="209"/>
      <c r="NHC423" s="209"/>
      <c r="NHD423" s="209"/>
      <c r="NHE423" s="209"/>
      <c r="NHF423" s="209"/>
      <c r="NHG423" s="209"/>
      <c r="NHH423" s="209"/>
      <c r="NHI423" s="209"/>
      <c r="NHJ423" s="209"/>
      <c r="NHK423" s="209"/>
      <c r="NHL423" s="209"/>
      <c r="NHM423" s="209"/>
      <c r="NHN423" s="209"/>
      <c r="NHO423" s="209"/>
      <c r="NHP423" s="209"/>
      <c r="NHQ423" s="209"/>
      <c r="NHR423" s="209"/>
      <c r="NHS423" s="209"/>
      <c r="NHT423" s="209"/>
      <c r="NHU423" s="209"/>
      <c r="NHV423" s="209"/>
      <c r="NHW423" s="209"/>
      <c r="NHX423" s="209"/>
      <c r="NHY423" s="209"/>
      <c r="NHZ423" s="209"/>
      <c r="NIA423" s="209"/>
      <c r="NIB423" s="209"/>
      <c r="NIC423" s="209"/>
      <c r="NID423" s="209"/>
      <c r="NIE423" s="209"/>
      <c r="NIF423" s="209"/>
      <c r="NIG423" s="209"/>
      <c r="NIH423" s="209"/>
      <c r="NII423" s="209"/>
      <c r="NIJ423" s="209"/>
      <c r="NIK423" s="209"/>
      <c r="NIL423" s="209"/>
      <c r="NIM423" s="209"/>
      <c r="NIN423" s="209"/>
      <c r="NIO423" s="209"/>
      <c r="NIP423" s="209"/>
      <c r="NIQ423" s="209"/>
      <c r="NIR423" s="209"/>
      <c r="NIS423" s="209"/>
      <c r="NIT423" s="209"/>
      <c r="NIU423" s="209"/>
      <c r="NIV423" s="209"/>
      <c r="NIW423" s="209"/>
      <c r="NIX423" s="209"/>
      <c r="NIY423" s="209"/>
      <c r="NIZ423" s="209"/>
      <c r="NJA423" s="209"/>
      <c r="NJB423" s="209"/>
      <c r="NJC423" s="209"/>
      <c r="NJD423" s="209"/>
      <c r="NJE423" s="209"/>
      <c r="NJF423" s="209"/>
      <c r="NJG423" s="209"/>
      <c r="NJH423" s="209"/>
      <c r="NJI423" s="209"/>
      <c r="NJJ423" s="209"/>
      <c r="NJK423" s="209"/>
      <c r="NJL423" s="209"/>
      <c r="NJM423" s="209"/>
      <c r="NJN423" s="209"/>
      <c r="NJO423" s="209"/>
      <c r="NJP423" s="209"/>
      <c r="NJQ423" s="209"/>
      <c r="NJR423" s="209"/>
      <c r="NJS423" s="209"/>
      <c r="NJT423" s="209"/>
      <c r="NJU423" s="209"/>
      <c r="NJV423" s="209"/>
      <c r="NJW423" s="209"/>
      <c r="NJX423" s="209"/>
      <c r="NJY423" s="209"/>
      <c r="NJZ423" s="209"/>
      <c r="NKA423" s="209"/>
      <c r="NKB423" s="209"/>
      <c r="NKC423" s="209"/>
      <c r="NKD423" s="209"/>
      <c r="NKE423" s="209"/>
      <c r="NKF423" s="209"/>
      <c r="NKG423" s="209"/>
      <c r="NKH423" s="209"/>
      <c r="NKI423" s="209"/>
      <c r="NKJ423" s="209"/>
      <c r="NKK423" s="209"/>
      <c r="NKL423" s="209"/>
      <c r="NKM423" s="209"/>
      <c r="NKN423" s="209"/>
      <c r="NKO423" s="209"/>
      <c r="NKP423" s="209"/>
      <c r="NKQ423" s="209"/>
      <c r="NKR423" s="209"/>
      <c r="NKS423" s="209"/>
      <c r="NKT423" s="209"/>
      <c r="NKU423" s="209"/>
      <c r="NKV423" s="209"/>
      <c r="NKW423" s="209"/>
      <c r="NKX423" s="209"/>
      <c r="NKY423" s="209"/>
      <c r="NKZ423" s="209"/>
      <c r="NLA423" s="209"/>
      <c r="NLB423" s="209"/>
      <c r="NLC423" s="209"/>
      <c r="NLD423" s="209"/>
      <c r="NLE423" s="209"/>
      <c r="NLF423" s="209"/>
      <c r="NLG423" s="209"/>
      <c r="NLH423" s="209"/>
      <c r="NLI423" s="209"/>
      <c r="NLJ423" s="209"/>
      <c r="NLK423" s="209"/>
      <c r="NLL423" s="209"/>
      <c r="NLM423" s="209"/>
      <c r="NLN423" s="209"/>
      <c r="NLO423" s="209"/>
      <c r="NLP423" s="209"/>
      <c r="NLQ423" s="209"/>
      <c r="NLR423" s="209"/>
      <c r="NLS423" s="209"/>
      <c r="NLT423" s="209"/>
      <c r="NLU423" s="209"/>
      <c r="NLV423" s="209"/>
      <c r="NLW423" s="209"/>
      <c r="NLX423" s="209"/>
      <c r="NLY423" s="209"/>
      <c r="NLZ423" s="209"/>
      <c r="NMA423" s="209"/>
      <c r="NMB423" s="209"/>
      <c r="NMC423" s="209"/>
      <c r="NMD423" s="209"/>
      <c r="NME423" s="209"/>
      <c r="NMF423" s="209"/>
      <c r="NMG423" s="209"/>
      <c r="NMH423" s="209"/>
      <c r="NMI423" s="209"/>
      <c r="NMJ423" s="209"/>
      <c r="NMK423" s="209"/>
      <c r="NML423" s="209"/>
      <c r="NMM423" s="209"/>
      <c r="NMN423" s="209"/>
      <c r="NMO423" s="209"/>
      <c r="NMP423" s="209"/>
      <c r="NMQ423" s="209"/>
      <c r="NMR423" s="209"/>
      <c r="NMS423" s="209"/>
      <c r="NMT423" s="209"/>
      <c r="NMU423" s="209"/>
      <c r="NMV423" s="209"/>
      <c r="NMW423" s="209"/>
      <c r="NMX423" s="209"/>
      <c r="NMY423" s="209"/>
      <c r="NMZ423" s="209"/>
      <c r="NNA423" s="209"/>
      <c r="NNB423" s="209"/>
      <c r="NNC423" s="209"/>
      <c r="NND423" s="209"/>
      <c r="NNE423" s="209"/>
      <c r="NNF423" s="209"/>
      <c r="NNG423" s="209"/>
      <c r="NNH423" s="209"/>
      <c r="NNI423" s="209"/>
      <c r="NNJ423" s="209"/>
      <c r="NNK423" s="209"/>
      <c r="NNL423" s="209"/>
      <c r="NNM423" s="209"/>
      <c r="NNN423" s="209"/>
      <c r="NNO423" s="209"/>
      <c r="NNP423" s="209"/>
      <c r="NNQ423" s="209"/>
      <c r="NNR423" s="209"/>
      <c r="NNS423" s="209"/>
      <c r="NNT423" s="209"/>
      <c r="NNU423" s="209"/>
      <c r="NNV423" s="209"/>
      <c r="NNW423" s="209"/>
      <c r="NNX423" s="209"/>
      <c r="NNY423" s="209"/>
      <c r="NNZ423" s="209"/>
      <c r="NOA423" s="209"/>
      <c r="NOB423" s="209"/>
      <c r="NOC423" s="209"/>
      <c r="NOD423" s="209"/>
      <c r="NOE423" s="209"/>
      <c r="NOF423" s="209"/>
      <c r="NOG423" s="209"/>
      <c r="NOH423" s="209"/>
      <c r="NOI423" s="209"/>
      <c r="NOJ423" s="209"/>
      <c r="NOK423" s="209"/>
      <c r="NOL423" s="209"/>
      <c r="NOM423" s="209"/>
      <c r="NON423" s="209"/>
      <c r="NOO423" s="209"/>
      <c r="NOP423" s="209"/>
      <c r="NOQ423" s="209"/>
      <c r="NOR423" s="209"/>
      <c r="NOS423" s="209"/>
      <c r="NOT423" s="209"/>
      <c r="NOU423" s="209"/>
      <c r="NOV423" s="209"/>
      <c r="NOW423" s="209"/>
      <c r="NOX423" s="209"/>
      <c r="NOY423" s="209"/>
      <c r="NOZ423" s="209"/>
      <c r="NPA423" s="209"/>
      <c r="NPB423" s="209"/>
      <c r="NPC423" s="209"/>
      <c r="NPD423" s="209"/>
      <c r="NPE423" s="209"/>
      <c r="NPF423" s="209"/>
      <c r="NPG423" s="209"/>
      <c r="NPH423" s="209"/>
      <c r="NPI423" s="209"/>
      <c r="NPJ423" s="209"/>
      <c r="NPK423" s="209"/>
      <c r="NPL423" s="209"/>
      <c r="NPM423" s="209"/>
      <c r="NPN423" s="209"/>
      <c r="NPO423" s="209"/>
      <c r="NPP423" s="209"/>
      <c r="NPQ423" s="209"/>
      <c r="NPR423" s="209"/>
      <c r="NPS423" s="209"/>
      <c r="NPT423" s="209"/>
      <c r="NPU423" s="209"/>
      <c r="NPV423" s="209"/>
      <c r="NPW423" s="209"/>
      <c r="NPX423" s="209"/>
      <c r="NPY423" s="209"/>
      <c r="NPZ423" s="209"/>
      <c r="NQA423" s="209"/>
      <c r="NQB423" s="209"/>
      <c r="NQC423" s="209"/>
      <c r="NQD423" s="209"/>
      <c r="NQE423" s="209"/>
      <c r="NQF423" s="209"/>
      <c r="NQG423" s="209"/>
      <c r="NQH423" s="209"/>
      <c r="NQI423" s="209"/>
      <c r="NQJ423" s="209"/>
      <c r="NQK423" s="209"/>
      <c r="NQL423" s="209"/>
      <c r="NQM423" s="209"/>
      <c r="NQN423" s="209"/>
      <c r="NQO423" s="209"/>
      <c r="NQP423" s="209"/>
      <c r="NQQ423" s="209"/>
      <c r="NQR423" s="209"/>
      <c r="NQS423" s="209"/>
      <c r="NQT423" s="209"/>
      <c r="NQU423" s="209"/>
      <c r="NQV423" s="209"/>
      <c r="NQW423" s="209"/>
      <c r="NQX423" s="209"/>
      <c r="NQY423" s="209"/>
      <c r="NQZ423" s="209"/>
      <c r="NRA423" s="209"/>
      <c r="NRB423" s="209"/>
      <c r="NRC423" s="209"/>
      <c r="NRD423" s="209"/>
      <c r="NRE423" s="209"/>
      <c r="NRF423" s="209"/>
      <c r="NRG423" s="209"/>
      <c r="NRH423" s="209"/>
      <c r="NRI423" s="209"/>
      <c r="NRJ423" s="209"/>
      <c r="NRK423" s="209"/>
      <c r="NRL423" s="209"/>
      <c r="NRM423" s="209"/>
      <c r="NRN423" s="209"/>
      <c r="NRO423" s="209"/>
      <c r="NRP423" s="209"/>
      <c r="NRQ423" s="209"/>
      <c r="NRR423" s="209"/>
      <c r="NRS423" s="209"/>
      <c r="NRT423" s="209"/>
      <c r="NRU423" s="209"/>
      <c r="NRV423" s="209"/>
      <c r="NRW423" s="209"/>
      <c r="NRX423" s="209"/>
      <c r="NRY423" s="209"/>
      <c r="NRZ423" s="209"/>
      <c r="NSA423" s="209"/>
      <c r="NSB423" s="209"/>
      <c r="NSC423" s="209"/>
      <c r="NSD423" s="209"/>
      <c r="NSE423" s="209"/>
      <c r="NSF423" s="209"/>
      <c r="NSG423" s="209"/>
      <c r="NSH423" s="209"/>
      <c r="NSI423" s="209"/>
      <c r="NSJ423" s="209"/>
      <c r="NSK423" s="209"/>
      <c r="NSL423" s="209"/>
      <c r="NSM423" s="209"/>
      <c r="NSN423" s="209"/>
      <c r="NSO423" s="209"/>
      <c r="NSP423" s="209"/>
      <c r="NSQ423" s="209"/>
      <c r="NSR423" s="209"/>
      <c r="NSS423" s="209"/>
      <c r="NST423" s="209"/>
      <c r="NSU423" s="209"/>
      <c r="NSV423" s="209"/>
      <c r="NSW423" s="209"/>
      <c r="NSX423" s="209"/>
      <c r="NSY423" s="209"/>
      <c r="NSZ423" s="209"/>
      <c r="NTA423" s="209"/>
      <c r="NTB423" s="209"/>
      <c r="NTC423" s="209"/>
      <c r="NTD423" s="209"/>
      <c r="NTE423" s="209"/>
      <c r="NTF423" s="209"/>
      <c r="NTG423" s="209"/>
      <c r="NTH423" s="209"/>
      <c r="NTI423" s="209"/>
      <c r="NTJ423" s="209"/>
      <c r="NTK423" s="209"/>
      <c r="NTL423" s="209"/>
      <c r="NTM423" s="209"/>
      <c r="NTN423" s="209"/>
      <c r="NTO423" s="209"/>
      <c r="NTP423" s="209"/>
      <c r="NTQ423" s="209"/>
      <c r="NTR423" s="209"/>
      <c r="NTS423" s="209"/>
      <c r="NTT423" s="209"/>
      <c r="NTU423" s="209"/>
      <c r="NTV423" s="209"/>
      <c r="NTW423" s="209"/>
      <c r="NTX423" s="209"/>
      <c r="NTY423" s="209"/>
      <c r="NTZ423" s="209"/>
      <c r="NUA423" s="209"/>
      <c r="NUB423" s="209"/>
      <c r="NUC423" s="209"/>
      <c r="NUD423" s="209"/>
      <c r="NUE423" s="209"/>
      <c r="NUF423" s="209"/>
      <c r="NUG423" s="209"/>
      <c r="NUH423" s="209"/>
      <c r="NUI423" s="209"/>
      <c r="NUJ423" s="209"/>
      <c r="NUK423" s="209"/>
      <c r="NUL423" s="209"/>
      <c r="NUM423" s="209"/>
      <c r="NUN423" s="209"/>
      <c r="NUO423" s="209"/>
      <c r="NUP423" s="209"/>
      <c r="NUQ423" s="209"/>
      <c r="NUR423" s="209"/>
      <c r="NUS423" s="209"/>
      <c r="NUT423" s="209"/>
      <c r="NUU423" s="209"/>
      <c r="NUV423" s="209"/>
      <c r="NUW423" s="209"/>
      <c r="NUX423" s="209"/>
      <c r="NUY423" s="209"/>
      <c r="NUZ423" s="209"/>
      <c r="NVA423" s="209"/>
      <c r="NVB423" s="209"/>
      <c r="NVC423" s="209"/>
      <c r="NVD423" s="209"/>
      <c r="NVE423" s="209"/>
      <c r="NVF423" s="209"/>
      <c r="NVG423" s="209"/>
      <c r="NVH423" s="209"/>
      <c r="NVI423" s="209"/>
      <c r="NVJ423" s="209"/>
      <c r="NVK423" s="209"/>
      <c r="NVL423" s="209"/>
      <c r="NVM423" s="209"/>
      <c r="NVN423" s="209"/>
      <c r="NVO423" s="209"/>
      <c r="NVP423" s="209"/>
      <c r="NVQ423" s="209"/>
      <c r="NVR423" s="209"/>
      <c r="NVS423" s="209"/>
      <c r="NVT423" s="209"/>
      <c r="NVU423" s="209"/>
      <c r="NVV423" s="209"/>
      <c r="NVW423" s="209"/>
      <c r="NVX423" s="209"/>
      <c r="NVY423" s="209"/>
      <c r="NVZ423" s="209"/>
      <c r="NWA423" s="209"/>
      <c r="NWB423" s="209"/>
      <c r="NWC423" s="209"/>
      <c r="NWD423" s="209"/>
      <c r="NWE423" s="209"/>
      <c r="NWF423" s="209"/>
      <c r="NWG423" s="209"/>
      <c r="NWH423" s="209"/>
      <c r="NWI423" s="209"/>
      <c r="NWJ423" s="209"/>
      <c r="NWK423" s="209"/>
      <c r="NWL423" s="209"/>
      <c r="NWM423" s="209"/>
      <c r="NWN423" s="209"/>
      <c r="NWO423" s="209"/>
      <c r="NWP423" s="209"/>
      <c r="NWQ423" s="209"/>
      <c r="NWR423" s="209"/>
      <c r="NWS423" s="209"/>
      <c r="NWT423" s="209"/>
      <c r="NWU423" s="209"/>
      <c r="NWV423" s="209"/>
      <c r="NWW423" s="209"/>
      <c r="NWX423" s="209"/>
      <c r="NWY423" s="209"/>
      <c r="NWZ423" s="209"/>
      <c r="NXA423" s="209"/>
      <c r="NXB423" s="209"/>
      <c r="NXC423" s="209"/>
      <c r="NXD423" s="209"/>
      <c r="NXE423" s="209"/>
      <c r="NXF423" s="209"/>
      <c r="NXG423" s="209"/>
      <c r="NXH423" s="209"/>
      <c r="NXI423" s="209"/>
      <c r="NXJ423" s="209"/>
      <c r="NXK423" s="209"/>
      <c r="NXL423" s="209"/>
      <c r="NXM423" s="209"/>
      <c r="NXN423" s="209"/>
      <c r="NXO423" s="209"/>
      <c r="NXP423" s="209"/>
      <c r="NXQ423" s="209"/>
      <c r="NXR423" s="209"/>
      <c r="NXS423" s="209"/>
      <c r="NXT423" s="209"/>
      <c r="NXU423" s="209"/>
      <c r="NXV423" s="209"/>
      <c r="NXW423" s="209"/>
      <c r="NXX423" s="209"/>
      <c r="NXY423" s="209"/>
      <c r="NXZ423" s="209"/>
      <c r="NYA423" s="209"/>
      <c r="NYB423" s="209"/>
      <c r="NYC423" s="209"/>
      <c r="NYD423" s="209"/>
      <c r="NYE423" s="209"/>
      <c r="NYF423" s="209"/>
      <c r="NYG423" s="209"/>
      <c r="NYH423" s="209"/>
      <c r="NYI423" s="209"/>
      <c r="NYJ423" s="209"/>
      <c r="NYK423" s="209"/>
      <c r="NYL423" s="209"/>
      <c r="NYM423" s="209"/>
      <c r="NYN423" s="209"/>
      <c r="NYO423" s="209"/>
      <c r="NYP423" s="209"/>
      <c r="NYQ423" s="209"/>
      <c r="NYR423" s="209"/>
      <c r="NYS423" s="209"/>
      <c r="NYT423" s="209"/>
      <c r="NYU423" s="209"/>
      <c r="NYV423" s="209"/>
      <c r="NYW423" s="209"/>
      <c r="NYX423" s="209"/>
      <c r="NYY423" s="209"/>
      <c r="NYZ423" s="209"/>
      <c r="NZA423" s="209"/>
      <c r="NZB423" s="209"/>
      <c r="NZC423" s="209"/>
      <c r="NZD423" s="209"/>
      <c r="NZE423" s="209"/>
      <c r="NZF423" s="209"/>
      <c r="NZG423" s="209"/>
      <c r="NZH423" s="209"/>
      <c r="NZI423" s="209"/>
      <c r="NZJ423" s="209"/>
      <c r="NZK423" s="209"/>
      <c r="NZL423" s="209"/>
      <c r="NZM423" s="209"/>
      <c r="NZN423" s="209"/>
      <c r="NZO423" s="209"/>
      <c r="NZP423" s="209"/>
      <c r="NZQ423" s="209"/>
      <c r="NZR423" s="209"/>
      <c r="NZS423" s="209"/>
      <c r="NZT423" s="209"/>
      <c r="NZU423" s="209"/>
      <c r="NZV423" s="209"/>
      <c r="NZW423" s="209"/>
      <c r="NZX423" s="209"/>
      <c r="NZY423" s="209"/>
      <c r="NZZ423" s="209"/>
      <c r="OAA423" s="209"/>
      <c r="OAB423" s="209"/>
      <c r="OAC423" s="209"/>
      <c r="OAD423" s="209"/>
      <c r="OAE423" s="209"/>
      <c r="OAF423" s="209"/>
      <c r="OAG423" s="209"/>
      <c r="OAH423" s="209"/>
      <c r="OAI423" s="209"/>
      <c r="OAJ423" s="209"/>
      <c r="OAK423" s="209"/>
      <c r="OAL423" s="209"/>
      <c r="OAM423" s="209"/>
      <c r="OAN423" s="209"/>
      <c r="OAO423" s="209"/>
      <c r="OAP423" s="209"/>
      <c r="OAQ423" s="209"/>
      <c r="OAR423" s="209"/>
      <c r="OAS423" s="209"/>
      <c r="OAT423" s="209"/>
      <c r="OAU423" s="209"/>
      <c r="OAV423" s="209"/>
      <c r="OAW423" s="209"/>
      <c r="OAX423" s="209"/>
      <c r="OAY423" s="209"/>
      <c r="OAZ423" s="209"/>
      <c r="OBA423" s="209"/>
      <c r="OBB423" s="209"/>
      <c r="OBC423" s="209"/>
      <c r="OBD423" s="209"/>
      <c r="OBE423" s="209"/>
      <c r="OBF423" s="209"/>
      <c r="OBG423" s="209"/>
      <c r="OBH423" s="209"/>
      <c r="OBI423" s="209"/>
      <c r="OBJ423" s="209"/>
      <c r="OBK423" s="209"/>
      <c r="OBL423" s="209"/>
      <c r="OBM423" s="209"/>
      <c r="OBN423" s="209"/>
      <c r="OBO423" s="209"/>
      <c r="OBP423" s="209"/>
      <c r="OBQ423" s="209"/>
      <c r="OBR423" s="209"/>
      <c r="OBS423" s="209"/>
      <c r="OBT423" s="209"/>
      <c r="OBU423" s="209"/>
      <c r="OBV423" s="209"/>
      <c r="OBW423" s="209"/>
      <c r="OBX423" s="209"/>
      <c r="OBY423" s="209"/>
      <c r="OBZ423" s="209"/>
      <c r="OCA423" s="209"/>
      <c r="OCB423" s="209"/>
      <c r="OCC423" s="209"/>
      <c r="OCD423" s="209"/>
      <c r="OCE423" s="209"/>
      <c r="OCF423" s="209"/>
      <c r="OCG423" s="209"/>
      <c r="OCH423" s="209"/>
      <c r="OCI423" s="209"/>
      <c r="OCJ423" s="209"/>
      <c r="OCK423" s="209"/>
      <c r="OCL423" s="209"/>
      <c r="OCM423" s="209"/>
      <c r="OCN423" s="209"/>
      <c r="OCO423" s="209"/>
      <c r="OCP423" s="209"/>
      <c r="OCQ423" s="209"/>
      <c r="OCR423" s="209"/>
      <c r="OCS423" s="209"/>
      <c r="OCT423" s="209"/>
      <c r="OCU423" s="209"/>
      <c r="OCV423" s="209"/>
      <c r="OCW423" s="209"/>
      <c r="OCX423" s="209"/>
      <c r="OCY423" s="209"/>
      <c r="OCZ423" s="209"/>
      <c r="ODA423" s="209"/>
      <c r="ODB423" s="209"/>
      <c r="ODC423" s="209"/>
      <c r="ODD423" s="209"/>
      <c r="ODE423" s="209"/>
      <c r="ODF423" s="209"/>
      <c r="ODG423" s="209"/>
      <c r="ODH423" s="209"/>
      <c r="ODI423" s="209"/>
      <c r="ODJ423" s="209"/>
      <c r="ODK423" s="209"/>
      <c r="ODL423" s="209"/>
      <c r="ODM423" s="209"/>
      <c r="ODN423" s="209"/>
      <c r="ODO423" s="209"/>
      <c r="ODP423" s="209"/>
      <c r="ODQ423" s="209"/>
      <c r="ODR423" s="209"/>
      <c r="ODS423" s="209"/>
      <c r="ODT423" s="209"/>
      <c r="ODU423" s="209"/>
      <c r="ODV423" s="209"/>
      <c r="ODW423" s="209"/>
      <c r="ODX423" s="209"/>
      <c r="ODY423" s="209"/>
      <c r="ODZ423" s="209"/>
      <c r="OEA423" s="209"/>
      <c r="OEB423" s="209"/>
      <c r="OEC423" s="209"/>
      <c r="OED423" s="209"/>
      <c r="OEE423" s="209"/>
      <c r="OEF423" s="209"/>
      <c r="OEG423" s="209"/>
      <c r="OEH423" s="209"/>
      <c r="OEI423" s="209"/>
      <c r="OEJ423" s="209"/>
      <c r="OEK423" s="209"/>
      <c r="OEL423" s="209"/>
      <c r="OEM423" s="209"/>
      <c r="OEN423" s="209"/>
      <c r="OEO423" s="209"/>
      <c r="OEP423" s="209"/>
      <c r="OEQ423" s="209"/>
      <c r="OER423" s="209"/>
      <c r="OES423" s="209"/>
      <c r="OET423" s="209"/>
      <c r="OEU423" s="209"/>
      <c r="OEV423" s="209"/>
      <c r="OEW423" s="209"/>
      <c r="OEX423" s="209"/>
      <c r="OEY423" s="209"/>
      <c r="OEZ423" s="209"/>
      <c r="OFA423" s="209"/>
      <c r="OFB423" s="209"/>
      <c r="OFC423" s="209"/>
      <c r="OFD423" s="209"/>
      <c r="OFE423" s="209"/>
      <c r="OFF423" s="209"/>
      <c r="OFG423" s="209"/>
      <c r="OFH423" s="209"/>
      <c r="OFI423" s="209"/>
      <c r="OFJ423" s="209"/>
      <c r="OFK423" s="209"/>
      <c r="OFL423" s="209"/>
      <c r="OFM423" s="209"/>
      <c r="OFN423" s="209"/>
      <c r="OFO423" s="209"/>
      <c r="OFP423" s="209"/>
      <c r="OFQ423" s="209"/>
      <c r="OFR423" s="209"/>
      <c r="OFS423" s="209"/>
      <c r="OFT423" s="209"/>
      <c r="OFU423" s="209"/>
      <c r="OFV423" s="209"/>
      <c r="OFW423" s="209"/>
      <c r="OFX423" s="209"/>
      <c r="OFY423" s="209"/>
      <c r="OFZ423" s="209"/>
      <c r="OGA423" s="209"/>
      <c r="OGB423" s="209"/>
      <c r="OGC423" s="209"/>
      <c r="OGD423" s="209"/>
      <c r="OGE423" s="209"/>
      <c r="OGF423" s="209"/>
      <c r="OGG423" s="209"/>
      <c r="OGH423" s="209"/>
      <c r="OGI423" s="209"/>
      <c r="OGJ423" s="209"/>
      <c r="OGK423" s="209"/>
      <c r="OGL423" s="209"/>
      <c r="OGM423" s="209"/>
      <c r="OGN423" s="209"/>
      <c r="OGO423" s="209"/>
      <c r="OGP423" s="209"/>
      <c r="OGQ423" s="209"/>
      <c r="OGR423" s="209"/>
      <c r="OGS423" s="209"/>
      <c r="OGT423" s="209"/>
      <c r="OGU423" s="209"/>
      <c r="OGV423" s="209"/>
      <c r="OGW423" s="209"/>
      <c r="OGX423" s="209"/>
      <c r="OGY423" s="209"/>
      <c r="OGZ423" s="209"/>
      <c r="OHA423" s="209"/>
      <c r="OHB423" s="209"/>
      <c r="OHC423" s="209"/>
      <c r="OHD423" s="209"/>
      <c r="OHE423" s="209"/>
      <c r="OHF423" s="209"/>
      <c r="OHG423" s="209"/>
      <c r="OHH423" s="209"/>
      <c r="OHI423" s="209"/>
      <c r="OHJ423" s="209"/>
      <c r="OHK423" s="209"/>
      <c r="OHL423" s="209"/>
      <c r="OHM423" s="209"/>
      <c r="OHN423" s="209"/>
      <c r="OHO423" s="209"/>
      <c r="OHP423" s="209"/>
      <c r="OHQ423" s="209"/>
      <c r="OHR423" s="209"/>
      <c r="OHS423" s="209"/>
      <c r="OHT423" s="209"/>
      <c r="OHU423" s="209"/>
      <c r="OHV423" s="209"/>
      <c r="OHW423" s="209"/>
      <c r="OHX423" s="209"/>
      <c r="OHY423" s="209"/>
      <c r="OHZ423" s="209"/>
      <c r="OIA423" s="209"/>
      <c r="OIB423" s="209"/>
      <c r="OIC423" s="209"/>
      <c r="OID423" s="209"/>
      <c r="OIE423" s="209"/>
      <c r="OIF423" s="209"/>
      <c r="OIG423" s="209"/>
      <c r="OIH423" s="209"/>
      <c r="OII423" s="209"/>
      <c r="OIJ423" s="209"/>
      <c r="OIK423" s="209"/>
      <c r="OIL423" s="209"/>
      <c r="OIM423" s="209"/>
      <c r="OIN423" s="209"/>
      <c r="OIO423" s="209"/>
      <c r="OIP423" s="209"/>
      <c r="OIQ423" s="209"/>
      <c r="OIR423" s="209"/>
      <c r="OIS423" s="209"/>
      <c r="OIT423" s="209"/>
      <c r="OIU423" s="209"/>
      <c r="OIV423" s="209"/>
      <c r="OIW423" s="209"/>
      <c r="OIX423" s="209"/>
      <c r="OIY423" s="209"/>
      <c r="OIZ423" s="209"/>
      <c r="OJA423" s="209"/>
      <c r="OJB423" s="209"/>
      <c r="OJC423" s="209"/>
      <c r="OJD423" s="209"/>
      <c r="OJE423" s="209"/>
      <c r="OJF423" s="209"/>
      <c r="OJG423" s="209"/>
      <c r="OJH423" s="209"/>
      <c r="OJI423" s="209"/>
      <c r="OJJ423" s="209"/>
      <c r="OJK423" s="209"/>
      <c r="OJL423" s="209"/>
      <c r="OJM423" s="209"/>
      <c r="OJN423" s="209"/>
      <c r="OJO423" s="209"/>
      <c r="OJP423" s="209"/>
      <c r="OJQ423" s="209"/>
      <c r="OJR423" s="209"/>
      <c r="OJS423" s="209"/>
      <c r="OJT423" s="209"/>
      <c r="OJU423" s="209"/>
      <c r="OJV423" s="209"/>
      <c r="OJW423" s="209"/>
      <c r="OJX423" s="209"/>
      <c r="OJY423" s="209"/>
      <c r="OJZ423" s="209"/>
      <c r="OKA423" s="209"/>
      <c r="OKB423" s="209"/>
      <c r="OKC423" s="209"/>
      <c r="OKD423" s="209"/>
      <c r="OKE423" s="209"/>
      <c r="OKF423" s="209"/>
      <c r="OKG423" s="209"/>
      <c r="OKH423" s="209"/>
      <c r="OKI423" s="209"/>
      <c r="OKJ423" s="209"/>
      <c r="OKK423" s="209"/>
      <c r="OKL423" s="209"/>
      <c r="OKM423" s="209"/>
      <c r="OKN423" s="209"/>
      <c r="OKO423" s="209"/>
      <c r="OKP423" s="209"/>
      <c r="OKQ423" s="209"/>
      <c r="OKR423" s="209"/>
      <c r="OKS423" s="209"/>
      <c r="OKT423" s="209"/>
      <c r="OKU423" s="209"/>
      <c r="OKV423" s="209"/>
      <c r="OKW423" s="209"/>
      <c r="OKX423" s="209"/>
      <c r="OKY423" s="209"/>
      <c r="OKZ423" s="209"/>
      <c r="OLA423" s="209"/>
      <c r="OLB423" s="209"/>
      <c r="OLC423" s="209"/>
      <c r="OLD423" s="209"/>
      <c r="OLE423" s="209"/>
      <c r="OLF423" s="209"/>
      <c r="OLG423" s="209"/>
      <c r="OLH423" s="209"/>
      <c r="OLI423" s="209"/>
      <c r="OLJ423" s="209"/>
      <c r="OLK423" s="209"/>
      <c r="OLL423" s="209"/>
      <c r="OLM423" s="209"/>
      <c r="OLN423" s="209"/>
      <c r="OLO423" s="209"/>
      <c r="OLP423" s="209"/>
      <c r="OLQ423" s="209"/>
      <c r="OLR423" s="209"/>
      <c r="OLS423" s="209"/>
      <c r="OLT423" s="209"/>
      <c r="OLU423" s="209"/>
      <c r="OLV423" s="209"/>
      <c r="OLW423" s="209"/>
      <c r="OLX423" s="209"/>
      <c r="OLY423" s="209"/>
      <c r="OLZ423" s="209"/>
      <c r="OMA423" s="209"/>
      <c r="OMB423" s="209"/>
      <c r="OMC423" s="209"/>
      <c r="OMD423" s="209"/>
      <c r="OME423" s="209"/>
      <c r="OMF423" s="209"/>
      <c r="OMG423" s="209"/>
      <c r="OMH423" s="209"/>
      <c r="OMI423" s="209"/>
      <c r="OMJ423" s="209"/>
      <c r="OMK423" s="209"/>
      <c r="OML423" s="209"/>
      <c r="OMM423" s="209"/>
      <c r="OMN423" s="209"/>
      <c r="OMO423" s="209"/>
      <c r="OMP423" s="209"/>
      <c r="OMQ423" s="209"/>
      <c r="OMR423" s="209"/>
      <c r="OMS423" s="209"/>
      <c r="OMT423" s="209"/>
      <c r="OMU423" s="209"/>
      <c r="OMV423" s="209"/>
      <c r="OMW423" s="209"/>
      <c r="OMX423" s="209"/>
      <c r="OMY423" s="209"/>
      <c r="OMZ423" s="209"/>
      <c r="ONA423" s="209"/>
      <c r="ONB423" s="209"/>
      <c r="ONC423" s="209"/>
      <c r="OND423" s="209"/>
      <c r="ONE423" s="209"/>
      <c r="ONF423" s="209"/>
      <c r="ONG423" s="209"/>
      <c r="ONH423" s="209"/>
      <c r="ONI423" s="209"/>
      <c r="ONJ423" s="209"/>
      <c r="ONK423" s="209"/>
      <c r="ONL423" s="209"/>
      <c r="ONM423" s="209"/>
      <c r="ONN423" s="209"/>
      <c r="ONO423" s="209"/>
      <c r="ONP423" s="209"/>
      <c r="ONQ423" s="209"/>
      <c r="ONR423" s="209"/>
      <c r="ONS423" s="209"/>
      <c r="ONT423" s="209"/>
      <c r="ONU423" s="209"/>
      <c r="ONV423" s="209"/>
      <c r="ONW423" s="209"/>
      <c r="ONX423" s="209"/>
      <c r="ONY423" s="209"/>
      <c r="ONZ423" s="209"/>
      <c r="OOA423" s="209"/>
      <c r="OOB423" s="209"/>
      <c r="OOC423" s="209"/>
      <c r="OOD423" s="209"/>
      <c r="OOE423" s="209"/>
      <c r="OOF423" s="209"/>
      <c r="OOG423" s="209"/>
      <c r="OOH423" s="209"/>
      <c r="OOI423" s="209"/>
      <c r="OOJ423" s="209"/>
      <c r="OOK423" s="209"/>
      <c r="OOL423" s="209"/>
      <c r="OOM423" s="209"/>
      <c r="OON423" s="209"/>
      <c r="OOO423" s="209"/>
      <c r="OOP423" s="209"/>
      <c r="OOQ423" s="209"/>
      <c r="OOR423" s="209"/>
      <c r="OOS423" s="209"/>
      <c r="OOT423" s="209"/>
      <c r="OOU423" s="209"/>
      <c r="OOV423" s="209"/>
      <c r="OOW423" s="209"/>
      <c r="OOX423" s="209"/>
      <c r="OOY423" s="209"/>
      <c r="OOZ423" s="209"/>
      <c r="OPA423" s="209"/>
      <c r="OPB423" s="209"/>
      <c r="OPC423" s="209"/>
      <c r="OPD423" s="209"/>
      <c r="OPE423" s="209"/>
      <c r="OPF423" s="209"/>
      <c r="OPG423" s="209"/>
      <c r="OPH423" s="209"/>
      <c r="OPI423" s="209"/>
      <c r="OPJ423" s="209"/>
      <c r="OPK423" s="209"/>
      <c r="OPL423" s="209"/>
      <c r="OPM423" s="209"/>
      <c r="OPN423" s="209"/>
      <c r="OPO423" s="209"/>
      <c r="OPP423" s="209"/>
      <c r="OPQ423" s="209"/>
      <c r="OPR423" s="209"/>
      <c r="OPS423" s="209"/>
      <c r="OPT423" s="209"/>
      <c r="OPU423" s="209"/>
      <c r="OPV423" s="209"/>
      <c r="OPW423" s="209"/>
      <c r="OPX423" s="209"/>
      <c r="OPY423" s="209"/>
      <c r="OPZ423" s="209"/>
      <c r="OQA423" s="209"/>
      <c r="OQB423" s="209"/>
      <c r="OQC423" s="209"/>
      <c r="OQD423" s="209"/>
      <c r="OQE423" s="209"/>
      <c r="OQF423" s="209"/>
      <c r="OQG423" s="209"/>
      <c r="OQH423" s="209"/>
      <c r="OQI423" s="209"/>
      <c r="OQJ423" s="209"/>
      <c r="OQK423" s="209"/>
      <c r="OQL423" s="209"/>
      <c r="OQM423" s="209"/>
      <c r="OQN423" s="209"/>
      <c r="OQO423" s="209"/>
      <c r="OQP423" s="209"/>
      <c r="OQQ423" s="209"/>
      <c r="OQR423" s="209"/>
      <c r="OQS423" s="209"/>
      <c r="OQT423" s="209"/>
      <c r="OQU423" s="209"/>
      <c r="OQV423" s="209"/>
      <c r="OQW423" s="209"/>
      <c r="OQX423" s="209"/>
      <c r="OQY423" s="209"/>
      <c r="OQZ423" s="209"/>
      <c r="ORA423" s="209"/>
      <c r="ORB423" s="209"/>
      <c r="ORC423" s="209"/>
      <c r="ORD423" s="209"/>
      <c r="ORE423" s="209"/>
      <c r="ORF423" s="209"/>
      <c r="ORG423" s="209"/>
      <c r="ORH423" s="209"/>
      <c r="ORI423" s="209"/>
      <c r="ORJ423" s="209"/>
      <c r="ORK423" s="209"/>
      <c r="ORL423" s="209"/>
      <c r="ORM423" s="209"/>
      <c r="ORN423" s="209"/>
      <c r="ORO423" s="209"/>
      <c r="ORP423" s="209"/>
      <c r="ORQ423" s="209"/>
      <c r="ORR423" s="209"/>
      <c r="ORS423" s="209"/>
      <c r="ORT423" s="209"/>
      <c r="ORU423" s="209"/>
      <c r="ORV423" s="209"/>
      <c r="ORW423" s="209"/>
      <c r="ORX423" s="209"/>
      <c r="ORY423" s="209"/>
      <c r="ORZ423" s="209"/>
      <c r="OSA423" s="209"/>
      <c r="OSB423" s="209"/>
      <c r="OSC423" s="209"/>
      <c r="OSD423" s="209"/>
      <c r="OSE423" s="209"/>
      <c r="OSF423" s="209"/>
      <c r="OSG423" s="209"/>
      <c r="OSH423" s="209"/>
      <c r="OSI423" s="209"/>
      <c r="OSJ423" s="209"/>
      <c r="OSK423" s="209"/>
      <c r="OSL423" s="209"/>
      <c r="OSM423" s="209"/>
      <c r="OSN423" s="209"/>
      <c r="OSO423" s="209"/>
      <c r="OSP423" s="209"/>
      <c r="OSQ423" s="209"/>
      <c r="OSR423" s="209"/>
      <c r="OSS423" s="209"/>
      <c r="OST423" s="209"/>
      <c r="OSU423" s="209"/>
      <c r="OSV423" s="209"/>
      <c r="OSW423" s="209"/>
      <c r="OSX423" s="209"/>
      <c r="OSY423" s="209"/>
      <c r="OSZ423" s="209"/>
      <c r="OTA423" s="209"/>
      <c r="OTB423" s="209"/>
      <c r="OTC423" s="209"/>
      <c r="OTD423" s="209"/>
      <c r="OTE423" s="209"/>
      <c r="OTF423" s="209"/>
      <c r="OTG423" s="209"/>
      <c r="OTH423" s="209"/>
      <c r="OTI423" s="209"/>
      <c r="OTJ423" s="209"/>
      <c r="OTK423" s="209"/>
      <c r="OTL423" s="209"/>
      <c r="OTM423" s="209"/>
      <c r="OTN423" s="209"/>
      <c r="OTO423" s="209"/>
      <c r="OTP423" s="209"/>
      <c r="OTQ423" s="209"/>
      <c r="OTR423" s="209"/>
      <c r="OTS423" s="209"/>
      <c r="OTT423" s="209"/>
      <c r="OTU423" s="209"/>
      <c r="OTV423" s="209"/>
      <c r="OTW423" s="209"/>
      <c r="OTX423" s="209"/>
      <c r="OTY423" s="209"/>
      <c r="OTZ423" s="209"/>
      <c r="OUA423" s="209"/>
      <c r="OUB423" s="209"/>
      <c r="OUC423" s="209"/>
      <c r="OUD423" s="209"/>
      <c r="OUE423" s="209"/>
      <c r="OUF423" s="209"/>
      <c r="OUG423" s="209"/>
      <c r="OUH423" s="209"/>
      <c r="OUI423" s="209"/>
      <c r="OUJ423" s="209"/>
      <c r="OUK423" s="209"/>
      <c r="OUL423" s="209"/>
      <c r="OUM423" s="209"/>
      <c r="OUN423" s="209"/>
      <c r="OUO423" s="209"/>
      <c r="OUP423" s="209"/>
      <c r="OUQ423" s="209"/>
      <c r="OUR423" s="209"/>
      <c r="OUS423" s="209"/>
      <c r="OUT423" s="209"/>
      <c r="OUU423" s="209"/>
      <c r="OUV423" s="209"/>
      <c r="OUW423" s="209"/>
      <c r="OUX423" s="209"/>
      <c r="OUY423" s="209"/>
      <c r="OUZ423" s="209"/>
      <c r="OVA423" s="209"/>
      <c r="OVB423" s="209"/>
      <c r="OVC423" s="209"/>
      <c r="OVD423" s="209"/>
      <c r="OVE423" s="209"/>
      <c r="OVF423" s="209"/>
      <c r="OVG423" s="209"/>
      <c r="OVH423" s="209"/>
      <c r="OVI423" s="209"/>
      <c r="OVJ423" s="209"/>
      <c r="OVK423" s="209"/>
      <c r="OVL423" s="209"/>
      <c r="OVM423" s="209"/>
      <c r="OVN423" s="209"/>
      <c r="OVO423" s="209"/>
      <c r="OVP423" s="209"/>
      <c r="OVQ423" s="209"/>
      <c r="OVR423" s="209"/>
      <c r="OVS423" s="209"/>
      <c r="OVT423" s="209"/>
      <c r="OVU423" s="209"/>
      <c r="OVV423" s="209"/>
      <c r="OVW423" s="209"/>
      <c r="OVX423" s="209"/>
      <c r="OVY423" s="209"/>
      <c r="OVZ423" s="209"/>
      <c r="OWA423" s="209"/>
      <c r="OWB423" s="209"/>
      <c r="OWC423" s="209"/>
      <c r="OWD423" s="209"/>
      <c r="OWE423" s="209"/>
      <c r="OWF423" s="209"/>
      <c r="OWG423" s="209"/>
      <c r="OWH423" s="209"/>
      <c r="OWI423" s="209"/>
      <c r="OWJ423" s="209"/>
      <c r="OWK423" s="209"/>
      <c r="OWL423" s="209"/>
      <c r="OWM423" s="209"/>
      <c r="OWN423" s="209"/>
      <c r="OWO423" s="209"/>
      <c r="OWP423" s="209"/>
      <c r="OWQ423" s="209"/>
      <c r="OWR423" s="209"/>
      <c r="OWS423" s="209"/>
      <c r="OWT423" s="209"/>
      <c r="OWU423" s="209"/>
      <c r="OWV423" s="209"/>
      <c r="OWW423" s="209"/>
      <c r="OWX423" s="209"/>
      <c r="OWY423" s="209"/>
      <c r="OWZ423" s="209"/>
      <c r="OXA423" s="209"/>
      <c r="OXB423" s="209"/>
      <c r="OXC423" s="209"/>
      <c r="OXD423" s="209"/>
      <c r="OXE423" s="209"/>
      <c r="OXF423" s="209"/>
      <c r="OXG423" s="209"/>
      <c r="OXH423" s="209"/>
      <c r="OXI423" s="209"/>
      <c r="OXJ423" s="209"/>
      <c r="OXK423" s="209"/>
      <c r="OXL423" s="209"/>
      <c r="OXM423" s="209"/>
      <c r="OXN423" s="209"/>
      <c r="OXO423" s="209"/>
      <c r="OXP423" s="209"/>
      <c r="OXQ423" s="209"/>
      <c r="OXR423" s="209"/>
      <c r="OXS423" s="209"/>
      <c r="OXT423" s="209"/>
      <c r="OXU423" s="209"/>
      <c r="OXV423" s="209"/>
      <c r="OXW423" s="209"/>
      <c r="OXX423" s="209"/>
      <c r="OXY423" s="209"/>
      <c r="OXZ423" s="209"/>
      <c r="OYA423" s="209"/>
      <c r="OYB423" s="209"/>
      <c r="OYC423" s="209"/>
      <c r="OYD423" s="209"/>
      <c r="OYE423" s="209"/>
      <c r="OYF423" s="209"/>
      <c r="OYG423" s="209"/>
      <c r="OYH423" s="209"/>
      <c r="OYI423" s="209"/>
      <c r="OYJ423" s="209"/>
      <c r="OYK423" s="209"/>
      <c r="OYL423" s="209"/>
      <c r="OYM423" s="209"/>
      <c r="OYN423" s="209"/>
      <c r="OYO423" s="209"/>
      <c r="OYP423" s="209"/>
      <c r="OYQ423" s="209"/>
      <c r="OYR423" s="209"/>
      <c r="OYS423" s="209"/>
      <c r="OYT423" s="209"/>
      <c r="OYU423" s="209"/>
      <c r="OYV423" s="209"/>
      <c r="OYW423" s="209"/>
      <c r="OYX423" s="209"/>
      <c r="OYY423" s="209"/>
      <c r="OYZ423" s="209"/>
      <c r="OZA423" s="209"/>
      <c r="OZB423" s="209"/>
      <c r="OZC423" s="209"/>
      <c r="OZD423" s="209"/>
      <c r="OZE423" s="209"/>
      <c r="OZF423" s="209"/>
      <c r="OZG423" s="209"/>
      <c r="OZH423" s="209"/>
      <c r="OZI423" s="209"/>
      <c r="OZJ423" s="209"/>
      <c r="OZK423" s="209"/>
      <c r="OZL423" s="209"/>
      <c r="OZM423" s="209"/>
      <c r="OZN423" s="209"/>
      <c r="OZO423" s="209"/>
      <c r="OZP423" s="209"/>
      <c r="OZQ423" s="209"/>
      <c r="OZR423" s="209"/>
      <c r="OZS423" s="209"/>
      <c r="OZT423" s="209"/>
      <c r="OZU423" s="209"/>
      <c r="OZV423" s="209"/>
      <c r="OZW423" s="209"/>
      <c r="OZX423" s="209"/>
      <c r="OZY423" s="209"/>
      <c r="OZZ423" s="209"/>
      <c r="PAA423" s="209"/>
      <c r="PAB423" s="209"/>
      <c r="PAC423" s="209"/>
      <c r="PAD423" s="209"/>
      <c r="PAE423" s="209"/>
      <c r="PAF423" s="209"/>
      <c r="PAG423" s="209"/>
      <c r="PAH423" s="209"/>
      <c r="PAI423" s="209"/>
      <c r="PAJ423" s="209"/>
      <c r="PAK423" s="209"/>
      <c r="PAL423" s="209"/>
      <c r="PAM423" s="209"/>
      <c r="PAN423" s="209"/>
      <c r="PAO423" s="209"/>
      <c r="PAP423" s="209"/>
      <c r="PAQ423" s="209"/>
      <c r="PAR423" s="209"/>
      <c r="PAS423" s="209"/>
      <c r="PAT423" s="209"/>
      <c r="PAU423" s="209"/>
      <c r="PAV423" s="209"/>
      <c r="PAW423" s="209"/>
      <c r="PAX423" s="209"/>
      <c r="PAY423" s="209"/>
      <c r="PAZ423" s="209"/>
      <c r="PBA423" s="209"/>
      <c r="PBB423" s="209"/>
      <c r="PBC423" s="209"/>
      <c r="PBD423" s="209"/>
      <c r="PBE423" s="209"/>
      <c r="PBF423" s="209"/>
      <c r="PBG423" s="209"/>
      <c r="PBH423" s="209"/>
      <c r="PBI423" s="209"/>
      <c r="PBJ423" s="209"/>
      <c r="PBK423" s="209"/>
      <c r="PBL423" s="209"/>
      <c r="PBM423" s="209"/>
      <c r="PBN423" s="209"/>
      <c r="PBO423" s="209"/>
      <c r="PBP423" s="209"/>
      <c r="PBQ423" s="209"/>
      <c r="PBR423" s="209"/>
      <c r="PBS423" s="209"/>
      <c r="PBT423" s="209"/>
      <c r="PBU423" s="209"/>
      <c r="PBV423" s="209"/>
      <c r="PBW423" s="209"/>
      <c r="PBX423" s="209"/>
      <c r="PBY423" s="209"/>
      <c r="PBZ423" s="209"/>
      <c r="PCA423" s="209"/>
      <c r="PCB423" s="209"/>
      <c r="PCC423" s="209"/>
      <c r="PCD423" s="209"/>
      <c r="PCE423" s="209"/>
      <c r="PCF423" s="209"/>
      <c r="PCG423" s="209"/>
      <c r="PCH423" s="209"/>
      <c r="PCI423" s="209"/>
      <c r="PCJ423" s="209"/>
      <c r="PCK423" s="209"/>
      <c r="PCL423" s="209"/>
      <c r="PCM423" s="209"/>
      <c r="PCN423" s="209"/>
      <c r="PCO423" s="209"/>
      <c r="PCP423" s="209"/>
      <c r="PCQ423" s="209"/>
      <c r="PCR423" s="209"/>
      <c r="PCS423" s="209"/>
      <c r="PCT423" s="209"/>
      <c r="PCU423" s="209"/>
      <c r="PCV423" s="209"/>
      <c r="PCW423" s="209"/>
      <c r="PCX423" s="209"/>
      <c r="PCY423" s="209"/>
      <c r="PCZ423" s="209"/>
      <c r="PDA423" s="209"/>
      <c r="PDB423" s="209"/>
      <c r="PDC423" s="209"/>
      <c r="PDD423" s="209"/>
      <c r="PDE423" s="209"/>
      <c r="PDF423" s="209"/>
      <c r="PDG423" s="209"/>
      <c r="PDH423" s="209"/>
      <c r="PDI423" s="209"/>
      <c r="PDJ423" s="209"/>
      <c r="PDK423" s="209"/>
      <c r="PDL423" s="209"/>
      <c r="PDM423" s="209"/>
      <c r="PDN423" s="209"/>
      <c r="PDO423" s="209"/>
      <c r="PDP423" s="209"/>
      <c r="PDQ423" s="209"/>
      <c r="PDR423" s="209"/>
      <c r="PDS423" s="209"/>
      <c r="PDT423" s="209"/>
      <c r="PDU423" s="209"/>
      <c r="PDV423" s="209"/>
      <c r="PDW423" s="209"/>
      <c r="PDX423" s="209"/>
      <c r="PDY423" s="209"/>
      <c r="PDZ423" s="209"/>
      <c r="PEA423" s="209"/>
      <c r="PEB423" s="209"/>
      <c r="PEC423" s="209"/>
      <c r="PED423" s="209"/>
      <c r="PEE423" s="209"/>
      <c r="PEF423" s="209"/>
      <c r="PEG423" s="209"/>
      <c r="PEH423" s="209"/>
      <c r="PEI423" s="209"/>
      <c r="PEJ423" s="209"/>
      <c r="PEK423" s="209"/>
      <c r="PEL423" s="209"/>
      <c r="PEM423" s="209"/>
      <c r="PEN423" s="209"/>
      <c r="PEO423" s="209"/>
      <c r="PEP423" s="209"/>
      <c r="PEQ423" s="209"/>
      <c r="PER423" s="209"/>
      <c r="PES423" s="209"/>
      <c r="PET423" s="209"/>
      <c r="PEU423" s="209"/>
      <c r="PEV423" s="209"/>
      <c r="PEW423" s="209"/>
      <c r="PEX423" s="209"/>
      <c r="PEY423" s="209"/>
      <c r="PEZ423" s="209"/>
      <c r="PFA423" s="209"/>
      <c r="PFB423" s="209"/>
      <c r="PFC423" s="209"/>
      <c r="PFD423" s="209"/>
      <c r="PFE423" s="209"/>
      <c r="PFF423" s="209"/>
      <c r="PFG423" s="209"/>
      <c r="PFH423" s="209"/>
      <c r="PFI423" s="209"/>
      <c r="PFJ423" s="209"/>
      <c r="PFK423" s="209"/>
      <c r="PFL423" s="209"/>
      <c r="PFM423" s="209"/>
      <c r="PFN423" s="209"/>
      <c r="PFO423" s="209"/>
      <c r="PFP423" s="209"/>
      <c r="PFQ423" s="209"/>
      <c r="PFR423" s="209"/>
      <c r="PFS423" s="209"/>
      <c r="PFT423" s="209"/>
      <c r="PFU423" s="209"/>
      <c r="PFV423" s="209"/>
      <c r="PFW423" s="209"/>
      <c r="PFX423" s="209"/>
      <c r="PFY423" s="209"/>
      <c r="PFZ423" s="209"/>
      <c r="PGA423" s="209"/>
      <c r="PGB423" s="209"/>
      <c r="PGC423" s="209"/>
      <c r="PGD423" s="209"/>
      <c r="PGE423" s="209"/>
      <c r="PGF423" s="209"/>
      <c r="PGG423" s="209"/>
      <c r="PGH423" s="209"/>
      <c r="PGI423" s="209"/>
      <c r="PGJ423" s="209"/>
      <c r="PGK423" s="209"/>
      <c r="PGL423" s="209"/>
      <c r="PGM423" s="209"/>
      <c r="PGN423" s="209"/>
      <c r="PGO423" s="209"/>
      <c r="PGP423" s="209"/>
      <c r="PGQ423" s="209"/>
      <c r="PGR423" s="209"/>
      <c r="PGS423" s="209"/>
      <c r="PGT423" s="209"/>
      <c r="PGU423" s="209"/>
      <c r="PGV423" s="209"/>
      <c r="PGW423" s="209"/>
      <c r="PGX423" s="209"/>
      <c r="PGY423" s="209"/>
      <c r="PGZ423" s="209"/>
      <c r="PHA423" s="209"/>
      <c r="PHB423" s="209"/>
      <c r="PHC423" s="209"/>
      <c r="PHD423" s="209"/>
      <c r="PHE423" s="209"/>
      <c r="PHF423" s="209"/>
      <c r="PHG423" s="209"/>
      <c r="PHH423" s="209"/>
      <c r="PHI423" s="209"/>
      <c r="PHJ423" s="209"/>
      <c r="PHK423" s="209"/>
      <c r="PHL423" s="209"/>
      <c r="PHM423" s="209"/>
      <c r="PHN423" s="209"/>
      <c r="PHO423" s="209"/>
      <c r="PHP423" s="209"/>
      <c r="PHQ423" s="209"/>
      <c r="PHR423" s="209"/>
      <c r="PHS423" s="209"/>
      <c r="PHT423" s="209"/>
      <c r="PHU423" s="209"/>
      <c r="PHV423" s="209"/>
      <c r="PHW423" s="209"/>
      <c r="PHX423" s="209"/>
      <c r="PHY423" s="209"/>
      <c r="PHZ423" s="209"/>
      <c r="PIA423" s="209"/>
      <c r="PIB423" s="209"/>
      <c r="PIC423" s="209"/>
      <c r="PID423" s="209"/>
      <c r="PIE423" s="209"/>
      <c r="PIF423" s="209"/>
      <c r="PIG423" s="209"/>
      <c r="PIH423" s="209"/>
      <c r="PII423" s="209"/>
      <c r="PIJ423" s="209"/>
      <c r="PIK423" s="209"/>
      <c r="PIL423" s="209"/>
      <c r="PIM423" s="209"/>
      <c r="PIN423" s="209"/>
      <c r="PIO423" s="209"/>
      <c r="PIP423" s="209"/>
      <c r="PIQ423" s="209"/>
      <c r="PIR423" s="209"/>
      <c r="PIS423" s="209"/>
      <c r="PIT423" s="209"/>
      <c r="PIU423" s="209"/>
      <c r="PIV423" s="209"/>
      <c r="PIW423" s="209"/>
      <c r="PIX423" s="209"/>
      <c r="PIY423" s="209"/>
      <c r="PIZ423" s="209"/>
      <c r="PJA423" s="209"/>
      <c r="PJB423" s="209"/>
      <c r="PJC423" s="209"/>
      <c r="PJD423" s="209"/>
      <c r="PJE423" s="209"/>
      <c r="PJF423" s="209"/>
      <c r="PJG423" s="209"/>
      <c r="PJH423" s="209"/>
      <c r="PJI423" s="209"/>
      <c r="PJJ423" s="209"/>
      <c r="PJK423" s="209"/>
      <c r="PJL423" s="209"/>
      <c r="PJM423" s="209"/>
      <c r="PJN423" s="209"/>
      <c r="PJO423" s="209"/>
      <c r="PJP423" s="209"/>
      <c r="PJQ423" s="209"/>
      <c r="PJR423" s="209"/>
      <c r="PJS423" s="209"/>
      <c r="PJT423" s="209"/>
      <c r="PJU423" s="209"/>
      <c r="PJV423" s="209"/>
      <c r="PJW423" s="209"/>
      <c r="PJX423" s="209"/>
      <c r="PJY423" s="209"/>
      <c r="PJZ423" s="209"/>
      <c r="PKA423" s="209"/>
      <c r="PKB423" s="209"/>
      <c r="PKC423" s="209"/>
      <c r="PKD423" s="209"/>
      <c r="PKE423" s="209"/>
      <c r="PKF423" s="209"/>
      <c r="PKG423" s="209"/>
      <c r="PKH423" s="209"/>
      <c r="PKI423" s="209"/>
      <c r="PKJ423" s="209"/>
      <c r="PKK423" s="209"/>
      <c r="PKL423" s="209"/>
      <c r="PKM423" s="209"/>
      <c r="PKN423" s="209"/>
      <c r="PKO423" s="209"/>
      <c r="PKP423" s="209"/>
      <c r="PKQ423" s="209"/>
      <c r="PKR423" s="209"/>
      <c r="PKS423" s="209"/>
      <c r="PKT423" s="209"/>
      <c r="PKU423" s="209"/>
      <c r="PKV423" s="209"/>
      <c r="PKW423" s="209"/>
      <c r="PKX423" s="209"/>
      <c r="PKY423" s="209"/>
      <c r="PKZ423" s="209"/>
      <c r="PLA423" s="209"/>
      <c r="PLB423" s="209"/>
      <c r="PLC423" s="209"/>
      <c r="PLD423" s="209"/>
      <c r="PLE423" s="209"/>
      <c r="PLF423" s="209"/>
      <c r="PLG423" s="209"/>
      <c r="PLH423" s="209"/>
      <c r="PLI423" s="209"/>
      <c r="PLJ423" s="209"/>
      <c r="PLK423" s="209"/>
      <c r="PLL423" s="209"/>
      <c r="PLM423" s="209"/>
      <c r="PLN423" s="209"/>
      <c r="PLO423" s="209"/>
      <c r="PLP423" s="209"/>
      <c r="PLQ423" s="209"/>
      <c r="PLR423" s="209"/>
      <c r="PLS423" s="209"/>
      <c r="PLT423" s="209"/>
      <c r="PLU423" s="209"/>
      <c r="PLV423" s="209"/>
      <c r="PLW423" s="209"/>
      <c r="PLX423" s="209"/>
      <c r="PLY423" s="209"/>
      <c r="PLZ423" s="209"/>
      <c r="PMA423" s="209"/>
      <c r="PMB423" s="209"/>
      <c r="PMC423" s="209"/>
      <c r="PMD423" s="209"/>
      <c r="PME423" s="209"/>
      <c r="PMF423" s="209"/>
      <c r="PMG423" s="209"/>
      <c r="PMH423" s="209"/>
      <c r="PMI423" s="209"/>
      <c r="PMJ423" s="209"/>
      <c r="PMK423" s="209"/>
      <c r="PML423" s="209"/>
      <c r="PMM423" s="209"/>
      <c r="PMN423" s="209"/>
      <c r="PMO423" s="209"/>
      <c r="PMP423" s="209"/>
      <c r="PMQ423" s="209"/>
      <c r="PMR423" s="209"/>
      <c r="PMS423" s="209"/>
      <c r="PMT423" s="209"/>
      <c r="PMU423" s="209"/>
      <c r="PMV423" s="209"/>
      <c r="PMW423" s="209"/>
      <c r="PMX423" s="209"/>
      <c r="PMY423" s="209"/>
      <c r="PMZ423" s="209"/>
      <c r="PNA423" s="209"/>
      <c r="PNB423" s="209"/>
      <c r="PNC423" s="209"/>
      <c r="PND423" s="209"/>
      <c r="PNE423" s="209"/>
      <c r="PNF423" s="209"/>
      <c r="PNG423" s="209"/>
      <c r="PNH423" s="209"/>
      <c r="PNI423" s="209"/>
      <c r="PNJ423" s="209"/>
      <c r="PNK423" s="209"/>
      <c r="PNL423" s="209"/>
      <c r="PNM423" s="209"/>
      <c r="PNN423" s="209"/>
      <c r="PNO423" s="209"/>
      <c r="PNP423" s="209"/>
      <c r="PNQ423" s="209"/>
      <c r="PNR423" s="209"/>
      <c r="PNS423" s="209"/>
      <c r="PNT423" s="209"/>
      <c r="PNU423" s="209"/>
      <c r="PNV423" s="209"/>
      <c r="PNW423" s="209"/>
      <c r="PNX423" s="209"/>
      <c r="PNY423" s="209"/>
      <c r="PNZ423" s="209"/>
      <c r="POA423" s="209"/>
      <c r="POB423" s="209"/>
      <c r="POC423" s="209"/>
      <c r="POD423" s="209"/>
      <c r="POE423" s="209"/>
      <c r="POF423" s="209"/>
      <c r="POG423" s="209"/>
      <c r="POH423" s="209"/>
      <c r="POI423" s="209"/>
      <c r="POJ423" s="209"/>
      <c r="POK423" s="209"/>
      <c r="POL423" s="209"/>
      <c r="POM423" s="209"/>
      <c r="PON423" s="209"/>
      <c r="POO423" s="209"/>
      <c r="POP423" s="209"/>
      <c r="POQ423" s="209"/>
      <c r="POR423" s="209"/>
      <c r="POS423" s="209"/>
      <c r="POT423" s="209"/>
      <c r="POU423" s="209"/>
      <c r="POV423" s="209"/>
      <c r="POW423" s="209"/>
      <c r="POX423" s="209"/>
      <c r="POY423" s="209"/>
      <c r="POZ423" s="209"/>
      <c r="PPA423" s="209"/>
      <c r="PPB423" s="209"/>
      <c r="PPC423" s="209"/>
      <c r="PPD423" s="209"/>
      <c r="PPE423" s="209"/>
      <c r="PPF423" s="209"/>
      <c r="PPG423" s="209"/>
      <c r="PPH423" s="209"/>
      <c r="PPI423" s="209"/>
      <c r="PPJ423" s="209"/>
      <c r="PPK423" s="209"/>
      <c r="PPL423" s="209"/>
      <c r="PPM423" s="209"/>
      <c r="PPN423" s="209"/>
      <c r="PPO423" s="209"/>
      <c r="PPP423" s="209"/>
      <c r="PPQ423" s="209"/>
      <c r="PPR423" s="209"/>
      <c r="PPS423" s="209"/>
      <c r="PPT423" s="209"/>
      <c r="PPU423" s="209"/>
      <c r="PPV423" s="209"/>
      <c r="PPW423" s="209"/>
      <c r="PPX423" s="209"/>
      <c r="PPY423" s="209"/>
      <c r="PPZ423" s="209"/>
      <c r="PQA423" s="209"/>
      <c r="PQB423" s="209"/>
      <c r="PQC423" s="209"/>
      <c r="PQD423" s="209"/>
      <c r="PQE423" s="209"/>
      <c r="PQF423" s="209"/>
      <c r="PQG423" s="209"/>
      <c r="PQH423" s="209"/>
      <c r="PQI423" s="209"/>
      <c r="PQJ423" s="209"/>
      <c r="PQK423" s="209"/>
      <c r="PQL423" s="209"/>
      <c r="PQM423" s="209"/>
      <c r="PQN423" s="209"/>
      <c r="PQO423" s="209"/>
      <c r="PQP423" s="209"/>
      <c r="PQQ423" s="209"/>
      <c r="PQR423" s="209"/>
      <c r="PQS423" s="209"/>
      <c r="PQT423" s="209"/>
      <c r="PQU423" s="209"/>
      <c r="PQV423" s="209"/>
      <c r="PQW423" s="209"/>
      <c r="PQX423" s="209"/>
      <c r="PQY423" s="209"/>
      <c r="PQZ423" s="209"/>
      <c r="PRA423" s="209"/>
      <c r="PRB423" s="209"/>
      <c r="PRC423" s="209"/>
      <c r="PRD423" s="209"/>
      <c r="PRE423" s="209"/>
      <c r="PRF423" s="209"/>
      <c r="PRG423" s="209"/>
      <c r="PRH423" s="209"/>
      <c r="PRI423" s="209"/>
      <c r="PRJ423" s="209"/>
      <c r="PRK423" s="209"/>
      <c r="PRL423" s="209"/>
      <c r="PRM423" s="209"/>
      <c r="PRN423" s="209"/>
      <c r="PRO423" s="209"/>
      <c r="PRP423" s="209"/>
      <c r="PRQ423" s="209"/>
      <c r="PRR423" s="209"/>
      <c r="PRS423" s="209"/>
      <c r="PRT423" s="209"/>
      <c r="PRU423" s="209"/>
      <c r="PRV423" s="209"/>
      <c r="PRW423" s="209"/>
      <c r="PRX423" s="209"/>
      <c r="PRY423" s="209"/>
      <c r="PRZ423" s="209"/>
      <c r="PSA423" s="209"/>
      <c r="PSB423" s="209"/>
      <c r="PSC423" s="209"/>
      <c r="PSD423" s="209"/>
      <c r="PSE423" s="209"/>
      <c r="PSF423" s="209"/>
      <c r="PSG423" s="209"/>
      <c r="PSH423" s="209"/>
      <c r="PSI423" s="209"/>
      <c r="PSJ423" s="209"/>
      <c r="PSK423" s="209"/>
      <c r="PSL423" s="209"/>
      <c r="PSM423" s="209"/>
      <c r="PSN423" s="209"/>
      <c r="PSO423" s="209"/>
      <c r="PSP423" s="209"/>
      <c r="PSQ423" s="209"/>
      <c r="PSR423" s="209"/>
      <c r="PSS423" s="209"/>
      <c r="PST423" s="209"/>
      <c r="PSU423" s="209"/>
      <c r="PSV423" s="209"/>
      <c r="PSW423" s="209"/>
      <c r="PSX423" s="209"/>
      <c r="PSY423" s="209"/>
      <c r="PSZ423" s="209"/>
      <c r="PTA423" s="209"/>
      <c r="PTB423" s="209"/>
      <c r="PTC423" s="209"/>
      <c r="PTD423" s="209"/>
      <c r="PTE423" s="209"/>
      <c r="PTF423" s="209"/>
      <c r="PTG423" s="209"/>
      <c r="PTH423" s="209"/>
      <c r="PTI423" s="209"/>
      <c r="PTJ423" s="209"/>
      <c r="PTK423" s="209"/>
      <c r="PTL423" s="209"/>
      <c r="PTM423" s="209"/>
      <c r="PTN423" s="209"/>
      <c r="PTO423" s="209"/>
      <c r="PTP423" s="209"/>
      <c r="PTQ423" s="209"/>
      <c r="PTR423" s="209"/>
      <c r="PTS423" s="209"/>
      <c r="PTT423" s="209"/>
      <c r="PTU423" s="209"/>
      <c r="PTV423" s="209"/>
      <c r="PTW423" s="209"/>
      <c r="PTX423" s="209"/>
      <c r="PTY423" s="209"/>
      <c r="PTZ423" s="209"/>
      <c r="PUA423" s="209"/>
      <c r="PUB423" s="209"/>
      <c r="PUC423" s="209"/>
      <c r="PUD423" s="209"/>
      <c r="PUE423" s="209"/>
      <c r="PUF423" s="209"/>
      <c r="PUG423" s="209"/>
      <c r="PUH423" s="209"/>
      <c r="PUI423" s="209"/>
      <c r="PUJ423" s="209"/>
      <c r="PUK423" s="209"/>
      <c r="PUL423" s="209"/>
      <c r="PUM423" s="209"/>
      <c r="PUN423" s="209"/>
      <c r="PUO423" s="209"/>
      <c r="PUP423" s="209"/>
      <c r="PUQ423" s="209"/>
      <c r="PUR423" s="209"/>
      <c r="PUS423" s="209"/>
      <c r="PUT423" s="209"/>
      <c r="PUU423" s="209"/>
      <c r="PUV423" s="209"/>
      <c r="PUW423" s="209"/>
      <c r="PUX423" s="209"/>
      <c r="PUY423" s="209"/>
      <c r="PUZ423" s="209"/>
      <c r="PVA423" s="209"/>
      <c r="PVB423" s="209"/>
      <c r="PVC423" s="209"/>
      <c r="PVD423" s="209"/>
      <c r="PVE423" s="209"/>
      <c r="PVF423" s="209"/>
      <c r="PVG423" s="209"/>
      <c r="PVH423" s="209"/>
      <c r="PVI423" s="209"/>
      <c r="PVJ423" s="209"/>
      <c r="PVK423" s="209"/>
      <c r="PVL423" s="209"/>
      <c r="PVM423" s="209"/>
      <c r="PVN423" s="209"/>
      <c r="PVO423" s="209"/>
      <c r="PVP423" s="209"/>
      <c r="PVQ423" s="209"/>
      <c r="PVR423" s="209"/>
      <c r="PVS423" s="209"/>
      <c r="PVT423" s="209"/>
      <c r="PVU423" s="209"/>
      <c r="PVV423" s="209"/>
      <c r="PVW423" s="209"/>
      <c r="PVX423" s="209"/>
      <c r="PVY423" s="209"/>
      <c r="PVZ423" s="209"/>
      <c r="PWA423" s="209"/>
      <c r="PWB423" s="209"/>
      <c r="PWC423" s="209"/>
      <c r="PWD423" s="209"/>
      <c r="PWE423" s="209"/>
      <c r="PWF423" s="209"/>
      <c r="PWG423" s="209"/>
      <c r="PWH423" s="209"/>
      <c r="PWI423" s="209"/>
      <c r="PWJ423" s="209"/>
      <c r="PWK423" s="209"/>
      <c r="PWL423" s="209"/>
      <c r="PWM423" s="209"/>
      <c r="PWN423" s="209"/>
      <c r="PWO423" s="209"/>
      <c r="PWP423" s="209"/>
      <c r="PWQ423" s="209"/>
      <c r="PWR423" s="209"/>
      <c r="PWS423" s="209"/>
      <c r="PWT423" s="209"/>
      <c r="PWU423" s="209"/>
      <c r="PWV423" s="209"/>
      <c r="PWW423" s="209"/>
      <c r="PWX423" s="209"/>
      <c r="PWY423" s="209"/>
      <c r="PWZ423" s="209"/>
      <c r="PXA423" s="209"/>
      <c r="PXB423" s="209"/>
      <c r="PXC423" s="209"/>
      <c r="PXD423" s="209"/>
      <c r="PXE423" s="209"/>
      <c r="PXF423" s="209"/>
      <c r="PXG423" s="209"/>
      <c r="PXH423" s="209"/>
      <c r="PXI423" s="209"/>
      <c r="PXJ423" s="209"/>
      <c r="PXK423" s="209"/>
      <c r="PXL423" s="209"/>
      <c r="PXM423" s="209"/>
      <c r="PXN423" s="209"/>
      <c r="PXO423" s="209"/>
      <c r="PXP423" s="209"/>
      <c r="PXQ423" s="209"/>
      <c r="PXR423" s="209"/>
      <c r="PXS423" s="209"/>
      <c r="PXT423" s="209"/>
      <c r="PXU423" s="209"/>
      <c r="PXV423" s="209"/>
      <c r="PXW423" s="209"/>
      <c r="PXX423" s="209"/>
      <c r="PXY423" s="209"/>
      <c r="PXZ423" s="209"/>
      <c r="PYA423" s="209"/>
      <c r="PYB423" s="209"/>
      <c r="PYC423" s="209"/>
      <c r="PYD423" s="209"/>
      <c r="PYE423" s="209"/>
      <c r="PYF423" s="209"/>
      <c r="PYG423" s="209"/>
      <c r="PYH423" s="209"/>
      <c r="PYI423" s="209"/>
      <c r="PYJ423" s="209"/>
      <c r="PYK423" s="209"/>
      <c r="PYL423" s="209"/>
      <c r="PYM423" s="209"/>
      <c r="PYN423" s="209"/>
      <c r="PYO423" s="209"/>
      <c r="PYP423" s="209"/>
      <c r="PYQ423" s="209"/>
      <c r="PYR423" s="209"/>
      <c r="PYS423" s="209"/>
      <c r="PYT423" s="209"/>
      <c r="PYU423" s="209"/>
      <c r="PYV423" s="209"/>
      <c r="PYW423" s="209"/>
      <c r="PYX423" s="209"/>
      <c r="PYY423" s="209"/>
      <c r="PYZ423" s="209"/>
      <c r="PZA423" s="209"/>
      <c r="PZB423" s="209"/>
      <c r="PZC423" s="209"/>
      <c r="PZD423" s="209"/>
      <c r="PZE423" s="209"/>
      <c r="PZF423" s="209"/>
      <c r="PZG423" s="209"/>
      <c r="PZH423" s="209"/>
      <c r="PZI423" s="209"/>
      <c r="PZJ423" s="209"/>
      <c r="PZK423" s="209"/>
      <c r="PZL423" s="209"/>
      <c r="PZM423" s="209"/>
      <c r="PZN423" s="209"/>
      <c r="PZO423" s="209"/>
      <c r="PZP423" s="209"/>
      <c r="PZQ423" s="209"/>
      <c r="PZR423" s="209"/>
      <c r="PZS423" s="209"/>
      <c r="PZT423" s="209"/>
      <c r="PZU423" s="209"/>
      <c r="PZV423" s="209"/>
      <c r="PZW423" s="209"/>
      <c r="PZX423" s="209"/>
      <c r="PZY423" s="209"/>
      <c r="PZZ423" s="209"/>
      <c r="QAA423" s="209"/>
      <c r="QAB423" s="209"/>
      <c r="QAC423" s="209"/>
      <c r="QAD423" s="209"/>
      <c r="QAE423" s="209"/>
      <c r="QAF423" s="209"/>
      <c r="QAG423" s="209"/>
      <c r="QAH423" s="209"/>
      <c r="QAI423" s="209"/>
      <c r="QAJ423" s="209"/>
      <c r="QAK423" s="209"/>
      <c r="QAL423" s="209"/>
      <c r="QAM423" s="209"/>
      <c r="QAN423" s="209"/>
      <c r="QAO423" s="209"/>
      <c r="QAP423" s="209"/>
      <c r="QAQ423" s="209"/>
      <c r="QAR423" s="209"/>
      <c r="QAS423" s="209"/>
      <c r="QAT423" s="209"/>
      <c r="QAU423" s="209"/>
      <c r="QAV423" s="209"/>
      <c r="QAW423" s="209"/>
      <c r="QAX423" s="209"/>
      <c r="QAY423" s="209"/>
      <c r="QAZ423" s="209"/>
      <c r="QBA423" s="209"/>
      <c r="QBB423" s="209"/>
      <c r="QBC423" s="209"/>
      <c r="QBD423" s="209"/>
      <c r="QBE423" s="209"/>
      <c r="QBF423" s="209"/>
      <c r="QBG423" s="209"/>
      <c r="QBH423" s="209"/>
      <c r="QBI423" s="209"/>
      <c r="QBJ423" s="209"/>
      <c r="QBK423" s="209"/>
      <c r="QBL423" s="209"/>
      <c r="QBM423" s="209"/>
      <c r="QBN423" s="209"/>
      <c r="QBO423" s="209"/>
      <c r="QBP423" s="209"/>
      <c r="QBQ423" s="209"/>
      <c r="QBR423" s="209"/>
      <c r="QBS423" s="209"/>
      <c r="QBT423" s="209"/>
      <c r="QBU423" s="209"/>
      <c r="QBV423" s="209"/>
      <c r="QBW423" s="209"/>
      <c r="QBX423" s="209"/>
      <c r="QBY423" s="209"/>
      <c r="QBZ423" s="209"/>
      <c r="QCA423" s="209"/>
      <c r="QCB423" s="209"/>
      <c r="QCC423" s="209"/>
      <c r="QCD423" s="209"/>
      <c r="QCE423" s="209"/>
      <c r="QCF423" s="209"/>
      <c r="QCG423" s="209"/>
      <c r="QCH423" s="209"/>
      <c r="QCI423" s="209"/>
      <c r="QCJ423" s="209"/>
      <c r="QCK423" s="209"/>
      <c r="QCL423" s="209"/>
      <c r="QCM423" s="209"/>
      <c r="QCN423" s="209"/>
      <c r="QCO423" s="209"/>
      <c r="QCP423" s="209"/>
      <c r="QCQ423" s="209"/>
      <c r="QCR423" s="209"/>
      <c r="QCS423" s="209"/>
      <c r="QCT423" s="209"/>
      <c r="QCU423" s="209"/>
      <c r="QCV423" s="209"/>
      <c r="QCW423" s="209"/>
      <c r="QCX423" s="209"/>
      <c r="QCY423" s="209"/>
      <c r="QCZ423" s="209"/>
      <c r="QDA423" s="209"/>
      <c r="QDB423" s="209"/>
      <c r="QDC423" s="209"/>
      <c r="QDD423" s="209"/>
      <c r="QDE423" s="209"/>
      <c r="QDF423" s="209"/>
      <c r="QDG423" s="209"/>
      <c r="QDH423" s="209"/>
      <c r="QDI423" s="209"/>
      <c r="QDJ423" s="209"/>
      <c r="QDK423" s="209"/>
      <c r="QDL423" s="209"/>
      <c r="QDM423" s="209"/>
      <c r="QDN423" s="209"/>
      <c r="QDO423" s="209"/>
      <c r="QDP423" s="209"/>
      <c r="QDQ423" s="209"/>
      <c r="QDR423" s="209"/>
      <c r="QDS423" s="209"/>
      <c r="QDT423" s="209"/>
      <c r="QDU423" s="209"/>
      <c r="QDV423" s="209"/>
      <c r="QDW423" s="209"/>
      <c r="QDX423" s="209"/>
      <c r="QDY423" s="209"/>
      <c r="QDZ423" s="209"/>
      <c r="QEA423" s="209"/>
      <c r="QEB423" s="209"/>
      <c r="QEC423" s="209"/>
      <c r="QED423" s="209"/>
      <c r="QEE423" s="209"/>
      <c r="QEF423" s="209"/>
      <c r="QEG423" s="209"/>
      <c r="QEH423" s="209"/>
      <c r="QEI423" s="209"/>
      <c r="QEJ423" s="209"/>
      <c r="QEK423" s="209"/>
      <c r="QEL423" s="209"/>
      <c r="QEM423" s="209"/>
      <c r="QEN423" s="209"/>
      <c r="QEO423" s="209"/>
      <c r="QEP423" s="209"/>
      <c r="QEQ423" s="209"/>
      <c r="QER423" s="209"/>
      <c r="QES423" s="209"/>
      <c r="QET423" s="209"/>
      <c r="QEU423" s="209"/>
      <c r="QEV423" s="209"/>
      <c r="QEW423" s="209"/>
      <c r="QEX423" s="209"/>
      <c r="QEY423" s="209"/>
      <c r="QEZ423" s="209"/>
      <c r="QFA423" s="209"/>
      <c r="QFB423" s="209"/>
      <c r="QFC423" s="209"/>
      <c r="QFD423" s="209"/>
      <c r="QFE423" s="209"/>
      <c r="QFF423" s="209"/>
      <c r="QFG423" s="209"/>
      <c r="QFH423" s="209"/>
      <c r="QFI423" s="209"/>
      <c r="QFJ423" s="209"/>
      <c r="QFK423" s="209"/>
      <c r="QFL423" s="209"/>
      <c r="QFM423" s="209"/>
      <c r="QFN423" s="209"/>
      <c r="QFO423" s="209"/>
      <c r="QFP423" s="209"/>
      <c r="QFQ423" s="209"/>
      <c r="QFR423" s="209"/>
      <c r="QFS423" s="209"/>
      <c r="QFT423" s="209"/>
      <c r="QFU423" s="209"/>
      <c r="QFV423" s="209"/>
      <c r="QFW423" s="209"/>
      <c r="QFX423" s="209"/>
      <c r="QFY423" s="209"/>
      <c r="QFZ423" s="209"/>
      <c r="QGA423" s="209"/>
      <c r="QGB423" s="209"/>
      <c r="QGC423" s="209"/>
      <c r="QGD423" s="209"/>
      <c r="QGE423" s="209"/>
      <c r="QGF423" s="209"/>
      <c r="QGG423" s="209"/>
      <c r="QGH423" s="209"/>
      <c r="QGI423" s="209"/>
      <c r="QGJ423" s="209"/>
      <c r="QGK423" s="209"/>
      <c r="QGL423" s="209"/>
      <c r="QGM423" s="209"/>
      <c r="QGN423" s="209"/>
      <c r="QGO423" s="209"/>
      <c r="QGP423" s="209"/>
      <c r="QGQ423" s="209"/>
      <c r="QGR423" s="209"/>
      <c r="QGS423" s="209"/>
      <c r="QGT423" s="209"/>
      <c r="QGU423" s="209"/>
      <c r="QGV423" s="209"/>
      <c r="QGW423" s="209"/>
      <c r="QGX423" s="209"/>
      <c r="QGY423" s="209"/>
      <c r="QGZ423" s="209"/>
      <c r="QHA423" s="209"/>
      <c r="QHB423" s="209"/>
      <c r="QHC423" s="209"/>
      <c r="QHD423" s="209"/>
      <c r="QHE423" s="209"/>
      <c r="QHF423" s="209"/>
      <c r="QHG423" s="209"/>
      <c r="QHH423" s="209"/>
      <c r="QHI423" s="209"/>
      <c r="QHJ423" s="209"/>
      <c r="QHK423" s="209"/>
      <c r="QHL423" s="209"/>
      <c r="QHM423" s="209"/>
      <c r="QHN423" s="209"/>
      <c r="QHO423" s="209"/>
      <c r="QHP423" s="209"/>
      <c r="QHQ423" s="209"/>
      <c r="QHR423" s="209"/>
      <c r="QHS423" s="209"/>
      <c r="QHT423" s="209"/>
      <c r="QHU423" s="209"/>
      <c r="QHV423" s="209"/>
      <c r="QHW423" s="209"/>
      <c r="QHX423" s="209"/>
      <c r="QHY423" s="209"/>
      <c r="QHZ423" s="209"/>
      <c r="QIA423" s="209"/>
      <c r="QIB423" s="209"/>
      <c r="QIC423" s="209"/>
      <c r="QID423" s="209"/>
      <c r="QIE423" s="209"/>
      <c r="QIF423" s="209"/>
      <c r="QIG423" s="209"/>
      <c r="QIH423" s="209"/>
      <c r="QII423" s="209"/>
      <c r="QIJ423" s="209"/>
      <c r="QIK423" s="209"/>
      <c r="QIL423" s="209"/>
      <c r="QIM423" s="209"/>
      <c r="QIN423" s="209"/>
      <c r="QIO423" s="209"/>
      <c r="QIP423" s="209"/>
      <c r="QIQ423" s="209"/>
      <c r="QIR423" s="209"/>
      <c r="QIS423" s="209"/>
      <c r="QIT423" s="209"/>
      <c r="QIU423" s="209"/>
      <c r="QIV423" s="209"/>
      <c r="QIW423" s="209"/>
      <c r="QIX423" s="209"/>
      <c r="QIY423" s="209"/>
      <c r="QIZ423" s="209"/>
      <c r="QJA423" s="209"/>
      <c r="QJB423" s="209"/>
      <c r="QJC423" s="209"/>
      <c r="QJD423" s="209"/>
      <c r="QJE423" s="209"/>
      <c r="QJF423" s="209"/>
      <c r="QJG423" s="209"/>
      <c r="QJH423" s="209"/>
      <c r="QJI423" s="209"/>
      <c r="QJJ423" s="209"/>
      <c r="QJK423" s="209"/>
      <c r="QJL423" s="209"/>
      <c r="QJM423" s="209"/>
      <c r="QJN423" s="209"/>
      <c r="QJO423" s="209"/>
      <c r="QJP423" s="209"/>
      <c r="QJQ423" s="209"/>
      <c r="QJR423" s="209"/>
      <c r="QJS423" s="209"/>
      <c r="QJT423" s="209"/>
      <c r="QJU423" s="209"/>
      <c r="QJV423" s="209"/>
      <c r="QJW423" s="209"/>
      <c r="QJX423" s="209"/>
      <c r="QJY423" s="209"/>
      <c r="QJZ423" s="209"/>
      <c r="QKA423" s="209"/>
      <c r="QKB423" s="209"/>
      <c r="QKC423" s="209"/>
      <c r="QKD423" s="209"/>
      <c r="QKE423" s="209"/>
      <c r="QKF423" s="209"/>
      <c r="QKG423" s="209"/>
      <c r="QKH423" s="209"/>
      <c r="QKI423" s="209"/>
      <c r="QKJ423" s="209"/>
      <c r="QKK423" s="209"/>
      <c r="QKL423" s="209"/>
      <c r="QKM423" s="209"/>
      <c r="QKN423" s="209"/>
      <c r="QKO423" s="209"/>
      <c r="QKP423" s="209"/>
      <c r="QKQ423" s="209"/>
      <c r="QKR423" s="209"/>
      <c r="QKS423" s="209"/>
      <c r="QKT423" s="209"/>
      <c r="QKU423" s="209"/>
      <c r="QKV423" s="209"/>
      <c r="QKW423" s="209"/>
      <c r="QKX423" s="209"/>
      <c r="QKY423" s="209"/>
      <c r="QKZ423" s="209"/>
      <c r="QLA423" s="209"/>
      <c r="QLB423" s="209"/>
      <c r="QLC423" s="209"/>
      <c r="QLD423" s="209"/>
      <c r="QLE423" s="209"/>
      <c r="QLF423" s="209"/>
      <c r="QLG423" s="209"/>
      <c r="QLH423" s="209"/>
      <c r="QLI423" s="209"/>
      <c r="QLJ423" s="209"/>
      <c r="QLK423" s="209"/>
      <c r="QLL423" s="209"/>
      <c r="QLM423" s="209"/>
      <c r="QLN423" s="209"/>
      <c r="QLO423" s="209"/>
      <c r="QLP423" s="209"/>
      <c r="QLQ423" s="209"/>
      <c r="QLR423" s="209"/>
      <c r="QLS423" s="209"/>
      <c r="QLT423" s="209"/>
      <c r="QLU423" s="209"/>
      <c r="QLV423" s="209"/>
      <c r="QLW423" s="209"/>
      <c r="QLX423" s="209"/>
      <c r="QLY423" s="209"/>
      <c r="QLZ423" s="209"/>
      <c r="QMA423" s="209"/>
      <c r="QMB423" s="209"/>
      <c r="QMC423" s="209"/>
      <c r="QMD423" s="209"/>
      <c r="QME423" s="209"/>
      <c r="QMF423" s="209"/>
      <c r="QMG423" s="209"/>
      <c r="QMH423" s="209"/>
      <c r="QMI423" s="209"/>
      <c r="QMJ423" s="209"/>
      <c r="QMK423" s="209"/>
      <c r="QML423" s="209"/>
      <c r="QMM423" s="209"/>
      <c r="QMN423" s="209"/>
      <c r="QMO423" s="209"/>
      <c r="QMP423" s="209"/>
      <c r="QMQ423" s="209"/>
      <c r="QMR423" s="209"/>
      <c r="QMS423" s="209"/>
      <c r="QMT423" s="209"/>
      <c r="QMU423" s="209"/>
      <c r="QMV423" s="209"/>
      <c r="QMW423" s="209"/>
      <c r="QMX423" s="209"/>
      <c r="QMY423" s="209"/>
      <c r="QMZ423" s="209"/>
      <c r="QNA423" s="209"/>
      <c r="QNB423" s="209"/>
      <c r="QNC423" s="209"/>
      <c r="QND423" s="209"/>
      <c r="QNE423" s="209"/>
      <c r="QNF423" s="209"/>
      <c r="QNG423" s="209"/>
      <c r="QNH423" s="209"/>
      <c r="QNI423" s="209"/>
      <c r="QNJ423" s="209"/>
      <c r="QNK423" s="209"/>
      <c r="QNL423" s="209"/>
      <c r="QNM423" s="209"/>
      <c r="QNN423" s="209"/>
      <c r="QNO423" s="209"/>
      <c r="QNP423" s="209"/>
      <c r="QNQ423" s="209"/>
      <c r="QNR423" s="209"/>
      <c r="QNS423" s="209"/>
      <c r="QNT423" s="209"/>
      <c r="QNU423" s="209"/>
      <c r="QNV423" s="209"/>
      <c r="QNW423" s="209"/>
      <c r="QNX423" s="209"/>
      <c r="QNY423" s="209"/>
      <c r="QNZ423" s="209"/>
      <c r="QOA423" s="209"/>
      <c r="QOB423" s="209"/>
      <c r="QOC423" s="209"/>
      <c r="QOD423" s="209"/>
      <c r="QOE423" s="209"/>
      <c r="QOF423" s="209"/>
      <c r="QOG423" s="209"/>
      <c r="QOH423" s="209"/>
      <c r="QOI423" s="209"/>
      <c r="QOJ423" s="209"/>
      <c r="QOK423" s="209"/>
      <c r="QOL423" s="209"/>
      <c r="QOM423" s="209"/>
      <c r="QON423" s="209"/>
      <c r="QOO423" s="209"/>
      <c r="QOP423" s="209"/>
      <c r="QOQ423" s="209"/>
      <c r="QOR423" s="209"/>
      <c r="QOS423" s="209"/>
      <c r="QOT423" s="209"/>
      <c r="QOU423" s="209"/>
      <c r="QOV423" s="209"/>
      <c r="QOW423" s="209"/>
      <c r="QOX423" s="209"/>
      <c r="QOY423" s="209"/>
      <c r="QOZ423" s="209"/>
      <c r="QPA423" s="209"/>
      <c r="QPB423" s="209"/>
      <c r="QPC423" s="209"/>
      <c r="QPD423" s="209"/>
      <c r="QPE423" s="209"/>
      <c r="QPF423" s="209"/>
      <c r="QPG423" s="209"/>
      <c r="QPH423" s="209"/>
      <c r="QPI423" s="209"/>
      <c r="QPJ423" s="209"/>
      <c r="QPK423" s="209"/>
      <c r="QPL423" s="209"/>
      <c r="QPM423" s="209"/>
      <c r="QPN423" s="209"/>
      <c r="QPO423" s="209"/>
      <c r="QPP423" s="209"/>
      <c r="QPQ423" s="209"/>
      <c r="QPR423" s="209"/>
      <c r="QPS423" s="209"/>
      <c r="QPT423" s="209"/>
      <c r="QPU423" s="209"/>
      <c r="QPV423" s="209"/>
      <c r="QPW423" s="209"/>
      <c r="QPX423" s="209"/>
      <c r="QPY423" s="209"/>
      <c r="QPZ423" s="209"/>
      <c r="QQA423" s="209"/>
      <c r="QQB423" s="209"/>
      <c r="QQC423" s="209"/>
      <c r="QQD423" s="209"/>
      <c r="QQE423" s="209"/>
      <c r="QQF423" s="209"/>
      <c r="QQG423" s="209"/>
      <c r="QQH423" s="209"/>
      <c r="QQI423" s="209"/>
      <c r="QQJ423" s="209"/>
      <c r="QQK423" s="209"/>
      <c r="QQL423" s="209"/>
      <c r="QQM423" s="209"/>
      <c r="QQN423" s="209"/>
      <c r="QQO423" s="209"/>
      <c r="QQP423" s="209"/>
      <c r="QQQ423" s="209"/>
      <c r="QQR423" s="209"/>
      <c r="QQS423" s="209"/>
      <c r="QQT423" s="209"/>
      <c r="QQU423" s="209"/>
      <c r="QQV423" s="209"/>
      <c r="QQW423" s="209"/>
      <c r="QQX423" s="209"/>
      <c r="QQY423" s="209"/>
      <c r="QQZ423" s="209"/>
      <c r="QRA423" s="209"/>
      <c r="QRB423" s="209"/>
      <c r="QRC423" s="209"/>
      <c r="QRD423" s="209"/>
      <c r="QRE423" s="209"/>
      <c r="QRF423" s="209"/>
      <c r="QRG423" s="209"/>
      <c r="QRH423" s="209"/>
      <c r="QRI423" s="209"/>
      <c r="QRJ423" s="209"/>
      <c r="QRK423" s="209"/>
      <c r="QRL423" s="209"/>
      <c r="QRM423" s="209"/>
      <c r="QRN423" s="209"/>
      <c r="QRO423" s="209"/>
      <c r="QRP423" s="209"/>
      <c r="QRQ423" s="209"/>
      <c r="QRR423" s="209"/>
      <c r="QRS423" s="209"/>
      <c r="QRT423" s="209"/>
      <c r="QRU423" s="209"/>
      <c r="QRV423" s="209"/>
      <c r="QRW423" s="209"/>
      <c r="QRX423" s="209"/>
      <c r="QRY423" s="209"/>
      <c r="QRZ423" s="209"/>
      <c r="QSA423" s="209"/>
      <c r="QSB423" s="209"/>
      <c r="QSC423" s="209"/>
      <c r="QSD423" s="209"/>
      <c r="QSE423" s="209"/>
      <c r="QSF423" s="209"/>
      <c r="QSG423" s="209"/>
      <c r="QSH423" s="209"/>
      <c r="QSI423" s="209"/>
      <c r="QSJ423" s="209"/>
      <c r="QSK423" s="209"/>
      <c r="QSL423" s="209"/>
      <c r="QSM423" s="209"/>
      <c r="QSN423" s="209"/>
      <c r="QSO423" s="209"/>
      <c r="QSP423" s="209"/>
      <c r="QSQ423" s="209"/>
      <c r="QSR423" s="209"/>
      <c r="QSS423" s="209"/>
      <c r="QST423" s="209"/>
      <c r="QSU423" s="209"/>
      <c r="QSV423" s="209"/>
      <c r="QSW423" s="209"/>
      <c r="QSX423" s="209"/>
      <c r="QSY423" s="209"/>
      <c r="QSZ423" s="209"/>
      <c r="QTA423" s="209"/>
      <c r="QTB423" s="209"/>
      <c r="QTC423" s="209"/>
      <c r="QTD423" s="209"/>
      <c r="QTE423" s="209"/>
      <c r="QTF423" s="209"/>
      <c r="QTG423" s="209"/>
      <c r="QTH423" s="209"/>
      <c r="QTI423" s="209"/>
      <c r="QTJ423" s="209"/>
      <c r="QTK423" s="209"/>
      <c r="QTL423" s="209"/>
      <c r="QTM423" s="209"/>
      <c r="QTN423" s="209"/>
      <c r="QTO423" s="209"/>
      <c r="QTP423" s="209"/>
      <c r="QTQ423" s="209"/>
      <c r="QTR423" s="209"/>
      <c r="QTS423" s="209"/>
      <c r="QTT423" s="209"/>
      <c r="QTU423" s="209"/>
      <c r="QTV423" s="209"/>
      <c r="QTW423" s="209"/>
      <c r="QTX423" s="209"/>
      <c r="QTY423" s="209"/>
      <c r="QTZ423" s="209"/>
      <c r="QUA423" s="209"/>
      <c r="QUB423" s="209"/>
      <c r="QUC423" s="209"/>
      <c r="QUD423" s="209"/>
      <c r="QUE423" s="209"/>
      <c r="QUF423" s="209"/>
      <c r="QUG423" s="209"/>
      <c r="QUH423" s="209"/>
      <c r="QUI423" s="209"/>
      <c r="QUJ423" s="209"/>
      <c r="QUK423" s="209"/>
      <c r="QUL423" s="209"/>
      <c r="QUM423" s="209"/>
      <c r="QUN423" s="209"/>
      <c r="QUO423" s="209"/>
      <c r="QUP423" s="209"/>
      <c r="QUQ423" s="209"/>
      <c r="QUR423" s="209"/>
      <c r="QUS423" s="209"/>
      <c r="QUT423" s="209"/>
      <c r="QUU423" s="209"/>
      <c r="QUV423" s="209"/>
      <c r="QUW423" s="209"/>
      <c r="QUX423" s="209"/>
      <c r="QUY423" s="209"/>
      <c r="QUZ423" s="209"/>
      <c r="QVA423" s="209"/>
      <c r="QVB423" s="209"/>
      <c r="QVC423" s="209"/>
      <c r="QVD423" s="209"/>
      <c r="QVE423" s="209"/>
      <c r="QVF423" s="209"/>
      <c r="QVG423" s="209"/>
      <c r="QVH423" s="209"/>
      <c r="QVI423" s="209"/>
      <c r="QVJ423" s="209"/>
      <c r="QVK423" s="209"/>
      <c r="QVL423" s="209"/>
      <c r="QVM423" s="209"/>
      <c r="QVN423" s="209"/>
      <c r="QVO423" s="209"/>
      <c r="QVP423" s="209"/>
      <c r="QVQ423" s="209"/>
      <c r="QVR423" s="209"/>
      <c r="QVS423" s="209"/>
      <c r="QVT423" s="209"/>
      <c r="QVU423" s="209"/>
      <c r="QVV423" s="209"/>
      <c r="QVW423" s="209"/>
      <c r="QVX423" s="209"/>
      <c r="QVY423" s="209"/>
      <c r="QVZ423" s="209"/>
      <c r="QWA423" s="209"/>
      <c r="QWB423" s="209"/>
      <c r="QWC423" s="209"/>
      <c r="QWD423" s="209"/>
      <c r="QWE423" s="209"/>
      <c r="QWF423" s="209"/>
      <c r="QWG423" s="209"/>
      <c r="QWH423" s="209"/>
      <c r="QWI423" s="209"/>
      <c r="QWJ423" s="209"/>
      <c r="QWK423" s="209"/>
      <c r="QWL423" s="209"/>
      <c r="QWM423" s="209"/>
      <c r="QWN423" s="209"/>
      <c r="QWO423" s="209"/>
      <c r="QWP423" s="209"/>
      <c r="QWQ423" s="209"/>
      <c r="QWR423" s="209"/>
      <c r="QWS423" s="209"/>
      <c r="QWT423" s="209"/>
      <c r="QWU423" s="209"/>
      <c r="QWV423" s="209"/>
      <c r="QWW423" s="209"/>
      <c r="QWX423" s="209"/>
      <c r="QWY423" s="209"/>
      <c r="QWZ423" s="209"/>
      <c r="QXA423" s="209"/>
      <c r="QXB423" s="209"/>
      <c r="QXC423" s="209"/>
      <c r="QXD423" s="209"/>
      <c r="QXE423" s="209"/>
      <c r="QXF423" s="209"/>
      <c r="QXG423" s="209"/>
      <c r="QXH423" s="209"/>
      <c r="QXI423" s="209"/>
      <c r="QXJ423" s="209"/>
      <c r="QXK423" s="209"/>
      <c r="QXL423" s="209"/>
      <c r="QXM423" s="209"/>
      <c r="QXN423" s="209"/>
      <c r="QXO423" s="209"/>
      <c r="QXP423" s="209"/>
      <c r="QXQ423" s="209"/>
      <c r="QXR423" s="209"/>
      <c r="QXS423" s="209"/>
      <c r="QXT423" s="209"/>
      <c r="QXU423" s="209"/>
      <c r="QXV423" s="209"/>
      <c r="QXW423" s="209"/>
      <c r="QXX423" s="209"/>
      <c r="QXY423" s="209"/>
      <c r="QXZ423" s="209"/>
      <c r="QYA423" s="209"/>
      <c r="QYB423" s="209"/>
      <c r="QYC423" s="209"/>
      <c r="QYD423" s="209"/>
      <c r="QYE423" s="209"/>
      <c r="QYF423" s="209"/>
      <c r="QYG423" s="209"/>
      <c r="QYH423" s="209"/>
      <c r="QYI423" s="209"/>
      <c r="QYJ423" s="209"/>
      <c r="QYK423" s="209"/>
      <c r="QYL423" s="209"/>
      <c r="QYM423" s="209"/>
      <c r="QYN423" s="209"/>
      <c r="QYO423" s="209"/>
      <c r="QYP423" s="209"/>
      <c r="QYQ423" s="209"/>
      <c r="QYR423" s="209"/>
      <c r="QYS423" s="209"/>
      <c r="QYT423" s="209"/>
      <c r="QYU423" s="209"/>
      <c r="QYV423" s="209"/>
      <c r="QYW423" s="209"/>
      <c r="QYX423" s="209"/>
      <c r="QYY423" s="209"/>
      <c r="QYZ423" s="209"/>
      <c r="QZA423" s="209"/>
      <c r="QZB423" s="209"/>
      <c r="QZC423" s="209"/>
      <c r="QZD423" s="209"/>
      <c r="QZE423" s="209"/>
      <c r="QZF423" s="209"/>
      <c r="QZG423" s="209"/>
      <c r="QZH423" s="209"/>
      <c r="QZI423" s="209"/>
      <c r="QZJ423" s="209"/>
      <c r="QZK423" s="209"/>
      <c r="QZL423" s="209"/>
      <c r="QZM423" s="209"/>
      <c r="QZN423" s="209"/>
      <c r="QZO423" s="209"/>
      <c r="QZP423" s="209"/>
      <c r="QZQ423" s="209"/>
      <c r="QZR423" s="209"/>
      <c r="QZS423" s="209"/>
      <c r="QZT423" s="209"/>
      <c r="QZU423" s="209"/>
      <c r="QZV423" s="209"/>
      <c r="QZW423" s="209"/>
      <c r="QZX423" s="209"/>
      <c r="QZY423" s="209"/>
      <c r="QZZ423" s="209"/>
      <c r="RAA423" s="209"/>
      <c r="RAB423" s="209"/>
      <c r="RAC423" s="209"/>
      <c r="RAD423" s="209"/>
      <c r="RAE423" s="209"/>
      <c r="RAF423" s="209"/>
      <c r="RAG423" s="209"/>
      <c r="RAH423" s="209"/>
      <c r="RAI423" s="209"/>
      <c r="RAJ423" s="209"/>
      <c r="RAK423" s="209"/>
      <c r="RAL423" s="209"/>
      <c r="RAM423" s="209"/>
      <c r="RAN423" s="209"/>
      <c r="RAO423" s="209"/>
      <c r="RAP423" s="209"/>
      <c r="RAQ423" s="209"/>
      <c r="RAR423" s="209"/>
      <c r="RAS423" s="209"/>
      <c r="RAT423" s="209"/>
      <c r="RAU423" s="209"/>
      <c r="RAV423" s="209"/>
      <c r="RAW423" s="209"/>
      <c r="RAX423" s="209"/>
      <c r="RAY423" s="209"/>
      <c r="RAZ423" s="209"/>
      <c r="RBA423" s="209"/>
      <c r="RBB423" s="209"/>
      <c r="RBC423" s="209"/>
      <c r="RBD423" s="209"/>
      <c r="RBE423" s="209"/>
      <c r="RBF423" s="209"/>
      <c r="RBG423" s="209"/>
      <c r="RBH423" s="209"/>
      <c r="RBI423" s="209"/>
      <c r="RBJ423" s="209"/>
      <c r="RBK423" s="209"/>
      <c r="RBL423" s="209"/>
      <c r="RBM423" s="209"/>
      <c r="RBN423" s="209"/>
      <c r="RBO423" s="209"/>
      <c r="RBP423" s="209"/>
      <c r="RBQ423" s="209"/>
      <c r="RBR423" s="209"/>
      <c r="RBS423" s="209"/>
      <c r="RBT423" s="209"/>
      <c r="RBU423" s="209"/>
      <c r="RBV423" s="209"/>
      <c r="RBW423" s="209"/>
      <c r="RBX423" s="209"/>
      <c r="RBY423" s="209"/>
      <c r="RBZ423" s="209"/>
      <c r="RCA423" s="209"/>
      <c r="RCB423" s="209"/>
      <c r="RCC423" s="209"/>
      <c r="RCD423" s="209"/>
      <c r="RCE423" s="209"/>
      <c r="RCF423" s="209"/>
      <c r="RCG423" s="209"/>
      <c r="RCH423" s="209"/>
      <c r="RCI423" s="209"/>
      <c r="RCJ423" s="209"/>
      <c r="RCK423" s="209"/>
      <c r="RCL423" s="209"/>
      <c r="RCM423" s="209"/>
      <c r="RCN423" s="209"/>
      <c r="RCO423" s="209"/>
      <c r="RCP423" s="209"/>
      <c r="RCQ423" s="209"/>
      <c r="RCR423" s="209"/>
      <c r="RCS423" s="209"/>
      <c r="RCT423" s="209"/>
      <c r="RCU423" s="209"/>
      <c r="RCV423" s="209"/>
      <c r="RCW423" s="209"/>
      <c r="RCX423" s="209"/>
      <c r="RCY423" s="209"/>
      <c r="RCZ423" s="209"/>
      <c r="RDA423" s="209"/>
      <c r="RDB423" s="209"/>
      <c r="RDC423" s="209"/>
      <c r="RDD423" s="209"/>
      <c r="RDE423" s="209"/>
      <c r="RDF423" s="209"/>
      <c r="RDG423" s="209"/>
      <c r="RDH423" s="209"/>
      <c r="RDI423" s="209"/>
      <c r="RDJ423" s="209"/>
      <c r="RDK423" s="209"/>
      <c r="RDL423" s="209"/>
      <c r="RDM423" s="209"/>
      <c r="RDN423" s="209"/>
      <c r="RDO423" s="209"/>
      <c r="RDP423" s="209"/>
      <c r="RDQ423" s="209"/>
      <c r="RDR423" s="209"/>
      <c r="RDS423" s="209"/>
      <c r="RDT423" s="209"/>
      <c r="RDU423" s="209"/>
      <c r="RDV423" s="209"/>
      <c r="RDW423" s="209"/>
      <c r="RDX423" s="209"/>
      <c r="RDY423" s="209"/>
      <c r="RDZ423" s="209"/>
      <c r="REA423" s="209"/>
      <c r="REB423" s="209"/>
      <c r="REC423" s="209"/>
      <c r="RED423" s="209"/>
      <c r="REE423" s="209"/>
      <c r="REF423" s="209"/>
      <c r="REG423" s="209"/>
      <c r="REH423" s="209"/>
      <c r="REI423" s="209"/>
      <c r="REJ423" s="209"/>
      <c r="REK423" s="209"/>
      <c r="REL423" s="209"/>
      <c r="REM423" s="209"/>
      <c r="REN423" s="209"/>
      <c r="REO423" s="209"/>
      <c r="REP423" s="209"/>
      <c r="REQ423" s="209"/>
      <c r="RER423" s="209"/>
      <c r="RES423" s="209"/>
      <c r="RET423" s="209"/>
      <c r="REU423" s="209"/>
      <c r="REV423" s="209"/>
      <c r="REW423" s="209"/>
      <c r="REX423" s="209"/>
      <c r="REY423" s="209"/>
      <c r="REZ423" s="209"/>
      <c r="RFA423" s="209"/>
      <c r="RFB423" s="209"/>
      <c r="RFC423" s="209"/>
      <c r="RFD423" s="209"/>
      <c r="RFE423" s="209"/>
      <c r="RFF423" s="209"/>
      <c r="RFG423" s="209"/>
      <c r="RFH423" s="209"/>
      <c r="RFI423" s="209"/>
      <c r="RFJ423" s="209"/>
      <c r="RFK423" s="209"/>
      <c r="RFL423" s="209"/>
      <c r="RFM423" s="209"/>
      <c r="RFN423" s="209"/>
      <c r="RFO423" s="209"/>
      <c r="RFP423" s="209"/>
      <c r="RFQ423" s="209"/>
      <c r="RFR423" s="209"/>
      <c r="RFS423" s="209"/>
      <c r="RFT423" s="209"/>
      <c r="RFU423" s="209"/>
      <c r="RFV423" s="209"/>
      <c r="RFW423" s="209"/>
      <c r="RFX423" s="209"/>
      <c r="RFY423" s="209"/>
      <c r="RFZ423" s="209"/>
      <c r="RGA423" s="209"/>
      <c r="RGB423" s="209"/>
      <c r="RGC423" s="209"/>
      <c r="RGD423" s="209"/>
      <c r="RGE423" s="209"/>
      <c r="RGF423" s="209"/>
      <c r="RGG423" s="209"/>
      <c r="RGH423" s="209"/>
      <c r="RGI423" s="209"/>
      <c r="RGJ423" s="209"/>
      <c r="RGK423" s="209"/>
      <c r="RGL423" s="209"/>
      <c r="RGM423" s="209"/>
      <c r="RGN423" s="209"/>
      <c r="RGO423" s="209"/>
      <c r="RGP423" s="209"/>
      <c r="RGQ423" s="209"/>
      <c r="RGR423" s="209"/>
      <c r="RGS423" s="209"/>
      <c r="RGT423" s="209"/>
      <c r="RGU423" s="209"/>
      <c r="RGV423" s="209"/>
      <c r="RGW423" s="209"/>
      <c r="RGX423" s="209"/>
      <c r="RGY423" s="209"/>
      <c r="RGZ423" s="209"/>
      <c r="RHA423" s="209"/>
      <c r="RHB423" s="209"/>
      <c r="RHC423" s="209"/>
      <c r="RHD423" s="209"/>
      <c r="RHE423" s="209"/>
      <c r="RHF423" s="209"/>
      <c r="RHG423" s="209"/>
      <c r="RHH423" s="209"/>
      <c r="RHI423" s="209"/>
      <c r="RHJ423" s="209"/>
      <c r="RHK423" s="209"/>
      <c r="RHL423" s="209"/>
      <c r="RHM423" s="209"/>
      <c r="RHN423" s="209"/>
      <c r="RHO423" s="209"/>
      <c r="RHP423" s="209"/>
      <c r="RHQ423" s="209"/>
      <c r="RHR423" s="209"/>
      <c r="RHS423" s="209"/>
      <c r="RHT423" s="209"/>
      <c r="RHU423" s="209"/>
      <c r="RHV423" s="209"/>
      <c r="RHW423" s="209"/>
      <c r="RHX423" s="209"/>
      <c r="RHY423" s="209"/>
      <c r="RHZ423" s="209"/>
      <c r="RIA423" s="209"/>
      <c r="RIB423" s="209"/>
      <c r="RIC423" s="209"/>
      <c r="RID423" s="209"/>
      <c r="RIE423" s="209"/>
      <c r="RIF423" s="209"/>
      <c r="RIG423" s="209"/>
      <c r="RIH423" s="209"/>
      <c r="RII423" s="209"/>
      <c r="RIJ423" s="209"/>
      <c r="RIK423" s="209"/>
      <c r="RIL423" s="209"/>
      <c r="RIM423" s="209"/>
      <c r="RIN423" s="209"/>
      <c r="RIO423" s="209"/>
      <c r="RIP423" s="209"/>
      <c r="RIQ423" s="209"/>
      <c r="RIR423" s="209"/>
      <c r="RIS423" s="209"/>
      <c r="RIT423" s="209"/>
      <c r="RIU423" s="209"/>
      <c r="RIV423" s="209"/>
      <c r="RIW423" s="209"/>
      <c r="RIX423" s="209"/>
      <c r="RIY423" s="209"/>
      <c r="RIZ423" s="209"/>
      <c r="RJA423" s="209"/>
      <c r="RJB423" s="209"/>
      <c r="RJC423" s="209"/>
      <c r="RJD423" s="209"/>
      <c r="RJE423" s="209"/>
      <c r="RJF423" s="209"/>
      <c r="RJG423" s="209"/>
      <c r="RJH423" s="209"/>
      <c r="RJI423" s="209"/>
      <c r="RJJ423" s="209"/>
      <c r="RJK423" s="209"/>
      <c r="RJL423" s="209"/>
      <c r="RJM423" s="209"/>
      <c r="RJN423" s="209"/>
      <c r="RJO423" s="209"/>
      <c r="RJP423" s="209"/>
      <c r="RJQ423" s="209"/>
      <c r="RJR423" s="209"/>
      <c r="RJS423" s="209"/>
      <c r="RJT423" s="209"/>
      <c r="RJU423" s="209"/>
      <c r="RJV423" s="209"/>
      <c r="RJW423" s="209"/>
      <c r="RJX423" s="209"/>
      <c r="RJY423" s="209"/>
      <c r="RJZ423" s="209"/>
      <c r="RKA423" s="209"/>
      <c r="RKB423" s="209"/>
      <c r="RKC423" s="209"/>
      <c r="RKD423" s="209"/>
      <c r="RKE423" s="209"/>
      <c r="RKF423" s="209"/>
      <c r="RKG423" s="209"/>
      <c r="RKH423" s="209"/>
      <c r="RKI423" s="209"/>
      <c r="RKJ423" s="209"/>
      <c r="RKK423" s="209"/>
      <c r="RKL423" s="209"/>
      <c r="RKM423" s="209"/>
      <c r="RKN423" s="209"/>
      <c r="RKO423" s="209"/>
      <c r="RKP423" s="209"/>
      <c r="RKQ423" s="209"/>
      <c r="RKR423" s="209"/>
      <c r="RKS423" s="209"/>
      <c r="RKT423" s="209"/>
      <c r="RKU423" s="209"/>
      <c r="RKV423" s="209"/>
      <c r="RKW423" s="209"/>
      <c r="RKX423" s="209"/>
      <c r="RKY423" s="209"/>
      <c r="RKZ423" s="209"/>
      <c r="RLA423" s="209"/>
      <c r="RLB423" s="209"/>
      <c r="RLC423" s="209"/>
      <c r="RLD423" s="209"/>
      <c r="RLE423" s="209"/>
      <c r="RLF423" s="209"/>
      <c r="RLG423" s="209"/>
      <c r="RLH423" s="209"/>
      <c r="RLI423" s="209"/>
      <c r="RLJ423" s="209"/>
      <c r="RLK423" s="209"/>
      <c r="RLL423" s="209"/>
      <c r="RLM423" s="209"/>
      <c r="RLN423" s="209"/>
      <c r="RLO423" s="209"/>
      <c r="RLP423" s="209"/>
      <c r="RLQ423" s="209"/>
      <c r="RLR423" s="209"/>
      <c r="RLS423" s="209"/>
      <c r="RLT423" s="209"/>
      <c r="RLU423" s="209"/>
      <c r="RLV423" s="209"/>
      <c r="RLW423" s="209"/>
      <c r="RLX423" s="209"/>
      <c r="RLY423" s="209"/>
      <c r="RLZ423" s="209"/>
      <c r="RMA423" s="209"/>
      <c r="RMB423" s="209"/>
      <c r="RMC423" s="209"/>
      <c r="RMD423" s="209"/>
      <c r="RME423" s="209"/>
      <c r="RMF423" s="209"/>
      <c r="RMG423" s="209"/>
      <c r="RMH423" s="209"/>
      <c r="RMI423" s="209"/>
      <c r="RMJ423" s="209"/>
      <c r="RMK423" s="209"/>
      <c r="RML423" s="209"/>
      <c r="RMM423" s="209"/>
      <c r="RMN423" s="209"/>
      <c r="RMO423" s="209"/>
      <c r="RMP423" s="209"/>
      <c r="RMQ423" s="209"/>
      <c r="RMR423" s="209"/>
      <c r="RMS423" s="209"/>
      <c r="RMT423" s="209"/>
      <c r="RMU423" s="209"/>
      <c r="RMV423" s="209"/>
      <c r="RMW423" s="209"/>
      <c r="RMX423" s="209"/>
      <c r="RMY423" s="209"/>
      <c r="RMZ423" s="209"/>
      <c r="RNA423" s="209"/>
      <c r="RNB423" s="209"/>
      <c r="RNC423" s="209"/>
      <c r="RND423" s="209"/>
      <c r="RNE423" s="209"/>
      <c r="RNF423" s="209"/>
      <c r="RNG423" s="209"/>
      <c r="RNH423" s="209"/>
      <c r="RNI423" s="209"/>
      <c r="RNJ423" s="209"/>
      <c r="RNK423" s="209"/>
      <c r="RNL423" s="209"/>
      <c r="RNM423" s="209"/>
      <c r="RNN423" s="209"/>
      <c r="RNO423" s="209"/>
      <c r="RNP423" s="209"/>
      <c r="RNQ423" s="209"/>
      <c r="RNR423" s="209"/>
      <c r="RNS423" s="209"/>
      <c r="RNT423" s="209"/>
      <c r="RNU423" s="209"/>
      <c r="RNV423" s="209"/>
      <c r="RNW423" s="209"/>
      <c r="RNX423" s="209"/>
      <c r="RNY423" s="209"/>
      <c r="RNZ423" s="209"/>
      <c r="ROA423" s="209"/>
      <c r="ROB423" s="209"/>
      <c r="ROC423" s="209"/>
      <c r="ROD423" s="209"/>
      <c r="ROE423" s="209"/>
      <c r="ROF423" s="209"/>
      <c r="ROG423" s="209"/>
      <c r="ROH423" s="209"/>
      <c r="ROI423" s="209"/>
      <c r="ROJ423" s="209"/>
      <c r="ROK423" s="209"/>
      <c r="ROL423" s="209"/>
      <c r="ROM423" s="209"/>
      <c r="RON423" s="209"/>
      <c r="ROO423" s="209"/>
      <c r="ROP423" s="209"/>
      <c r="ROQ423" s="209"/>
      <c r="ROR423" s="209"/>
      <c r="ROS423" s="209"/>
      <c r="ROT423" s="209"/>
      <c r="ROU423" s="209"/>
      <c r="ROV423" s="209"/>
      <c r="ROW423" s="209"/>
      <c r="ROX423" s="209"/>
      <c r="ROY423" s="209"/>
      <c r="ROZ423" s="209"/>
      <c r="RPA423" s="209"/>
      <c r="RPB423" s="209"/>
      <c r="RPC423" s="209"/>
      <c r="RPD423" s="209"/>
      <c r="RPE423" s="209"/>
      <c r="RPF423" s="209"/>
      <c r="RPG423" s="209"/>
      <c r="RPH423" s="209"/>
      <c r="RPI423" s="209"/>
      <c r="RPJ423" s="209"/>
      <c r="RPK423" s="209"/>
      <c r="RPL423" s="209"/>
      <c r="RPM423" s="209"/>
      <c r="RPN423" s="209"/>
      <c r="RPO423" s="209"/>
      <c r="RPP423" s="209"/>
      <c r="RPQ423" s="209"/>
      <c r="RPR423" s="209"/>
      <c r="RPS423" s="209"/>
      <c r="RPT423" s="209"/>
      <c r="RPU423" s="209"/>
      <c r="RPV423" s="209"/>
      <c r="RPW423" s="209"/>
      <c r="RPX423" s="209"/>
      <c r="RPY423" s="209"/>
      <c r="RPZ423" s="209"/>
      <c r="RQA423" s="209"/>
      <c r="RQB423" s="209"/>
      <c r="RQC423" s="209"/>
      <c r="RQD423" s="209"/>
      <c r="RQE423" s="209"/>
      <c r="RQF423" s="209"/>
      <c r="RQG423" s="209"/>
      <c r="RQH423" s="209"/>
      <c r="RQI423" s="209"/>
      <c r="RQJ423" s="209"/>
      <c r="RQK423" s="209"/>
      <c r="RQL423" s="209"/>
      <c r="RQM423" s="209"/>
      <c r="RQN423" s="209"/>
      <c r="RQO423" s="209"/>
      <c r="RQP423" s="209"/>
      <c r="RQQ423" s="209"/>
      <c r="RQR423" s="209"/>
      <c r="RQS423" s="209"/>
      <c r="RQT423" s="209"/>
      <c r="RQU423" s="209"/>
      <c r="RQV423" s="209"/>
      <c r="RQW423" s="209"/>
      <c r="RQX423" s="209"/>
      <c r="RQY423" s="209"/>
      <c r="RQZ423" s="209"/>
      <c r="RRA423" s="209"/>
      <c r="RRB423" s="209"/>
      <c r="RRC423" s="209"/>
      <c r="RRD423" s="209"/>
      <c r="RRE423" s="209"/>
      <c r="RRF423" s="209"/>
      <c r="RRG423" s="209"/>
      <c r="RRH423" s="209"/>
      <c r="RRI423" s="209"/>
      <c r="RRJ423" s="209"/>
      <c r="RRK423" s="209"/>
      <c r="RRL423" s="209"/>
      <c r="RRM423" s="209"/>
      <c r="RRN423" s="209"/>
      <c r="RRO423" s="209"/>
      <c r="RRP423" s="209"/>
      <c r="RRQ423" s="209"/>
      <c r="RRR423" s="209"/>
      <c r="RRS423" s="209"/>
      <c r="RRT423" s="209"/>
      <c r="RRU423" s="209"/>
      <c r="RRV423" s="209"/>
      <c r="RRW423" s="209"/>
      <c r="RRX423" s="209"/>
      <c r="RRY423" s="209"/>
      <c r="RRZ423" s="209"/>
      <c r="RSA423" s="209"/>
      <c r="RSB423" s="209"/>
      <c r="RSC423" s="209"/>
      <c r="RSD423" s="209"/>
      <c r="RSE423" s="209"/>
      <c r="RSF423" s="209"/>
      <c r="RSG423" s="209"/>
      <c r="RSH423" s="209"/>
      <c r="RSI423" s="209"/>
      <c r="RSJ423" s="209"/>
      <c r="RSK423" s="209"/>
      <c r="RSL423" s="209"/>
      <c r="RSM423" s="209"/>
      <c r="RSN423" s="209"/>
      <c r="RSO423" s="209"/>
      <c r="RSP423" s="209"/>
      <c r="RSQ423" s="209"/>
      <c r="RSR423" s="209"/>
      <c r="RSS423" s="209"/>
      <c r="RST423" s="209"/>
      <c r="RSU423" s="209"/>
      <c r="RSV423" s="209"/>
      <c r="RSW423" s="209"/>
      <c r="RSX423" s="209"/>
      <c r="RSY423" s="209"/>
      <c r="RSZ423" s="209"/>
      <c r="RTA423" s="209"/>
      <c r="RTB423" s="209"/>
      <c r="RTC423" s="209"/>
      <c r="RTD423" s="209"/>
      <c r="RTE423" s="209"/>
      <c r="RTF423" s="209"/>
      <c r="RTG423" s="209"/>
      <c r="RTH423" s="209"/>
      <c r="RTI423" s="209"/>
      <c r="RTJ423" s="209"/>
      <c r="RTK423" s="209"/>
      <c r="RTL423" s="209"/>
      <c r="RTM423" s="209"/>
      <c r="RTN423" s="209"/>
      <c r="RTO423" s="209"/>
      <c r="RTP423" s="209"/>
      <c r="RTQ423" s="209"/>
      <c r="RTR423" s="209"/>
      <c r="RTS423" s="209"/>
      <c r="RTT423" s="209"/>
      <c r="RTU423" s="209"/>
      <c r="RTV423" s="209"/>
      <c r="RTW423" s="209"/>
      <c r="RTX423" s="209"/>
      <c r="RTY423" s="209"/>
      <c r="RTZ423" s="209"/>
      <c r="RUA423" s="209"/>
      <c r="RUB423" s="209"/>
      <c r="RUC423" s="209"/>
      <c r="RUD423" s="209"/>
      <c r="RUE423" s="209"/>
      <c r="RUF423" s="209"/>
      <c r="RUG423" s="209"/>
      <c r="RUH423" s="209"/>
      <c r="RUI423" s="209"/>
      <c r="RUJ423" s="209"/>
      <c r="RUK423" s="209"/>
      <c r="RUL423" s="209"/>
      <c r="RUM423" s="209"/>
      <c r="RUN423" s="209"/>
      <c r="RUO423" s="209"/>
      <c r="RUP423" s="209"/>
      <c r="RUQ423" s="209"/>
      <c r="RUR423" s="209"/>
      <c r="RUS423" s="209"/>
      <c r="RUT423" s="209"/>
      <c r="RUU423" s="209"/>
      <c r="RUV423" s="209"/>
      <c r="RUW423" s="209"/>
      <c r="RUX423" s="209"/>
      <c r="RUY423" s="209"/>
      <c r="RUZ423" s="209"/>
      <c r="RVA423" s="209"/>
      <c r="RVB423" s="209"/>
      <c r="RVC423" s="209"/>
      <c r="RVD423" s="209"/>
      <c r="RVE423" s="209"/>
      <c r="RVF423" s="209"/>
      <c r="RVG423" s="209"/>
      <c r="RVH423" s="209"/>
      <c r="RVI423" s="209"/>
      <c r="RVJ423" s="209"/>
      <c r="RVK423" s="209"/>
      <c r="RVL423" s="209"/>
      <c r="RVM423" s="209"/>
      <c r="RVN423" s="209"/>
      <c r="RVO423" s="209"/>
      <c r="RVP423" s="209"/>
      <c r="RVQ423" s="209"/>
      <c r="RVR423" s="209"/>
      <c r="RVS423" s="209"/>
      <c r="RVT423" s="209"/>
      <c r="RVU423" s="209"/>
      <c r="RVV423" s="209"/>
      <c r="RVW423" s="209"/>
      <c r="RVX423" s="209"/>
      <c r="RVY423" s="209"/>
      <c r="RVZ423" s="209"/>
      <c r="RWA423" s="209"/>
      <c r="RWB423" s="209"/>
      <c r="RWC423" s="209"/>
      <c r="RWD423" s="209"/>
      <c r="RWE423" s="209"/>
      <c r="RWF423" s="209"/>
      <c r="RWG423" s="209"/>
      <c r="RWH423" s="209"/>
      <c r="RWI423" s="209"/>
      <c r="RWJ423" s="209"/>
      <c r="RWK423" s="209"/>
      <c r="RWL423" s="209"/>
      <c r="RWM423" s="209"/>
      <c r="RWN423" s="209"/>
      <c r="RWO423" s="209"/>
      <c r="RWP423" s="209"/>
      <c r="RWQ423" s="209"/>
      <c r="RWR423" s="209"/>
      <c r="RWS423" s="209"/>
      <c r="RWT423" s="209"/>
      <c r="RWU423" s="209"/>
      <c r="RWV423" s="209"/>
      <c r="RWW423" s="209"/>
      <c r="RWX423" s="209"/>
      <c r="RWY423" s="209"/>
      <c r="RWZ423" s="209"/>
      <c r="RXA423" s="209"/>
      <c r="RXB423" s="209"/>
      <c r="RXC423" s="209"/>
      <c r="RXD423" s="209"/>
      <c r="RXE423" s="209"/>
      <c r="RXF423" s="209"/>
      <c r="RXG423" s="209"/>
      <c r="RXH423" s="209"/>
      <c r="RXI423" s="209"/>
      <c r="RXJ423" s="209"/>
      <c r="RXK423" s="209"/>
      <c r="RXL423" s="209"/>
      <c r="RXM423" s="209"/>
      <c r="RXN423" s="209"/>
      <c r="RXO423" s="209"/>
      <c r="RXP423" s="209"/>
      <c r="RXQ423" s="209"/>
      <c r="RXR423" s="209"/>
      <c r="RXS423" s="209"/>
      <c r="RXT423" s="209"/>
      <c r="RXU423" s="209"/>
      <c r="RXV423" s="209"/>
      <c r="RXW423" s="209"/>
      <c r="RXX423" s="209"/>
      <c r="RXY423" s="209"/>
      <c r="RXZ423" s="209"/>
      <c r="RYA423" s="209"/>
      <c r="RYB423" s="209"/>
      <c r="RYC423" s="209"/>
      <c r="RYD423" s="209"/>
      <c r="RYE423" s="209"/>
      <c r="RYF423" s="209"/>
      <c r="RYG423" s="209"/>
      <c r="RYH423" s="209"/>
      <c r="RYI423" s="209"/>
      <c r="RYJ423" s="209"/>
      <c r="RYK423" s="209"/>
      <c r="RYL423" s="209"/>
      <c r="RYM423" s="209"/>
      <c r="RYN423" s="209"/>
      <c r="RYO423" s="209"/>
      <c r="RYP423" s="209"/>
      <c r="RYQ423" s="209"/>
      <c r="RYR423" s="209"/>
      <c r="RYS423" s="209"/>
      <c r="RYT423" s="209"/>
      <c r="RYU423" s="209"/>
      <c r="RYV423" s="209"/>
      <c r="RYW423" s="209"/>
      <c r="RYX423" s="209"/>
      <c r="RYY423" s="209"/>
      <c r="RYZ423" s="209"/>
      <c r="RZA423" s="209"/>
      <c r="RZB423" s="209"/>
      <c r="RZC423" s="209"/>
      <c r="RZD423" s="209"/>
      <c r="RZE423" s="209"/>
      <c r="RZF423" s="209"/>
      <c r="RZG423" s="209"/>
      <c r="RZH423" s="209"/>
      <c r="RZI423" s="209"/>
      <c r="RZJ423" s="209"/>
      <c r="RZK423" s="209"/>
      <c r="RZL423" s="209"/>
      <c r="RZM423" s="209"/>
      <c r="RZN423" s="209"/>
      <c r="RZO423" s="209"/>
      <c r="RZP423" s="209"/>
      <c r="RZQ423" s="209"/>
      <c r="RZR423" s="209"/>
      <c r="RZS423" s="209"/>
      <c r="RZT423" s="209"/>
      <c r="RZU423" s="209"/>
      <c r="RZV423" s="209"/>
      <c r="RZW423" s="209"/>
      <c r="RZX423" s="209"/>
      <c r="RZY423" s="209"/>
      <c r="RZZ423" s="209"/>
      <c r="SAA423" s="209"/>
      <c r="SAB423" s="209"/>
      <c r="SAC423" s="209"/>
      <c r="SAD423" s="209"/>
      <c r="SAE423" s="209"/>
      <c r="SAF423" s="209"/>
      <c r="SAG423" s="209"/>
      <c r="SAH423" s="209"/>
      <c r="SAI423" s="209"/>
      <c r="SAJ423" s="209"/>
      <c r="SAK423" s="209"/>
      <c r="SAL423" s="209"/>
      <c r="SAM423" s="209"/>
      <c r="SAN423" s="209"/>
      <c r="SAO423" s="209"/>
      <c r="SAP423" s="209"/>
      <c r="SAQ423" s="209"/>
      <c r="SAR423" s="209"/>
      <c r="SAS423" s="209"/>
      <c r="SAT423" s="209"/>
      <c r="SAU423" s="209"/>
      <c r="SAV423" s="209"/>
      <c r="SAW423" s="209"/>
      <c r="SAX423" s="209"/>
      <c r="SAY423" s="209"/>
      <c r="SAZ423" s="209"/>
      <c r="SBA423" s="209"/>
      <c r="SBB423" s="209"/>
      <c r="SBC423" s="209"/>
      <c r="SBD423" s="209"/>
      <c r="SBE423" s="209"/>
      <c r="SBF423" s="209"/>
      <c r="SBG423" s="209"/>
      <c r="SBH423" s="209"/>
      <c r="SBI423" s="209"/>
      <c r="SBJ423" s="209"/>
      <c r="SBK423" s="209"/>
      <c r="SBL423" s="209"/>
      <c r="SBM423" s="209"/>
      <c r="SBN423" s="209"/>
      <c r="SBO423" s="209"/>
      <c r="SBP423" s="209"/>
      <c r="SBQ423" s="209"/>
      <c r="SBR423" s="209"/>
      <c r="SBS423" s="209"/>
      <c r="SBT423" s="209"/>
      <c r="SBU423" s="209"/>
      <c r="SBV423" s="209"/>
      <c r="SBW423" s="209"/>
      <c r="SBX423" s="209"/>
      <c r="SBY423" s="209"/>
      <c r="SBZ423" s="209"/>
      <c r="SCA423" s="209"/>
      <c r="SCB423" s="209"/>
      <c r="SCC423" s="209"/>
      <c r="SCD423" s="209"/>
      <c r="SCE423" s="209"/>
      <c r="SCF423" s="209"/>
      <c r="SCG423" s="209"/>
      <c r="SCH423" s="209"/>
      <c r="SCI423" s="209"/>
      <c r="SCJ423" s="209"/>
      <c r="SCK423" s="209"/>
      <c r="SCL423" s="209"/>
      <c r="SCM423" s="209"/>
      <c r="SCN423" s="209"/>
      <c r="SCO423" s="209"/>
      <c r="SCP423" s="209"/>
      <c r="SCQ423" s="209"/>
      <c r="SCR423" s="209"/>
      <c r="SCS423" s="209"/>
      <c r="SCT423" s="209"/>
      <c r="SCU423" s="209"/>
      <c r="SCV423" s="209"/>
      <c r="SCW423" s="209"/>
      <c r="SCX423" s="209"/>
      <c r="SCY423" s="209"/>
      <c r="SCZ423" s="209"/>
      <c r="SDA423" s="209"/>
      <c r="SDB423" s="209"/>
      <c r="SDC423" s="209"/>
      <c r="SDD423" s="209"/>
      <c r="SDE423" s="209"/>
      <c r="SDF423" s="209"/>
      <c r="SDG423" s="209"/>
      <c r="SDH423" s="209"/>
      <c r="SDI423" s="209"/>
      <c r="SDJ423" s="209"/>
      <c r="SDK423" s="209"/>
      <c r="SDL423" s="209"/>
      <c r="SDM423" s="209"/>
      <c r="SDN423" s="209"/>
      <c r="SDO423" s="209"/>
      <c r="SDP423" s="209"/>
      <c r="SDQ423" s="209"/>
      <c r="SDR423" s="209"/>
      <c r="SDS423" s="209"/>
      <c r="SDT423" s="209"/>
      <c r="SDU423" s="209"/>
      <c r="SDV423" s="209"/>
      <c r="SDW423" s="209"/>
      <c r="SDX423" s="209"/>
      <c r="SDY423" s="209"/>
      <c r="SDZ423" s="209"/>
      <c r="SEA423" s="209"/>
      <c r="SEB423" s="209"/>
      <c r="SEC423" s="209"/>
      <c r="SED423" s="209"/>
      <c r="SEE423" s="209"/>
      <c r="SEF423" s="209"/>
      <c r="SEG423" s="209"/>
      <c r="SEH423" s="209"/>
      <c r="SEI423" s="209"/>
      <c r="SEJ423" s="209"/>
      <c r="SEK423" s="209"/>
      <c r="SEL423" s="209"/>
      <c r="SEM423" s="209"/>
      <c r="SEN423" s="209"/>
      <c r="SEO423" s="209"/>
      <c r="SEP423" s="209"/>
      <c r="SEQ423" s="209"/>
      <c r="SER423" s="209"/>
      <c r="SES423" s="209"/>
      <c r="SET423" s="209"/>
      <c r="SEU423" s="209"/>
      <c r="SEV423" s="209"/>
      <c r="SEW423" s="209"/>
      <c r="SEX423" s="209"/>
      <c r="SEY423" s="209"/>
      <c r="SEZ423" s="209"/>
      <c r="SFA423" s="209"/>
      <c r="SFB423" s="209"/>
      <c r="SFC423" s="209"/>
      <c r="SFD423" s="209"/>
      <c r="SFE423" s="209"/>
      <c r="SFF423" s="209"/>
      <c r="SFG423" s="209"/>
      <c r="SFH423" s="209"/>
      <c r="SFI423" s="209"/>
      <c r="SFJ423" s="209"/>
      <c r="SFK423" s="209"/>
      <c r="SFL423" s="209"/>
      <c r="SFM423" s="209"/>
      <c r="SFN423" s="209"/>
      <c r="SFO423" s="209"/>
      <c r="SFP423" s="209"/>
      <c r="SFQ423" s="209"/>
      <c r="SFR423" s="209"/>
      <c r="SFS423" s="209"/>
      <c r="SFT423" s="209"/>
      <c r="SFU423" s="209"/>
      <c r="SFV423" s="209"/>
      <c r="SFW423" s="209"/>
      <c r="SFX423" s="209"/>
      <c r="SFY423" s="209"/>
      <c r="SFZ423" s="209"/>
      <c r="SGA423" s="209"/>
      <c r="SGB423" s="209"/>
      <c r="SGC423" s="209"/>
      <c r="SGD423" s="209"/>
      <c r="SGE423" s="209"/>
      <c r="SGF423" s="209"/>
      <c r="SGG423" s="209"/>
      <c r="SGH423" s="209"/>
      <c r="SGI423" s="209"/>
      <c r="SGJ423" s="209"/>
      <c r="SGK423" s="209"/>
      <c r="SGL423" s="209"/>
      <c r="SGM423" s="209"/>
      <c r="SGN423" s="209"/>
      <c r="SGO423" s="209"/>
      <c r="SGP423" s="209"/>
      <c r="SGQ423" s="209"/>
      <c r="SGR423" s="209"/>
      <c r="SGS423" s="209"/>
      <c r="SGT423" s="209"/>
      <c r="SGU423" s="209"/>
      <c r="SGV423" s="209"/>
      <c r="SGW423" s="209"/>
      <c r="SGX423" s="209"/>
      <c r="SGY423" s="209"/>
      <c r="SGZ423" s="209"/>
      <c r="SHA423" s="209"/>
      <c r="SHB423" s="209"/>
      <c r="SHC423" s="209"/>
      <c r="SHD423" s="209"/>
      <c r="SHE423" s="209"/>
      <c r="SHF423" s="209"/>
      <c r="SHG423" s="209"/>
      <c r="SHH423" s="209"/>
      <c r="SHI423" s="209"/>
      <c r="SHJ423" s="209"/>
      <c r="SHK423" s="209"/>
      <c r="SHL423" s="209"/>
      <c r="SHM423" s="209"/>
      <c r="SHN423" s="209"/>
      <c r="SHO423" s="209"/>
      <c r="SHP423" s="209"/>
      <c r="SHQ423" s="209"/>
      <c r="SHR423" s="209"/>
      <c r="SHS423" s="209"/>
      <c r="SHT423" s="209"/>
      <c r="SHU423" s="209"/>
      <c r="SHV423" s="209"/>
      <c r="SHW423" s="209"/>
      <c r="SHX423" s="209"/>
      <c r="SHY423" s="209"/>
      <c r="SHZ423" s="209"/>
      <c r="SIA423" s="209"/>
      <c r="SIB423" s="209"/>
      <c r="SIC423" s="209"/>
      <c r="SID423" s="209"/>
      <c r="SIE423" s="209"/>
      <c r="SIF423" s="209"/>
      <c r="SIG423" s="209"/>
      <c r="SIH423" s="209"/>
      <c r="SII423" s="209"/>
      <c r="SIJ423" s="209"/>
      <c r="SIK423" s="209"/>
      <c r="SIL423" s="209"/>
      <c r="SIM423" s="209"/>
      <c r="SIN423" s="209"/>
      <c r="SIO423" s="209"/>
      <c r="SIP423" s="209"/>
      <c r="SIQ423" s="209"/>
      <c r="SIR423" s="209"/>
      <c r="SIS423" s="209"/>
      <c r="SIT423" s="209"/>
      <c r="SIU423" s="209"/>
      <c r="SIV423" s="209"/>
      <c r="SIW423" s="209"/>
      <c r="SIX423" s="209"/>
      <c r="SIY423" s="209"/>
      <c r="SIZ423" s="209"/>
      <c r="SJA423" s="209"/>
      <c r="SJB423" s="209"/>
      <c r="SJC423" s="209"/>
      <c r="SJD423" s="209"/>
      <c r="SJE423" s="209"/>
      <c r="SJF423" s="209"/>
      <c r="SJG423" s="209"/>
      <c r="SJH423" s="209"/>
      <c r="SJI423" s="209"/>
      <c r="SJJ423" s="209"/>
      <c r="SJK423" s="209"/>
      <c r="SJL423" s="209"/>
      <c r="SJM423" s="209"/>
      <c r="SJN423" s="209"/>
      <c r="SJO423" s="209"/>
      <c r="SJP423" s="209"/>
      <c r="SJQ423" s="209"/>
      <c r="SJR423" s="209"/>
      <c r="SJS423" s="209"/>
      <c r="SJT423" s="209"/>
      <c r="SJU423" s="209"/>
      <c r="SJV423" s="209"/>
      <c r="SJW423" s="209"/>
      <c r="SJX423" s="209"/>
      <c r="SJY423" s="209"/>
      <c r="SJZ423" s="209"/>
      <c r="SKA423" s="209"/>
      <c r="SKB423" s="209"/>
      <c r="SKC423" s="209"/>
      <c r="SKD423" s="209"/>
      <c r="SKE423" s="209"/>
      <c r="SKF423" s="209"/>
      <c r="SKG423" s="209"/>
      <c r="SKH423" s="209"/>
      <c r="SKI423" s="209"/>
      <c r="SKJ423" s="209"/>
      <c r="SKK423" s="209"/>
      <c r="SKL423" s="209"/>
      <c r="SKM423" s="209"/>
      <c r="SKN423" s="209"/>
      <c r="SKO423" s="209"/>
      <c r="SKP423" s="209"/>
      <c r="SKQ423" s="209"/>
      <c r="SKR423" s="209"/>
      <c r="SKS423" s="209"/>
      <c r="SKT423" s="209"/>
      <c r="SKU423" s="209"/>
      <c r="SKV423" s="209"/>
      <c r="SKW423" s="209"/>
      <c r="SKX423" s="209"/>
      <c r="SKY423" s="209"/>
      <c r="SKZ423" s="209"/>
      <c r="SLA423" s="209"/>
      <c r="SLB423" s="209"/>
      <c r="SLC423" s="209"/>
      <c r="SLD423" s="209"/>
      <c r="SLE423" s="209"/>
      <c r="SLF423" s="209"/>
      <c r="SLG423" s="209"/>
      <c r="SLH423" s="209"/>
      <c r="SLI423" s="209"/>
      <c r="SLJ423" s="209"/>
      <c r="SLK423" s="209"/>
      <c r="SLL423" s="209"/>
      <c r="SLM423" s="209"/>
      <c r="SLN423" s="209"/>
      <c r="SLO423" s="209"/>
      <c r="SLP423" s="209"/>
      <c r="SLQ423" s="209"/>
      <c r="SLR423" s="209"/>
      <c r="SLS423" s="209"/>
      <c r="SLT423" s="209"/>
      <c r="SLU423" s="209"/>
      <c r="SLV423" s="209"/>
      <c r="SLW423" s="209"/>
      <c r="SLX423" s="209"/>
      <c r="SLY423" s="209"/>
      <c r="SLZ423" s="209"/>
      <c r="SMA423" s="209"/>
      <c r="SMB423" s="209"/>
      <c r="SMC423" s="209"/>
      <c r="SMD423" s="209"/>
      <c r="SME423" s="209"/>
      <c r="SMF423" s="209"/>
      <c r="SMG423" s="209"/>
      <c r="SMH423" s="209"/>
      <c r="SMI423" s="209"/>
      <c r="SMJ423" s="209"/>
      <c r="SMK423" s="209"/>
      <c r="SML423" s="209"/>
      <c r="SMM423" s="209"/>
      <c r="SMN423" s="209"/>
      <c r="SMO423" s="209"/>
      <c r="SMP423" s="209"/>
      <c r="SMQ423" s="209"/>
      <c r="SMR423" s="209"/>
      <c r="SMS423" s="209"/>
      <c r="SMT423" s="209"/>
      <c r="SMU423" s="209"/>
      <c r="SMV423" s="209"/>
      <c r="SMW423" s="209"/>
      <c r="SMX423" s="209"/>
      <c r="SMY423" s="209"/>
      <c r="SMZ423" s="209"/>
      <c r="SNA423" s="209"/>
      <c r="SNB423" s="209"/>
      <c r="SNC423" s="209"/>
      <c r="SND423" s="209"/>
      <c r="SNE423" s="209"/>
      <c r="SNF423" s="209"/>
      <c r="SNG423" s="209"/>
      <c r="SNH423" s="209"/>
      <c r="SNI423" s="209"/>
      <c r="SNJ423" s="209"/>
      <c r="SNK423" s="209"/>
      <c r="SNL423" s="209"/>
      <c r="SNM423" s="209"/>
      <c r="SNN423" s="209"/>
      <c r="SNO423" s="209"/>
      <c r="SNP423" s="209"/>
      <c r="SNQ423" s="209"/>
      <c r="SNR423" s="209"/>
      <c r="SNS423" s="209"/>
      <c r="SNT423" s="209"/>
      <c r="SNU423" s="209"/>
      <c r="SNV423" s="209"/>
      <c r="SNW423" s="209"/>
      <c r="SNX423" s="209"/>
      <c r="SNY423" s="209"/>
      <c r="SNZ423" s="209"/>
      <c r="SOA423" s="209"/>
      <c r="SOB423" s="209"/>
      <c r="SOC423" s="209"/>
      <c r="SOD423" s="209"/>
      <c r="SOE423" s="209"/>
      <c r="SOF423" s="209"/>
      <c r="SOG423" s="209"/>
      <c r="SOH423" s="209"/>
      <c r="SOI423" s="209"/>
      <c r="SOJ423" s="209"/>
      <c r="SOK423" s="209"/>
      <c r="SOL423" s="209"/>
      <c r="SOM423" s="209"/>
      <c r="SON423" s="209"/>
      <c r="SOO423" s="209"/>
      <c r="SOP423" s="209"/>
      <c r="SOQ423" s="209"/>
      <c r="SOR423" s="209"/>
      <c r="SOS423" s="209"/>
      <c r="SOT423" s="209"/>
      <c r="SOU423" s="209"/>
      <c r="SOV423" s="209"/>
      <c r="SOW423" s="209"/>
      <c r="SOX423" s="209"/>
      <c r="SOY423" s="209"/>
      <c r="SOZ423" s="209"/>
      <c r="SPA423" s="209"/>
      <c r="SPB423" s="209"/>
      <c r="SPC423" s="209"/>
      <c r="SPD423" s="209"/>
      <c r="SPE423" s="209"/>
      <c r="SPF423" s="209"/>
      <c r="SPG423" s="209"/>
      <c r="SPH423" s="209"/>
      <c r="SPI423" s="209"/>
      <c r="SPJ423" s="209"/>
      <c r="SPK423" s="209"/>
      <c r="SPL423" s="209"/>
      <c r="SPM423" s="209"/>
      <c r="SPN423" s="209"/>
      <c r="SPO423" s="209"/>
      <c r="SPP423" s="209"/>
      <c r="SPQ423" s="209"/>
      <c r="SPR423" s="209"/>
      <c r="SPS423" s="209"/>
      <c r="SPT423" s="209"/>
      <c r="SPU423" s="209"/>
      <c r="SPV423" s="209"/>
      <c r="SPW423" s="209"/>
      <c r="SPX423" s="209"/>
      <c r="SPY423" s="209"/>
      <c r="SPZ423" s="209"/>
      <c r="SQA423" s="209"/>
      <c r="SQB423" s="209"/>
      <c r="SQC423" s="209"/>
      <c r="SQD423" s="209"/>
      <c r="SQE423" s="209"/>
      <c r="SQF423" s="209"/>
      <c r="SQG423" s="209"/>
      <c r="SQH423" s="209"/>
      <c r="SQI423" s="209"/>
      <c r="SQJ423" s="209"/>
      <c r="SQK423" s="209"/>
      <c r="SQL423" s="209"/>
      <c r="SQM423" s="209"/>
      <c r="SQN423" s="209"/>
      <c r="SQO423" s="209"/>
      <c r="SQP423" s="209"/>
      <c r="SQQ423" s="209"/>
      <c r="SQR423" s="209"/>
      <c r="SQS423" s="209"/>
      <c r="SQT423" s="209"/>
      <c r="SQU423" s="209"/>
      <c r="SQV423" s="209"/>
      <c r="SQW423" s="209"/>
      <c r="SQX423" s="209"/>
      <c r="SQY423" s="209"/>
      <c r="SQZ423" s="209"/>
      <c r="SRA423" s="209"/>
      <c r="SRB423" s="209"/>
      <c r="SRC423" s="209"/>
      <c r="SRD423" s="209"/>
      <c r="SRE423" s="209"/>
      <c r="SRF423" s="209"/>
      <c r="SRG423" s="209"/>
      <c r="SRH423" s="209"/>
      <c r="SRI423" s="209"/>
      <c r="SRJ423" s="209"/>
      <c r="SRK423" s="209"/>
      <c r="SRL423" s="209"/>
      <c r="SRM423" s="209"/>
      <c r="SRN423" s="209"/>
      <c r="SRO423" s="209"/>
      <c r="SRP423" s="209"/>
      <c r="SRQ423" s="209"/>
      <c r="SRR423" s="209"/>
      <c r="SRS423" s="209"/>
      <c r="SRT423" s="209"/>
      <c r="SRU423" s="209"/>
      <c r="SRV423" s="209"/>
      <c r="SRW423" s="209"/>
      <c r="SRX423" s="209"/>
      <c r="SRY423" s="209"/>
      <c r="SRZ423" s="209"/>
      <c r="SSA423" s="209"/>
      <c r="SSB423" s="209"/>
      <c r="SSC423" s="209"/>
      <c r="SSD423" s="209"/>
      <c r="SSE423" s="209"/>
      <c r="SSF423" s="209"/>
      <c r="SSG423" s="209"/>
      <c r="SSH423" s="209"/>
      <c r="SSI423" s="209"/>
      <c r="SSJ423" s="209"/>
      <c r="SSK423" s="209"/>
      <c r="SSL423" s="209"/>
      <c r="SSM423" s="209"/>
      <c r="SSN423" s="209"/>
      <c r="SSO423" s="209"/>
      <c r="SSP423" s="209"/>
      <c r="SSQ423" s="209"/>
      <c r="SSR423" s="209"/>
      <c r="SSS423" s="209"/>
      <c r="SST423" s="209"/>
      <c r="SSU423" s="209"/>
      <c r="SSV423" s="209"/>
      <c r="SSW423" s="209"/>
      <c r="SSX423" s="209"/>
      <c r="SSY423" s="209"/>
      <c r="SSZ423" s="209"/>
      <c r="STA423" s="209"/>
      <c r="STB423" s="209"/>
      <c r="STC423" s="209"/>
      <c r="STD423" s="209"/>
      <c r="STE423" s="209"/>
      <c r="STF423" s="209"/>
      <c r="STG423" s="209"/>
      <c r="STH423" s="209"/>
      <c r="STI423" s="209"/>
      <c r="STJ423" s="209"/>
      <c r="STK423" s="209"/>
      <c r="STL423" s="209"/>
      <c r="STM423" s="209"/>
      <c r="STN423" s="209"/>
      <c r="STO423" s="209"/>
      <c r="STP423" s="209"/>
      <c r="STQ423" s="209"/>
      <c r="STR423" s="209"/>
      <c r="STS423" s="209"/>
      <c r="STT423" s="209"/>
      <c r="STU423" s="209"/>
      <c r="STV423" s="209"/>
      <c r="STW423" s="209"/>
      <c r="STX423" s="209"/>
      <c r="STY423" s="209"/>
      <c r="STZ423" s="209"/>
      <c r="SUA423" s="209"/>
      <c r="SUB423" s="209"/>
      <c r="SUC423" s="209"/>
      <c r="SUD423" s="209"/>
      <c r="SUE423" s="209"/>
      <c r="SUF423" s="209"/>
      <c r="SUG423" s="209"/>
      <c r="SUH423" s="209"/>
      <c r="SUI423" s="209"/>
      <c r="SUJ423" s="209"/>
      <c r="SUK423" s="209"/>
      <c r="SUL423" s="209"/>
      <c r="SUM423" s="209"/>
      <c r="SUN423" s="209"/>
      <c r="SUO423" s="209"/>
      <c r="SUP423" s="209"/>
      <c r="SUQ423" s="209"/>
      <c r="SUR423" s="209"/>
      <c r="SUS423" s="209"/>
      <c r="SUT423" s="209"/>
      <c r="SUU423" s="209"/>
      <c r="SUV423" s="209"/>
      <c r="SUW423" s="209"/>
      <c r="SUX423" s="209"/>
      <c r="SUY423" s="209"/>
      <c r="SUZ423" s="209"/>
      <c r="SVA423" s="209"/>
      <c r="SVB423" s="209"/>
      <c r="SVC423" s="209"/>
      <c r="SVD423" s="209"/>
      <c r="SVE423" s="209"/>
      <c r="SVF423" s="209"/>
      <c r="SVG423" s="209"/>
      <c r="SVH423" s="209"/>
      <c r="SVI423" s="209"/>
      <c r="SVJ423" s="209"/>
      <c r="SVK423" s="209"/>
      <c r="SVL423" s="209"/>
      <c r="SVM423" s="209"/>
      <c r="SVN423" s="209"/>
      <c r="SVO423" s="209"/>
      <c r="SVP423" s="209"/>
      <c r="SVQ423" s="209"/>
      <c r="SVR423" s="209"/>
      <c r="SVS423" s="209"/>
      <c r="SVT423" s="209"/>
      <c r="SVU423" s="209"/>
      <c r="SVV423" s="209"/>
      <c r="SVW423" s="209"/>
      <c r="SVX423" s="209"/>
      <c r="SVY423" s="209"/>
      <c r="SVZ423" s="209"/>
      <c r="SWA423" s="209"/>
      <c r="SWB423" s="209"/>
      <c r="SWC423" s="209"/>
      <c r="SWD423" s="209"/>
      <c r="SWE423" s="209"/>
      <c r="SWF423" s="209"/>
      <c r="SWG423" s="209"/>
      <c r="SWH423" s="209"/>
      <c r="SWI423" s="209"/>
      <c r="SWJ423" s="209"/>
      <c r="SWK423" s="209"/>
      <c r="SWL423" s="209"/>
      <c r="SWM423" s="209"/>
      <c r="SWN423" s="209"/>
      <c r="SWO423" s="209"/>
      <c r="SWP423" s="209"/>
      <c r="SWQ423" s="209"/>
      <c r="SWR423" s="209"/>
      <c r="SWS423" s="209"/>
      <c r="SWT423" s="209"/>
      <c r="SWU423" s="209"/>
      <c r="SWV423" s="209"/>
      <c r="SWW423" s="209"/>
      <c r="SWX423" s="209"/>
      <c r="SWY423" s="209"/>
      <c r="SWZ423" s="209"/>
      <c r="SXA423" s="209"/>
      <c r="SXB423" s="209"/>
      <c r="SXC423" s="209"/>
      <c r="SXD423" s="209"/>
      <c r="SXE423" s="209"/>
      <c r="SXF423" s="209"/>
      <c r="SXG423" s="209"/>
      <c r="SXH423" s="209"/>
      <c r="SXI423" s="209"/>
      <c r="SXJ423" s="209"/>
      <c r="SXK423" s="209"/>
      <c r="SXL423" s="209"/>
      <c r="SXM423" s="209"/>
      <c r="SXN423" s="209"/>
      <c r="SXO423" s="209"/>
      <c r="SXP423" s="209"/>
      <c r="SXQ423" s="209"/>
      <c r="SXR423" s="209"/>
      <c r="SXS423" s="209"/>
      <c r="SXT423" s="209"/>
      <c r="SXU423" s="209"/>
      <c r="SXV423" s="209"/>
      <c r="SXW423" s="209"/>
      <c r="SXX423" s="209"/>
      <c r="SXY423" s="209"/>
      <c r="SXZ423" s="209"/>
      <c r="SYA423" s="209"/>
      <c r="SYB423" s="209"/>
      <c r="SYC423" s="209"/>
      <c r="SYD423" s="209"/>
      <c r="SYE423" s="209"/>
      <c r="SYF423" s="209"/>
      <c r="SYG423" s="209"/>
      <c r="SYH423" s="209"/>
      <c r="SYI423" s="209"/>
      <c r="SYJ423" s="209"/>
      <c r="SYK423" s="209"/>
      <c r="SYL423" s="209"/>
      <c r="SYM423" s="209"/>
      <c r="SYN423" s="209"/>
      <c r="SYO423" s="209"/>
      <c r="SYP423" s="209"/>
      <c r="SYQ423" s="209"/>
      <c r="SYR423" s="209"/>
      <c r="SYS423" s="209"/>
      <c r="SYT423" s="209"/>
      <c r="SYU423" s="209"/>
      <c r="SYV423" s="209"/>
      <c r="SYW423" s="209"/>
      <c r="SYX423" s="209"/>
      <c r="SYY423" s="209"/>
      <c r="SYZ423" s="209"/>
      <c r="SZA423" s="209"/>
      <c r="SZB423" s="209"/>
      <c r="SZC423" s="209"/>
      <c r="SZD423" s="209"/>
      <c r="SZE423" s="209"/>
      <c r="SZF423" s="209"/>
      <c r="SZG423" s="209"/>
      <c r="SZH423" s="209"/>
      <c r="SZI423" s="209"/>
      <c r="SZJ423" s="209"/>
      <c r="SZK423" s="209"/>
      <c r="SZL423" s="209"/>
      <c r="SZM423" s="209"/>
      <c r="SZN423" s="209"/>
      <c r="SZO423" s="209"/>
      <c r="SZP423" s="209"/>
      <c r="SZQ423" s="209"/>
      <c r="SZR423" s="209"/>
      <c r="SZS423" s="209"/>
      <c r="SZT423" s="209"/>
      <c r="SZU423" s="209"/>
      <c r="SZV423" s="209"/>
      <c r="SZW423" s="209"/>
      <c r="SZX423" s="209"/>
      <c r="SZY423" s="209"/>
      <c r="SZZ423" s="209"/>
      <c r="TAA423" s="209"/>
      <c r="TAB423" s="209"/>
      <c r="TAC423" s="209"/>
      <c r="TAD423" s="209"/>
      <c r="TAE423" s="209"/>
      <c r="TAF423" s="209"/>
      <c r="TAG423" s="209"/>
      <c r="TAH423" s="209"/>
      <c r="TAI423" s="209"/>
      <c r="TAJ423" s="209"/>
      <c r="TAK423" s="209"/>
      <c r="TAL423" s="209"/>
      <c r="TAM423" s="209"/>
      <c r="TAN423" s="209"/>
      <c r="TAO423" s="209"/>
      <c r="TAP423" s="209"/>
      <c r="TAQ423" s="209"/>
      <c r="TAR423" s="209"/>
      <c r="TAS423" s="209"/>
      <c r="TAT423" s="209"/>
      <c r="TAU423" s="209"/>
      <c r="TAV423" s="209"/>
      <c r="TAW423" s="209"/>
      <c r="TAX423" s="209"/>
      <c r="TAY423" s="209"/>
      <c r="TAZ423" s="209"/>
      <c r="TBA423" s="209"/>
      <c r="TBB423" s="209"/>
      <c r="TBC423" s="209"/>
      <c r="TBD423" s="209"/>
      <c r="TBE423" s="209"/>
      <c r="TBF423" s="209"/>
      <c r="TBG423" s="209"/>
      <c r="TBH423" s="209"/>
      <c r="TBI423" s="209"/>
      <c r="TBJ423" s="209"/>
      <c r="TBK423" s="209"/>
      <c r="TBL423" s="209"/>
      <c r="TBM423" s="209"/>
      <c r="TBN423" s="209"/>
      <c r="TBO423" s="209"/>
      <c r="TBP423" s="209"/>
      <c r="TBQ423" s="209"/>
      <c r="TBR423" s="209"/>
      <c r="TBS423" s="209"/>
      <c r="TBT423" s="209"/>
      <c r="TBU423" s="209"/>
      <c r="TBV423" s="209"/>
      <c r="TBW423" s="209"/>
      <c r="TBX423" s="209"/>
      <c r="TBY423" s="209"/>
      <c r="TBZ423" s="209"/>
      <c r="TCA423" s="209"/>
      <c r="TCB423" s="209"/>
      <c r="TCC423" s="209"/>
      <c r="TCD423" s="209"/>
      <c r="TCE423" s="209"/>
      <c r="TCF423" s="209"/>
      <c r="TCG423" s="209"/>
      <c r="TCH423" s="209"/>
      <c r="TCI423" s="209"/>
      <c r="TCJ423" s="209"/>
      <c r="TCK423" s="209"/>
      <c r="TCL423" s="209"/>
      <c r="TCM423" s="209"/>
      <c r="TCN423" s="209"/>
      <c r="TCO423" s="209"/>
      <c r="TCP423" s="209"/>
      <c r="TCQ423" s="209"/>
      <c r="TCR423" s="209"/>
      <c r="TCS423" s="209"/>
      <c r="TCT423" s="209"/>
      <c r="TCU423" s="209"/>
      <c r="TCV423" s="209"/>
      <c r="TCW423" s="209"/>
      <c r="TCX423" s="209"/>
      <c r="TCY423" s="209"/>
      <c r="TCZ423" s="209"/>
      <c r="TDA423" s="209"/>
      <c r="TDB423" s="209"/>
      <c r="TDC423" s="209"/>
      <c r="TDD423" s="209"/>
      <c r="TDE423" s="209"/>
      <c r="TDF423" s="209"/>
      <c r="TDG423" s="209"/>
      <c r="TDH423" s="209"/>
      <c r="TDI423" s="209"/>
      <c r="TDJ423" s="209"/>
      <c r="TDK423" s="209"/>
      <c r="TDL423" s="209"/>
      <c r="TDM423" s="209"/>
      <c r="TDN423" s="209"/>
      <c r="TDO423" s="209"/>
      <c r="TDP423" s="209"/>
      <c r="TDQ423" s="209"/>
      <c r="TDR423" s="209"/>
      <c r="TDS423" s="209"/>
      <c r="TDT423" s="209"/>
      <c r="TDU423" s="209"/>
      <c r="TDV423" s="209"/>
      <c r="TDW423" s="209"/>
      <c r="TDX423" s="209"/>
      <c r="TDY423" s="209"/>
      <c r="TDZ423" s="209"/>
      <c r="TEA423" s="209"/>
      <c r="TEB423" s="209"/>
      <c r="TEC423" s="209"/>
      <c r="TED423" s="209"/>
      <c r="TEE423" s="209"/>
      <c r="TEF423" s="209"/>
      <c r="TEG423" s="209"/>
      <c r="TEH423" s="209"/>
      <c r="TEI423" s="209"/>
      <c r="TEJ423" s="209"/>
      <c r="TEK423" s="209"/>
      <c r="TEL423" s="209"/>
      <c r="TEM423" s="209"/>
      <c r="TEN423" s="209"/>
      <c r="TEO423" s="209"/>
      <c r="TEP423" s="209"/>
      <c r="TEQ423" s="209"/>
      <c r="TER423" s="209"/>
      <c r="TES423" s="209"/>
      <c r="TET423" s="209"/>
      <c r="TEU423" s="209"/>
      <c r="TEV423" s="209"/>
      <c r="TEW423" s="209"/>
      <c r="TEX423" s="209"/>
      <c r="TEY423" s="209"/>
      <c r="TEZ423" s="209"/>
      <c r="TFA423" s="209"/>
      <c r="TFB423" s="209"/>
      <c r="TFC423" s="209"/>
      <c r="TFD423" s="209"/>
      <c r="TFE423" s="209"/>
      <c r="TFF423" s="209"/>
      <c r="TFG423" s="209"/>
      <c r="TFH423" s="209"/>
      <c r="TFI423" s="209"/>
      <c r="TFJ423" s="209"/>
      <c r="TFK423" s="209"/>
      <c r="TFL423" s="209"/>
      <c r="TFM423" s="209"/>
      <c r="TFN423" s="209"/>
      <c r="TFO423" s="209"/>
      <c r="TFP423" s="209"/>
      <c r="TFQ423" s="209"/>
      <c r="TFR423" s="209"/>
      <c r="TFS423" s="209"/>
      <c r="TFT423" s="209"/>
      <c r="TFU423" s="209"/>
      <c r="TFV423" s="209"/>
      <c r="TFW423" s="209"/>
      <c r="TFX423" s="209"/>
      <c r="TFY423" s="209"/>
      <c r="TFZ423" s="209"/>
      <c r="TGA423" s="209"/>
      <c r="TGB423" s="209"/>
      <c r="TGC423" s="209"/>
      <c r="TGD423" s="209"/>
      <c r="TGE423" s="209"/>
      <c r="TGF423" s="209"/>
      <c r="TGG423" s="209"/>
      <c r="TGH423" s="209"/>
      <c r="TGI423" s="209"/>
      <c r="TGJ423" s="209"/>
      <c r="TGK423" s="209"/>
      <c r="TGL423" s="209"/>
      <c r="TGM423" s="209"/>
      <c r="TGN423" s="209"/>
      <c r="TGO423" s="209"/>
      <c r="TGP423" s="209"/>
      <c r="TGQ423" s="209"/>
      <c r="TGR423" s="209"/>
      <c r="TGS423" s="209"/>
      <c r="TGT423" s="209"/>
      <c r="TGU423" s="209"/>
      <c r="TGV423" s="209"/>
      <c r="TGW423" s="209"/>
      <c r="TGX423" s="209"/>
      <c r="TGY423" s="209"/>
      <c r="TGZ423" s="209"/>
      <c r="THA423" s="209"/>
      <c r="THB423" s="209"/>
      <c r="THC423" s="209"/>
      <c r="THD423" s="209"/>
      <c r="THE423" s="209"/>
      <c r="THF423" s="209"/>
      <c r="THG423" s="209"/>
      <c r="THH423" s="209"/>
      <c r="THI423" s="209"/>
      <c r="THJ423" s="209"/>
      <c r="THK423" s="209"/>
      <c r="THL423" s="209"/>
      <c r="THM423" s="209"/>
      <c r="THN423" s="209"/>
      <c r="THO423" s="209"/>
      <c r="THP423" s="209"/>
      <c r="THQ423" s="209"/>
      <c r="THR423" s="209"/>
      <c r="THS423" s="209"/>
      <c r="THT423" s="209"/>
      <c r="THU423" s="209"/>
      <c r="THV423" s="209"/>
      <c r="THW423" s="209"/>
      <c r="THX423" s="209"/>
      <c r="THY423" s="209"/>
      <c r="THZ423" s="209"/>
      <c r="TIA423" s="209"/>
      <c r="TIB423" s="209"/>
      <c r="TIC423" s="209"/>
      <c r="TID423" s="209"/>
      <c r="TIE423" s="209"/>
      <c r="TIF423" s="209"/>
      <c r="TIG423" s="209"/>
      <c r="TIH423" s="209"/>
      <c r="TII423" s="209"/>
      <c r="TIJ423" s="209"/>
      <c r="TIK423" s="209"/>
      <c r="TIL423" s="209"/>
      <c r="TIM423" s="209"/>
      <c r="TIN423" s="209"/>
      <c r="TIO423" s="209"/>
      <c r="TIP423" s="209"/>
      <c r="TIQ423" s="209"/>
      <c r="TIR423" s="209"/>
      <c r="TIS423" s="209"/>
      <c r="TIT423" s="209"/>
      <c r="TIU423" s="209"/>
      <c r="TIV423" s="209"/>
      <c r="TIW423" s="209"/>
      <c r="TIX423" s="209"/>
      <c r="TIY423" s="209"/>
      <c r="TIZ423" s="209"/>
      <c r="TJA423" s="209"/>
      <c r="TJB423" s="209"/>
      <c r="TJC423" s="209"/>
      <c r="TJD423" s="209"/>
      <c r="TJE423" s="209"/>
      <c r="TJF423" s="209"/>
      <c r="TJG423" s="209"/>
      <c r="TJH423" s="209"/>
      <c r="TJI423" s="209"/>
      <c r="TJJ423" s="209"/>
      <c r="TJK423" s="209"/>
      <c r="TJL423" s="209"/>
      <c r="TJM423" s="209"/>
      <c r="TJN423" s="209"/>
      <c r="TJO423" s="209"/>
      <c r="TJP423" s="209"/>
      <c r="TJQ423" s="209"/>
      <c r="TJR423" s="209"/>
      <c r="TJS423" s="209"/>
      <c r="TJT423" s="209"/>
      <c r="TJU423" s="209"/>
      <c r="TJV423" s="209"/>
      <c r="TJW423" s="209"/>
      <c r="TJX423" s="209"/>
      <c r="TJY423" s="209"/>
      <c r="TJZ423" s="209"/>
      <c r="TKA423" s="209"/>
      <c r="TKB423" s="209"/>
      <c r="TKC423" s="209"/>
      <c r="TKD423" s="209"/>
      <c r="TKE423" s="209"/>
      <c r="TKF423" s="209"/>
      <c r="TKG423" s="209"/>
      <c r="TKH423" s="209"/>
      <c r="TKI423" s="209"/>
      <c r="TKJ423" s="209"/>
      <c r="TKK423" s="209"/>
      <c r="TKL423" s="209"/>
      <c r="TKM423" s="209"/>
      <c r="TKN423" s="209"/>
      <c r="TKO423" s="209"/>
      <c r="TKP423" s="209"/>
      <c r="TKQ423" s="209"/>
      <c r="TKR423" s="209"/>
      <c r="TKS423" s="209"/>
      <c r="TKT423" s="209"/>
      <c r="TKU423" s="209"/>
      <c r="TKV423" s="209"/>
      <c r="TKW423" s="209"/>
      <c r="TKX423" s="209"/>
      <c r="TKY423" s="209"/>
      <c r="TKZ423" s="209"/>
      <c r="TLA423" s="209"/>
      <c r="TLB423" s="209"/>
      <c r="TLC423" s="209"/>
      <c r="TLD423" s="209"/>
      <c r="TLE423" s="209"/>
      <c r="TLF423" s="209"/>
      <c r="TLG423" s="209"/>
      <c r="TLH423" s="209"/>
      <c r="TLI423" s="209"/>
      <c r="TLJ423" s="209"/>
      <c r="TLK423" s="209"/>
      <c r="TLL423" s="209"/>
      <c r="TLM423" s="209"/>
      <c r="TLN423" s="209"/>
      <c r="TLO423" s="209"/>
      <c r="TLP423" s="209"/>
      <c r="TLQ423" s="209"/>
      <c r="TLR423" s="209"/>
      <c r="TLS423" s="209"/>
      <c r="TLT423" s="209"/>
      <c r="TLU423" s="209"/>
      <c r="TLV423" s="209"/>
      <c r="TLW423" s="209"/>
      <c r="TLX423" s="209"/>
      <c r="TLY423" s="209"/>
      <c r="TLZ423" s="209"/>
      <c r="TMA423" s="209"/>
      <c r="TMB423" s="209"/>
      <c r="TMC423" s="209"/>
      <c r="TMD423" s="209"/>
      <c r="TME423" s="209"/>
      <c r="TMF423" s="209"/>
      <c r="TMG423" s="209"/>
      <c r="TMH423" s="209"/>
      <c r="TMI423" s="209"/>
      <c r="TMJ423" s="209"/>
      <c r="TMK423" s="209"/>
      <c r="TML423" s="209"/>
      <c r="TMM423" s="209"/>
      <c r="TMN423" s="209"/>
      <c r="TMO423" s="209"/>
      <c r="TMP423" s="209"/>
      <c r="TMQ423" s="209"/>
      <c r="TMR423" s="209"/>
      <c r="TMS423" s="209"/>
      <c r="TMT423" s="209"/>
      <c r="TMU423" s="209"/>
      <c r="TMV423" s="209"/>
      <c r="TMW423" s="209"/>
      <c r="TMX423" s="209"/>
      <c r="TMY423" s="209"/>
      <c r="TMZ423" s="209"/>
      <c r="TNA423" s="209"/>
      <c r="TNB423" s="209"/>
      <c r="TNC423" s="209"/>
      <c r="TND423" s="209"/>
      <c r="TNE423" s="209"/>
      <c r="TNF423" s="209"/>
      <c r="TNG423" s="209"/>
      <c r="TNH423" s="209"/>
      <c r="TNI423" s="209"/>
      <c r="TNJ423" s="209"/>
      <c r="TNK423" s="209"/>
      <c r="TNL423" s="209"/>
      <c r="TNM423" s="209"/>
      <c r="TNN423" s="209"/>
      <c r="TNO423" s="209"/>
      <c r="TNP423" s="209"/>
      <c r="TNQ423" s="209"/>
      <c r="TNR423" s="209"/>
      <c r="TNS423" s="209"/>
      <c r="TNT423" s="209"/>
      <c r="TNU423" s="209"/>
      <c r="TNV423" s="209"/>
      <c r="TNW423" s="209"/>
      <c r="TNX423" s="209"/>
      <c r="TNY423" s="209"/>
      <c r="TNZ423" s="209"/>
      <c r="TOA423" s="209"/>
      <c r="TOB423" s="209"/>
      <c r="TOC423" s="209"/>
      <c r="TOD423" s="209"/>
      <c r="TOE423" s="209"/>
      <c r="TOF423" s="209"/>
      <c r="TOG423" s="209"/>
      <c r="TOH423" s="209"/>
      <c r="TOI423" s="209"/>
      <c r="TOJ423" s="209"/>
      <c r="TOK423" s="209"/>
      <c r="TOL423" s="209"/>
      <c r="TOM423" s="209"/>
      <c r="TON423" s="209"/>
      <c r="TOO423" s="209"/>
      <c r="TOP423" s="209"/>
      <c r="TOQ423" s="209"/>
      <c r="TOR423" s="209"/>
      <c r="TOS423" s="209"/>
      <c r="TOT423" s="209"/>
      <c r="TOU423" s="209"/>
      <c r="TOV423" s="209"/>
      <c r="TOW423" s="209"/>
      <c r="TOX423" s="209"/>
      <c r="TOY423" s="209"/>
      <c r="TOZ423" s="209"/>
      <c r="TPA423" s="209"/>
      <c r="TPB423" s="209"/>
      <c r="TPC423" s="209"/>
      <c r="TPD423" s="209"/>
      <c r="TPE423" s="209"/>
      <c r="TPF423" s="209"/>
      <c r="TPG423" s="209"/>
      <c r="TPH423" s="209"/>
      <c r="TPI423" s="209"/>
      <c r="TPJ423" s="209"/>
      <c r="TPK423" s="209"/>
      <c r="TPL423" s="209"/>
      <c r="TPM423" s="209"/>
      <c r="TPN423" s="209"/>
      <c r="TPO423" s="209"/>
      <c r="TPP423" s="209"/>
      <c r="TPQ423" s="209"/>
      <c r="TPR423" s="209"/>
      <c r="TPS423" s="209"/>
      <c r="TPT423" s="209"/>
      <c r="TPU423" s="209"/>
      <c r="TPV423" s="209"/>
      <c r="TPW423" s="209"/>
      <c r="TPX423" s="209"/>
      <c r="TPY423" s="209"/>
      <c r="TPZ423" s="209"/>
      <c r="TQA423" s="209"/>
      <c r="TQB423" s="209"/>
      <c r="TQC423" s="209"/>
      <c r="TQD423" s="209"/>
      <c r="TQE423" s="209"/>
      <c r="TQF423" s="209"/>
      <c r="TQG423" s="209"/>
      <c r="TQH423" s="209"/>
      <c r="TQI423" s="209"/>
      <c r="TQJ423" s="209"/>
      <c r="TQK423" s="209"/>
      <c r="TQL423" s="209"/>
      <c r="TQM423" s="209"/>
      <c r="TQN423" s="209"/>
      <c r="TQO423" s="209"/>
      <c r="TQP423" s="209"/>
      <c r="TQQ423" s="209"/>
      <c r="TQR423" s="209"/>
      <c r="TQS423" s="209"/>
      <c r="TQT423" s="209"/>
      <c r="TQU423" s="209"/>
      <c r="TQV423" s="209"/>
      <c r="TQW423" s="209"/>
      <c r="TQX423" s="209"/>
      <c r="TQY423" s="209"/>
      <c r="TQZ423" s="209"/>
      <c r="TRA423" s="209"/>
      <c r="TRB423" s="209"/>
      <c r="TRC423" s="209"/>
      <c r="TRD423" s="209"/>
      <c r="TRE423" s="209"/>
      <c r="TRF423" s="209"/>
      <c r="TRG423" s="209"/>
      <c r="TRH423" s="209"/>
      <c r="TRI423" s="209"/>
      <c r="TRJ423" s="209"/>
      <c r="TRK423" s="209"/>
      <c r="TRL423" s="209"/>
      <c r="TRM423" s="209"/>
      <c r="TRN423" s="209"/>
      <c r="TRO423" s="209"/>
      <c r="TRP423" s="209"/>
      <c r="TRQ423" s="209"/>
      <c r="TRR423" s="209"/>
      <c r="TRS423" s="209"/>
      <c r="TRT423" s="209"/>
      <c r="TRU423" s="209"/>
      <c r="TRV423" s="209"/>
      <c r="TRW423" s="209"/>
      <c r="TRX423" s="209"/>
      <c r="TRY423" s="209"/>
      <c r="TRZ423" s="209"/>
      <c r="TSA423" s="209"/>
      <c r="TSB423" s="209"/>
      <c r="TSC423" s="209"/>
      <c r="TSD423" s="209"/>
      <c r="TSE423" s="209"/>
      <c r="TSF423" s="209"/>
      <c r="TSG423" s="209"/>
      <c r="TSH423" s="209"/>
      <c r="TSI423" s="209"/>
      <c r="TSJ423" s="209"/>
      <c r="TSK423" s="209"/>
      <c r="TSL423" s="209"/>
      <c r="TSM423" s="209"/>
      <c r="TSN423" s="209"/>
      <c r="TSO423" s="209"/>
      <c r="TSP423" s="209"/>
      <c r="TSQ423" s="209"/>
      <c r="TSR423" s="209"/>
      <c r="TSS423" s="209"/>
      <c r="TST423" s="209"/>
      <c r="TSU423" s="209"/>
      <c r="TSV423" s="209"/>
      <c r="TSW423" s="209"/>
      <c r="TSX423" s="209"/>
      <c r="TSY423" s="209"/>
      <c r="TSZ423" s="209"/>
      <c r="TTA423" s="209"/>
      <c r="TTB423" s="209"/>
      <c r="TTC423" s="209"/>
      <c r="TTD423" s="209"/>
      <c r="TTE423" s="209"/>
      <c r="TTF423" s="209"/>
      <c r="TTG423" s="209"/>
      <c r="TTH423" s="209"/>
      <c r="TTI423" s="209"/>
      <c r="TTJ423" s="209"/>
      <c r="TTK423" s="209"/>
      <c r="TTL423" s="209"/>
      <c r="TTM423" s="209"/>
      <c r="TTN423" s="209"/>
      <c r="TTO423" s="209"/>
      <c r="TTP423" s="209"/>
      <c r="TTQ423" s="209"/>
      <c r="TTR423" s="209"/>
      <c r="TTS423" s="209"/>
      <c r="TTT423" s="209"/>
      <c r="TTU423" s="209"/>
      <c r="TTV423" s="209"/>
      <c r="TTW423" s="209"/>
      <c r="TTX423" s="209"/>
      <c r="TTY423" s="209"/>
      <c r="TTZ423" s="209"/>
      <c r="TUA423" s="209"/>
      <c r="TUB423" s="209"/>
      <c r="TUC423" s="209"/>
      <c r="TUD423" s="209"/>
      <c r="TUE423" s="209"/>
      <c r="TUF423" s="209"/>
      <c r="TUG423" s="209"/>
      <c r="TUH423" s="209"/>
      <c r="TUI423" s="209"/>
      <c r="TUJ423" s="209"/>
      <c r="TUK423" s="209"/>
      <c r="TUL423" s="209"/>
      <c r="TUM423" s="209"/>
      <c r="TUN423" s="209"/>
      <c r="TUO423" s="209"/>
      <c r="TUP423" s="209"/>
      <c r="TUQ423" s="209"/>
      <c r="TUR423" s="209"/>
      <c r="TUS423" s="209"/>
      <c r="TUT423" s="209"/>
      <c r="TUU423" s="209"/>
      <c r="TUV423" s="209"/>
      <c r="TUW423" s="209"/>
      <c r="TUX423" s="209"/>
      <c r="TUY423" s="209"/>
      <c r="TUZ423" s="209"/>
      <c r="TVA423" s="209"/>
      <c r="TVB423" s="209"/>
      <c r="TVC423" s="209"/>
      <c r="TVD423" s="209"/>
      <c r="TVE423" s="209"/>
      <c r="TVF423" s="209"/>
      <c r="TVG423" s="209"/>
      <c r="TVH423" s="209"/>
      <c r="TVI423" s="209"/>
      <c r="TVJ423" s="209"/>
      <c r="TVK423" s="209"/>
      <c r="TVL423" s="209"/>
      <c r="TVM423" s="209"/>
      <c r="TVN423" s="209"/>
      <c r="TVO423" s="209"/>
      <c r="TVP423" s="209"/>
      <c r="TVQ423" s="209"/>
      <c r="TVR423" s="209"/>
      <c r="TVS423" s="209"/>
      <c r="TVT423" s="209"/>
      <c r="TVU423" s="209"/>
      <c r="TVV423" s="209"/>
      <c r="TVW423" s="209"/>
      <c r="TVX423" s="209"/>
      <c r="TVY423" s="209"/>
      <c r="TVZ423" s="209"/>
      <c r="TWA423" s="209"/>
      <c r="TWB423" s="209"/>
      <c r="TWC423" s="209"/>
      <c r="TWD423" s="209"/>
      <c r="TWE423" s="209"/>
      <c r="TWF423" s="209"/>
      <c r="TWG423" s="209"/>
      <c r="TWH423" s="209"/>
      <c r="TWI423" s="209"/>
      <c r="TWJ423" s="209"/>
      <c r="TWK423" s="209"/>
      <c r="TWL423" s="209"/>
      <c r="TWM423" s="209"/>
      <c r="TWN423" s="209"/>
      <c r="TWO423" s="209"/>
      <c r="TWP423" s="209"/>
      <c r="TWQ423" s="209"/>
      <c r="TWR423" s="209"/>
      <c r="TWS423" s="209"/>
      <c r="TWT423" s="209"/>
      <c r="TWU423" s="209"/>
      <c r="TWV423" s="209"/>
      <c r="TWW423" s="209"/>
      <c r="TWX423" s="209"/>
      <c r="TWY423" s="209"/>
      <c r="TWZ423" s="209"/>
      <c r="TXA423" s="209"/>
      <c r="TXB423" s="209"/>
      <c r="TXC423" s="209"/>
      <c r="TXD423" s="209"/>
      <c r="TXE423" s="209"/>
      <c r="TXF423" s="209"/>
      <c r="TXG423" s="209"/>
      <c r="TXH423" s="209"/>
      <c r="TXI423" s="209"/>
      <c r="TXJ423" s="209"/>
      <c r="TXK423" s="209"/>
      <c r="TXL423" s="209"/>
      <c r="TXM423" s="209"/>
      <c r="TXN423" s="209"/>
      <c r="TXO423" s="209"/>
      <c r="TXP423" s="209"/>
      <c r="TXQ423" s="209"/>
      <c r="TXR423" s="209"/>
      <c r="TXS423" s="209"/>
      <c r="TXT423" s="209"/>
      <c r="TXU423" s="209"/>
      <c r="TXV423" s="209"/>
      <c r="TXW423" s="209"/>
      <c r="TXX423" s="209"/>
      <c r="TXY423" s="209"/>
      <c r="TXZ423" s="209"/>
      <c r="TYA423" s="209"/>
      <c r="TYB423" s="209"/>
      <c r="TYC423" s="209"/>
      <c r="TYD423" s="209"/>
      <c r="TYE423" s="209"/>
      <c r="TYF423" s="209"/>
      <c r="TYG423" s="209"/>
      <c r="TYH423" s="209"/>
      <c r="TYI423" s="209"/>
      <c r="TYJ423" s="209"/>
      <c r="TYK423" s="209"/>
      <c r="TYL423" s="209"/>
      <c r="TYM423" s="209"/>
      <c r="TYN423" s="209"/>
      <c r="TYO423" s="209"/>
      <c r="TYP423" s="209"/>
      <c r="TYQ423" s="209"/>
      <c r="TYR423" s="209"/>
      <c r="TYS423" s="209"/>
      <c r="TYT423" s="209"/>
      <c r="TYU423" s="209"/>
      <c r="TYV423" s="209"/>
      <c r="TYW423" s="209"/>
      <c r="TYX423" s="209"/>
      <c r="TYY423" s="209"/>
      <c r="TYZ423" s="209"/>
      <c r="TZA423" s="209"/>
      <c r="TZB423" s="209"/>
      <c r="TZC423" s="209"/>
      <c r="TZD423" s="209"/>
      <c r="TZE423" s="209"/>
      <c r="TZF423" s="209"/>
      <c r="TZG423" s="209"/>
      <c r="TZH423" s="209"/>
      <c r="TZI423" s="209"/>
      <c r="TZJ423" s="209"/>
      <c r="TZK423" s="209"/>
      <c r="TZL423" s="209"/>
      <c r="TZM423" s="209"/>
      <c r="TZN423" s="209"/>
      <c r="TZO423" s="209"/>
      <c r="TZP423" s="209"/>
      <c r="TZQ423" s="209"/>
      <c r="TZR423" s="209"/>
      <c r="TZS423" s="209"/>
      <c r="TZT423" s="209"/>
      <c r="TZU423" s="209"/>
      <c r="TZV423" s="209"/>
      <c r="TZW423" s="209"/>
      <c r="TZX423" s="209"/>
      <c r="TZY423" s="209"/>
      <c r="TZZ423" s="209"/>
      <c r="UAA423" s="209"/>
      <c r="UAB423" s="209"/>
      <c r="UAC423" s="209"/>
      <c r="UAD423" s="209"/>
      <c r="UAE423" s="209"/>
      <c r="UAF423" s="209"/>
      <c r="UAG423" s="209"/>
      <c r="UAH423" s="209"/>
      <c r="UAI423" s="209"/>
      <c r="UAJ423" s="209"/>
      <c r="UAK423" s="209"/>
      <c r="UAL423" s="209"/>
      <c r="UAM423" s="209"/>
      <c r="UAN423" s="209"/>
      <c r="UAO423" s="209"/>
      <c r="UAP423" s="209"/>
      <c r="UAQ423" s="209"/>
      <c r="UAR423" s="209"/>
      <c r="UAS423" s="209"/>
      <c r="UAT423" s="209"/>
      <c r="UAU423" s="209"/>
      <c r="UAV423" s="209"/>
      <c r="UAW423" s="209"/>
      <c r="UAX423" s="209"/>
      <c r="UAY423" s="209"/>
      <c r="UAZ423" s="209"/>
      <c r="UBA423" s="209"/>
      <c r="UBB423" s="209"/>
      <c r="UBC423" s="209"/>
      <c r="UBD423" s="209"/>
      <c r="UBE423" s="209"/>
      <c r="UBF423" s="209"/>
      <c r="UBG423" s="209"/>
      <c r="UBH423" s="209"/>
      <c r="UBI423" s="209"/>
      <c r="UBJ423" s="209"/>
      <c r="UBK423" s="209"/>
      <c r="UBL423" s="209"/>
      <c r="UBM423" s="209"/>
      <c r="UBN423" s="209"/>
      <c r="UBO423" s="209"/>
      <c r="UBP423" s="209"/>
      <c r="UBQ423" s="209"/>
      <c r="UBR423" s="209"/>
      <c r="UBS423" s="209"/>
      <c r="UBT423" s="209"/>
      <c r="UBU423" s="209"/>
      <c r="UBV423" s="209"/>
      <c r="UBW423" s="209"/>
      <c r="UBX423" s="209"/>
      <c r="UBY423" s="209"/>
      <c r="UBZ423" s="209"/>
      <c r="UCA423" s="209"/>
      <c r="UCB423" s="209"/>
      <c r="UCC423" s="209"/>
      <c r="UCD423" s="209"/>
      <c r="UCE423" s="209"/>
      <c r="UCF423" s="209"/>
      <c r="UCG423" s="209"/>
      <c r="UCH423" s="209"/>
      <c r="UCI423" s="209"/>
      <c r="UCJ423" s="209"/>
      <c r="UCK423" s="209"/>
      <c r="UCL423" s="209"/>
      <c r="UCM423" s="209"/>
      <c r="UCN423" s="209"/>
      <c r="UCO423" s="209"/>
      <c r="UCP423" s="209"/>
      <c r="UCQ423" s="209"/>
      <c r="UCR423" s="209"/>
      <c r="UCS423" s="209"/>
      <c r="UCT423" s="209"/>
      <c r="UCU423" s="209"/>
      <c r="UCV423" s="209"/>
      <c r="UCW423" s="209"/>
      <c r="UCX423" s="209"/>
      <c r="UCY423" s="209"/>
      <c r="UCZ423" s="209"/>
      <c r="UDA423" s="209"/>
      <c r="UDB423" s="209"/>
      <c r="UDC423" s="209"/>
      <c r="UDD423" s="209"/>
      <c r="UDE423" s="209"/>
      <c r="UDF423" s="209"/>
      <c r="UDG423" s="209"/>
      <c r="UDH423" s="209"/>
      <c r="UDI423" s="209"/>
      <c r="UDJ423" s="209"/>
      <c r="UDK423" s="209"/>
      <c r="UDL423" s="209"/>
      <c r="UDM423" s="209"/>
      <c r="UDN423" s="209"/>
      <c r="UDO423" s="209"/>
      <c r="UDP423" s="209"/>
      <c r="UDQ423" s="209"/>
      <c r="UDR423" s="209"/>
      <c r="UDS423" s="209"/>
      <c r="UDT423" s="209"/>
      <c r="UDU423" s="209"/>
      <c r="UDV423" s="209"/>
      <c r="UDW423" s="209"/>
      <c r="UDX423" s="209"/>
      <c r="UDY423" s="209"/>
      <c r="UDZ423" s="209"/>
      <c r="UEA423" s="209"/>
      <c r="UEB423" s="209"/>
      <c r="UEC423" s="209"/>
      <c r="UED423" s="209"/>
      <c r="UEE423" s="209"/>
      <c r="UEF423" s="209"/>
      <c r="UEG423" s="209"/>
      <c r="UEH423" s="209"/>
      <c r="UEI423" s="209"/>
      <c r="UEJ423" s="209"/>
      <c r="UEK423" s="209"/>
      <c r="UEL423" s="209"/>
      <c r="UEM423" s="209"/>
      <c r="UEN423" s="209"/>
      <c r="UEO423" s="209"/>
      <c r="UEP423" s="209"/>
      <c r="UEQ423" s="209"/>
      <c r="UER423" s="209"/>
      <c r="UES423" s="209"/>
      <c r="UET423" s="209"/>
      <c r="UEU423" s="209"/>
      <c r="UEV423" s="209"/>
      <c r="UEW423" s="209"/>
      <c r="UEX423" s="209"/>
      <c r="UEY423" s="209"/>
      <c r="UEZ423" s="209"/>
      <c r="UFA423" s="209"/>
      <c r="UFB423" s="209"/>
      <c r="UFC423" s="209"/>
      <c r="UFD423" s="209"/>
      <c r="UFE423" s="209"/>
      <c r="UFF423" s="209"/>
      <c r="UFG423" s="209"/>
      <c r="UFH423" s="209"/>
      <c r="UFI423" s="209"/>
      <c r="UFJ423" s="209"/>
      <c r="UFK423" s="209"/>
      <c r="UFL423" s="209"/>
      <c r="UFM423" s="209"/>
      <c r="UFN423" s="209"/>
      <c r="UFO423" s="209"/>
      <c r="UFP423" s="209"/>
      <c r="UFQ423" s="209"/>
      <c r="UFR423" s="209"/>
      <c r="UFS423" s="209"/>
      <c r="UFT423" s="209"/>
      <c r="UFU423" s="209"/>
      <c r="UFV423" s="209"/>
      <c r="UFW423" s="209"/>
      <c r="UFX423" s="209"/>
      <c r="UFY423" s="209"/>
      <c r="UFZ423" s="209"/>
      <c r="UGA423" s="209"/>
      <c r="UGB423" s="209"/>
      <c r="UGC423" s="209"/>
      <c r="UGD423" s="209"/>
      <c r="UGE423" s="209"/>
      <c r="UGF423" s="209"/>
      <c r="UGG423" s="209"/>
      <c r="UGH423" s="209"/>
      <c r="UGI423" s="209"/>
      <c r="UGJ423" s="209"/>
      <c r="UGK423" s="209"/>
      <c r="UGL423" s="209"/>
      <c r="UGM423" s="209"/>
      <c r="UGN423" s="209"/>
      <c r="UGO423" s="209"/>
      <c r="UGP423" s="209"/>
      <c r="UGQ423" s="209"/>
      <c r="UGR423" s="209"/>
      <c r="UGS423" s="209"/>
      <c r="UGT423" s="209"/>
      <c r="UGU423" s="209"/>
      <c r="UGV423" s="209"/>
      <c r="UGW423" s="209"/>
      <c r="UGX423" s="209"/>
      <c r="UGY423" s="209"/>
      <c r="UGZ423" s="209"/>
      <c r="UHA423" s="209"/>
      <c r="UHB423" s="209"/>
      <c r="UHC423" s="209"/>
      <c r="UHD423" s="209"/>
      <c r="UHE423" s="209"/>
      <c r="UHF423" s="209"/>
      <c r="UHG423" s="209"/>
      <c r="UHH423" s="209"/>
      <c r="UHI423" s="209"/>
      <c r="UHJ423" s="209"/>
      <c r="UHK423" s="209"/>
      <c r="UHL423" s="209"/>
      <c r="UHM423" s="209"/>
      <c r="UHN423" s="209"/>
      <c r="UHO423" s="209"/>
      <c r="UHP423" s="209"/>
      <c r="UHQ423" s="209"/>
      <c r="UHR423" s="209"/>
      <c r="UHS423" s="209"/>
      <c r="UHT423" s="209"/>
      <c r="UHU423" s="209"/>
      <c r="UHV423" s="209"/>
      <c r="UHW423" s="209"/>
      <c r="UHX423" s="209"/>
      <c r="UHY423" s="209"/>
      <c r="UHZ423" s="209"/>
      <c r="UIA423" s="209"/>
      <c r="UIB423" s="209"/>
      <c r="UIC423" s="209"/>
      <c r="UID423" s="209"/>
      <c r="UIE423" s="209"/>
      <c r="UIF423" s="209"/>
      <c r="UIG423" s="209"/>
      <c r="UIH423" s="209"/>
      <c r="UII423" s="209"/>
      <c r="UIJ423" s="209"/>
      <c r="UIK423" s="209"/>
      <c r="UIL423" s="209"/>
      <c r="UIM423" s="209"/>
      <c r="UIN423" s="209"/>
      <c r="UIO423" s="209"/>
      <c r="UIP423" s="209"/>
      <c r="UIQ423" s="209"/>
      <c r="UIR423" s="209"/>
      <c r="UIS423" s="209"/>
      <c r="UIT423" s="209"/>
      <c r="UIU423" s="209"/>
      <c r="UIV423" s="209"/>
      <c r="UIW423" s="209"/>
      <c r="UIX423" s="209"/>
      <c r="UIY423" s="209"/>
      <c r="UIZ423" s="209"/>
      <c r="UJA423" s="209"/>
      <c r="UJB423" s="209"/>
      <c r="UJC423" s="209"/>
      <c r="UJD423" s="209"/>
      <c r="UJE423" s="209"/>
      <c r="UJF423" s="209"/>
      <c r="UJG423" s="209"/>
      <c r="UJH423" s="209"/>
      <c r="UJI423" s="209"/>
      <c r="UJJ423" s="209"/>
      <c r="UJK423" s="209"/>
      <c r="UJL423" s="209"/>
      <c r="UJM423" s="209"/>
      <c r="UJN423" s="209"/>
      <c r="UJO423" s="209"/>
      <c r="UJP423" s="209"/>
      <c r="UJQ423" s="209"/>
      <c r="UJR423" s="209"/>
      <c r="UJS423" s="209"/>
      <c r="UJT423" s="209"/>
      <c r="UJU423" s="209"/>
      <c r="UJV423" s="209"/>
      <c r="UJW423" s="209"/>
      <c r="UJX423" s="209"/>
      <c r="UJY423" s="209"/>
      <c r="UJZ423" s="209"/>
      <c r="UKA423" s="209"/>
      <c r="UKB423" s="209"/>
      <c r="UKC423" s="209"/>
      <c r="UKD423" s="209"/>
      <c r="UKE423" s="209"/>
      <c r="UKF423" s="209"/>
      <c r="UKG423" s="209"/>
      <c r="UKH423" s="209"/>
      <c r="UKI423" s="209"/>
      <c r="UKJ423" s="209"/>
      <c r="UKK423" s="209"/>
      <c r="UKL423" s="209"/>
      <c r="UKM423" s="209"/>
      <c r="UKN423" s="209"/>
      <c r="UKO423" s="209"/>
      <c r="UKP423" s="209"/>
      <c r="UKQ423" s="209"/>
      <c r="UKR423" s="209"/>
      <c r="UKS423" s="209"/>
      <c r="UKT423" s="209"/>
      <c r="UKU423" s="209"/>
      <c r="UKV423" s="209"/>
      <c r="UKW423" s="209"/>
      <c r="UKX423" s="209"/>
      <c r="UKY423" s="209"/>
      <c r="UKZ423" s="209"/>
      <c r="ULA423" s="209"/>
      <c r="ULB423" s="209"/>
      <c r="ULC423" s="209"/>
      <c r="ULD423" s="209"/>
      <c r="ULE423" s="209"/>
      <c r="ULF423" s="209"/>
      <c r="ULG423" s="209"/>
      <c r="ULH423" s="209"/>
      <c r="ULI423" s="209"/>
      <c r="ULJ423" s="209"/>
      <c r="ULK423" s="209"/>
      <c r="ULL423" s="209"/>
      <c r="ULM423" s="209"/>
      <c r="ULN423" s="209"/>
      <c r="ULO423" s="209"/>
      <c r="ULP423" s="209"/>
      <c r="ULQ423" s="209"/>
      <c r="ULR423" s="209"/>
      <c r="ULS423" s="209"/>
      <c r="ULT423" s="209"/>
      <c r="ULU423" s="209"/>
      <c r="ULV423" s="209"/>
      <c r="ULW423" s="209"/>
      <c r="ULX423" s="209"/>
      <c r="ULY423" s="209"/>
      <c r="ULZ423" s="209"/>
      <c r="UMA423" s="209"/>
      <c r="UMB423" s="209"/>
      <c r="UMC423" s="209"/>
      <c r="UMD423" s="209"/>
      <c r="UME423" s="209"/>
      <c r="UMF423" s="209"/>
      <c r="UMG423" s="209"/>
      <c r="UMH423" s="209"/>
      <c r="UMI423" s="209"/>
      <c r="UMJ423" s="209"/>
      <c r="UMK423" s="209"/>
      <c r="UML423" s="209"/>
      <c r="UMM423" s="209"/>
      <c r="UMN423" s="209"/>
      <c r="UMO423" s="209"/>
      <c r="UMP423" s="209"/>
      <c r="UMQ423" s="209"/>
      <c r="UMR423" s="209"/>
      <c r="UMS423" s="209"/>
      <c r="UMT423" s="209"/>
      <c r="UMU423" s="209"/>
      <c r="UMV423" s="209"/>
      <c r="UMW423" s="209"/>
      <c r="UMX423" s="209"/>
      <c r="UMY423" s="209"/>
      <c r="UMZ423" s="209"/>
      <c r="UNA423" s="209"/>
      <c r="UNB423" s="209"/>
      <c r="UNC423" s="209"/>
      <c r="UND423" s="209"/>
      <c r="UNE423" s="209"/>
      <c r="UNF423" s="209"/>
      <c r="UNG423" s="209"/>
      <c r="UNH423" s="209"/>
      <c r="UNI423" s="209"/>
      <c r="UNJ423" s="209"/>
      <c r="UNK423" s="209"/>
      <c r="UNL423" s="209"/>
      <c r="UNM423" s="209"/>
      <c r="UNN423" s="209"/>
      <c r="UNO423" s="209"/>
      <c r="UNP423" s="209"/>
      <c r="UNQ423" s="209"/>
      <c r="UNR423" s="209"/>
      <c r="UNS423" s="209"/>
      <c r="UNT423" s="209"/>
      <c r="UNU423" s="209"/>
      <c r="UNV423" s="209"/>
      <c r="UNW423" s="209"/>
      <c r="UNX423" s="209"/>
      <c r="UNY423" s="209"/>
      <c r="UNZ423" s="209"/>
      <c r="UOA423" s="209"/>
      <c r="UOB423" s="209"/>
      <c r="UOC423" s="209"/>
      <c r="UOD423" s="209"/>
      <c r="UOE423" s="209"/>
      <c r="UOF423" s="209"/>
      <c r="UOG423" s="209"/>
      <c r="UOH423" s="209"/>
      <c r="UOI423" s="209"/>
      <c r="UOJ423" s="209"/>
      <c r="UOK423" s="209"/>
      <c r="UOL423" s="209"/>
      <c r="UOM423" s="209"/>
      <c r="UON423" s="209"/>
      <c r="UOO423" s="209"/>
      <c r="UOP423" s="209"/>
      <c r="UOQ423" s="209"/>
      <c r="UOR423" s="209"/>
      <c r="UOS423" s="209"/>
      <c r="UOT423" s="209"/>
      <c r="UOU423" s="209"/>
      <c r="UOV423" s="209"/>
      <c r="UOW423" s="209"/>
      <c r="UOX423" s="209"/>
      <c r="UOY423" s="209"/>
      <c r="UOZ423" s="209"/>
      <c r="UPA423" s="209"/>
      <c r="UPB423" s="209"/>
      <c r="UPC423" s="209"/>
      <c r="UPD423" s="209"/>
      <c r="UPE423" s="209"/>
      <c r="UPF423" s="209"/>
      <c r="UPG423" s="209"/>
      <c r="UPH423" s="209"/>
      <c r="UPI423" s="209"/>
      <c r="UPJ423" s="209"/>
      <c r="UPK423" s="209"/>
      <c r="UPL423" s="209"/>
      <c r="UPM423" s="209"/>
      <c r="UPN423" s="209"/>
      <c r="UPO423" s="209"/>
      <c r="UPP423" s="209"/>
      <c r="UPQ423" s="209"/>
      <c r="UPR423" s="209"/>
      <c r="UPS423" s="209"/>
      <c r="UPT423" s="209"/>
      <c r="UPU423" s="209"/>
      <c r="UPV423" s="209"/>
      <c r="UPW423" s="209"/>
      <c r="UPX423" s="209"/>
      <c r="UPY423" s="209"/>
      <c r="UPZ423" s="209"/>
      <c r="UQA423" s="209"/>
      <c r="UQB423" s="209"/>
      <c r="UQC423" s="209"/>
      <c r="UQD423" s="209"/>
      <c r="UQE423" s="209"/>
      <c r="UQF423" s="209"/>
      <c r="UQG423" s="209"/>
      <c r="UQH423" s="209"/>
      <c r="UQI423" s="209"/>
      <c r="UQJ423" s="209"/>
      <c r="UQK423" s="209"/>
      <c r="UQL423" s="209"/>
      <c r="UQM423" s="209"/>
      <c r="UQN423" s="209"/>
      <c r="UQO423" s="209"/>
      <c r="UQP423" s="209"/>
      <c r="UQQ423" s="209"/>
      <c r="UQR423" s="209"/>
      <c r="UQS423" s="209"/>
      <c r="UQT423" s="209"/>
      <c r="UQU423" s="209"/>
      <c r="UQV423" s="209"/>
      <c r="UQW423" s="209"/>
      <c r="UQX423" s="209"/>
      <c r="UQY423" s="209"/>
      <c r="UQZ423" s="209"/>
      <c r="URA423" s="209"/>
      <c r="URB423" s="209"/>
      <c r="URC423" s="209"/>
      <c r="URD423" s="209"/>
      <c r="URE423" s="209"/>
      <c r="URF423" s="209"/>
      <c r="URG423" s="209"/>
      <c r="URH423" s="209"/>
      <c r="URI423" s="209"/>
      <c r="URJ423" s="209"/>
      <c r="URK423" s="209"/>
      <c r="URL423" s="209"/>
      <c r="URM423" s="209"/>
      <c r="URN423" s="209"/>
      <c r="URO423" s="209"/>
      <c r="URP423" s="209"/>
      <c r="URQ423" s="209"/>
      <c r="URR423" s="209"/>
      <c r="URS423" s="209"/>
      <c r="URT423" s="209"/>
      <c r="URU423" s="209"/>
      <c r="URV423" s="209"/>
      <c r="URW423" s="209"/>
      <c r="URX423" s="209"/>
      <c r="URY423" s="209"/>
      <c r="URZ423" s="209"/>
      <c r="USA423" s="209"/>
      <c r="USB423" s="209"/>
      <c r="USC423" s="209"/>
      <c r="USD423" s="209"/>
      <c r="USE423" s="209"/>
      <c r="USF423" s="209"/>
      <c r="USG423" s="209"/>
      <c r="USH423" s="209"/>
      <c r="USI423" s="209"/>
      <c r="USJ423" s="209"/>
      <c r="USK423" s="209"/>
      <c r="USL423" s="209"/>
      <c r="USM423" s="209"/>
      <c r="USN423" s="209"/>
      <c r="USO423" s="209"/>
      <c r="USP423" s="209"/>
      <c r="USQ423" s="209"/>
      <c r="USR423" s="209"/>
      <c r="USS423" s="209"/>
      <c r="UST423" s="209"/>
      <c r="USU423" s="209"/>
      <c r="USV423" s="209"/>
      <c r="USW423" s="209"/>
      <c r="USX423" s="209"/>
      <c r="USY423" s="209"/>
      <c r="USZ423" s="209"/>
      <c r="UTA423" s="209"/>
      <c r="UTB423" s="209"/>
      <c r="UTC423" s="209"/>
      <c r="UTD423" s="209"/>
      <c r="UTE423" s="209"/>
      <c r="UTF423" s="209"/>
      <c r="UTG423" s="209"/>
      <c r="UTH423" s="209"/>
      <c r="UTI423" s="209"/>
      <c r="UTJ423" s="209"/>
      <c r="UTK423" s="209"/>
      <c r="UTL423" s="209"/>
      <c r="UTM423" s="209"/>
      <c r="UTN423" s="209"/>
      <c r="UTO423" s="209"/>
      <c r="UTP423" s="209"/>
      <c r="UTQ423" s="209"/>
      <c r="UTR423" s="209"/>
      <c r="UTS423" s="209"/>
      <c r="UTT423" s="209"/>
      <c r="UTU423" s="209"/>
      <c r="UTV423" s="209"/>
      <c r="UTW423" s="209"/>
      <c r="UTX423" s="209"/>
      <c r="UTY423" s="209"/>
      <c r="UTZ423" s="209"/>
      <c r="UUA423" s="209"/>
      <c r="UUB423" s="209"/>
      <c r="UUC423" s="209"/>
      <c r="UUD423" s="209"/>
      <c r="UUE423" s="209"/>
      <c r="UUF423" s="209"/>
      <c r="UUG423" s="209"/>
      <c r="UUH423" s="209"/>
      <c r="UUI423" s="209"/>
      <c r="UUJ423" s="209"/>
      <c r="UUK423" s="209"/>
      <c r="UUL423" s="209"/>
      <c r="UUM423" s="209"/>
      <c r="UUN423" s="209"/>
      <c r="UUO423" s="209"/>
      <c r="UUP423" s="209"/>
      <c r="UUQ423" s="209"/>
      <c r="UUR423" s="209"/>
      <c r="UUS423" s="209"/>
      <c r="UUT423" s="209"/>
      <c r="UUU423" s="209"/>
      <c r="UUV423" s="209"/>
      <c r="UUW423" s="209"/>
      <c r="UUX423" s="209"/>
      <c r="UUY423" s="209"/>
      <c r="UUZ423" s="209"/>
      <c r="UVA423" s="209"/>
      <c r="UVB423" s="209"/>
      <c r="UVC423" s="209"/>
      <c r="UVD423" s="209"/>
      <c r="UVE423" s="209"/>
      <c r="UVF423" s="209"/>
      <c r="UVG423" s="209"/>
      <c r="UVH423" s="209"/>
      <c r="UVI423" s="209"/>
      <c r="UVJ423" s="209"/>
      <c r="UVK423" s="209"/>
      <c r="UVL423" s="209"/>
      <c r="UVM423" s="209"/>
      <c r="UVN423" s="209"/>
      <c r="UVO423" s="209"/>
      <c r="UVP423" s="209"/>
      <c r="UVQ423" s="209"/>
      <c r="UVR423" s="209"/>
      <c r="UVS423" s="209"/>
      <c r="UVT423" s="209"/>
      <c r="UVU423" s="209"/>
      <c r="UVV423" s="209"/>
      <c r="UVW423" s="209"/>
      <c r="UVX423" s="209"/>
      <c r="UVY423" s="209"/>
      <c r="UVZ423" s="209"/>
      <c r="UWA423" s="209"/>
      <c r="UWB423" s="209"/>
      <c r="UWC423" s="209"/>
      <c r="UWD423" s="209"/>
      <c r="UWE423" s="209"/>
      <c r="UWF423" s="209"/>
      <c r="UWG423" s="209"/>
      <c r="UWH423" s="209"/>
      <c r="UWI423" s="209"/>
      <c r="UWJ423" s="209"/>
      <c r="UWK423" s="209"/>
      <c r="UWL423" s="209"/>
      <c r="UWM423" s="209"/>
      <c r="UWN423" s="209"/>
      <c r="UWO423" s="209"/>
      <c r="UWP423" s="209"/>
      <c r="UWQ423" s="209"/>
      <c r="UWR423" s="209"/>
      <c r="UWS423" s="209"/>
      <c r="UWT423" s="209"/>
      <c r="UWU423" s="209"/>
      <c r="UWV423" s="209"/>
      <c r="UWW423" s="209"/>
      <c r="UWX423" s="209"/>
      <c r="UWY423" s="209"/>
      <c r="UWZ423" s="209"/>
      <c r="UXA423" s="209"/>
      <c r="UXB423" s="209"/>
      <c r="UXC423" s="209"/>
      <c r="UXD423" s="209"/>
      <c r="UXE423" s="209"/>
      <c r="UXF423" s="209"/>
      <c r="UXG423" s="209"/>
      <c r="UXH423" s="209"/>
      <c r="UXI423" s="209"/>
      <c r="UXJ423" s="209"/>
      <c r="UXK423" s="209"/>
      <c r="UXL423" s="209"/>
      <c r="UXM423" s="209"/>
      <c r="UXN423" s="209"/>
      <c r="UXO423" s="209"/>
      <c r="UXP423" s="209"/>
      <c r="UXQ423" s="209"/>
      <c r="UXR423" s="209"/>
      <c r="UXS423" s="209"/>
      <c r="UXT423" s="209"/>
      <c r="UXU423" s="209"/>
      <c r="UXV423" s="209"/>
      <c r="UXW423" s="209"/>
      <c r="UXX423" s="209"/>
      <c r="UXY423" s="209"/>
      <c r="UXZ423" s="209"/>
      <c r="UYA423" s="209"/>
      <c r="UYB423" s="209"/>
      <c r="UYC423" s="209"/>
      <c r="UYD423" s="209"/>
      <c r="UYE423" s="209"/>
      <c r="UYF423" s="209"/>
      <c r="UYG423" s="209"/>
      <c r="UYH423" s="209"/>
      <c r="UYI423" s="209"/>
      <c r="UYJ423" s="209"/>
      <c r="UYK423" s="209"/>
      <c r="UYL423" s="209"/>
      <c r="UYM423" s="209"/>
      <c r="UYN423" s="209"/>
      <c r="UYO423" s="209"/>
      <c r="UYP423" s="209"/>
      <c r="UYQ423" s="209"/>
      <c r="UYR423" s="209"/>
      <c r="UYS423" s="209"/>
      <c r="UYT423" s="209"/>
      <c r="UYU423" s="209"/>
      <c r="UYV423" s="209"/>
      <c r="UYW423" s="209"/>
      <c r="UYX423" s="209"/>
      <c r="UYY423" s="209"/>
      <c r="UYZ423" s="209"/>
      <c r="UZA423" s="209"/>
      <c r="UZB423" s="209"/>
      <c r="UZC423" s="209"/>
      <c r="UZD423" s="209"/>
      <c r="UZE423" s="209"/>
      <c r="UZF423" s="209"/>
      <c r="UZG423" s="209"/>
      <c r="UZH423" s="209"/>
      <c r="UZI423" s="209"/>
      <c r="UZJ423" s="209"/>
      <c r="UZK423" s="209"/>
      <c r="UZL423" s="209"/>
      <c r="UZM423" s="209"/>
      <c r="UZN423" s="209"/>
      <c r="UZO423" s="209"/>
      <c r="UZP423" s="209"/>
      <c r="UZQ423" s="209"/>
      <c r="UZR423" s="209"/>
      <c r="UZS423" s="209"/>
      <c r="UZT423" s="209"/>
      <c r="UZU423" s="209"/>
      <c r="UZV423" s="209"/>
      <c r="UZW423" s="209"/>
      <c r="UZX423" s="209"/>
      <c r="UZY423" s="209"/>
      <c r="UZZ423" s="209"/>
      <c r="VAA423" s="209"/>
      <c r="VAB423" s="209"/>
      <c r="VAC423" s="209"/>
      <c r="VAD423" s="209"/>
      <c r="VAE423" s="209"/>
      <c r="VAF423" s="209"/>
      <c r="VAG423" s="209"/>
      <c r="VAH423" s="209"/>
      <c r="VAI423" s="209"/>
      <c r="VAJ423" s="209"/>
      <c r="VAK423" s="209"/>
      <c r="VAL423" s="209"/>
      <c r="VAM423" s="209"/>
      <c r="VAN423" s="209"/>
      <c r="VAO423" s="209"/>
      <c r="VAP423" s="209"/>
      <c r="VAQ423" s="209"/>
      <c r="VAR423" s="209"/>
      <c r="VAS423" s="209"/>
      <c r="VAT423" s="209"/>
      <c r="VAU423" s="209"/>
      <c r="VAV423" s="209"/>
      <c r="VAW423" s="209"/>
      <c r="VAX423" s="209"/>
      <c r="VAY423" s="209"/>
      <c r="VAZ423" s="209"/>
      <c r="VBA423" s="209"/>
      <c r="VBB423" s="209"/>
      <c r="VBC423" s="209"/>
      <c r="VBD423" s="209"/>
      <c r="VBE423" s="209"/>
      <c r="VBF423" s="209"/>
      <c r="VBG423" s="209"/>
      <c r="VBH423" s="209"/>
      <c r="VBI423" s="209"/>
      <c r="VBJ423" s="209"/>
      <c r="VBK423" s="209"/>
      <c r="VBL423" s="209"/>
      <c r="VBM423" s="209"/>
      <c r="VBN423" s="209"/>
      <c r="VBO423" s="209"/>
      <c r="VBP423" s="209"/>
      <c r="VBQ423" s="209"/>
      <c r="VBR423" s="209"/>
      <c r="VBS423" s="209"/>
      <c r="VBT423" s="209"/>
      <c r="VBU423" s="209"/>
      <c r="VBV423" s="209"/>
      <c r="VBW423" s="209"/>
      <c r="VBX423" s="209"/>
      <c r="VBY423" s="209"/>
      <c r="VBZ423" s="209"/>
      <c r="VCA423" s="209"/>
      <c r="VCB423" s="209"/>
      <c r="VCC423" s="209"/>
      <c r="VCD423" s="209"/>
      <c r="VCE423" s="209"/>
      <c r="VCF423" s="209"/>
      <c r="VCG423" s="209"/>
      <c r="VCH423" s="209"/>
      <c r="VCI423" s="209"/>
      <c r="VCJ423" s="209"/>
      <c r="VCK423" s="209"/>
      <c r="VCL423" s="209"/>
      <c r="VCM423" s="209"/>
      <c r="VCN423" s="209"/>
      <c r="VCO423" s="209"/>
      <c r="VCP423" s="209"/>
      <c r="VCQ423" s="209"/>
      <c r="VCR423" s="209"/>
      <c r="VCS423" s="209"/>
      <c r="VCT423" s="209"/>
      <c r="VCU423" s="209"/>
      <c r="VCV423" s="209"/>
      <c r="VCW423" s="209"/>
      <c r="VCX423" s="209"/>
      <c r="VCY423" s="209"/>
      <c r="VCZ423" s="209"/>
      <c r="VDA423" s="209"/>
      <c r="VDB423" s="209"/>
      <c r="VDC423" s="209"/>
      <c r="VDD423" s="209"/>
      <c r="VDE423" s="209"/>
      <c r="VDF423" s="209"/>
      <c r="VDG423" s="209"/>
      <c r="VDH423" s="209"/>
      <c r="VDI423" s="209"/>
      <c r="VDJ423" s="209"/>
      <c r="VDK423" s="209"/>
      <c r="VDL423" s="209"/>
      <c r="VDM423" s="209"/>
      <c r="VDN423" s="209"/>
      <c r="VDO423" s="209"/>
      <c r="VDP423" s="209"/>
      <c r="VDQ423" s="209"/>
      <c r="VDR423" s="209"/>
      <c r="VDS423" s="209"/>
      <c r="VDT423" s="209"/>
      <c r="VDU423" s="209"/>
      <c r="VDV423" s="209"/>
      <c r="VDW423" s="209"/>
      <c r="VDX423" s="209"/>
      <c r="VDY423" s="209"/>
      <c r="VDZ423" s="209"/>
      <c r="VEA423" s="209"/>
      <c r="VEB423" s="209"/>
      <c r="VEC423" s="209"/>
      <c r="VED423" s="209"/>
      <c r="VEE423" s="209"/>
      <c r="VEF423" s="209"/>
      <c r="VEG423" s="209"/>
      <c r="VEH423" s="209"/>
      <c r="VEI423" s="209"/>
      <c r="VEJ423" s="209"/>
      <c r="VEK423" s="209"/>
      <c r="VEL423" s="209"/>
      <c r="VEM423" s="209"/>
      <c r="VEN423" s="209"/>
      <c r="VEO423" s="209"/>
      <c r="VEP423" s="209"/>
      <c r="VEQ423" s="209"/>
      <c r="VER423" s="209"/>
      <c r="VES423" s="209"/>
      <c r="VET423" s="209"/>
      <c r="VEU423" s="209"/>
      <c r="VEV423" s="209"/>
      <c r="VEW423" s="209"/>
      <c r="VEX423" s="209"/>
      <c r="VEY423" s="209"/>
      <c r="VEZ423" s="209"/>
      <c r="VFA423" s="209"/>
      <c r="VFB423" s="209"/>
      <c r="VFC423" s="209"/>
      <c r="VFD423" s="209"/>
      <c r="VFE423" s="209"/>
      <c r="VFF423" s="209"/>
      <c r="VFG423" s="209"/>
      <c r="VFH423" s="209"/>
      <c r="VFI423" s="209"/>
      <c r="VFJ423" s="209"/>
      <c r="VFK423" s="209"/>
      <c r="VFL423" s="209"/>
      <c r="VFM423" s="209"/>
      <c r="VFN423" s="209"/>
      <c r="VFO423" s="209"/>
      <c r="VFP423" s="209"/>
      <c r="VFQ423" s="209"/>
      <c r="VFR423" s="209"/>
      <c r="VFS423" s="209"/>
      <c r="VFT423" s="209"/>
      <c r="VFU423" s="209"/>
      <c r="VFV423" s="209"/>
      <c r="VFW423" s="209"/>
      <c r="VFX423" s="209"/>
      <c r="VFY423" s="209"/>
      <c r="VFZ423" s="209"/>
      <c r="VGA423" s="209"/>
      <c r="VGB423" s="209"/>
      <c r="VGC423" s="209"/>
      <c r="VGD423" s="209"/>
      <c r="VGE423" s="209"/>
      <c r="VGF423" s="209"/>
      <c r="VGG423" s="209"/>
      <c r="VGH423" s="209"/>
      <c r="VGI423" s="209"/>
      <c r="VGJ423" s="209"/>
      <c r="VGK423" s="209"/>
      <c r="VGL423" s="209"/>
      <c r="VGM423" s="209"/>
      <c r="VGN423" s="209"/>
      <c r="VGO423" s="209"/>
      <c r="VGP423" s="209"/>
      <c r="VGQ423" s="209"/>
      <c r="VGR423" s="209"/>
      <c r="VGS423" s="209"/>
      <c r="VGT423" s="209"/>
      <c r="VGU423" s="209"/>
      <c r="VGV423" s="209"/>
      <c r="VGW423" s="209"/>
      <c r="VGX423" s="209"/>
      <c r="VGY423" s="209"/>
      <c r="VGZ423" s="209"/>
      <c r="VHA423" s="209"/>
      <c r="VHB423" s="209"/>
      <c r="VHC423" s="209"/>
      <c r="VHD423" s="209"/>
      <c r="VHE423" s="209"/>
      <c r="VHF423" s="209"/>
      <c r="VHG423" s="209"/>
      <c r="VHH423" s="209"/>
      <c r="VHI423" s="209"/>
      <c r="VHJ423" s="209"/>
      <c r="VHK423" s="209"/>
      <c r="VHL423" s="209"/>
      <c r="VHM423" s="209"/>
      <c r="VHN423" s="209"/>
      <c r="VHO423" s="209"/>
      <c r="VHP423" s="209"/>
      <c r="VHQ423" s="209"/>
      <c r="VHR423" s="209"/>
      <c r="VHS423" s="209"/>
      <c r="VHT423" s="209"/>
      <c r="VHU423" s="209"/>
      <c r="VHV423" s="209"/>
      <c r="VHW423" s="209"/>
      <c r="VHX423" s="209"/>
      <c r="VHY423" s="209"/>
      <c r="VHZ423" s="209"/>
      <c r="VIA423" s="209"/>
      <c r="VIB423" s="209"/>
      <c r="VIC423" s="209"/>
      <c r="VID423" s="209"/>
      <c r="VIE423" s="209"/>
      <c r="VIF423" s="209"/>
      <c r="VIG423" s="209"/>
      <c r="VIH423" s="209"/>
      <c r="VII423" s="209"/>
      <c r="VIJ423" s="209"/>
      <c r="VIK423" s="209"/>
      <c r="VIL423" s="209"/>
      <c r="VIM423" s="209"/>
      <c r="VIN423" s="209"/>
      <c r="VIO423" s="209"/>
      <c r="VIP423" s="209"/>
      <c r="VIQ423" s="209"/>
      <c r="VIR423" s="209"/>
      <c r="VIS423" s="209"/>
      <c r="VIT423" s="209"/>
      <c r="VIU423" s="209"/>
      <c r="VIV423" s="209"/>
      <c r="VIW423" s="209"/>
      <c r="VIX423" s="209"/>
      <c r="VIY423" s="209"/>
      <c r="VIZ423" s="209"/>
      <c r="VJA423" s="209"/>
      <c r="VJB423" s="209"/>
      <c r="VJC423" s="209"/>
      <c r="VJD423" s="209"/>
      <c r="VJE423" s="209"/>
      <c r="VJF423" s="209"/>
      <c r="VJG423" s="209"/>
      <c r="VJH423" s="209"/>
      <c r="VJI423" s="209"/>
      <c r="VJJ423" s="209"/>
      <c r="VJK423" s="209"/>
      <c r="VJL423" s="209"/>
      <c r="VJM423" s="209"/>
      <c r="VJN423" s="209"/>
      <c r="VJO423" s="209"/>
      <c r="VJP423" s="209"/>
      <c r="VJQ423" s="209"/>
      <c r="VJR423" s="209"/>
      <c r="VJS423" s="209"/>
      <c r="VJT423" s="209"/>
      <c r="VJU423" s="209"/>
      <c r="VJV423" s="209"/>
      <c r="VJW423" s="209"/>
      <c r="VJX423" s="209"/>
      <c r="VJY423" s="209"/>
      <c r="VJZ423" s="209"/>
      <c r="VKA423" s="209"/>
      <c r="VKB423" s="209"/>
      <c r="VKC423" s="209"/>
      <c r="VKD423" s="209"/>
      <c r="VKE423" s="209"/>
      <c r="VKF423" s="209"/>
      <c r="VKG423" s="209"/>
      <c r="VKH423" s="209"/>
      <c r="VKI423" s="209"/>
      <c r="VKJ423" s="209"/>
      <c r="VKK423" s="209"/>
      <c r="VKL423" s="209"/>
      <c r="VKM423" s="209"/>
      <c r="VKN423" s="209"/>
      <c r="VKO423" s="209"/>
      <c r="VKP423" s="209"/>
      <c r="VKQ423" s="209"/>
      <c r="VKR423" s="209"/>
      <c r="VKS423" s="209"/>
      <c r="VKT423" s="209"/>
      <c r="VKU423" s="209"/>
      <c r="VKV423" s="209"/>
      <c r="VKW423" s="209"/>
      <c r="VKX423" s="209"/>
      <c r="VKY423" s="209"/>
      <c r="VKZ423" s="209"/>
      <c r="VLA423" s="209"/>
      <c r="VLB423" s="209"/>
      <c r="VLC423" s="209"/>
      <c r="VLD423" s="209"/>
      <c r="VLE423" s="209"/>
      <c r="VLF423" s="209"/>
      <c r="VLG423" s="209"/>
      <c r="VLH423" s="209"/>
      <c r="VLI423" s="209"/>
      <c r="VLJ423" s="209"/>
      <c r="VLK423" s="209"/>
      <c r="VLL423" s="209"/>
      <c r="VLM423" s="209"/>
      <c r="VLN423" s="209"/>
      <c r="VLO423" s="209"/>
      <c r="VLP423" s="209"/>
      <c r="VLQ423" s="209"/>
      <c r="VLR423" s="209"/>
      <c r="VLS423" s="209"/>
      <c r="VLT423" s="209"/>
      <c r="VLU423" s="209"/>
      <c r="VLV423" s="209"/>
      <c r="VLW423" s="209"/>
      <c r="VLX423" s="209"/>
      <c r="VLY423" s="209"/>
      <c r="VLZ423" s="209"/>
      <c r="VMA423" s="209"/>
      <c r="VMB423" s="209"/>
      <c r="VMC423" s="209"/>
      <c r="VMD423" s="209"/>
      <c r="VME423" s="209"/>
      <c r="VMF423" s="209"/>
      <c r="VMG423" s="209"/>
      <c r="VMH423" s="209"/>
      <c r="VMI423" s="209"/>
      <c r="VMJ423" s="209"/>
      <c r="VMK423" s="209"/>
      <c r="VML423" s="209"/>
      <c r="VMM423" s="209"/>
      <c r="VMN423" s="209"/>
      <c r="VMO423" s="209"/>
      <c r="VMP423" s="209"/>
      <c r="VMQ423" s="209"/>
      <c r="VMR423" s="209"/>
      <c r="VMS423" s="209"/>
      <c r="VMT423" s="209"/>
      <c r="VMU423" s="209"/>
      <c r="VMV423" s="209"/>
      <c r="VMW423" s="209"/>
      <c r="VMX423" s="209"/>
      <c r="VMY423" s="209"/>
      <c r="VMZ423" s="209"/>
      <c r="VNA423" s="209"/>
      <c r="VNB423" s="209"/>
      <c r="VNC423" s="209"/>
      <c r="VND423" s="209"/>
      <c r="VNE423" s="209"/>
      <c r="VNF423" s="209"/>
      <c r="VNG423" s="209"/>
      <c r="VNH423" s="209"/>
      <c r="VNI423" s="209"/>
      <c r="VNJ423" s="209"/>
      <c r="VNK423" s="209"/>
      <c r="VNL423" s="209"/>
      <c r="VNM423" s="209"/>
      <c r="VNN423" s="209"/>
      <c r="VNO423" s="209"/>
      <c r="VNP423" s="209"/>
      <c r="VNQ423" s="209"/>
      <c r="VNR423" s="209"/>
      <c r="VNS423" s="209"/>
      <c r="VNT423" s="209"/>
      <c r="VNU423" s="209"/>
      <c r="VNV423" s="209"/>
      <c r="VNW423" s="209"/>
      <c r="VNX423" s="209"/>
      <c r="VNY423" s="209"/>
      <c r="VNZ423" s="209"/>
      <c r="VOA423" s="209"/>
      <c r="VOB423" s="209"/>
      <c r="VOC423" s="209"/>
      <c r="VOD423" s="209"/>
      <c r="VOE423" s="209"/>
      <c r="VOF423" s="209"/>
      <c r="VOG423" s="209"/>
      <c r="VOH423" s="209"/>
      <c r="VOI423" s="209"/>
      <c r="VOJ423" s="209"/>
      <c r="VOK423" s="209"/>
      <c r="VOL423" s="209"/>
      <c r="VOM423" s="209"/>
      <c r="VON423" s="209"/>
      <c r="VOO423" s="209"/>
      <c r="VOP423" s="209"/>
      <c r="VOQ423" s="209"/>
      <c r="VOR423" s="209"/>
      <c r="VOS423" s="209"/>
      <c r="VOT423" s="209"/>
      <c r="VOU423" s="209"/>
      <c r="VOV423" s="209"/>
      <c r="VOW423" s="209"/>
      <c r="VOX423" s="209"/>
      <c r="VOY423" s="209"/>
      <c r="VOZ423" s="209"/>
      <c r="VPA423" s="209"/>
      <c r="VPB423" s="209"/>
      <c r="VPC423" s="209"/>
      <c r="VPD423" s="209"/>
      <c r="VPE423" s="209"/>
      <c r="VPF423" s="209"/>
      <c r="VPG423" s="209"/>
      <c r="VPH423" s="209"/>
      <c r="VPI423" s="209"/>
      <c r="VPJ423" s="209"/>
      <c r="VPK423" s="209"/>
      <c r="VPL423" s="209"/>
      <c r="VPM423" s="209"/>
      <c r="VPN423" s="209"/>
      <c r="VPO423" s="209"/>
      <c r="VPP423" s="209"/>
      <c r="VPQ423" s="209"/>
      <c r="VPR423" s="209"/>
      <c r="VPS423" s="209"/>
      <c r="VPT423" s="209"/>
      <c r="VPU423" s="209"/>
      <c r="VPV423" s="209"/>
      <c r="VPW423" s="209"/>
      <c r="VPX423" s="209"/>
      <c r="VPY423" s="209"/>
      <c r="VPZ423" s="209"/>
      <c r="VQA423" s="209"/>
      <c r="VQB423" s="209"/>
      <c r="VQC423" s="209"/>
      <c r="VQD423" s="209"/>
      <c r="VQE423" s="209"/>
      <c r="VQF423" s="209"/>
      <c r="VQG423" s="209"/>
      <c r="VQH423" s="209"/>
      <c r="VQI423" s="209"/>
      <c r="VQJ423" s="209"/>
      <c r="VQK423" s="209"/>
      <c r="VQL423" s="209"/>
      <c r="VQM423" s="209"/>
      <c r="VQN423" s="209"/>
      <c r="VQO423" s="209"/>
      <c r="VQP423" s="209"/>
      <c r="VQQ423" s="209"/>
      <c r="VQR423" s="209"/>
      <c r="VQS423" s="209"/>
      <c r="VQT423" s="209"/>
      <c r="VQU423" s="209"/>
      <c r="VQV423" s="209"/>
      <c r="VQW423" s="209"/>
      <c r="VQX423" s="209"/>
      <c r="VQY423" s="209"/>
      <c r="VQZ423" s="209"/>
      <c r="VRA423" s="209"/>
      <c r="VRB423" s="209"/>
      <c r="VRC423" s="209"/>
      <c r="VRD423" s="209"/>
      <c r="VRE423" s="209"/>
      <c r="VRF423" s="209"/>
      <c r="VRG423" s="209"/>
      <c r="VRH423" s="209"/>
      <c r="VRI423" s="209"/>
      <c r="VRJ423" s="209"/>
      <c r="VRK423" s="209"/>
      <c r="VRL423" s="209"/>
      <c r="VRM423" s="209"/>
      <c r="VRN423" s="209"/>
      <c r="VRO423" s="209"/>
      <c r="VRP423" s="209"/>
      <c r="VRQ423" s="209"/>
      <c r="VRR423" s="209"/>
      <c r="VRS423" s="209"/>
      <c r="VRT423" s="209"/>
      <c r="VRU423" s="209"/>
      <c r="VRV423" s="209"/>
      <c r="VRW423" s="209"/>
      <c r="VRX423" s="209"/>
      <c r="VRY423" s="209"/>
      <c r="VRZ423" s="209"/>
      <c r="VSA423" s="209"/>
      <c r="VSB423" s="209"/>
      <c r="VSC423" s="209"/>
      <c r="VSD423" s="209"/>
      <c r="VSE423" s="209"/>
      <c r="VSF423" s="209"/>
      <c r="VSG423" s="209"/>
      <c r="VSH423" s="209"/>
      <c r="VSI423" s="209"/>
      <c r="VSJ423" s="209"/>
      <c r="VSK423" s="209"/>
      <c r="VSL423" s="209"/>
      <c r="VSM423" s="209"/>
      <c r="VSN423" s="209"/>
      <c r="VSO423" s="209"/>
      <c r="VSP423" s="209"/>
      <c r="VSQ423" s="209"/>
      <c r="VSR423" s="209"/>
      <c r="VSS423" s="209"/>
      <c r="VST423" s="209"/>
      <c r="VSU423" s="209"/>
      <c r="VSV423" s="209"/>
      <c r="VSW423" s="209"/>
      <c r="VSX423" s="209"/>
      <c r="VSY423" s="209"/>
      <c r="VSZ423" s="209"/>
      <c r="VTA423" s="209"/>
      <c r="VTB423" s="209"/>
      <c r="VTC423" s="209"/>
      <c r="VTD423" s="209"/>
      <c r="VTE423" s="209"/>
      <c r="VTF423" s="209"/>
      <c r="VTG423" s="209"/>
      <c r="VTH423" s="209"/>
      <c r="VTI423" s="209"/>
      <c r="VTJ423" s="209"/>
      <c r="VTK423" s="209"/>
      <c r="VTL423" s="209"/>
      <c r="VTM423" s="209"/>
      <c r="VTN423" s="209"/>
      <c r="VTO423" s="209"/>
      <c r="VTP423" s="209"/>
      <c r="VTQ423" s="209"/>
      <c r="VTR423" s="209"/>
      <c r="VTS423" s="209"/>
      <c r="VTT423" s="209"/>
      <c r="VTU423" s="209"/>
      <c r="VTV423" s="209"/>
      <c r="VTW423" s="209"/>
      <c r="VTX423" s="209"/>
      <c r="VTY423" s="209"/>
      <c r="VTZ423" s="209"/>
      <c r="VUA423" s="209"/>
      <c r="VUB423" s="209"/>
      <c r="VUC423" s="209"/>
      <c r="VUD423" s="209"/>
      <c r="VUE423" s="209"/>
      <c r="VUF423" s="209"/>
      <c r="VUG423" s="209"/>
      <c r="VUH423" s="209"/>
      <c r="VUI423" s="209"/>
      <c r="VUJ423" s="209"/>
      <c r="VUK423" s="209"/>
      <c r="VUL423" s="209"/>
      <c r="VUM423" s="209"/>
      <c r="VUN423" s="209"/>
      <c r="VUO423" s="209"/>
      <c r="VUP423" s="209"/>
      <c r="VUQ423" s="209"/>
      <c r="VUR423" s="209"/>
      <c r="VUS423" s="209"/>
      <c r="VUT423" s="209"/>
      <c r="VUU423" s="209"/>
      <c r="VUV423" s="209"/>
      <c r="VUW423" s="209"/>
      <c r="VUX423" s="209"/>
      <c r="VUY423" s="209"/>
      <c r="VUZ423" s="209"/>
      <c r="VVA423" s="209"/>
      <c r="VVB423" s="209"/>
      <c r="VVC423" s="209"/>
      <c r="VVD423" s="209"/>
      <c r="VVE423" s="209"/>
      <c r="VVF423" s="209"/>
      <c r="VVG423" s="209"/>
      <c r="VVH423" s="209"/>
      <c r="VVI423" s="209"/>
      <c r="VVJ423" s="209"/>
      <c r="VVK423" s="209"/>
      <c r="VVL423" s="209"/>
      <c r="VVM423" s="209"/>
      <c r="VVN423" s="209"/>
      <c r="VVO423" s="209"/>
      <c r="VVP423" s="209"/>
      <c r="VVQ423" s="209"/>
      <c r="VVR423" s="209"/>
      <c r="VVS423" s="209"/>
      <c r="VVT423" s="209"/>
      <c r="VVU423" s="209"/>
      <c r="VVV423" s="209"/>
      <c r="VVW423" s="209"/>
      <c r="VVX423" s="209"/>
      <c r="VVY423" s="209"/>
      <c r="VVZ423" s="209"/>
      <c r="VWA423" s="209"/>
      <c r="VWB423" s="209"/>
      <c r="VWC423" s="209"/>
      <c r="VWD423" s="209"/>
      <c r="VWE423" s="209"/>
      <c r="VWF423" s="209"/>
      <c r="VWG423" s="209"/>
      <c r="VWH423" s="209"/>
      <c r="VWI423" s="209"/>
      <c r="VWJ423" s="209"/>
      <c r="VWK423" s="209"/>
      <c r="VWL423" s="209"/>
      <c r="VWM423" s="209"/>
      <c r="VWN423" s="209"/>
      <c r="VWO423" s="209"/>
      <c r="VWP423" s="209"/>
      <c r="VWQ423" s="209"/>
      <c r="VWR423" s="209"/>
      <c r="VWS423" s="209"/>
      <c r="VWT423" s="209"/>
      <c r="VWU423" s="209"/>
      <c r="VWV423" s="209"/>
      <c r="VWW423" s="209"/>
      <c r="VWX423" s="209"/>
      <c r="VWY423" s="209"/>
      <c r="VWZ423" s="209"/>
      <c r="VXA423" s="209"/>
      <c r="VXB423" s="209"/>
      <c r="VXC423" s="209"/>
      <c r="VXD423" s="209"/>
      <c r="VXE423" s="209"/>
      <c r="VXF423" s="209"/>
      <c r="VXG423" s="209"/>
      <c r="VXH423" s="209"/>
      <c r="VXI423" s="209"/>
      <c r="VXJ423" s="209"/>
      <c r="VXK423" s="209"/>
      <c r="VXL423" s="209"/>
      <c r="VXM423" s="209"/>
      <c r="VXN423" s="209"/>
      <c r="VXO423" s="209"/>
      <c r="VXP423" s="209"/>
      <c r="VXQ423" s="209"/>
      <c r="VXR423" s="209"/>
      <c r="VXS423" s="209"/>
      <c r="VXT423" s="209"/>
      <c r="VXU423" s="209"/>
      <c r="VXV423" s="209"/>
      <c r="VXW423" s="209"/>
      <c r="VXX423" s="209"/>
      <c r="VXY423" s="209"/>
      <c r="VXZ423" s="209"/>
      <c r="VYA423" s="209"/>
      <c r="VYB423" s="209"/>
      <c r="VYC423" s="209"/>
      <c r="VYD423" s="209"/>
      <c r="VYE423" s="209"/>
      <c r="VYF423" s="209"/>
      <c r="VYG423" s="209"/>
      <c r="VYH423" s="209"/>
      <c r="VYI423" s="209"/>
      <c r="VYJ423" s="209"/>
      <c r="VYK423" s="209"/>
      <c r="VYL423" s="209"/>
      <c r="VYM423" s="209"/>
      <c r="VYN423" s="209"/>
      <c r="VYO423" s="209"/>
      <c r="VYP423" s="209"/>
      <c r="VYQ423" s="209"/>
      <c r="VYR423" s="209"/>
      <c r="VYS423" s="209"/>
      <c r="VYT423" s="209"/>
      <c r="VYU423" s="209"/>
      <c r="VYV423" s="209"/>
      <c r="VYW423" s="209"/>
      <c r="VYX423" s="209"/>
      <c r="VYY423" s="209"/>
      <c r="VYZ423" s="209"/>
      <c r="VZA423" s="209"/>
      <c r="VZB423" s="209"/>
      <c r="VZC423" s="209"/>
      <c r="VZD423" s="209"/>
      <c r="VZE423" s="209"/>
      <c r="VZF423" s="209"/>
      <c r="VZG423" s="209"/>
      <c r="VZH423" s="209"/>
      <c r="VZI423" s="209"/>
      <c r="VZJ423" s="209"/>
      <c r="VZK423" s="209"/>
      <c r="VZL423" s="209"/>
      <c r="VZM423" s="209"/>
      <c r="VZN423" s="209"/>
      <c r="VZO423" s="209"/>
      <c r="VZP423" s="209"/>
      <c r="VZQ423" s="209"/>
      <c r="VZR423" s="209"/>
      <c r="VZS423" s="209"/>
      <c r="VZT423" s="209"/>
      <c r="VZU423" s="209"/>
      <c r="VZV423" s="209"/>
      <c r="VZW423" s="209"/>
      <c r="VZX423" s="209"/>
      <c r="VZY423" s="209"/>
      <c r="VZZ423" s="209"/>
      <c r="WAA423" s="209"/>
      <c r="WAB423" s="209"/>
      <c r="WAC423" s="209"/>
      <c r="WAD423" s="209"/>
      <c r="WAE423" s="209"/>
      <c r="WAF423" s="209"/>
      <c r="WAG423" s="209"/>
      <c r="WAH423" s="209"/>
      <c r="WAI423" s="209"/>
      <c r="WAJ423" s="209"/>
      <c r="WAK423" s="209"/>
      <c r="WAL423" s="209"/>
      <c r="WAM423" s="209"/>
      <c r="WAN423" s="209"/>
      <c r="WAO423" s="209"/>
      <c r="WAP423" s="209"/>
      <c r="WAQ423" s="209"/>
      <c r="WAR423" s="209"/>
      <c r="WAS423" s="209"/>
      <c r="WAT423" s="209"/>
      <c r="WAU423" s="209"/>
      <c r="WAV423" s="209"/>
      <c r="WAW423" s="209"/>
      <c r="WAX423" s="209"/>
      <c r="WAY423" s="209"/>
      <c r="WAZ423" s="209"/>
      <c r="WBA423" s="209"/>
      <c r="WBB423" s="209"/>
      <c r="WBC423" s="209"/>
      <c r="WBD423" s="209"/>
      <c r="WBE423" s="209"/>
      <c r="WBF423" s="209"/>
      <c r="WBG423" s="209"/>
      <c r="WBH423" s="209"/>
      <c r="WBI423" s="209"/>
      <c r="WBJ423" s="209"/>
      <c r="WBK423" s="209"/>
      <c r="WBL423" s="209"/>
      <c r="WBM423" s="209"/>
      <c r="WBN423" s="209"/>
      <c r="WBO423" s="209"/>
      <c r="WBP423" s="209"/>
      <c r="WBQ423" s="209"/>
      <c r="WBR423" s="209"/>
      <c r="WBS423" s="209"/>
      <c r="WBT423" s="209"/>
      <c r="WBU423" s="209"/>
      <c r="WBV423" s="209"/>
      <c r="WBW423" s="209"/>
      <c r="WBX423" s="209"/>
      <c r="WBY423" s="209"/>
      <c r="WBZ423" s="209"/>
      <c r="WCA423" s="209"/>
      <c r="WCB423" s="209"/>
      <c r="WCC423" s="209"/>
      <c r="WCD423" s="209"/>
      <c r="WCE423" s="209"/>
      <c r="WCF423" s="209"/>
      <c r="WCG423" s="209"/>
      <c r="WCH423" s="209"/>
      <c r="WCI423" s="209"/>
      <c r="WCJ423" s="209"/>
      <c r="WCK423" s="209"/>
      <c r="WCL423" s="209"/>
      <c r="WCM423" s="209"/>
      <c r="WCN423" s="209"/>
      <c r="WCO423" s="209"/>
      <c r="WCP423" s="209"/>
      <c r="WCQ423" s="209"/>
      <c r="WCR423" s="209"/>
      <c r="WCS423" s="209"/>
      <c r="WCT423" s="209"/>
      <c r="WCU423" s="209"/>
      <c r="WCV423" s="209"/>
      <c r="WCW423" s="209"/>
      <c r="WCX423" s="209"/>
      <c r="WCY423" s="209"/>
      <c r="WCZ423" s="209"/>
      <c r="WDA423" s="209"/>
      <c r="WDB423" s="209"/>
      <c r="WDC423" s="209"/>
      <c r="WDD423" s="209"/>
      <c r="WDE423" s="209"/>
      <c r="WDF423" s="209"/>
      <c r="WDG423" s="209"/>
      <c r="WDH423" s="209"/>
      <c r="WDI423" s="209"/>
      <c r="WDJ423" s="209"/>
      <c r="WDK423" s="209"/>
      <c r="WDL423" s="209"/>
      <c r="WDM423" s="209"/>
      <c r="WDN423" s="209"/>
      <c r="WDO423" s="209"/>
      <c r="WDP423" s="209"/>
      <c r="WDQ423" s="209"/>
      <c r="WDR423" s="209"/>
      <c r="WDS423" s="209"/>
      <c r="WDT423" s="209"/>
      <c r="WDU423" s="209"/>
      <c r="WDV423" s="209"/>
      <c r="WDW423" s="209"/>
      <c r="WDX423" s="209"/>
      <c r="WDY423" s="209"/>
      <c r="WDZ423" s="209"/>
      <c r="WEA423" s="209"/>
      <c r="WEB423" s="209"/>
      <c r="WEC423" s="209"/>
      <c r="WED423" s="209"/>
      <c r="WEE423" s="209"/>
      <c r="WEF423" s="209"/>
      <c r="WEG423" s="209"/>
      <c r="WEH423" s="209"/>
      <c r="WEI423" s="209"/>
      <c r="WEJ423" s="209"/>
      <c r="WEK423" s="209"/>
      <c r="WEL423" s="209"/>
      <c r="WEM423" s="209"/>
      <c r="WEN423" s="209"/>
      <c r="WEO423" s="209"/>
      <c r="WEP423" s="209"/>
      <c r="WEQ423" s="209"/>
      <c r="WER423" s="209"/>
      <c r="WES423" s="209"/>
      <c r="WET423" s="209"/>
      <c r="WEU423" s="209"/>
      <c r="WEV423" s="209"/>
      <c r="WEW423" s="209"/>
      <c r="WEX423" s="209"/>
      <c r="WEY423" s="209"/>
      <c r="WEZ423" s="209"/>
      <c r="WFA423" s="209"/>
      <c r="WFB423" s="209"/>
      <c r="WFC423" s="209"/>
      <c r="WFD423" s="209"/>
      <c r="WFE423" s="209"/>
      <c r="WFF423" s="209"/>
      <c r="WFG423" s="209"/>
      <c r="WFH423" s="209"/>
      <c r="WFI423" s="209"/>
      <c r="WFJ423" s="209"/>
      <c r="WFK423" s="209"/>
      <c r="WFL423" s="209"/>
      <c r="WFM423" s="209"/>
      <c r="WFN423" s="209"/>
      <c r="WFO423" s="209"/>
      <c r="WFP423" s="209"/>
      <c r="WFQ423" s="209"/>
      <c r="WFR423" s="209"/>
      <c r="WFS423" s="209"/>
      <c r="WFT423" s="209"/>
      <c r="WFU423" s="209"/>
      <c r="WFV423" s="209"/>
      <c r="WFW423" s="209"/>
      <c r="WFX423" s="209"/>
      <c r="WFY423" s="209"/>
      <c r="WFZ423" s="209"/>
      <c r="WGA423" s="209"/>
      <c r="WGB423" s="209"/>
      <c r="WGC423" s="209"/>
      <c r="WGD423" s="209"/>
      <c r="WGE423" s="209"/>
      <c r="WGF423" s="209"/>
      <c r="WGG423" s="209"/>
      <c r="WGH423" s="209"/>
      <c r="WGI423" s="209"/>
      <c r="WGJ423" s="209"/>
      <c r="WGK423" s="209"/>
      <c r="WGL423" s="209"/>
      <c r="WGM423" s="209"/>
      <c r="WGN423" s="209"/>
      <c r="WGO423" s="209"/>
      <c r="WGP423" s="209"/>
      <c r="WGQ423" s="209"/>
      <c r="WGR423" s="209"/>
      <c r="WGS423" s="209"/>
      <c r="WGT423" s="209"/>
      <c r="WGU423" s="209"/>
      <c r="WGV423" s="209"/>
      <c r="WGW423" s="209"/>
      <c r="WGX423" s="209"/>
      <c r="WGY423" s="209"/>
      <c r="WGZ423" s="209"/>
      <c r="WHA423" s="209"/>
      <c r="WHB423" s="209"/>
      <c r="WHC423" s="209"/>
      <c r="WHD423" s="209"/>
      <c r="WHE423" s="209"/>
      <c r="WHF423" s="209"/>
      <c r="WHG423" s="209"/>
      <c r="WHH423" s="209"/>
      <c r="WHI423" s="209"/>
      <c r="WHJ423" s="209"/>
      <c r="WHK423" s="209"/>
      <c r="WHL423" s="209"/>
      <c r="WHM423" s="209"/>
      <c r="WHN423" s="209"/>
      <c r="WHO423" s="209"/>
      <c r="WHP423" s="209"/>
      <c r="WHQ423" s="209"/>
      <c r="WHR423" s="209"/>
      <c r="WHS423" s="209"/>
      <c r="WHT423" s="209"/>
      <c r="WHU423" s="209"/>
      <c r="WHV423" s="209"/>
      <c r="WHW423" s="209"/>
      <c r="WHX423" s="209"/>
      <c r="WHY423" s="209"/>
      <c r="WHZ423" s="209"/>
      <c r="WIA423" s="209"/>
      <c r="WIB423" s="209"/>
      <c r="WIC423" s="209"/>
      <c r="WID423" s="209"/>
      <c r="WIE423" s="209"/>
      <c r="WIF423" s="209"/>
      <c r="WIG423" s="209"/>
      <c r="WIH423" s="209"/>
      <c r="WII423" s="209"/>
      <c r="WIJ423" s="209"/>
      <c r="WIK423" s="209"/>
      <c r="WIL423" s="209"/>
      <c r="WIM423" s="209"/>
      <c r="WIN423" s="209"/>
      <c r="WIO423" s="209"/>
      <c r="WIP423" s="209"/>
      <c r="WIQ423" s="209"/>
      <c r="WIR423" s="209"/>
      <c r="WIS423" s="209"/>
      <c r="WIT423" s="209"/>
      <c r="WIU423" s="209"/>
      <c r="WIV423" s="209"/>
      <c r="WIW423" s="209"/>
      <c r="WIX423" s="209"/>
      <c r="WIY423" s="209"/>
      <c r="WIZ423" s="209"/>
      <c r="WJA423" s="209"/>
      <c r="WJB423" s="209"/>
      <c r="WJC423" s="209"/>
      <c r="WJD423" s="209"/>
      <c r="WJE423" s="209"/>
      <c r="WJF423" s="209"/>
      <c r="WJG423" s="209"/>
      <c r="WJH423" s="209"/>
      <c r="WJI423" s="209"/>
      <c r="WJJ423" s="209"/>
      <c r="WJK423" s="209"/>
      <c r="WJL423" s="209"/>
      <c r="WJM423" s="209"/>
      <c r="WJN423" s="209"/>
      <c r="WJO423" s="209"/>
      <c r="WJP423" s="209"/>
      <c r="WJQ423" s="209"/>
      <c r="WJR423" s="209"/>
      <c r="WJS423" s="209"/>
      <c r="WJT423" s="209"/>
      <c r="WJU423" s="209"/>
      <c r="WJV423" s="209"/>
      <c r="WJW423" s="209"/>
      <c r="WJX423" s="209"/>
      <c r="WJY423" s="209"/>
      <c r="WJZ423" s="209"/>
      <c r="WKA423" s="209"/>
      <c r="WKB423" s="209"/>
      <c r="WKC423" s="209"/>
      <c r="WKD423" s="209"/>
      <c r="WKE423" s="209"/>
      <c r="WKF423" s="209"/>
      <c r="WKG423" s="209"/>
      <c r="WKH423" s="209"/>
      <c r="WKI423" s="209"/>
      <c r="WKJ423" s="209"/>
      <c r="WKK423" s="209"/>
      <c r="WKL423" s="209"/>
      <c r="WKM423" s="209"/>
      <c r="WKN423" s="209"/>
      <c r="WKO423" s="209"/>
      <c r="WKP423" s="209"/>
      <c r="WKQ423" s="209"/>
      <c r="WKR423" s="209"/>
      <c r="WKS423" s="209"/>
      <c r="WKT423" s="209"/>
      <c r="WKU423" s="209"/>
      <c r="WKV423" s="209"/>
      <c r="WKW423" s="209"/>
      <c r="WKX423" s="209"/>
      <c r="WKY423" s="209"/>
      <c r="WKZ423" s="209"/>
      <c r="WLA423" s="209"/>
      <c r="WLB423" s="209"/>
      <c r="WLC423" s="209"/>
      <c r="WLD423" s="209"/>
      <c r="WLE423" s="209"/>
      <c r="WLF423" s="209"/>
      <c r="WLG423" s="209"/>
      <c r="WLH423" s="209"/>
      <c r="WLI423" s="209"/>
      <c r="WLJ423" s="209"/>
      <c r="WLK423" s="209"/>
      <c r="WLL423" s="209"/>
      <c r="WLM423" s="209"/>
      <c r="WLN423" s="209"/>
      <c r="WLO423" s="209"/>
      <c r="WLP423" s="209"/>
      <c r="WLQ423" s="209"/>
      <c r="WLR423" s="209"/>
      <c r="WLS423" s="209"/>
      <c r="WLT423" s="209"/>
      <c r="WLU423" s="209"/>
      <c r="WLV423" s="209"/>
      <c r="WLW423" s="209"/>
      <c r="WLX423" s="209"/>
      <c r="WLY423" s="209"/>
      <c r="WLZ423" s="209"/>
      <c r="WMA423" s="209"/>
      <c r="WMB423" s="209"/>
      <c r="WMC423" s="209"/>
      <c r="WMD423" s="209"/>
      <c r="WME423" s="209"/>
      <c r="WMF423" s="209"/>
      <c r="WMG423" s="209"/>
      <c r="WMH423" s="209"/>
      <c r="WMI423" s="209"/>
      <c r="WMJ423" s="209"/>
      <c r="WMK423" s="209"/>
      <c r="WML423" s="209"/>
      <c r="WMM423" s="209"/>
      <c r="WMN423" s="209"/>
      <c r="WMO423" s="209"/>
      <c r="WMP423" s="209"/>
      <c r="WMQ423" s="209"/>
      <c r="WMR423" s="209"/>
      <c r="WMS423" s="209"/>
      <c r="WMT423" s="209"/>
      <c r="WMU423" s="209"/>
      <c r="WMV423" s="209"/>
      <c r="WMW423" s="209"/>
      <c r="WMX423" s="209"/>
      <c r="WMY423" s="209"/>
      <c r="WMZ423" s="209"/>
      <c r="WNA423" s="209"/>
      <c r="WNB423" s="209"/>
      <c r="WNC423" s="209"/>
      <c r="WND423" s="209"/>
      <c r="WNE423" s="209"/>
      <c r="WNF423" s="209"/>
      <c r="WNG423" s="209"/>
      <c r="WNH423" s="209"/>
      <c r="WNI423" s="209"/>
      <c r="WNJ423" s="209"/>
      <c r="WNK423" s="209"/>
      <c r="WNL423" s="209"/>
      <c r="WNM423" s="209"/>
      <c r="WNN423" s="209"/>
      <c r="WNO423" s="209"/>
      <c r="WNP423" s="209"/>
      <c r="WNQ423" s="209"/>
      <c r="WNR423" s="209"/>
      <c r="WNS423" s="209"/>
      <c r="WNT423" s="209"/>
      <c r="WNU423" s="209"/>
      <c r="WNV423" s="209"/>
      <c r="WNW423" s="209"/>
      <c r="WNX423" s="209"/>
      <c r="WNY423" s="209"/>
      <c r="WNZ423" s="209"/>
      <c r="WOA423" s="209"/>
      <c r="WOB423" s="209"/>
      <c r="WOC423" s="209"/>
      <c r="WOD423" s="209"/>
      <c r="WOE423" s="209"/>
      <c r="WOF423" s="209"/>
      <c r="WOG423" s="209"/>
      <c r="WOH423" s="209"/>
      <c r="WOI423" s="209"/>
      <c r="WOJ423" s="209"/>
      <c r="WOK423" s="209"/>
      <c r="WOL423" s="209"/>
      <c r="WOM423" s="209"/>
      <c r="WON423" s="209"/>
      <c r="WOO423" s="209"/>
      <c r="WOP423" s="209"/>
      <c r="WOQ423" s="209"/>
      <c r="WOR423" s="209"/>
      <c r="WOS423" s="209"/>
      <c r="WOT423" s="209"/>
      <c r="WOU423" s="209"/>
      <c r="WOV423" s="209"/>
      <c r="WOW423" s="209"/>
      <c r="WOX423" s="209"/>
      <c r="WOY423" s="209"/>
      <c r="WOZ423" s="209"/>
      <c r="WPA423" s="209"/>
      <c r="WPB423" s="209"/>
      <c r="WPC423" s="209"/>
      <c r="WPD423" s="209"/>
      <c r="WPE423" s="209"/>
      <c r="WPF423" s="209"/>
      <c r="WPG423" s="209"/>
      <c r="WPH423" s="209"/>
      <c r="WPI423" s="209"/>
      <c r="WPJ423" s="209"/>
      <c r="WPK423" s="209"/>
      <c r="WPL423" s="209"/>
      <c r="WPM423" s="209"/>
      <c r="WPN423" s="209"/>
      <c r="WPO423" s="209"/>
      <c r="WPP423" s="209"/>
      <c r="WPQ423" s="209"/>
      <c r="WPR423" s="209"/>
      <c r="WPS423" s="209"/>
      <c r="WPT423" s="209"/>
      <c r="WPU423" s="209"/>
      <c r="WPV423" s="209"/>
      <c r="WPW423" s="209"/>
      <c r="WPX423" s="209"/>
      <c r="WPY423" s="209"/>
      <c r="WPZ423" s="209"/>
      <c r="WQA423" s="209"/>
      <c r="WQB423" s="209"/>
      <c r="WQC423" s="209"/>
      <c r="WQD423" s="209"/>
      <c r="WQE423" s="209"/>
      <c r="WQF423" s="209"/>
      <c r="WQG423" s="209"/>
      <c r="WQH423" s="209"/>
      <c r="WQI423" s="209"/>
      <c r="WQJ423" s="209"/>
      <c r="WQK423" s="209"/>
      <c r="WQL423" s="209"/>
      <c r="WQM423" s="209"/>
      <c r="WQN423" s="209"/>
      <c r="WQO423" s="209"/>
      <c r="WQP423" s="209"/>
      <c r="WQQ423" s="209"/>
      <c r="WQR423" s="209"/>
      <c r="WQS423" s="209"/>
      <c r="WQT423" s="209"/>
      <c r="WQU423" s="209"/>
      <c r="WQV423" s="209"/>
      <c r="WQW423" s="209"/>
      <c r="WQX423" s="209"/>
      <c r="WQY423" s="209"/>
      <c r="WQZ423" s="209"/>
      <c r="WRA423" s="209"/>
      <c r="WRB423" s="209"/>
      <c r="WRC423" s="209"/>
      <c r="WRD423" s="209"/>
      <c r="WRE423" s="209"/>
      <c r="WRF423" s="209"/>
      <c r="WRG423" s="209"/>
      <c r="WRH423" s="209"/>
      <c r="WRI423" s="209"/>
      <c r="WRJ423" s="209"/>
      <c r="WRK423" s="209"/>
      <c r="WRL423" s="209"/>
      <c r="WRM423" s="209"/>
      <c r="WRN423" s="209"/>
      <c r="WRO423" s="209"/>
      <c r="WRP423" s="209"/>
      <c r="WRQ423" s="209"/>
      <c r="WRR423" s="209"/>
      <c r="WRS423" s="209"/>
      <c r="WRT423" s="209"/>
      <c r="WRU423" s="209"/>
      <c r="WRV423" s="209"/>
      <c r="WRW423" s="209"/>
      <c r="WRX423" s="209"/>
      <c r="WRY423" s="209"/>
      <c r="WRZ423" s="209"/>
      <c r="WSA423" s="209"/>
      <c r="WSB423" s="209"/>
      <c r="WSC423" s="209"/>
      <c r="WSD423" s="209"/>
      <c r="WSE423" s="209"/>
      <c r="WSF423" s="209"/>
      <c r="WSG423" s="209"/>
      <c r="WSH423" s="209"/>
      <c r="WSI423" s="209"/>
      <c r="WSJ423" s="209"/>
      <c r="WSK423" s="209"/>
      <c r="WSL423" s="209"/>
      <c r="WSM423" s="209"/>
      <c r="WSN423" s="209"/>
      <c r="WSO423" s="209"/>
      <c r="WSP423" s="209"/>
      <c r="WSQ423" s="209"/>
      <c r="WSR423" s="209"/>
      <c r="WSS423" s="209"/>
      <c r="WST423" s="209"/>
      <c r="WSU423" s="209"/>
      <c r="WSV423" s="209"/>
      <c r="WSW423" s="209"/>
      <c r="WSX423" s="209"/>
      <c r="WSY423" s="209"/>
      <c r="WSZ423" s="209"/>
      <c r="WTA423" s="209"/>
      <c r="WTB423" s="209"/>
      <c r="WTC423" s="209"/>
      <c r="WTD423" s="209"/>
      <c r="WTE423" s="209"/>
      <c r="WTF423" s="209"/>
      <c r="WTG423" s="209"/>
      <c r="WTH423" s="209"/>
      <c r="WTI423" s="209"/>
      <c r="WTJ423" s="209"/>
      <c r="WTK423" s="209"/>
      <c r="WTL423" s="209"/>
      <c r="WTM423" s="209"/>
      <c r="WTN423" s="209"/>
      <c r="WTO423" s="209"/>
      <c r="WTP423" s="209"/>
      <c r="WTQ423" s="209"/>
      <c r="WTR423" s="209"/>
      <c r="WTS423" s="209"/>
      <c r="WTT423" s="209"/>
      <c r="WTU423" s="209"/>
      <c r="WTV423" s="209"/>
      <c r="WTW423" s="209"/>
      <c r="WTX423" s="209"/>
      <c r="WTY423" s="209"/>
      <c r="WTZ423" s="209"/>
      <c r="WUA423" s="209"/>
      <c r="WUB423" s="209"/>
      <c r="WUC423" s="209"/>
      <c r="WUD423" s="209"/>
      <c r="WUE423" s="209"/>
      <c r="WUF423" s="209"/>
      <c r="WUG423" s="209"/>
      <c r="WUH423" s="209"/>
      <c r="WUI423" s="209"/>
      <c r="WUJ423" s="209"/>
      <c r="WUK423" s="209"/>
      <c r="WUL423" s="209"/>
      <c r="WUM423" s="209"/>
      <c r="WUN423" s="209"/>
      <c r="WUO423" s="209"/>
      <c r="WUP423" s="209"/>
      <c r="WUQ423" s="209"/>
      <c r="WUR423" s="209"/>
      <c r="WUS423" s="209"/>
      <c r="WUT423" s="209"/>
      <c r="WUU423" s="209"/>
      <c r="WUV423" s="209"/>
      <c r="WUW423" s="209"/>
      <c r="WUX423" s="209"/>
      <c r="WUY423" s="209"/>
      <c r="WUZ423" s="209"/>
      <c r="WVA423" s="209"/>
      <c r="WVB423" s="209"/>
      <c r="WVC423" s="209"/>
      <c r="WVD423" s="209"/>
      <c r="WVE423" s="209"/>
      <c r="WVF423" s="209"/>
      <c r="WVG423" s="209"/>
      <c r="WVH423" s="209"/>
      <c r="WVI423" s="209"/>
      <c r="WVJ423" s="209"/>
      <c r="WVK423" s="209"/>
      <c r="WVL423" s="209"/>
      <c r="WVM423" s="209"/>
      <c r="WVN423" s="209"/>
      <c r="WVO423" s="209"/>
      <c r="WVP423" s="209"/>
      <c r="WVQ423" s="209"/>
      <c r="WVR423" s="209"/>
      <c r="WVS423" s="209"/>
      <c r="WVT423" s="209"/>
      <c r="WVU423" s="209"/>
      <c r="WVV423" s="209"/>
      <c r="WVW423" s="209"/>
      <c r="WVX423" s="209"/>
      <c r="WVY423" s="209"/>
      <c r="WVZ423" s="209"/>
      <c r="WWA423" s="209"/>
      <c r="WWB423" s="209"/>
      <c r="WWC423" s="209"/>
      <c r="WWD423" s="209"/>
      <c r="WWE423" s="209"/>
      <c r="WWF423" s="209"/>
      <c r="WWG423" s="209"/>
      <c r="WWH423" s="209"/>
      <c r="WWI423" s="209"/>
      <c r="WWJ423" s="209"/>
      <c r="WWK423" s="209"/>
      <c r="WWL423" s="209"/>
      <c r="WWM423" s="209"/>
      <c r="WWN423" s="209"/>
      <c r="WWO423" s="209"/>
      <c r="WWP423" s="209"/>
      <c r="WWQ423" s="209"/>
      <c r="WWR423" s="209"/>
      <c r="WWS423" s="209"/>
      <c r="WWT423" s="209"/>
      <c r="WWU423" s="209"/>
      <c r="WWV423" s="209"/>
      <c r="WWW423" s="209"/>
      <c r="WWX423" s="209"/>
      <c r="WWY423" s="209"/>
      <c r="WWZ423" s="209"/>
      <c r="WXA423" s="209"/>
      <c r="WXB423" s="209"/>
      <c r="WXC423" s="209"/>
      <c r="WXD423" s="209"/>
      <c r="WXE423" s="209"/>
      <c r="WXF423" s="209"/>
      <c r="WXG423" s="209"/>
      <c r="WXH423" s="209"/>
      <c r="WXI423" s="209"/>
      <c r="WXJ423" s="209"/>
      <c r="WXK423" s="209"/>
      <c r="WXL423" s="209"/>
      <c r="WXM423" s="209"/>
      <c r="WXN423" s="209"/>
      <c r="WXO423" s="209"/>
      <c r="WXP423" s="209"/>
      <c r="WXQ423" s="209"/>
      <c r="WXR423" s="209"/>
      <c r="WXS423" s="209"/>
      <c r="WXT423" s="209"/>
      <c r="WXU423" s="209"/>
      <c r="WXV423" s="209"/>
      <c r="WXW423" s="209"/>
      <c r="WXX423" s="209"/>
      <c r="WXY423" s="209"/>
      <c r="WXZ423" s="209"/>
      <c r="WYA423" s="209"/>
      <c r="WYB423" s="209"/>
      <c r="WYC423" s="209"/>
      <c r="WYD423" s="209"/>
      <c r="WYE423" s="209"/>
      <c r="WYF423" s="209"/>
      <c r="WYG423" s="209"/>
      <c r="WYH423" s="209"/>
      <c r="WYI423" s="209"/>
      <c r="WYJ423" s="209"/>
      <c r="WYK423" s="209"/>
      <c r="WYL423" s="209"/>
      <c r="WYM423" s="209"/>
      <c r="WYN423" s="209"/>
      <c r="WYO423" s="209"/>
      <c r="WYP423" s="209"/>
      <c r="WYQ423" s="209"/>
      <c r="WYR423" s="209"/>
      <c r="WYS423" s="209"/>
      <c r="WYT423" s="209"/>
      <c r="WYU423" s="209"/>
      <c r="WYV423" s="209"/>
      <c r="WYW423" s="209"/>
      <c r="WYX423" s="209"/>
      <c r="WYY423" s="209"/>
      <c r="WYZ423" s="209"/>
      <c r="WZA423" s="209"/>
      <c r="WZB423" s="209"/>
      <c r="WZC423" s="209"/>
      <c r="WZD423" s="209"/>
      <c r="WZE423" s="209"/>
      <c r="WZF423" s="209"/>
      <c r="WZG423" s="209"/>
      <c r="WZH423" s="209"/>
      <c r="WZI423" s="209"/>
      <c r="WZJ423" s="209"/>
      <c r="WZK423" s="209"/>
      <c r="WZL423" s="209"/>
      <c r="WZM423" s="209"/>
      <c r="WZN423" s="209"/>
      <c r="WZO423" s="209"/>
      <c r="WZP423" s="209"/>
      <c r="WZQ423" s="209"/>
      <c r="WZR423" s="209"/>
      <c r="WZS423" s="209"/>
      <c r="WZT423" s="209"/>
      <c r="WZU423" s="209"/>
      <c r="WZV423" s="209"/>
      <c r="WZW423" s="209"/>
      <c r="WZX423" s="209"/>
      <c r="WZY423" s="209"/>
      <c r="WZZ423" s="209"/>
      <c r="XAA423" s="209"/>
      <c r="XAB423" s="209"/>
      <c r="XAC423" s="209"/>
      <c r="XAD423" s="209"/>
      <c r="XAE423" s="209"/>
      <c r="XAF423" s="209"/>
      <c r="XAG423" s="209"/>
      <c r="XAH423" s="209"/>
      <c r="XAI423" s="209"/>
      <c r="XAJ423" s="209"/>
      <c r="XAK423" s="209"/>
      <c r="XAL423" s="209"/>
      <c r="XAM423" s="209"/>
      <c r="XAN423" s="209"/>
      <c r="XAO423" s="209"/>
      <c r="XAP423" s="209"/>
      <c r="XAQ423" s="209"/>
      <c r="XAR423" s="209"/>
      <c r="XAS423" s="209"/>
      <c r="XAT423" s="209"/>
      <c r="XAU423" s="209"/>
      <c r="XAV423" s="209"/>
      <c r="XAW423" s="209"/>
      <c r="XAX423" s="209"/>
      <c r="XAY423" s="209"/>
      <c r="XAZ423" s="209"/>
      <c r="XBA423" s="209"/>
      <c r="XBB423" s="209"/>
      <c r="XBC423" s="209"/>
      <c r="XBD423" s="209"/>
      <c r="XBE423" s="209"/>
      <c r="XBF423" s="209"/>
      <c r="XBG423" s="209"/>
      <c r="XBH423" s="209"/>
      <c r="XBI423" s="209"/>
      <c r="XBJ423" s="209"/>
      <c r="XBK423" s="209"/>
      <c r="XBL423" s="209"/>
      <c r="XBM423" s="209"/>
      <c r="XBN423" s="209"/>
      <c r="XBO423" s="209"/>
      <c r="XBP423" s="209"/>
      <c r="XBQ423" s="209"/>
      <c r="XBR423" s="209"/>
      <c r="XBS423" s="209"/>
      <c r="XBT423" s="209"/>
      <c r="XBU423" s="209"/>
      <c r="XBV423" s="209"/>
      <c r="XBW423" s="209"/>
      <c r="XBX423" s="209"/>
      <c r="XBY423" s="209"/>
      <c r="XBZ423" s="209"/>
      <c r="XCA423" s="209"/>
      <c r="XCB423" s="209"/>
      <c r="XCC423" s="209"/>
      <c r="XCD423" s="209"/>
      <c r="XCE423" s="209"/>
      <c r="XCF423" s="209"/>
      <c r="XCG423" s="209"/>
      <c r="XCH423" s="209"/>
      <c r="XCI423" s="209"/>
      <c r="XCJ423" s="209"/>
      <c r="XCK423" s="209"/>
      <c r="XCL423" s="209"/>
      <c r="XCM423" s="209"/>
      <c r="XCN423" s="209"/>
      <c r="XCO423" s="209"/>
      <c r="XCP423" s="209"/>
      <c r="XCQ423" s="209"/>
      <c r="XCR423" s="209"/>
      <c r="XCS423" s="209"/>
      <c r="XCT423" s="209"/>
      <c r="XCU423" s="209"/>
      <c r="XCV423" s="209"/>
      <c r="XCW423" s="209"/>
      <c r="XCX423" s="209"/>
      <c r="XCY423" s="209"/>
      <c r="XCZ423" s="209"/>
      <c r="XDA423" s="209"/>
      <c r="XDB423" s="209"/>
      <c r="XDC423" s="209"/>
      <c r="XDD423" s="209"/>
      <c r="XDE423" s="209"/>
      <c r="XDF423" s="209"/>
      <c r="XDG423" s="209"/>
      <c r="XDH423" s="209"/>
      <c r="XDI423" s="209"/>
      <c r="XDJ423" s="209"/>
      <c r="XDK423" s="209"/>
      <c r="XDL423" s="209"/>
      <c r="XDM423" s="209"/>
      <c r="XDN423" s="209"/>
      <c r="XDO423" s="209"/>
      <c r="XDP423" s="209"/>
      <c r="XDQ423" s="209"/>
      <c r="XDR423" s="209"/>
      <c r="XDS423" s="209"/>
      <c r="XDT423" s="209"/>
      <c r="XDU423" s="209"/>
      <c r="XDV423" s="209"/>
      <c r="XDW423" s="209"/>
      <c r="XDX423" s="209"/>
      <c r="XDY423" s="209"/>
      <c r="XDZ423" s="209"/>
      <c r="XEA423" s="209"/>
      <c r="XEB423" s="209"/>
      <c r="XEC423" s="209"/>
      <c r="XED423" s="209"/>
      <c r="XEE423" s="209"/>
      <c r="XEF423" s="209"/>
      <c r="XEG423" s="209"/>
      <c r="XEH423" s="209"/>
      <c r="XEI423" s="209"/>
      <c r="XEJ423" s="209"/>
      <c r="XEK423" s="209"/>
      <c r="XEL423" s="209"/>
      <c r="XEM423" s="209"/>
      <c r="XEN423" s="209"/>
      <c r="XEO423" s="209"/>
      <c r="XEP423" s="209"/>
      <c r="XEQ423" s="209"/>
      <c r="XER423" s="209"/>
      <c r="XES423" s="209"/>
      <c r="XET423" s="209"/>
      <c r="XEU423" s="209"/>
      <c r="XEV423" s="209"/>
      <c r="XEW423" s="209"/>
      <c r="XEX423" s="209"/>
      <c r="XEY423" s="209"/>
      <c r="XEZ423" s="209"/>
      <c r="XFA423" s="209"/>
      <c r="XFB423" s="209"/>
      <c r="XFC423" s="209"/>
    </row>
    <row r="424" spans="1:16383" ht="25.5" x14ac:dyDescent="0.25">
      <c r="A424" s="216" t="s">
        <v>1736</v>
      </c>
      <c r="B424" s="215"/>
      <c r="C424" s="215"/>
      <c r="D424" s="34" t="s">
        <v>1671</v>
      </c>
      <c r="E424" s="215"/>
      <c r="F424" s="215"/>
      <c r="G424" s="215"/>
      <c r="H424" s="110" t="s">
        <v>1724</v>
      </c>
      <c r="I424" s="214"/>
      <c r="J424" s="154"/>
      <c r="K424" s="215"/>
      <c r="L424" s="216" t="s">
        <v>1077</v>
      </c>
      <c r="M424" s="215"/>
      <c r="N424" s="154"/>
      <c r="O424" s="215"/>
      <c r="P424" s="154"/>
      <c r="Q424" s="215"/>
      <c r="R424" s="154"/>
      <c r="S424" s="215"/>
      <c r="T424" s="154"/>
      <c r="U424" s="215"/>
      <c r="V424" s="215"/>
      <c r="W424" s="215"/>
      <c r="X424" s="215"/>
      <c r="Y424" s="215"/>
      <c r="Z424" s="215"/>
      <c r="AA424" s="215"/>
      <c r="AB424" s="215"/>
      <c r="AC424" s="215"/>
      <c r="AD424" s="215"/>
      <c r="AE424" s="215"/>
      <c r="AF424" s="215"/>
      <c r="AG424" s="215"/>
      <c r="AH424" s="209"/>
      <c r="AI424" s="209"/>
      <c r="AJ424" s="209"/>
      <c r="AK424" s="209"/>
      <c r="AL424" s="209"/>
      <c r="AM424" s="209"/>
      <c r="AN424" s="209"/>
      <c r="AO424" s="209"/>
      <c r="AP424" s="209"/>
      <c r="AQ424" s="209"/>
      <c r="AR424" s="209"/>
      <c r="AS424" s="209"/>
      <c r="AT424" s="209"/>
      <c r="AU424" s="209"/>
      <c r="AV424" s="209"/>
      <c r="AW424" s="209"/>
      <c r="AX424" s="209"/>
      <c r="AY424" s="209"/>
      <c r="AZ424" s="209"/>
      <c r="BA424" s="209"/>
      <c r="BB424" s="209"/>
      <c r="BC424" s="209"/>
      <c r="BD424" s="209"/>
      <c r="BE424" s="209"/>
      <c r="BF424" s="209"/>
      <c r="BG424" s="209"/>
      <c r="BH424" s="209"/>
      <c r="BI424" s="209"/>
      <c r="BJ424" s="209"/>
      <c r="BK424" s="209"/>
      <c r="BL424" s="209"/>
      <c r="BM424" s="209"/>
      <c r="BN424" s="209"/>
      <c r="BO424" s="209"/>
      <c r="BP424" s="209"/>
      <c r="BQ424" s="209"/>
      <c r="BR424" s="209"/>
      <c r="BS424" s="209"/>
      <c r="BT424" s="209"/>
      <c r="BU424" s="209"/>
      <c r="BV424" s="209"/>
      <c r="BW424" s="209"/>
      <c r="BX424" s="209"/>
      <c r="BY424" s="209"/>
      <c r="BZ424" s="209"/>
      <c r="CA424" s="209"/>
      <c r="CB424" s="209"/>
      <c r="CC424" s="209"/>
      <c r="CD424" s="209"/>
      <c r="CE424" s="209"/>
      <c r="CF424" s="209"/>
      <c r="CG424" s="209"/>
      <c r="CH424" s="209"/>
      <c r="CI424" s="209"/>
      <c r="CJ424" s="209"/>
      <c r="CK424" s="209"/>
      <c r="CL424" s="209"/>
      <c r="CM424" s="209"/>
      <c r="CN424" s="209"/>
      <c r="CO424" s="209"/>
      <c r="CP424" s="209"/>
      <c r="CQ424" s="209"/>
      <c r="CR424" s="209"/>
      <c r="CS424" s="209"/>
      <c r="CT424" s="209"/>
      <c r="CU424" s="209"/>
      <c r="CV424" s="209"/>
      <c r="CW424" s="209"/>
      <c r="CX424" s="209"/>
      <c r="CY424" s="209"/>
      <c r="CZ424" s="209"/>
      <c r="DA424" s="209"/>
      <c r="DB424" s="209"/>
      <c r="DC424" s="209"/>
      <c r="DD424" s="209"/>
      <c r="DE424" s="209"/>
      <c r="DF424" s="209"/>
      <c r="DG424" s="209"/>
      <c r="DH424" s="209"/>
      <c r="DI424" s="209"/>
      <c r="DJ424" s="209"/>
      <c r="DK424" s="209"/>
      <c r="DL424" s="209"/>
      <c r="DM424" s="209"/>
      <c r="DN424" s="209"/>
      <c r="DO424" s="209"/>
      <c r="DP424" s="209"/>
      <c r="DQ424" s="209"/>
      <c r="DR424" s="209"/>
      <c r="DS424" s="209"/>
      <c r="DT424" s="209"/>
      <c r="DU424" s="209"/>
      <c r="DV424" s="209"/>
      <c r="DW424" s="209"/>
      <c r="DX424" s="209"/>
      <c r="DY424" s="209"/>
      <c r="DZ424" s="209"/>
      <c r="EA424" s="209"/>
      <c r="EB424" s="209"/>
      <c r="EC424" s="209"/>
      <c r="ED424" s="209"/>
      <c r="EE424" s="209"/>
      <c r="EF424" s="209"/>
      <c r="EG424" s="209"/>
      <c r="EH424" s="209"/>
      <c r="EI424" s="209"/>
      <c r="EJ424" s="209"/>
      <c r="EK424" s="209"/>
      <c r="EL424" s="209"/>
      <c r="EM424" s="209"/>
      <c r="EN424" s="209"/>
      <c r="EO424" s="209"/>
      <c r="EP424" s="209"/>
      <c r="EQ424" s="209"/>
      <c r="ER424" s="209"/>
      <c r="ES424" s="209"/>
      <c r="ET424" s="209"/>
      <c r="EU424" s="209"/>
      <c r="EV424" s="209"/>
      <c r="EW424" s="209"/>
      <c r="EX424" s="209"/>
      <c r="EY424" s="209"/>
      <c r="EZ424" s="209"/>
      <c r="FA424" s="209"/>
      <c r="FB424" s="209"/>
      <c r="FC424" s="209"/>
      <c r="FD424" s="209"/>
      <c r="FE424" s="209"/>
      <c r="FF424" s="209"/>
      <c r="FG424" s="209"/>
      <c r="FH424" s="209"/>
      <c r="FI424" s="209"/>
      <c r="FJ424" s="209"/>
      <c r="FK424" s="209"/>
      <c r="FL424" s="209"/>
      <c r="FM424" s="209"/>
      <c r="FN424" s="209"/>
      <c r="FO424" s="209"/>
      <c r="FP424" s="209"/>
      <c r="FQ424" s="209"/>
      <c r="FR424" s="209"/>
      <c r="FS424" s="209"/>
      <c r="FT424" s="209"/>
      <c r="FU424" s="209"/>
      <c r="FV424" s="209"/>
      <c r="FW424" s="209"/>
      <c r="FX424" s="209"/>
      <c r="FY424" s="209"/>
      <c r="FZ424" s="209"/>
      <c r="GA424" s="209"/>
      <c r="GB424" s="209"/>
      <c r="GC424" s="209"/>
      <c r="GD424" s="209"/>
      <c r="GE424" s="209"/>
      <c r="GF424" s="209"/>
      <c r="GG424" s="209"/>
      <c r="GH424" s="209"/>
      <c r="GI424" s="209"/>
      <c r="GJ424" s="209"/>
      <c r="GK424" s="209"/>
      <c r="GL424" s="209"/>
      <c r="GM424" s="209"/>
      <c r="GN424" s="209"/>
      <c r="GO424" s="209"/>
      <c r="GP424" s="209"/>
      <c r="GQ424" s="209"/>
      <c r="GR424" s="209"/>
      <c r="GS424" s="209"/>
      <c r="GT424" s="209"/>
      <c r="GU424" s="209"/>
      <c r="GV424" s="209"/>
      <c r="GW424" s="209"/>
      <c r="GX424" s="209"/>
      <c r="GY424" s="209"/>
      <c r="GZ424" s="209"/>
      <c r="HA424" s="209"/>
      <c r="HB424" s="209"/>
      <c r="HC424" s="209"/>
      <c r="HD424" s="209"/>
      <c r="HE424" s="209"/>
      <c r="HF424" s="209"/>
      <c r="HG424" s="209"/>
      <c r="HH424" s="209"/>
      <c r="HI424" s="209"/>
      <c r="HJ424" s="209"/>
      <c r="HK424" s="209"/>
      <c r="HL424" s="209"/>
      <c r="HM424" s="209"/>
      <c r="HN424" s="209"/>
      <c r="HO424" s="209"/>
      <c r="HP424" s="209"/>
      <c r="HQ424" s="209"/>
      <c r="HR424" s="209"/>
      <c r="HS424" s="209"/>
      <c r="HT424" s="209"/>
      <c r="HU424" s="209"/>
      <c r="HV424" s="209"/>
      <c r="HW424" s="209"/>
      <c r="HX424" s="209"/>
      <c r="HY424" s="209"/>
      <c r="HZ424" s="209"/>
      <c r="IA424" s="209"/>
      <c r="IB424" s="209"/>
      <c r="IC424" s="209"/>
      <c r="ID424" s="209"/>
      <c r="IE424" s="209"/>
      <c r="IF424" s="209"/>
      <c r="IG424" s="209"/>
      <c r="IH424" s="209"/>
      <c r="II424" s="209"/>
      <c r="IJ424" s="209"/>
      <c r="IK424" s="209"/>
      <c r="IL424" s="209"/>
      <c r="IM424" s="209"/>
      <c r="IN424" s="209"/>
      <c r="IO424" s="209"/>
      <c r="IP424" s="209"/>
      <c r="IQ424" s="209"/>
      <c r="IR424" s="209"/>
      <c r="IS424" s="209"/>
      <c r="IT424" s="209"/>
      <c r="IU424" s="209"/>
      <c r="IV424" s="209"/>
      <c r="IW424" s="209"/>
      <c r="IX424" s="209"/>
      <c r="IY424" s="209"/>
      <c r="IZ424" s="209"/>
      <c r="JA424" s="209"/>
      <c r="JB424" s="209"/>
      <c r="JC424" s="209"/>
      <c r="JD424" s="209"/>
      <c r="JE424" s="209"/>
      <c r="JF424" s="209"/>
      <c r="JG424" s="209"/>
      <c r="JH424" s="209"/>
      <c r="JI424" s="209"/>
      <c r="JJ424" s="209"/>
      <c r="JK424" s="209"/>
      <c r="JL424" s="209"/>
      <c r="JM424" s="209"/>
      <c r="JN424" s="209"/>
      <c r="JO424" s="209"/>
      <c r="JP424" s="209"/>
      <c r="JQ424" s="209"/>
      <c r="JR424" s="209"/>
      <c r="JS424" s="209"/>
      <c r="JT424" s="209"/>
      <c r="JU424" s="209"/>
      <c r="JV424" s="209"/>
      <c r="JW424" s="209"/>
      <c r="JX424" s="209"/>
      <c r="JY424" s="209"/>
      <c r="JZ424" s="209"/>
      <c r="KA424" s="209"/>
      <c r="KB424" s="209"/>
      <c r="KC424" s="209"/>
      <c r="KD424" s="209"/>
      <c r="KE424" s="209"/>
      <c r="KF424" s="209"/>
      <c r="KG424" s="209"/>
      <c r="KH424" s="209"/>
      <c r="KI424" s="209"/>
      <c r="KJ424" s="209"/>
      <c r="KK424" s="209"/>
      <c r="KL424" s="209"/>
      <c r="KM424" s="209"/>
      <c r="KN424" s="209"/>
      <c r="KO424" s="209"/>
      <c r="KP424" s="209"/>
      <c r="KQ424" s="209"/>
      <c r="KR424" s="209"/>
      <c r="KS424" s="209"/>
      <c r="KT424" s="209"/>
      <c r="KU424" s="209"/>
      <c r="KV424" s="209"/>
      <c r="KW424" s="209"/>
      <c r="KX424" s="209"/>
      <c r="KY424" s="209"/>
      <c r="KZ424" s="209"/>
      <c r="LA424" s="209"/>
      <c r="LB424" s="209"/>
      <c r="LC424" s="209"/>
      <c r="LD424" s="209"/>
      <c r="LE424" s="209"/>
      <c r="LF424" s="209"/>
      <c r="LG424" s="209"/>
      <c r="LH424" s="209"/>
      <c r="LI424" s="209"/>
      <c r="LJ424" s="209"/>
      <c r="LK424" s="209"/>
      <c r="LL424" s="209"/>
      <c r="LM424" s="209"/>
      <c r="LN424" s="209"/>
      <c r="LO424" s="209"/>
      <c r="LP424" s="209"/>
      <c r="LQ424" s="209"/>
      <c r="LR424" s="209"/>
      <c r="LS424" s="209"/>
      <c r="LT424" s="209"/>
      <c r="LU424" s="209"/>
      <c r="LV424" s="209"/>
      <c r="LW424" s="209"/>
      <c r="LX424" s="209"/>
      <c r="LY424" s="209"/>
      <c r="LZ424" s="209"/>
      <c r="MA424" s="209"/>
      <c r="MB424" s="209"/>
      <c r="MC424" s="209"/>
      <c r="MD424" s="209"/>
      <c r="ME424" s="209"/>
      <c r="MF424" s="209"/>
      <c r="MG424" s="209"/>
      <c r="MH424" s="209"/>
      <c r="MI424" s="209"/>
      <c r="MJ424" s="209"/>
      <c r="MK424" s="209"/>
      <c r="ML424" s="209"/>
      <c r="MM424" s="209"/>
      <c r="MN424" s="209"/>
      <c r="MO424" s="209"/>
      <c r="MP424" s="209"/>
      <c r="MQ424" s="209"/>
      <c r="MR424" s="209"/>
      <c r="MS424" s="209"/>
      <c r="MT424" s="209"/>
      <c r="MU424" s="209"/>
      <c r="MV424" s="209"/>
      <c r="MW424" s="209"/>
      <c r="MX424" s="209"/>
      <c r="MY424" s="209"/>
      <c r="MZ424" s="209"/>
      <c r="NA424" s="209"/>
      <c r="NB424" s="209"/>
      <c r="NC424" s="209"/>
      <c r="ND424" s="209"/>
      <c r="NE424" s="209"/>
      <c r="NF424" s="209"/>
      <c r="NG424" s="209"/>
      <c r="NH424" s="209"/>
      <c r="NI424" s="209"/>
      <c r="NJ424" s="209"/>
      <c r="NK424" s="209"/>
      <c r="NL424" s="209"/>
      <c r="NM424" s="209"/>
      <c r="NN424" s="209"/>
      <c r="NO424" s="209"/>
      <c r="NP424" s="209"/>
      <c r="NQ424" s="209"/>
      <c r="NR424" s="209"/>
      <c r="NS424" s="209"/>
      <c r="NT424" s="209"/>
      <c r="NU424" s="209"/>
      <c r="NV424" s="209"/>
      <c r="NW424" s="209"/>
      <c r="NX424" s="209"/>
      <c r="NY424" s="209"/>
      <c r="NZ424" s="209"/>
      <c r="OA424" s="209"/>
      <c r="OB424" s="209"/>
      <c r="OC424" s="209"/>
      <c r="OD424" s="209"/>
      <c r="OE424" s="209"/>
      <c r="OF424" s="209"/>
      <c r="OG424" s="209"/>
      <c r="OH424" s="209"/>
      <c r="OI424" s="209"/>
      <c r="OJ424" s="209"/>
      <c r="OK424" s="209"/>
      <c r="OL424" s="209"/>
      <c r="OM424" s="209"/>
      <c r="ON424" s="209"/>
      <c r="OO424" s="209"/>
      <c r="OP424" s="209"/>
      <c r="OQ424" s="209"/>
      <c r="OR424" s="209"/>
      <c r="OS424" s="209"/>
      <c r="OT424" s="209"/>
      <c r="OU424" s="209"/>
      <c r="OV424" s="209"/>
      <c r="OW424" s="209"/>
      <c r="OX424" s="209"/>
      <c r="OY424" s="209"/>
      <c r="OZ424" s="209"/>
      <c r="PA424" s="209"/>
      <c r="PB424" s="209"/>
      <c r="PC424" s="209"/>
      <c r="PD424" s="209"/>
      <c r="PE424" s="209"/>
      <c r="PF424" s="209"/>
      <c r="PG424" s="209"/>
      <c r="PH424" s="209"/>
      <c r="PI424" s="209"/>
      <c r="PJ424" s="209"/>
      <c r="PK424" s="209"/>
      <c r="PL424" s="209"/>
      <c r="PM424" s="209"/>
      <c r="PN424" s="209"/>
      <c r="PO424" s="209"/>
      <c r="PP424" s="209"/>
      <c r="PQ424" s="209"/>
      <c r="PR424" s="209"/>
      <c r="PS424" s="209"/>
      <c r="PT424" s="209"/>
      <c r="PU424" s="209"/>
      <c r="PV424" s="209"/>
      <c r="PW424" s="209"/>
      <c r="PX424" s="209"/>
      <c r="PY424" s="209"/>
      <c r="PZ424" s="209"/>
      <c r="QA424" s="209"/>
      <c r="QB424" s="209"/>
      <c r="QC424" s="209"/>
      <c r="QD424" s="209"/>
      <c r="QE424" s="209"/>
      <c r="QF424" s="209"/>
      <c r="QG424" s="209"/>
      <c r="QH424" s="209"/>
      <c r="QI424" s="209"/>
      <c r="QJ424" s="209"/>
      <c r="QK424" s="209"/>
      <c r="QL424" s="209"/>
      <c r="QM424" s="209"/>
      <c r="QN424" s="209"/>
      <c r="QO424" s="209"/>
      <c r="QP424" s="209"/>
      <c r="QQ424" s="209"/>
      <c r="QR424" s="209"/>
      <c r="QS424" s="209"/>
      <c r="QT424" s="209"/>
      <c r="QU424" s="209"/>
      <c r="QV424" s="209"/>
      <c r="QW424" s="209"/>
      <c r="QX424" s="209"/>
      <c r="QY424" s="209"/>
      <c r="QZ424" s="209"/>
      <c r="RA424" s="209"/>
      <c r="RB424" s="209"/>
      <c r="RC424" s="209"/>
      <c r="RD424" s="209"/>
      <c r="RE424" s="209"/>
      <c r="RF424" s="209"/>
      <c r="RG424" s="209"/>
      <c r="RH424" s="209"/>
      <c r="RI424" s="209"/>
      <c r="RJ424" s="209"/>
      <c r="RK424" s="209"/>
      <c r="RL424" s="209"/>
      <c r="RM424" s="209"/>
      <c r="RN424" s="209"/>
      <c r="RO424" s="209"/>
      <c r="RP424" s="209"/>
      <c r="RQ424" s="209"/>
      <c r="RR424" s="209"/>
      <c r="RS424" s="209"/>
      <c r="RT424" s="209"/>
      <c r="RU424" s="209"/>
      <c r="RV424" s="209"/>
      <c r="RW424" s="209"/>
      <c r="RX424" s="209"/>
      <c r="RY424" s="209"/>
      <c r="RZ424" s="209"/>
      <c r="SA424" s="209"/>
      <c r="SB424" s="209"/>
      <c r="SC424" s="209"/>
      <c r="SD424" s="209"/>
      <c r="SE424" s="209"/>
      <c r="SF424" s="209"/>
      <c r="SG424" s="209"/>
      <c r="SH424" s="209"/>
      <c r="SI424" s="209"/>
      <c r="SJ424" s="209"/>
      <c r="SK424" s="209"/>
      <c r="SL424" s="209"/>
      <c r="SM424" s="209"/>
      <c r="SN424" s="209"/>
      <c r="SO424" s="209"/>
      <c r="SP424" s="209"/>
      <c r="SQ424" s="209"/>
      <c r="SR424" s="209"/>
      <c r="SS424" s="209"/>
      <c r="ST424" s="209"/>
      <c r="SU424" s="209"/>
      <c r="SV424" s="209"/>
      <c r="SW424" s="209"/>
      <c r="SX424" s="209"/>
      <c r="SY424" s="209"/>
      <c r="SZ424" s="209"/>
      <c r="TA424" s="209"/>
      <c r="TB424" s="209"/>
      <c r="TC424" s="209"/>
      <c r="TD424" s="209"/>
      <c r="TE424" s="209"/>
      <c r="TF424" s="209"/>
      <c r="TG424" s="209"/>
      <c r="TH424" s="209"/>
      <c r="TI424" s="209"/>
      <c r="TJ424" s="209"/>
      <c r="TK424" s="209"/>
      <c r="TL424" s="209"/>
      <c r="TM424" s="209"/>
      <c r="TN424" s="209"/>
      <c r="TO424" s="209"/>
      <c r="TP424" s="209"/>
      <c r="TQ424" s="209"/>
      <c r="TR424" s="209"/>
      <c r="TS424" s="209"/>
      <c r="TT424" s="209"/>
      <c r="TU424" s="209"/>
      <c r="TV424" s="209"/>
      <c r="TW424" s="209"/>
      <c r="TX424" s="209"/>
      <c r="TY424" s="209"/>
      <c r="TZ424" s="209"/>
      <c r="UA424" s="209"/>
      <c r="UB424" s="209"/>
      <c r="UC424" s="209"/>
      <c r="UD424" s="209"/>
      <c r="UE424" s="209"/>
      <c r="UF424" s="209"/>
      <c r="UG424" s="209"/>
      <c r="UH424" s="209"/>
      <c r="UI424" s="209"/>
      <c r="UJ424" s="209"/>
      <c r="UK424" s="209"/>
      <c r="UL424" s="209"/>
      <c r="UM424" s="209"/>
      <c r="UN424" s="209"/>
      <c r="UO424" s="209"/>
      <c r="UP424" s="209"/>
      <c r="UQ424" s="209"/>
      <c r="UR424" s="209"/>
      <c r="US424" s="209"/>
      <c r="UT424" s="209"/>
      <c r="UU424" s="209"/>
      <c r="UV424" s="209"/>
      <c r="UW424" s="209"/>
      <c r="UX424" s="209"/>
      <c r="UY424" s="209"/>
      <c r="UZ424" s="209"/>
      <c r="VA424" s="209"/>
      <c r="VB424" s="209"/>
      <c r="VC424" s="209"/>
      <c r="VD424" s="209"/>
      <c r="VE424" s="209"/>
      <c r="VF424" s="209"/>
      <c r="VG424" s="209"/>
      <c r="VH424" s="209"/>
      <c r="VI424" s="209"/>
      <c r="VJ424" s="209"/>
      <c r="VK424" s="209"/>
      <c r="VL424" s="209"/>
      <c r="VM424" s="209"/>
      <c r="VN424" s="209"/>
      <c r="VO424" s="209"/>
      <c r="VP424" s="209"/>
      <c r="VQ424" s="209"/>
      <c r="VR424" s="209"/>
      <c r="VS424" s="209"/>
      <c r="VT424" s="209"/>
      <c r="VU424" s="209"/>
      <c r="VV424" s="209"/>
      <c r="VW424" s="209"/>
      <c r="VX424" s="209"/>
      <c r="VY424" s="209"/>
      <c r="VZ424" s="209"/>
      <c r="WA424" s="209"/>
      <c r="WB424" s="209"/>
      <c r="WC424" s="209"/>
      <c r="WD424" s="209"/>
      <c r="WE424" s="209"/>
      <c r="WF424" s="209"/>
      <c r="WG424" s="209"/>
      <c r="WH424" s="209"/>
      <c r="WI424" s="209"/>
      <c r="WJ424" s="209"/>
      <c r="WK424" s="209"/>
      <c r="WL424" s="209"/>
      <c r="WM424" s="209"/>
      <c r="WN424" s="209"/>
      <c r="WO424" s="209"/>
      <c r="WP424" s="209"/>
      <c r="WQ424" s="209"/>
      <c r="WR424" s="209"/>
      <c r="WS424" s="209"/>
      <c r="WT424" s="209"/>
      <c r="WU424" s="209"/>
      <c r="WV424" s="209"/>
      <c r="WW424" s="209"/>
      <c r="WX424" s="209"/>
      <c r="WY424" s="209"/>
      <c r="WZ424" s="209"/>
      <c r="XA424" s="209"/>
      <c r="XB424" s="209"/>
      <c r="XC424" s="209"/>
      <c r="XD424" s="209"/>
      <c r="XE424" s="209"/>
      <c r="XF424" s="209"/>
      <c r="XG424" s="209"/>
      <c r="XH424" s="209"/>
      <c r="XI424" s="209"/>
      <c r="XJ424" s="209"/>
      <c r="XK424" s="209"/>
      <c r="XL424" s="209"/>
      <c r="XM424" s="209"/>
      <c r="XN424" s="209"/>
      <c r="XO424" s="209"/>
      <c r="XP424" s="209"/>
      <c r="XQ424" s="209"/>
      <c r="XR424" s="209"/>
      <c r="XS424" s="209"/>
      <c r="XT424" s="209"/>
      <c r="XU424" s="209"/>
      <c r="XV424" s="209"/>
      <c r="XW424" s="209"/>
      <c r="XX424" s="209"/>
      <c r="XY424" s="209"/>
      <c r="XZ424" s="209"/>
      <c r="YA424" s="209"/>
      <c r="YB424" s="209"/>
      <c r="YC424" s="209"/>
      <c r="YD424" s="209"/>
      <c r="YE424" s="209"/>
      <c r="YF424" s="209"/>
      <c r="YG424" s="209"/>
      <c r="YH424" s="209"/>
      <c r="YI424" s="209"/>
      <c r="YJ424" s="209"/>
      <c r="YK424" s="209"/>
      <c r="YL424" s="209"/>
      <c r="YM424" s="209"/>
      <c r="YN424" s="209"/>
      <c r="YO424" s="209"/>
      <c r="YP424" s="209"/>
      <c r="YQ424" s="209"/>
      <c r="YR424" s="209"/>
      <c r="YS424" s="209"/>
      <c r="YT424" s="209"/>
      <c r="YU424" s="209"/>
      <c r="YV424" s="209"/>
      <c r="YW424" s="209"/>
      <c r="YX424" s="209"/>
      <c r="YY424" s="209"/>
      <c r="YZ424" s="209"/>
      <c r="ZA424" s="209"/>
      <c r="ZB424" s="209"/>
      <c r="ZC424" s="209"/>
      <c r="ZD424" s="209"/>
      <c r="ZE424" s="209"/>
      <c r="ZF424" s="209"/>
      <c r="ZG424" s="209"/>
      <c r="ZH424" s="209"/>
      <c r="ZI424" s="209"/>
      <c r="ZJ424" s="209"/>
      <c r="ZK424" s="209"/>
      <c r="ZL424" s="209"/>
      <c r="ZM424" s="209"/>
      <c r="ZN424" s="209"/>
      <c r="ZO424" s="209"/>
      <c r="ZP424" s="209"/>
      <c r="ZQ424" s="209"/>
      <c r="ZR424" s="209"/>
      <c r="ZS424" s="209"/>
      <c r="ZT424" s="209"/>
      <c r="ZU424" s="209"/>
      <c r="ZV424" s="209"/>
      <c r="ZW424" s="209"/>
      <c r="ZX424" s="209"/>
      <c r="ZY424" s="209"/>
      <c r="ZZ424" s="209"/>
      <c r="AAA424" s="209"/>
      <c r="AAB424" s="209"/>
      <c r="AAC424" s="209"/>
      <c r="AAD424" s="209"/>
      <c r="AAE424" s="209"/>
      <c r="AAF424" s="209"/>
      <c r="AAG424" s="209"/>
      <c r="AAH424" s="209"/>
      <c r="AAI424" s="209"/>
      <c r="AAJ424" s="209"/>
      <c r="AAK424" s="209"/>
      <c r="AAL424" s="209"/>
      <c r="AAM424" s="209"/>
      <c r="AAN424" s="209"/>
      <c r="AAO424" s="209"/>
      <c r="AAP424" s="209"/>
      <c r="AAQ424" s="209"/>
      <c r="AAR424" s="209"/>
      <c r="AAS424" s="209"/>
      <c r="AAT424" s="209"/>
      <c r="AAU424" s="209"/>
      <c r="AAV424" s="209"/>
      <c r="AAW424" s="209"/>
      <c r="AAX424" s="209"/>
      <c r="AAY424" s="209"/>
      <c r="AAZ424" s="209"/>
      <c r="ABA424" s="209"/>
      <c r="ABB424" s="209"/>
      <c r="ABC424" s="209"/>
      <c r="ABD424" s="209"/>
      <c r="ABE424" s="209"/>
      <c r="ABF424" s="209"/>
      <c r="ABG424" s="209"/>
      <c r="ABH424" s="209"/>
      <c r="ABI424" s="209"/>
      <c r="ABJ424" s="209"/>
      <c r="ABK424" s="209"/>
      <c r="ABL424" s="209"/>
      <c r="ABM424" s="209"/>
      <c r="ABN424" s="209"/>
      <c r="ABO424" s="209"/>
      <c r="ABP424" s="209"/>
      <c r="ABQ424" s="209"/>
      <c r="ABR424" s="209"/>
      <c r="ABS424" s="209"/>
      <c r="ABT424" s="209"/>
      <c r="ABU424" s="209"/>
      <c r="ABV424" s="209"/>
      <c r="ABW424" s="209"/>
      <c r="ABX424" s="209"/>
      <c r="ABY424" s="209"/>
      <c r="ABZ424" s="209"/>
      <c r="ACA424" s="209"/>
      <c r="ACB424" s="209"/>
      <c r="ACC424" s="209"/>
      <c r="ACD424" s="209"/>
      <c r="ACE424" s="209"/>
      <c r="ACF424" s="209"/>
      <c r="ACG424" s="209"/>
      <c r="ACH424" s="209"/>
      <c r="ACI424" s="209"/>
      <c r="ACJ424" s="209"/>
      <c r="ACK424" s="209"/>
      <c r="ACL424" s="209"/>
      <c r="ACM424" s="209"/>
      <c r="ACN424" s="209"/>
      <c r="ACO424" s="209"/>
      <c r="ACP424" s="209"/>
      <c r="ACQ424" s="209"/>
      <c r="ACR424" s="209"/>
      <c r="ACS424" s="209"/>
      <c r="ACT424" s="209"/>
      <c r="ACU424" s="209"/>
      <c r="ACV424" s="209"/>
      <c r="ACW424" s="209"/>
      <c r="ACX424" s="209"/>
      <c r="ACY424" s="209"/>
      <c r="ACZ424" s="209"/>
      <c r="ADA424" s="209"/>
      <c r="ADB424" s="209"/>
      <c r="ADC424" s="209"/>
      <c r="ADD424" s="209"/>
      <c r="ADE424" s="209"/>
      <c r="ADF424" s="209"/>
      <c r="ADG424" s="209"/>
      <c r="ADH424" s="209"/>
      <c r="ADI424" s="209"/>
      <c r="ADJ424" s="209"/>
      <c r="ADK424" s="209"/>
      <c r="ADL424" s="209"/>
      <c r="ADM424" s="209"/>
      <c r="ADN424" s="209"/>
      <c r="ADO424" s="209"/>
      <c r="ADP424" s="209"/>
      <c r="ADQ424" s="209"/>
      <c r="ADR424" s="209"/>
      <c r="ADS424" s="209"/>
      <c r="ADT424" s="209"/>
      <c r="ADU424" s="209"/>
      <c r="ADV424" s="209"/>
      <c r="ADW424" s="209"/>
      <c r="ADX424" s="209"/>
      <c r="ADY424" s="209"/>
      <c r="ADZ424" s="209"/>
      <c r="AEA424" s="209"/>
      <c r="AEB424" s="209"/>
      <c r="AEC424" s="209"/>
      <c r="AED424" s="209"/>
      <c r="AEE424" s="209"/>
      <c r="AEF424" s="209"/>
      <c r="AEG424" s="209"/>
      <c r="AEH424" s="209"/>
      <c r="AEI424" s="209"/>
      <c r="AEJ424" s="209"/>
      <c r="AEK424" s="209"/>
      <c r="AEL424" s="209"/>
      <c r="AEM424" s="209"/>
      <c r="AEN424" s="209"/>
      <c r="AEO424" s="209"/>
      <c r="AEP424" s="209"/>
      <c r="AEQ424" s="209"/>
      <c r="AER424" s="209"/>
      <c r="AES424" s="209"/>
      <c r="AET424" s="209"/>
      <c r="AEU424" s="209"/>
      <c r="AEV424" s="209"/>
      <c r="AEW424" s="209"/>
      <c r="AEX424" s="209"/>
      <c r="AEY424" s="209"/>
      <c r="AEZ424" s="209"/>
      <c r="AFA424" s="209"/>
      <c r="AFB424" s="209"/>
      <c r="AFC424" s="209"/>
      <c r="AFD424" s="209"/>
      <c r="AFE424" s="209"/>
      <c r="AFF424" s="209"/>
      <c r="AFG424" s="209"/>
      <c r="AFH424" s="209"/>
      <c r="AFI424" s="209"/>
      <c r="AFJ424" s="209"/>
      <c r="AFK424" s="209"/>
      <c r="AFL424" s="209"/>
      <c r="AFM424" s="209"/>
      <c r="AFN424" s="209"/>
      <c r="AFO424" s="209"/>
      <c r="AFP424" s="209"/>
      <c r="AFQ424" s="209"/>
      <c r="AFR424" s="209"/>
      <c r="AFS424" s="209"/>
      <c r="AFT424" s="209"/>
      <c r="AFU424" s="209"/>
      <c r="AFV424" s="209"/>
      <c r="AFW424" s="209"/>
      <c r="AFX424" s="209"/>
      <c r="AFY424" s="209"/>
      <c r="AFZ424" s="209"/>
      <c r="AGA424" s="209"/>
      <c r="AGB424" s="209"/>
      <c r="AGC424" s="209"/>
      <c r="AGD424" s="209"/>
      <c r="AGE424" s="209"/>
      <c r="AGF424" s="209"/>
      <c r="AGG424" s="209"/>
      <c r="AGH424" s="209"/>
      <c r="AGI424" s="209"/>
      <c r="AGJ424" s="209"/>
      <c r="AGK424" s="209"/>
      <c r="AGL424" s="209"/>
      <c r="AGM424" s="209"/>
      <c r="AGN424" s="209"/>
      <c r="AGO424" s="209"/>
      <c r="AGP424" s="209"/>
      <c r="AGQ424" s="209"/>
      <c r="AGR424" s="209"/>
      <c r="AGS424" s="209"/>
      <c r="AGT424" s="209"/>
      <c r="AGU424" s="209"/>
      <c r="AGV424" s="209"/>
      <c r="AGW424" s="209"/>
      <c r="AGX424" s="209"/>
      <c r="AGY424" s="209"/>
      <c r="AGZ424" s="209"/>
      <c r="AHA424" s="209"/>
      <c r="AHB424" s="209"/>
      <c r="AHC424" s="209"/>
      <c r="AHD424" s="209"/>
      <c r="AHE424" s="209"/>
      <c r="AHF424" s="209"/>
      <c r="AHG424" s="209"/>
      <c r="AHH424" s="209"/>
      <c r="AHI424" s="209"/>
      <c r="AHJ424" s="209"/>
      <c r="AHK424" s="209"/>
      <c r="AHL424" s="209"/>
      <c r="AHM424" s="209"/>
      <c r="AHN424" s="209"/>
      <c r="AHO424" s="209"/>
      <c r="AHP424" s="209"/>
      <c r="AHQ424" s="209"/>
      <c r="AHR424" s="209"/>
      <c r="AHS424" s="209"/>
      <c r="AHT424" s="209"/>
      <c r="AHU424" s="209"/>
      <c r="AHV424" s="209"/>
      <c r="AHW424" s="209"/>
      <c r="AHX424" s="209"/>
      <c r="AHY424" s="209"/>
      <c r="AHZ424" s="209"/>
      <c r="AIA424" s="209"/>
      <c r="AIB424" s="209"/>
      <c r="AIC424" s="209"/>
      <c r="AID424" s="209"/>
      <c r="AIE424" s="209"/>
      <c r="AIF424" s="209"/>
      <c r="AIG424" s="209"/>
      <c r="AIH424" s="209"/>
      <c r="AII424" s="209"/>
      <c r="AIJ424" s="209"/>
      <c r="AIK424" s="209"/>
      <c r="AIL424" s="209"/>
      <c r="AIM424" s="209"/>
      <c r="AIN424" s="209"/>
      <c r="AIO424" s="209"/>
      <c r="AIP424" s="209"/>
      <c r="AIQ424" s="209"/>
      <c r="AIR424" s="209"/>
      <c r="AIS424" s="209"/>
      <c r="AIT424" s="209"/>
      <c r="AIU424" s="209"/>
      <c r="AIV424" s="209"/>
      <c r="AIW424" s="209"/>
      <c r="AIX424" s="209"/>
      <c r="AIY424" s="209"/>
      <c r="AIZ424" s="209"/>
      <c r="AJA424" s="209"/>
      <c r="AJB424" s="209"/>
      <c r="AJC424" s="209"/>
      <c r="AJD424" s="209"/>
      <c r="AJE424" s="209"/>
      <c r="AJF424" s="209"/>
      <c r="AJG424" s="209"/>
      <c r="AJH424" s="209"/>
      <c r="AJI424" s="209"/>
      <c r="AJJ424" s="209"/>
      <c r="AJK424" s="209"/>
      <c r="AJL424" s="209"/>
      <c r="AJM424" s="209"/>
      <c r="AJN424" s="209"/>
      <c r="AJO424" s="209"/>
      <c r="AJP424" s="209"/>
      <c r="AJQ424" s="209"/>
      <c r="AJR424" s="209"/>
      <c r="AJS424" s="209"/>
      <c r="AJT424" s="209"/>
      <c r="AJU424" s="209"/>
      <c r="AJV424" s="209"/>
      <c r="AJW424" s="209"/>
      <c r="AJX424" s="209"/>
      <c r="AJY424" s="209"/>
      <c r="AJZ424" s="209"/>
      <c r="AKA424" s="209"/>
      <c r="AKB424" s="209"/>
      <c r="AKC424" s="209"/>
      <c r="AKD424" s="209"/>
      <c r="AKE424" s="209"/>
      <c r="AKF424" s="209"/>
      <c r="AKG424" s="209"/>
      <c r="AKH424" s="209"/>
      <c r="AKI424" s="209"/>
      <c r="AKJ424" s="209"/>
      <c r="AKK424" s="209"/>
      <c r="AKL424" s="209"/>
      <c r="AKM424" s="209"/>
      <c r="AKN424" s="209"/>
      <c r="AKO424" s="209"/>
      <c r="AKP424" s="209"/>
      <c r="AKQ424" s="209"/>
      <c r="AKR424" s="209"/>
      <c r="AKS424" s="209"/>
      <c r="AKT424" s="209"/>
      <c r="AKU424" s="209"/>
      <c r="AKV424" s="209"/>
      <c r="AKW424" s="209"/>
      <c r="AKX424" s="209"/>
      <c r="AKY424" s="209"/>
      <c r="AKZ424" s="209"/>
      <c r="ALA424" s="209"/>
      <c r="ALB424" s="209"/>
      <c r="ALC424" s="209"/>
      <c r="ALD424" s="209"/>
      <c r="ALE424" s="209"/>
      <c r="ALF424" s="209"/>
      <c r="ALG424" s="209"/>
      <c r="ALH424" s="209"/>
      <c r="ALI424" s="209"/>
      <c r="ALJ424" s="209"/>
      <c r="ALK424" s="209"/>
      <c r="ALL424" s="209"/>
      <c r="ALM424" s="209"/>
      <c r="ALN424" s="209"/>
      <c r="ALO424" s="209"/>
      <c r="ALP424" s="209"/>
      <c r="ALQ424" s="209"/>
      <c r="ALR424" s="209"/>
      <c r="ALS424" s="209"/>
      <c r="ALT424" s="209"/>
      <c r="ALU424" s="209"/>
      <c r="ALV424" s="209"/>
      <c r="ALW424" s="209"/>
      <c r="ALX424" s="209"/>
      <c r="ALY424" s="209"/>
      <c r="ALZ424" s="209"/>
      <c r="AMA424" s="209"/>
      <c r="AMB424" s="209"/>
      <c r="AMC424" s="209"/>
      <c r="AMD424" s="209"/>
      <c r="AME424" s="209"/>
      <c r="AMF424" s="209"/>
      <c r="AMG424" s="209"/>
      <c r="AMH424" s="209"/>
      <c r="AMI424" s="209"/>
      <c r="AMJ424" s="209"/>
      <c r="AMK424" s="209"/>
      <c r="AML424" s="209"/>
      <c r="AMM424" s="209"/>
      <c r="AMN424" s="209"/>
      <c r="AMO424" s="209"/>
      <c r="AMP424" s="209"/>
      <c r="AMQ424" s="209"/>
      <c r="AMR424" s="209"/>
      <c r="AMS424" s="209"/>
      <c r="AMT424" s="209"/>
      <c r="AMU424" s="209"/>
      <c r="AMV424" s="209"/>
      <c r="AMW424" s="209"/>
      <c r="AMX424" s="209"/>
      <c r="AMY424" s="209"/>
      <c r="AMZ424" s="209"/>
      <c r="ANA424" s="209"/>
      <c r="ANB424" s="209"/>
      <c r="ANC424" s="209"/>
      <c r="AND424" s="209"/>
      <c r="ANE424" s="209"/>
      <c r="ANF424" s="209"/>
      <c r="ANG424" s="209"/>
      <c r="ANH424" s="209"/>
      <c r="ANI424" s="209"/>
      <c r="ANJ424" s="209"/>
      <c r="ANK424" s="209"/>
      <c r="ANL424" s="209"/>
      <c r="ANM424" s="209"/>
      <c r="ANN424" s="209"/>
      <c r="ANO424" s="209"/>
      <c r="ANP424" s="209"/>
      <c r="ANQ424" s="209"/>
      <c r="ANR424" s="209"/>
      <c r="ANS424" s="209"/>
      <c r="ANT424" s="209"/>
      <c r="ANU424" s="209"/>
      <c r="ANV424" s="209"/>
      <c r="ANW424" s="209"/>
      <c r="ANX424" s="209"/>
      <c r="ANY424" s="209"/>
      <c r="ANZ424" s="209"/>
      <c r="AOA424" s="209"/>
      <c r="AOB424" s="209"/>
      <c r="AOC424" s="209"/>
      <c r="AOD424" s="209"/>
      <c r="AOE424" s="209"/>
      <c r="AOF424" s="209"/>
      <c r="AOG424" s="209"/>
      <c r="AOH424" s="209"/>
      <c r="AOI424" s="209"/>
      <c r="AOJ424" s="209"/>
      <c r="AOK424" s="209"/>
      <c r="AOL424" s="209"/>
      <c r="AOM424" s="209"/>
      <c r="AON424" s="209"/>
      <c r="AOO424" s="209"/>
      <c r="AOP424" s="209"/>
      <c r="AOQ424" s="209"/>
      <c r="AOR424" s="209"/>
      <c r="AOS424" s="209"/>
      <c r="AOT424" s="209"/>
      <c r="AOU424" s="209"/>
      <c r="AOV424" s="209"/>
      <c r="AOW424" s="209"/>
      <c r="AOX424" s="209"/>
      <c r="AOY424" s="209"/>
      <c r="AOZ424" s="209"/>
      <c r="APA424" s="209"/>
      <c r="APB424" s="209"/>
      <c r="APC424" s="209"/>
      <c r="APD424" s="209"/>
      <c r="APE424" s="209"/>
      <c r="APF424" s="209"/>
      <c r="APG424" s="209"/>
      <c r="APH424" s="209"/>
      <c r="API424" s="209"/>
      <c r="APJ424" s="209"/>
      <c r="APK424" s="209"/>
      <c r="APL424" s="209"/>
      <c r="APM424" s="209"/>
      <c r="APN424" s="209"/>
      <c r="APO424" s="209"/>
      <c r="APP424" s="209"/>
      <c r="APQ424" s="209"/>
      <c r="APR424" s="209"/>
      <c r="APS424" s="209"/>
      <c r="APT424" s="209"/>
      <c r="APU424" s="209"/>
      <c r="APV424" s="209"/>
      <c r="APW424" s="209"/>
      <c r="APX424" s="209"/>
      <c r="APY424" s="209"/>
      <c r="APZ424" s="209"/>
      <c r="AQA424" s="209"/>
      <c r="AQB424" s="209"/>
      <c r="AQC424" s="209"/>
      <c r="AQD424" s="209"/>
      <c r="AQE424" s="209"/>
      <c r="AQF424" s="209"/>
      <c r="AQG424" s="209"/>
      <c r="AQH424" s="209"/>
      <c r="AQI424" s="209"/>
      <c r="AQJ424" s="209"/>
      <c r="AQK424" s="209"/>
      <c r="AQL424" s="209"/>
      <c r="AQM424" s="209"/>
      <c r="AQN424" s="209"/>
      <c r="AQO424" s="209"/>
      <c r="AQP424" s="209"/>
      <c r="AQQ424" s="209"/>
      <c r="AQR424" s="209"/>
      <c r="AQS424" s="209"/>
      <c r="AQT424" s="209"/>
      <c r="AQU424" s="209"/>
      <c r="AQV424" s="209"/>
      <c r="AQW424" s="209"/>
      <c r="AQX424" s="209"/>
      <c r="AQY424" s="209"/>
      <c r="AQZ424" s="209"/>
      <c r="ARA424" s="209"/>
      <c r="ARB424" s="209"/>
      <c r="ARC424" s="209"/>
      <c r="ARD424" s="209"/>
      <c r="ARE424" s="209"/>
      <c r="ARF424" s="209"/>
      <c r="ARG424" s="209"/>
      <c r="ARH424" s="209"/>
      <c r="ARI424" s="209"/>
      <c r="ARJ424" s="209"/>
      <c r="ARK424" s="209"/>
      <c r="ARL424" s="209"/>
      <c r="ARM424" s="209"/>
      <c r="ARN424" s="209"/>
      <c r="ARO424" s="209"/>
      <c r="ARP424" s="209"/>
      <c r="ARQ424" s="209"/>
      <c r="ARR424" s="209"/>
      <c r="ARS424" s="209"/>
      <c r="ART424" s="209"/>
      <c r="ARU424" s="209"/>
      <c r="ARV424" s="209"/>
      <c r="ARW424" s="209"/>
      <c r="ARX424" s="209"/>
      <c r="ARY424" s="209"/>
      <c r="ARZ424" s="209"/>
      <c r="ASA424" s="209"/>
      <c r="ASB424" s="209"/>
      <c r="ASC424" s="209"/>
      <c r="ASD424" s="209"/>
      <c r="ASE424" s="209"/>
      <c r="ASF424" s="209"/>
      <c r="ASG424" s="209"/>
      <c r="ASH424" s="209"/>
      <c r="ASI424" s="209"/>
      <c r="ASJ424" s="209"/>
      <c r="ASK424" s="209"/>
      <c r="ASL424" s="209"/>
      <c r="ASM424" s="209"/>
      <c r="ASN424" s="209"/>
      <c r="ASO424" s="209"/>
      <c r="ASP424" s="209"/>
      <c r="ASQ424" s="209"/>
      <c r="ASR424" s="209"/>
      <c r="ASS424" s="209"/>
      <c r="AST424" s="209"/>
      <c r="ASU424" s="209"/>
      <c r="ASV424" s="209"/>
      <c r="ASW424" s="209"/>
      <c r="ASX424" s="209"/>
      <c r="ASY424" s="209"/>
      <c r="ASZ424" s="209"/>
      <c r="ATA424" s="209"/>
      <c r="ATB424" s="209"/>
      <c r="ATC424" s="209"/>
      <c r="ATD424" s="209"/>
      <c r="ATE424" s="209"/>
      <c r="ATF424" s="209"/>
      <c r="ATG424" s="209"/>
      <c r="ATH424" s="209"/>
      <c r="ATI424" s="209"/>
      <c r="ATJ424" s="209"/>
      <c r="ATK424" s="209"/>
      <c r="ATL424" s="209"/>
      <c r="ATM424" s="209"/>
      <c r="ATN424" s="209"/>
      <c r="ATO424" s="209"/>
      <c r="ATP424" s="209"/>
      <c r="ATQ424" s="209"/>
      <c r="ATR424" s="209"/>
      <c r="ATS424" s="209"/>
      <c r="ATT424" s="209"/>
      <c r="ATU424" s="209"/>
      <c r="ATV424" s="209"/>
      <c r="ATW424" s="209"/>
      <c r="ATX424" s="209"/>
      <c r="ATY424" s="209"/>
      <c r="ATZ424" s="209"/>
      <c r="AUA424" s="209"/>
      <c r="AUB424" s="209"/>
      <c r="AUC424" s="209"/>
      <c r="AUD424" s="209"/>
      <c r="AUE424" s="209"/>
      <c r="AUF424" s="209"/>
      <c r="AUG424" s="209"/>
      <c r="AUH424" s="209"/>
      <c r="AUI424" s="209"/>
      <c r="AUJ424" s="209"/>
      <c r="AUK424" s="209"/>
      <c r="AUL424" s="209"/>
      <c r="AUM424" s="209"/>
      <c r="AUN424" s="209"/>
      <c r="AUO424" s="209"/>
      <c r="AUP424" s="209"/>
      <c r="AUQ424" s="209"/>
      <c r="AUR424" s="209"/>
      <c r="AUS424" s="209"/>
      <c r="AUT424" s="209"/>
      <c r="AUU424" s="209"/>
      <c r="AUV424" s="209"/>
      <c r="AUW424" s="209"/>
      <c r="AUX424" s="209"/>
      <c r="AUY424" s="209"/>
      <c r="AUZ424" s="209"/>
      <c r="AVA424" s="209"/>
      <c r="AVB424" s="209"/>
      <c r="AVC424" s="209"/>
      <c r="AVD424" s="209"/>
      <c r="AVE424" s="209"/>
      <c r="AVF424" s="209"/>
      <c r="AVG424" s="209"/>
      <c r="AVH424" s="209"/>
      <c r="AVI424" s="209"/>
      <c r="AVJ424" s="209"/>
      <c r="AVK424" s="209"/>
      <c r="AVL424" s="209"/>
      <c r="AVM424" s="209"/>
      <c r="AVN424" s="209"/>
      <c r="AVO424" s="209"/>
      <c r="AVP424" s="209"/>
      <c r="AVQ424" s="209"/>
      <c r="AVR424" s="209"/>
      <c r="AVS424" s="209"/>
      <c r="AVT424" s="209"/>
      <c r="AVU424" s="209"/>
      <c r="AVV424" s="209"/>
      <c r="AVW424" s="209"/>
      <c r="AVX424" s="209"/>
      <c r="AVY424" s="209"/>
      <c r="AVZ424" s="209"/>
      <c r="AWA424" s="209"/>
      <c r="AWB424" s="209"/>
      <c r="AWC424" s="209"/>
      <c r="AWD424" s="209"/>
      <c r="AWE424" s="209"/>
      <c r="AWF424" s="209"/>
      <c r="AWG424" s="209"/>
      <c r="AWH424" s="209"/>
      <c r="AWI424" s="209"/>
      <c r="AWJ424" s="209"/>
      <c r="AWK424" s="209"/>
      <c r="AWL424" s="209"/>
      <c r="AWM424" s="209"/>
      <c r="AWN424" s="209"/>
      <c r="AWO424" s="209"/>
      <c r="AWP424" s="209"/>
      <c r="AWQ424" s="209"/>
      <c r="AWR424" s="209"/>
      <c r="AWS424" s="209"/>
      <c r="AWT424" s="209"/>
      <c r="AWU424" s="209"/>
      <c r="AWV424" s="209"/>
      <c r="AWW424" s="209"/>
      <c r="AWX424" s="209"/>
      <c r="AWY424" s="209"/>
      <c r="AWZ424" s="209"/>
      <c r="AXA424" s="209"/>
      <c r="AXB424" s="209"/>
      <c r="AXC424" s="209"/>
      <c r="AXD424" s="209"/>
      <c r="AXE424" s="209"/>
      <c r="AXF424" s="209"/>
      <c r="AXG424" s="209"/>
      <c r="AXH424" s="209"/>
      <c r="AXI424" s="209"/>
      <c r="AXJ424" s="209"/>
      <c r="AXK424" s="209"/>
      <c r="AXL424" s="209"/>
      <c r="AXM424" s="209"/>
      <c r="AXN424" s="209"/>
      <c r="AXO424" s="209"/>
      <c r="AXP424" s="209"/>
      <c r="AXQ424" s="209"/>
      <c r="AXR424" s="209"/>
      <c r="AXS424" s="209"/>
      <c r="AXT424" s="209"/>
      <c r="AXU424" s="209"/>
      <c r="AXV424" s="209"/>
      <c r="AXW424" s="209"/>
      <c r="AXX424" s="209"/>
      <c r="AXY424" s="209"/>
      <c r="AXZ424" s="209"/>
      <c r="AYA424" s="209"/>
      <c r="AYB424" s="209"/>
      <c r="AYC424" s="209"/>
      <c r="AYD424" s="209"/>
      <c r="AYE424" s="209"/>
      <c r="AYF424" s="209"/>
      <c r="AYG424" s="209"/>
      <c r="AYH424" s="209"/>
      <c r="AYI424" s="209"/>
      <c r="AYJ424" s="209"/>
      <c r="AYK424" s="209"/>
      <c r="AYL424" s="209"/>
      <c r="AYM424" s="209"/>
      <c r="AYN424" s="209"/>
      <c r="AYO424" s="209"/>
      <c r="AYP424" s="209"/>
      <c r="AYQ424" s="209"/>
      <c r="AYR424" s="209"/>
      <c r="AYS424" s="209"/>
      <c r="AYT424" s="209"/>
      <c r="AYU424" s="209"/>
      <c r="AYV424" s="209"/>
      <c r="AYW424" s="209"/>
      <c r="AYX424" s="209"/>
      <c r="AYY424" s="209"/>
      <c r="AYZ424" s="209"/>
      <c r="AZA424" s="209"/>
      <c r="AZB424" s="209"/>
      <c r="AZC424" s="209"/>
      <c r="AZD424" s="209"/>
      <c r="AZE424" s="209"/>
      <c r="AZF424" s="209"/>
      <c r="AZG424" s="209"/>
      <c r="AZH424" s="209"/>
      <c r="AZI424" s="209"/>
      <c r="AZJ424" s="209"/>
      <c r="AZK424" s="209"/>
      <c r="AZL424" s="209"/>
      <c r="AZM424" s="209"/>
      <c r="AZN424" s="209"/>
      <c r="AZO424" s="209"/>
      <c r="AZP424" s="209"/>
      <c r="AZQ424" s="209"/>
      <c r="AZR424" s="209"/>
      <c r="AZS424" s="209"/>
      <c r="AZT424" s="209"/>
      <c r="AZU424" s="209"/>
      <c r="AZV424" s="209"/>
      <c r="AZW424" s="209"/>
      <c r="AZX424" s="209"/>
      <c r="AZY424" s="209"/>
      <c r="AZZ424" s="209"/>
      <c r="BAA424" s="209"/>
      <c r="BAB424" s="209"/>
      <c r="BAC424" s="209"/>
      <c r="BAD424" s="209"/>
      <c r="BAE424" s="209"/>
      <c r="BAF424" s="209"/>
      <c r="BAG424" s="209"/>
      <c r="BAH424" s="209"/>
      <c r="BAI424" s="209"/>
      <c r="BAJ424" s="209"/>
      <c r="BAK424" s="209"/>
      <c r="BAL424" s="209"/>
      <c r="BAM424" s="209"/>
      <c r="BAN424" s="209"/>
      <c r="BAO424" s="209"/>
      <c r="BAP424" s="209"/>
      <c r="BAQ424" s="209"/>
      <c r="BAR424" s="209"/>
      <c r="BAS424" s="209"/>
      <c r="BAT424" s="209"/>
      <c r="BAU424" s="209"/>
      <c r="BAV424" s="209"/>
      <c r="BAW424" s="209"/>
      <c r="BAX424" s="209"/>
      <c r="BAY424" s="209"/>
      <c r="BAZ424" s="209"/>
      <c r="BBA424" s="209"/>
      <c r="BBB424" s="209"/>
      <c r="BBC424" s="209"/>
      <c r="BBD424" s="209"/>
      <c r="BBE424" s="209"/>
      <c r="BBF424" s="209"/>
      <c r="BBG424" s="209"/>
      <c r="BBH424" s="209"/>
      <c r="BBI424" s="209"/>
      <c r="BBJ424" s="209"/>
      <c r="BBK424" s="209"/>
      <c r="BBL424" s="209"/>
      <c r="BBM424" s="209"/>
      <c r="BBN424" s="209"/>
      <c r="BBO424" s="209"/>
      <c r="BBP424" s="209"/>
      <c r="BBQ424" s="209"/>
      <c r="BBR424" s="209"/>
      <c r="BBS424" s="209"/>
      <c r="BBT424" s="209"/>
      <c r="BBU424" s="209"/>
      <c r="BBV424" s="209"/>
      <c r="BBW424" s="209"/>
      <c r="BBX424" s="209"/>
      <c r="BBY424" s="209"/>
      <c r="BBZ424" s="209"/>
      <c r="BCA424" s="209"/>
      <c r="BCB424" s="209"/>
      <c r="BCC424" s="209"/>
      <c r="BCD424" s="209"/>
      <c r="BCE424" s="209"/>
      <c r="BCF424" s="209"/>
      <c r="BCG424" s="209"/>
      <c r="BCH424" s="209"/>
      <c r="BCI424" s="209"/>
      <c r="BCJ424" s="209"/>
      <c r="BCK424" s="209"/>
      <c r="BCL424" s="209"/>
      <c r="BCM424" s="209"/>
      <c r="BCN424" s="209"/>
      <c r="BCO424" s="209"/>
      <c r="BCP424" s="209"/>
      <c r="BCQ424" s="209"/>
      <c r="BCR424" s="209"/>
      <c r="BCS424" s="209"/>
      <c r="BCT424" s="209"/>
      <c r="BCU424" s="209"/>
      <c r="BCV424" s="209"/>
      <c r="BCW424" s="209"/>
      <c r="BCX424" s="209"/>
      <c r="BCY424" s="209"/>
      <c r="BCZ424" s="209"/>
      <c r="BDA424" s="209"/>
      <c r="BDB424" s="209"/>
      <c r="BDC424" s="209"/>
      <c r="BDD424" s="209"/>
      <c r="BDE424" s="209"/>
      <c r="BDF424" s="209"/>
      <c r="BDG424" s="209"/>
      <c r="BDH424" s="209"/>
      <c r="BDI424" s="209"/>
      <c r="BDJ424" s="209"/>
      <c r="BDK424" s="209"/>
      <c r="BDL424" s="209"/>
      <c r="BDM424" s="209"/>
      <c r="BDN424" s="209"/>
      <c r="BDO424" s="209"/>
      <c r="BDP424" s="209"/>
      <c r="BDQ424" s="209"/>
      <c r="BDR424" s="209"/>
      <c r="BDS424" s="209"/>
      <c r="BDT424" s="209"/>
      <c r="BDU424" s="209"/>
      <c r="BDV424" s="209"/>
      <c r="BDW424" s="209"/>
      <c r="BDX424" s="209"/>
      <c r="BDY424" s="209"/>
      <c r="BDZ424" s="209"/>
      <c r="BEA424" s="209"/>
      <c r="BEB424" s="209"/>
      <c r="BEC424" s="209"/>
      <c r="BED424" s="209"/>
      <c r="BEE424" s="209"/>
      <c r="BEF424" s="209"/>
      <c r="BEG424" s="209"/>
      <c r="BEH424" s="209"/>
      <c r="BEI424" s="209"/>
      <c r="BEJ424" s="209"/>
      <c r="BEK424" s="209"/>
      <c r="BEL424" s="209"/>
      <c r="BEM424" s="209"/>
      <c r="BEN424" s="209"/>
      <c r="BEO424" s="209"/>
      <c r="BEP424" s="209"/>
      <c r="BEQ424" s="209"/>
      <c r="BER424" s="209"/>
      <c r="BES424" s="209"/>
      <c r="BET424" s="209"/>
      <c r="BEU424" s="209"/>
      <c r="BEV424" s="209"/>
      <c r="BEW424" s="209"/>
      <c r="BEX424" s="209"/>
      <c r="BEY424" s="209"/>
      <c r="BEZ424" s="209"/>
      <c r="BFA424" s="209"/>
      <c r="BFB424" s="209"/>
      <c r="BFC424" s="209"/>
      <c r="BFD424" s="209"/>
      <c r="BFE424" s="209"/>
      <c r="BFF424" s="209"/>
      <c r="BFG424" s="209"/>
      <c r="BFH424" s="209"/>
      <c r="BFI424" s="209"/>
      <c r="BFJ424" s="209"/>
      <c r="BFK424" s="209"/>
      <c r="BFL424" s="209"/>
      <c r="BFM424" s="209"/>
      <c r="BFN424" s="209"/>
      <c r="BFO424" s="209"/>
      <c r="BFP424" s="209"/>
      <c r="BFQ424" s="209"/>
      <c r="BFR424" s="209"/>
      <c r="BFS424" s="209"/>
      <c r="BFT424" s="209"/>
      <c r="BFU424" s="209"/>
      <c r="BFV424" s="209"/>
      <c r="BFW424" s="209"/>
      <c r="BFX424" s="209"/>
      <c r="BFY424" s="209"/>
      <c r="BFZ424" s="209"/>
      <c r="BGA424" s="209"/>
      <c r="BGB424" s="209"/>
      <c r="BGC424" s="209"/>
      <c r="BGD424" s="209"/>
      <c r="BGE424" s="209"/>
      <c r="BGF424" s="209"/>
      <c r="BGG424" s="209"/>
      <c r="BGH424" s="209"/>
      <c r="BGI424" s="209"/>
      <c r="BGJ424" s="209"/>
      <c r="BGK424" s="209"/>
      <c r="BGL424" s="209"/>
      <c r="BGM424" s="209"/>
      <c r="BGN424" s="209"/>
      <c r="BGO424" s="209"/>
      <c r="BGP424" s="209"/>
      <c r="BGQ424" s="209"/>
      <c r="BGR424" s="209"/>
      <c r="BGS424" s="209"/>
      <c r="BGT424" s="209"/>
      <c r="BGU424" s="209"/>
      <c r="BGV424" s="209"/>
      <c r="BGW424" s="209"/>
      <c r="BGX424" s="209"/>
      <c r="BGY424" s="209"/>
      <c r="BGZ424" s="209"/>
      <c r="BHA424" s="209"/>
      <c r="BHB424" s="209"/>
      <c r="BHC424" s="209"/>
      <c r="BHD424" s="209"/>
      <c r="BHE424" s="209"/>
      <c r="BHF424" s="209"/>
      <c r="BHG424" s="209"/>
      <c r="BHH424" s="209"/>
      <c r="BHI424" s="209"/>
      <c r="BHJ424" s="209"/>
      <c r="BHK424" s="209"/>
      <c r="BHL424" s="209"/>
      <c r="BHM424" s="209"/>
      <c r="BHN424" s="209"/>
      <c r="BHO424" s="209"/>
      <c r="BHP424" s="209"/>
      <c r="BHQ424" s="209"/>
      <c r="BHR424" s="209"/>
      <c r="BHS424" s="209"/>
      <c r="BHT424" s="209"/>
      <c r="BHU424" s="209"/>
      <c r="BHV424" s="209"/>
      <c r="BHW424" s="209"/>
      <c r="BHX424" s="209"/>
      <c r="BHY424" s="209"/>
      <c r="BHZ424" s="209"/>
      <c r="BIA424" s="209"/>
      <c r="BIB424" s="209"/>
      <c r="BIC424" s="209"/>
      <c r="BID424" s="209"/>
      <c r="BIE424" s="209"/>
      <c r="BIF424" s="209"/>
      <c r="BIG424" s="209"/>
      <c r="BIH424" s="209"/>
      <c r="BII424" s="209"/>
      <c r="BIJ424" s="209"/>
      <c r="BIK424" s="209"/>
      <c r="BIL424" s="209"/>
      <c r="BIM424" s="209"/>
      <c r="BIN424" s="209"/>
      <c r="BIO424" s="209"/>
      <c r="BIP424" s="209"/>
      <c r="BIQ424" s="209"/>
      <c r="BIR424" s="209"/>
      <c r="BIS424" s="209"/>
      <c r="BIT424" s="209"/>
      <c r="BIU424" s="209"/>
      <c r="BIV424" s="209"/>
      <c r="BIW424" s="209"/>
      <c r="BIX424" s="209"/>
      <c r="BIY424" s="209"/>
      <c r="BIZ424" s="209"/>
      <c r="BJA424" s="209"/>
      <c r="BJB424" s="209"/>
      <c r="BJC424" s="209"/>
      <c r="BJD424" s="209"/>
      <c r="BJE424" s="209"/>
      <c r="BJF424" s="209"/>
      <c r="BJG424" s="209"/>
      <c r="BJH424" s="209"/>
      <c r="BJI424" s="209"/>
      <c r="BJJ424" s="209"/>
      <c r="BJK424" s="209"/>
      <c r="BJL424" s="209"/>
      <c r="BJM424" s="209"/>
      <c r="BJN424" s="209"/>
      <c r="BJO424" s="209"/>
      <c r="BJP424" s="209"/>
      <c r="BJQ424" s="209"/>
      <c r="BJR424" s="209"/>
      <c r="BJS424" s="209"/>
      <c r="BJT424" s="209"/>
      <c r="BJU424" s="209"/>
      <c r="BJV424" s="209"/>
      <c r="BJW424" s="209"/>
      <c r="BJX424" s="209"/>
      <c r="BJY424" s="209"/>
      <c r="BJZ424" s="209"/>
      <c r="BKA424" s="209"/>
      <c r="BKB424" s="209"/>
      <c r="BKC424" s="209"/>
      <c r="BKD424" s="209"/>
      <c r="BKE424" s="209"/>
      <c r="BKF424" s="209"/>
      <c r="BKG424" s="209"/>
      <c r="BKH424" s="209"/>
      <c r="BKI424" s="209"/>
      <c r="BKJ424" s="209"/>
      <c r="BKK424" s="209"/>
      <c r="BKL424" s="209"/>
      <c r="BKM424" s="209"/>
      <c r="BKN424" s="209"/>
      <c r="BKO424" s="209"/>
      <c r="BKP424" s="209"/>
      <c r="BKQ424" s="209"/>
      <c r="BKR424" s="209"/>
      <c r="BKS424" s="209"/>
      <c r="BKT424" s="209"/>
      <c r="BKU424" s="209"/>
      <c r="BKV424" s="209"/>
      <c r="BKW424" s="209"/>
      <c r="BKX424" s="209"/>
      <c r="BKY424" s="209"/>
      <c r="BKZ424" s="209"/>
      <c r="BLA424" s="209"/>
      <c r="BLB424" s="209"/>
      <c r="BLC424" s="209"/>
      <c r="BLD424" s="209"/>
      <c r="BLE424" s="209"/>
      <c r="BLF424" s="209"/>
      <c r="BLG424" s="209"/>
      <c r="BLH424" s="209"/>
      <c r="BLI424" s="209"/>
      <c r="BLJ424" s="209"/>
      <c r="BLK424" s="209"/>
      <c r="BLL424" s="209"/>
      <c r="BLM424" s="209"/>
      <c r="BLN424" s="209"/>
      <c r="BLO424" s="209"/>
      <c r="BLP424" s="209"/>
      <c r="BLQ424" s="209"/>
      <c r="BLR424" s="209"/>
      <c r="BLS424" s="209"/>
      <c r="BLT424" s="209"/>
      <c r="BLU424" s="209"/>
      <c r="BLV424" s="209"/>
      <c r="BLW424" s="209"/>
      <c r="BLX424" s="209"/>
      <c r="BLY424" s="209"/>
      <c r="BLZ424" s="209"/>
      <c r="BMA424" s="209"/>
      <c r="BMB424" s="209"/>
      <c r="BMC424" s="209"/>
      <c r="BMD424" s="209"/>
      <c r="BME424" s="209"/>
      <c r="BMF424" s="209"/>
      <c r="BMG424" s="209"/>
      <c r="BMH424" s="209"/>
      <c r="BMI424" s="209"/>
      <c r="BMJ424" s="209"/>
      <c r="BMK424" s="209"/>
      <c r="BML424" s="209"/>
      <c r="BMM424" s="209"/>
      <c r="BMN424" s="209"/>
      <c r="BMO424" s="209"/>
      <c r="BMP424" s="209"/>
      <c r="BMQ424" s="209"/>
      <c r="BMR424" s="209"/>
      <c r="BMS424" s="209"/>
      <c r="BMT424" s="209"/>
      <c r="BMU424" s="209"/>
      <c r="BMV424" s="209"/>
      <c r="BMW424" s="209"/>
      <c r="BMX424" s="209"/>
      <c r="BMY424" s="209"/>
      <c r="BMZ424" s="209"/>
      <c r="BNA424" s="209"/>
      <c r="BNB424" s="209"/>
      <c r="BNC424" s="209"/>
      <c r="BND424" s="209"/>
      <c r="BNE424" s="209"/>
      <c r="BNF424" s="209"/>
      <c r="BNG424" s="209"/>
      <c r="BNH424" s="209"/>
      <c r="BNI424" s="209"/>
      <c r="BNJ424" s="209"/>
      <c r="BNK424" s="209"/>
      <c r="BNL424" s="209"/>
      <c r="BNM424" s="209"/>
      <c r="BNN424" s="209"/>
      <c r="BNO424" s="209"/>
      <c r="BNP424" s="209"/>
      <c r="BNQ424" s="209"/>
      <c r="BNR424" s="209"/>
      <c r="BNS424" s="209"/>
      <c r="BNT424" s="209"/>
      <c r="BNU424" s="209"/>
      <c r="BNV424" s="209"/>
      <c r="BNW424" s="209"/>
      <c r="BNX424" s="209"/>
      <c r="BNY424" s="209"/>
      <c r="BNZ424" s="209"/>
      <c r="BOA424" s="209"/>
      <c r="BOB424" s="209"/>
      <c r="BOC424" s="209"/>
      <c r="BOD424" s="209"/>
      <c r="BOE424" s="209"/>
      <c r="BOF424" s="209"/>
      <c r="BOG424" s="209"/>
      <c r="BOH424" s="209"/>
      <c r="BOI424" s="209"/>
      <c r="BOJ424" s="209"/>
      <c r="BOK424" s="209"/>
      <c r="BOL424" s="209"/>
      <c r="BOM424" s="209"/>
      <c r="BON424" s="209"/>
      <c r="BOO424" s="209"/>
      <c r="BOP424" s="209"/>
      <c r="BOQ424" s="209"/>
      <c r="BOR424" s="209"/>
      <c r="BOS424" s="209"/>
      <c r="BOT424" s="209"/>
      <c r="BOU424" s="209"/>
      <c r="BOV424" s="209"/>
      <c r="BOW424" s="209"/>
      <c r="BOX424" s="209"/>
      <c r="BOY424" s="209"/>
      <c r="BOZ424" s="209"/>
      <c r="BPA424" s="209"/>
      <c r="BPB424" s="209"/>
      <c r="BPC424" s="209"/>
      <c r="BPD424" s="209"/>
      <c r="BPE424" s="209"/>
      <c r="BPF424" s="209"/>
      <c r="BPG424" s="209"/>
      <c r="BPH424" s="209"/>
      <c r="BPI424" s="209"/>
      <c r="BPJ424" s="209"/>
      <c r="BPK424" s="209"/>
      <c r="BPL424" s="209"/>
      <c r="BPM424" s="209"/>
      <c r="BPN424" s="209"/>
      <c r="BPO424" s="209"/>
      <c r="BPP424" s="209"/>
      <c r="BPQ424" s="209"/>
      <c r="BPR424" s="209"/>
      <c r="BPS424" s="209"/>
      <c r="BPT424" s="209"/>
      <c r="BPU424" s="209"/>
      <c r="BPV424" s="209"/>
      <c r="BPW424" s="209"/>
      <c r="BPX424" s="209"/>
      <c r="BPY424" s="209"/>
      <c r="BPZ424" s="209"/>
      <c r="BQA424" s="209"/>
      <c r="BQB424" s="209"/>
      <c r="BQC424" s="209"/>
      <c r="BQD424" s="209"/>
      <c r="BQE424" s="209"/>
      <c r="BQF424" s="209"/>
      <c r="BQG424" s="209"/>
      <c r="BQH424" s="209"/>
      <c r="BQI424" s="209"/>
      <c r="BQJ424" s="209"/>
      <c r="BQK424" s="209"/>
      <c r="BQL424" s="209"/>
      <c r="BQM424" s="209"/>
      <c r="BQN424" s="209"/>
      <c r="BQO424" s="209"/>
      <c r="BQP424" s="209"/>
      <c r="BQQ424" s="209"/>
      <c r="BQR424" s="209"/>
      <c r="BQS424" s="209"/>
      <c r="BQT424" s="209"/>
      <c r="BQU424" s="209"/>
      <c r="BQV424" s="209"/>
      <c r="BQW424" s="209"/>
      <c r="BQX424" s="209"/>
      <c r="BQY424" s="209"/>
      <c r="BQZ424" s="209"/>
      <c r="BRA424" s="209"/>
      <c r="BRB424" s="209"/>
      <c r="BRC424" s="209"/>
      <c r="BRD424" s="209"/>
      <c r="BRE424" s="209"/>
      <c r="BRF424" s="209"/>
      <c r="BRG424" s="209"/>
      <c r="BRH424" s="209"/>
      <c r="BRI424" s="209"/>
      <c r="BRJ424" s="209"/>
      <c r="BRK424" s="209"/>
      <c r="BRL424" s="209"/>
      <c r="BRM424" s="209"/>
      <c r="BRN424" s="209"/>
      <c r="BRO424" s="209"/>
      <c r="BRP424" s="209"/>
      <c r="BRQ424" s="209"/>
      <c r="BRR424" s="209"/>
      <c r="BRS424" s="209"/>
      <c r="BRT424" s="209"/>
      <c r="BRU424" s="209"/>
      <c r="BRV424" s="209"/>
      <c r="BRW424" s="209"/>
      <c r="BRX424" s="209"/>
      <c r="BRY424" s="209"/>
      <c r="BRZ424" s="209"/>
      <c r="BSA424" s="209"/>
      <c r="BSB424" s="209"/>
      <c r="BSC424" s="209"/>
      <c r="BSD424" s="209"/>
      <c r="BSE424" s="209"/>
      <c r="BSF424" s="209"/>
      <c r="BSG424" s="209"/>
      <c r="BSH424" s="209"/>
      <c r="BSI424" s="209"/>
      <c r="BSJ424" s="209"/>
      <c r="BSK424" s="209"/>
      <c r="BSL424" s="209"/>
      <c r="BSM424" s="209"/>
      <c r="BSN424" s="209"/>
      <c r="BSO424" s="209"/>
      <c r="BSP424" s="209"/>
      <c r="BSQ424" s="209"/>
      <c r="BSR424" s="209"/>
      <c r="BSS424" s="209"/>
      <c r="BST424" s="209"/>
      <c r="BSU424" s="209"/>
      <c r="BSV424" s="209"/>
      <c r="BSW424" s="209"/>
      <c r="BSX424" s="209"/>
      <c r="BSY424" s="209"/>
      <c r="BSZ424" s="209"/>
      <c r="BTA424" s="209"/>
      <c r="BTB424" s="209"/>
      <c r="BTC424" s="209"/>
      <c r="BTD424" s="209"/>
      <c r="BTE424" s="209"/>
      <c r="BTF424" s="209"/>
      <c r="BTG424" s="209"/>
      <c r="BTH424" s="209"/>
      <c r="BTI424" s="209"/>
      <c r="BTJ424" s="209"/>
      <c r="BTK424" s="209"/>
      <c r="BTL424" s="209"/>
      <c r="BTM424" s="209"/>
      <c r="BTN424" s="209"/>
      <c r="BTO424" s="209"/>
      <c r="BTP424" s="209"/>
      <c r="BTQ424" s="209"/>
      <c r="BTR424" s="209"/>
      <c r="BTS424" s="209"/>
      <c r="BTT424" s="209"/>
      <c r="BTU424" s="209"/>
      <c r="BTV424" s="209"/>
      <c r="BTW424" s="209"/>
      <c r="BTX424" s="209"/>
      <c r="BTY424" s="209"/>
      <c r="BTZ424" s="209"/>
      <c r="BUA424" s="209"/>
      <c r="BUB424" s="209"/>
      <c r="BUC424" s="209"/>
      <c r="BUD424" s="209"/>
      <c r="BUE424" s="209"/>
      <c r="BUF424" s="209"/>
      <c r="BUG424" s="209"/>
      <c r="BUH424" s="209"/>
      <c r="BUI424" s="209"/>
      <c r="BUJ424" s="209"/>
      <c r="BUK424" s="209"/>
      <c r="BUL424" s="209"/>
      <c r="BUM424" s="209"/>
      <c r="BUN424" s="209"/>
      <c r="BUO424" s="209"/>
      <c r="BUP424" s="209"/>
      <c r="BUQ424" s="209"/>
      <c r="BUR424" s="209"/>
      <c r="BUS424" s="209"/>
      <c r="BUT424" s="209"/>
      <c r="BUU424" s="209"/>
      <c r="BUV424" s="209"/>
      <c r="BUW424" s="209"/>
      <c r="BUX424" s="209"/>
      <c r="BUY424" s="209"/>
      <c r="BUZ424" s="209"/>
      <c r="BVA424" s="209"/>
      <c r="BVB424" s="209"/>
      <c r="BVC424" s="209"/>
      <c r="BVD424" s="209"/>
      <c r="BVE424" s="209"/>
      <c r="BVF424" s="209"/>
      <c r="BVG424" s="209"/>
      <c r="BVH424" s="209"/>
      <c r="BVI424" s="209"/>
      <c r="BVJ424" s="209"/>
      <c r="BVK424" s="209"/>
      <c r="BVL424" s="209"/>
      <c r="BVM424" s="209"/>
      <c r="BVN424" s="209"/>
      <c r="BVO424" s="209"/>
      <c r="BVP424" s="209"/>
      <c r="BVQ424" s="209"/>
      <c r="BVR424" s="209"/>
      <c r="BVS424" s="209"/>
      <c r="BVT424" s="209"/>
      <c r="BVU424" s="209"/>
      <c r="BVV424" s="209"/>
      <c r="BVW424" s="209"/>
      <c r="BVX424" s="209"/>
      <c r="BVY424" s="209"/>
      <c r="BVZ424" s="209"/>
      <c r="BWA424" s="209"/>
      <c r="BWB424" s="209"/>
      <c r="BWC424" s="209"/>
      <c r="BWD424" s="209"/>
      <c r="BWE424" s="209"/>
      <c r="BWF424" s="209"/>
      <c r="BWG424" s="209"/>
      <c r="BWH424" s="209"/>
      <c r="BWI424" s="209"/>
      <c r="BWJ424" s="209"/>
      <c r="BWK424" s="209"/>
      <c r="BWL424" s="209"/>
      <c r="BWM424" s="209"/>
      <c r="BWN424" s="209"/>
      <c r="BWO424" s="209"/>
      <c r="BWP424" s="209"/>
      <c r="BWQ424" s="209"/>
      <c r="BWR424" s="209"/>
      <c r="BWS424" s="209"/>
      <c r="BWT424" s="209"/>
      <c r="BWU424" s="209"/>
      <c r="BWV424" s="209"/>
      <c r="BWW424" s="209"/>
      <c r="BWX424" s="209"/>
      <c r="BWY424" s="209"/>
      <c r="BWZ424" s="209"/>
      <c r="BXA424" s="209"/>
      <c r="BXB424" s="209"/>
      <c r="BXC424" s="209"/>
      <c r="BXD424" s="209"/>
      <c r="BXE424" s="209"/>
      <c r="BXF424" s="209"/>
      <c r="BXG424" s="209"/>
      <c r="BXH424" s="209"/>
      <c r="BXI424" s="209"/>
      <c r="BXJ424" s="209"/>
      <c r="BXK424" s="209"/>
      <c r="BXL424" s="209"/>
      <c r="BXM424" s="209"/>
      <c r="BXN424" s="209"/>
      <c r="BXO424" s="209"/>
      <c r="BXP424" s="209"/>
      <c r="BXQ424" s="209"/>
      <c r="BXR424" s="209"/>
      <c r="BXS424" s="209"/>
      <c r="BXT424" s="209"/>
      <c r="BXU424" s="209"/>
      <c r="BXV424" s="209"/>
      <c r="BXW424" s="209"/>
      <c r="BXX424" s="209"/>
      <c r="BXY424" s="209"/>
      <c r="BXZ424" s="209"/>
      <c r="BYA424" s="209"/>
      <c r="BYB424" s="209"/>
      <c r="BYC424" s="209"/>
      <c r="BYD424" s="209"/>
      <c r="BYE424" s="209"/>
      <c r="BYF424" s="209"/>
      <c r="BYG424" s="209"/>
      <c r="BYH424" s="209"/>
      <c r="BYI424" s="209"/>
      <c r="BYJ424" s="209"/>
      <c r="BYK424" s="209"/>
      <c r="BYL424" s="209"/>
      <c r="BYM424" s="209"/>
      <c r="BYN424" s="209"/>
      <c r="BYO424" s="209"/>
      <c r="BYP424" s="209"/>
      <c r="BYQ424" s="209"/>
      <c r="BYR424" s="209"/>
      <c r="BYS424" s="209"/>
      <c r="BYT424" s="209"/>
      <c r="BYU424" s="209"/>
      <c r="BYV424" s="209"/>
      <c r="BYW424" s="209"/>
      <c r="BYX424" s="209"/>
      <c r="BYY424" s="209"/>
      <c r="BYZ424" s="209"/>
      <c r="BZA424" s="209"/>
      <c r="BZB424" s="209"/>
      <c r="BZC424" s="209"/>
      <c r="BZD424" s="209"/>
      <c r="BZE424" s="209"/>
      <c r="BZF424" s="209"/>
      <c r="BZG424" s="209"/>
      <c r="BZH424" s="209"/>
      <c r="BZI424" s="209"/>
      <c r="BZJ424" s="209"/>
      <c r="BZK424" s="209"/>
      <c r="BZL424" s="209"/>
      <c r="BZM424" s="209"/>
      <c r="BZN424" s="209"/>
      <c r="BZO424" s="209"/>
      <c r="BZP424" s="209"/>
      <c r="BZQ424" s="209"/>
      <c r="BZR424" s="209"/>
      <c r="BZS424" s="209"/>
      <c r="BZT424" s="209"/>
      <c r="BZU424" s="209"/>
      <c r="BZV424" s="209"/>
      <c r="BZW424" s="209"/>
      <c r="BZX424" s="209"/>
      <c r="BZY424" s="209"/>
      <c r="BZZ424" s="209"/>
      <c r="CAA424" s="209"/>
      <c r="CAB424" s="209"/>
      <c r="CAC424" s="209"/>
      <c r="CAD424" s="209"/>
      <c r="CAE424" s="209"/>
      <c r="CAF424" s="209"/>
      <c r="CAG424" s="209"/>
      <c r="CAH424" s="209"/>
      <c r="CAI424" s="209"/>
      <c r="CAJ424" s="209"/>
      <c r="CAK424" s="209"/>
      <c r="CAL424" s="209"/>
      <c r="CAM424" s="209"/>
      <c r="CAN424" s="209"/>
      <c r="CAO424" s="209"/>
      <c r="CAP424" s="209"/>
      <c r="CAQ424" s="209"/>
      <c r="CAR424" s="209"/>
      <c r="CAS424" s="209"/>
      <c r="CAT424" s="209"/>
      <c r="CAU424" s="209"/>
      <c r="CAV424" s="209"/>
      <c r="CAW424" s="209"/>
      <c r="CAX424" s="209"/>
      <c r="CAY424" s="209"/>
      <c r="CAZ424" s="209"/>
      <c r="CBA424" s="209"/>
      <c r="CBB424" s="209"/>
      <c r="CBC424" s="209"/>
      <c r="CBD424" s="209"/>
      <c r="CBE424" s="209"/>
      <c r="CBF424" s="209"/>
      <c r="CBG424" s="209"/>
      <c r="CBH424" s="209"/>
      <c r="CBI424" s="209"/>
      <c r="CBJ424" s="209"/>
      <c r="CBK424" s="209"/>
      <c r="CBL424" s="209"/>
      <c r="CBM424" s="209"/>
      <c r="CBN424" s="209"/>
      <c r="CBO424" s="209"/>
      <c r="CBP424" s="209"/>
      <c r="CBQ424" s="209"/>
      <c r="CBR424" s="209"/>
      <c r="CBS424" s="209"/>
      <c r="CBT424" s="209"/>
      <c r="CBU424" s="209"/>
      <c r="CBV424" s="209"/>
      <c r="CBW424" s="209"/>
      <c r="CBX424" s="209"/>
      <c r="CBY424" s="209"/>
      <c r="CBZ424" s="209"/>
      <c r="CCA424" s="209"/>
      <c r="CCB424" s="209"/>
      <c r="CCC424" s="209"/>
      <c r="CCD424" s="209"/>
      <c r="CCE424" s="209"/>
      <c r="CCF424" s="209"/>
      <c r="CCG424" s="209"/>
      <c r="CCH424" s="209"/>
      <c r="CCI424" s="209"/>
      <c r="CCJ424" s="209"/>
      <c r="CCK424" s="209"/>
      <c r="CCL424" s="209"/>
      <c r="CCM424" s="209"/>
      <c r="CCN424" s="209"/>
      <c r="CCO424" s="209"/>
      <c r="CCP424" s="209"/>
      <c r="CCQ424" s="209"/>
      <c r="CCR424" s="209"/>
      <c r="CCS424" s="209"/>
      <c r="CCT424" s="209"/>
      <c r="CCU424" s="209"/>
      <c r="CCV424" s="209"/>
      <c r="CCW424" s="209"/>
      <c r="CCX424" s="209"/>
      <c r="CCY424" s="209"/>
      <c r="CCZ424" s="209"/>
      <c r="CDA424" s="209"/>
      <c r="CDB424" s="209"/>
      <c r="CDC424" s="209"/>
      <c r="CDD424" s="209"/>
      <c r="CDE424" s="209"/>
      <c r="CDF424" s="209"/>
      <c r="CDG424" s="209"/>
      <c r="CDH424" s="209"/>
      <c r="CDI424" s="209"/>
      <c r="CDJ424" s="209"/>
      <c r="CDK424" s="209"/>
      <c r="CDL424" s="209"/>
      <c r="CDM424" s="209"/>
      <c r="CDN424" s="209"/>
      <c r="CDO424" s="209"/>
      <c r="CDP424" s="209"/>
      <c r="CDQ424" s="209"/>
      <c r="CDR424" s="209"/>
      <c r="CDS424" s="209"/>
      <c r="CDT424" s="209"/>
      <c r="CDU424" s="209"/>
      <c r="CDV424" s="209"/>
      <c r="CDW424" s="209"/>
      <c r="CDX424" s="209"/>
      <c r="CDY424" s="209"/>
      <c r="CDZ424" s="209"/>
      <c r="CEA424" s="209"/>
      <c r="CEB424" s="209"/>
      <c r="CEC424" s="209"/>
      <c r="CED424" s="209"/>
      <c r="CEE424" s="209"/>
      <c r="CEF424" s="209"/>
      <c r="CEG424" s="209"/>
      <c r="CEH424" s="209"/>
      <c r="CEI424" s="209"/>
      <c r="CEJ424" s="209"/>
      <c r="CEK424" s="209"/>
      <c r="CEL424" s="209"/>
      <c r="CEM424" s="209"/>
      <c r="CEN424" s="209"/>
      <c r="CEO424" s="209"/>
      <c r="CEP424" s="209"/>
      <c r="CEQ424" s="209"/>
      <c r="CER424" s="209"/>
      <c r="CES424" s="209"/>
      <c r="CET424" s="209"/>
      <c r="CEU424" s="209"/>
      <c r="CEV424" s="209"/>
      <c r="CEW424" s="209"/>
      <c r="CEX424" s="209"/>
      <c r="CEY424" s="209"/>
      <c r="CEZ424" s="209"/>
      <c r="CFA424" s="209"/>
      <c r="CFB424" s="209"/>
      <c r="CFC424" s="209"/>
      <c r="CFD424" s="209"/>
      <c r="CFE424" s="209"/>
      <c r="CFF424" s="209"/>
      <c r="CFG424" s="209"/>
      <c r="CFH424" s="209"/>
      <c r="CFI424" s="209"/>
      <c r="CFJ424" s="209"/>
      <c r="CFK424" s="209"/>
      <c r="CFL424" s="209"/>
      <c r="CFM424" s="209"/>
      <c r="CFN424" s="209"/>
      <c r="CFO424" s="209"/>
      <c r="CFP424" s="209"/>
      <c r="CFQ424" s="209"/>
      <c r="CFR424" s="209"/>
      <c r="CFS424" s="209"/>
      <c r="CFT424" s="209"/>
      <c r="CFU424" s="209"/>
      <c r="CFV424" s="209"/>
      <c r="CFW424" s="209"/>
      <c r="CFX424" s="209"/>
      <c r="CFY424" s="209"/>
      <c r="CFZ424" s="209"/>
      <c r="CGA424" s="209"/>
      <c r="CGB424" s="209"/>
      <c r="CGC424" s="209"/>
      <c r="CGD424" s="209"/>
      <c r="CGE424" s="209"/>
      <c r="CGF424" s="209"/>
      <c r="CGG424" s="209"/>
      <c r="CGH424" s="209"/>
      <c r="CGI424" s="209"/>
      <c r="CGJ424" s="209"/>
      <c r="CGK424" s="209"/>
      <c r="CGL424" s="209"/>
      <c r="CGM424" s="209"/>
      <c r="CGN424" s="209"/>
      <c r="CGO424" s="209"/>
      <c r="CGP424" s="209"/>
      <c r="CGQ424" s="209"/>
      <c r="CGR424" s="209"/>
      <c r="CGS424" s="209"/>
      <c r="CGT424" s="209"/>
      <c r="CGU424" s="209"/>
      <c r="CGV424" s="209"/>
      <c r="CGW424" s="209"/>
      <c r="CGX424" s="209"/>
      <c r="CGY424" s="209"/>
      <c r="CGZ424" s="209"/>
      <c r="CHA424" s="209"/>
      <c r="CHB424" s="209"/>
      <c r="CHC424" s="209"/>
      <c r="CHD424" s="209"/>
      <c r="CHE424" s="209"/>
      <c r="CHF424" s="209"/>
      <c r="CHG424" s="209"/>
      <c r="CHH424" s="209"/>
      <c r="CHI424" s="209"/>
      <c r="CHJ424" s="209"/>
      <c r="CHK424" s="209"/>
      <c r="CHL424" s="209"/>
      <c r="CHM424" s="209"/>
      <c r="CHN424" s="209"/>
      <c r="CHO424" s="209"/>
      <c r="CHP424" s="209"/>
      <c r="CHQ424" s="209"/>
      <c r="CHR424" s="209"/>
      <c r="CHS424" s="209"/>
      <c r="CHT424" s="209"/>
      <c r="CHU424" s="209"/>
      <c r="CHV424" s="209"/>
      <c r="CHW424" s="209"/>
      <c r="CHX424" s="209"/>
      <c r="CHY424" s="209"/>
      <c r="CHZ424" s="209"/>
      <c r="CIA424" s="209"/>
      <c r="CIB424" s="209"/>
      <c r="CIC424" s="209"/>
      <c r="CID424" s="209"/>
      <c r="CIE424" s="209"/>
      <c r="CIF424" s="209"/>
      <c r="CIG424" s="209"/>
      <c r="CIH424" s="209"/>
      <c r="CII424" s="209"/>
      <c r="CIJ424" s="209"/>
      <c r="CIK424" s="209"/>
      <c r="CIL424" s="209"/>
      <c r="CIM424" s="209"/>
      <c r="CIN424" s="209"/>
      <c r="CIO424" s="209"/>
      <c r="CIP424" s="209"/>
      <c r="CIQ424" s="209"/>
      <c r="CIR424" s="209"/>
      <c r="CIS424" s="209"/>
      <c r="CIT424" s="209"/>
      <c r="CIU424" s="209"/>
      <c r="CIV424" s="209"/>
      <c r="CIW424" s="209"/>
      <c r="CIX424" s="209"/>
      <c r="CIY424" s="209"/>
      <c r="CIZ424" s="209"/>
      <c r="CJA424" s="209"/>
      <c r="CJB424" s="209"/>
      <c r="CJC424" s="209"/>
      <c r="CJD424" s="209"/>
      <c r="CJE424" s="209"/>
      <c r="CJF424" s="209"/>
      <c r="CJG424" s="209"/>
      <c r="CJH424" s="209"/>
      <c r="CJI424" s="209"/>
      <c r="CJJ424" s="209"/>
      <c r="CJK424" s="209"/>
      <c r="CJL424" s="209"/>
      <c r="CJM424" s="209"/>
      <c r="CJN424" s="209"/>
      <c r="CJO424" s="209"/>
      <c r="CJP424" s="209"/>
      <c r="CJQ424" s="209"/>
      <c r="CJR424" s="209"/>
      <c r="CJS424" s="209"/>
      <c r="CJT424" s="209"/>
      <c r="CJU424" s="209"/>
      <c r="CJV424" s="209"/>
      <c r="CJW424" s="209"/>
      <c r="CJX424" s="209"/>
      <c r="CJY424" s="209"/>
      <c r="CJZ424" s="209"/>
      <c r="CKA424" s="209"/>
      <c r="CKB424" s="209"/>
      <c r="CKC424" s="209"/>
      <c r="CKD424" s="209"/>
      <c r="CKE424" s="209"/>
      <c r="CKF424" s="209"/>
      <c r="CKG424" s="209"/>
      <c r="CKH424" s="209"/>
      <c r="CKI424" s="209"/>
      <c r="CKJ424" s="209"/>
      <c r="CKK424" s="209"/>
      <c r="CKL424" s="209"/>
      <c r="CKM424" s="209"/>
      <c r="CKN424" s="209"/>
      <c r="CKO424" s="209"/>
      <c r="CKP424" s="209"/>
      <c r="CKQ424" s="209"/>
      <c r="CKR424" s="209"/>
      <c r="CKS424" s="209"/>
      <c r="CKT424" s="209"/>
      <c r="CKU424" s="209"/>
      <c r="CKV424" s="209"/>
      <c r="CKW424" s="209"/>
      <c r="CKX424" s="209"/>
      <c r="CKY424" s="209"/>
      <c r="CKZ424" s="209"/>
      <c r="CLA424" s="209"/>
      <c r="CLB424" s="209"/>
      <c r="CLC424" s="209"/>
      <c r="CLD424" s="209"/>
      <c r="CLE424" s="209"/>
      <c r="CLF424" s="209"/>
      <c r="CLG424" s="209"/>
      <c r="CLH424" s="209"/>
      <c r="CLI424" s="209"/>
      <c r="CLJ424" s="209"/>
      <c r="CLK424" s="209"/>
      <c r="CLL424" s="209"/>
      <c r="CLM424" s="209"/>
      <c r="CLN424" s="209"/>
      <c r="CLO424" s="209"/>
      <c r="CLP424" s="209"/>
      <c r="CLQ424" s="209"/>
      <c r="CLR424" s="209"/>
      <c r="CLS424" s="209"/>
      <c r="CLT424" s="209"/>
      <c r="CLU424" s="209"/>
      <c r="CLV424" s="209"/>
      <c r="CLW424" s="209"/>
      <c r="CLX424" s="209"/>
      <c r="CLY424" s="209"/>
      <c r="CLZ424" s="209"/>
      <c r="CMA424" s="209"/>
      <c r="CMB424" s="209"/>
      <c r="CMC424" s="209"/>
      <c r="CMD424" s="209"/>
      <c r="CME424" s="209"/>
      <c r="CMF424" s="209"/>
      <c r="CMG424" s="209"/>
      <c r="CMH424" s="209"/>
      <c r="CMI424" s="209"/>
      <c r="CMJ424" s="209"/>
      <c r="CMK424" s="209"/>
      <c r="CML424" s="209"/>
      <c r="CMM424" s="209"/>
      <c r="CMN424" s="209"/>
      <c r="CMO424" s="209"/>
      <c r="CMP424" s="209"/>
      <c r="CMQ424" s="209"/>
      <c r="CMR424" s="209"/>
      <c r="CMS424" s="209"/>
      <c r="CMT424" s="209"/>
      <c r="CMU424" s="209"/>
      <c r="CMV424" s="209"/>
      <c r="CMW424" s="209"/>
      <c r="CMX424" s="209"/>
      <c r="CMY424" s="209"/>
      <c r="CMZ424" s="209"/>
      <c r="CNA424" s="209"/>
      <c r="CNB424" s="209"/>
      <c r="CNC424" s="209"/>
      <c r="CND424" s="209"/>
      <c r="CNE424" s="209"/>
      <c r="CNF424" s="209"/>
      <c r="CNG424" s="209"/>
      <c r="CNH424" s="209"/>
      <c r="CNI424" s="209"/>
      <c r="CNJ424" s="209"/>
      <c r="CNK424" s="209"/>
      <c r="CNL424" s="209"/>
      <c r="CNM424" s="209"/>
      <c r="CNN424" s="209"/>
      <c r="CNO424" s="209"/>
      <c r="CNP424" s="209"/>
      <c r="CNQ424" s="209"/>
      <c r="CNR424" s="209"/>
      <c r="CNS424" s="209"/>
      <c r="CNT424" s="209"/>
      <c r="CNU424" s="209"/>
      <c r="CNV424" s="209"/>
      <c r="CNW424" s="209"/>
      <c r="CNX424" s="209"/>
      <c r="CNY424" s="209"/>
      <c r="CNZ424" s="209"/>
      <c r="COA424" s="209"/>
      <c r="COB424" s="209"/>
      <c r="COC424" s="209"/>
      <c r="COD424" s="209"/>
      <c r="COE424" s="209"/>
      <c r="COF424" s="209"/>
      <c r="COG424" s="209"/>
      <c r="COH424" s="209"/>
      <c r="COI424" s="209"/>
      <c r="COJ424" s="209"/>
      <c r="COK424" s="209"/>
      <c r="COL424" s="209"/>
      <c r="COM424" s="209"/>
      <c r="CON424" s="209"/>
      <c r="COO424" s="209"/>
      <c r="COP424" s="209"/>
      <c r="COQ424" s="209"/>
      <c r="COR424" s="209"/>
      <c r="COS424" s="209"/>
      <c r="COT424" s="209"/>
      <c r="COU424" s="209"/>
      <c r="COV424" s="209"/>
      <c r="COW424" s="209"/>
      <c r="COX424" s="209"/>
      <c r="COY424" s="209"/>
      <c r="COZ424" s="209"/>
      <c r="CPA424" s="209"/>
      <c r="CPB424" s="209"/>
      <c r="CPC424" s="209"/>
      <c r="CPD424" s="209"/>
      <c r="CPE424" s="209"/>
      <c r="CPF424" s="209"/>
      <c r="CPG424" s="209"/>
      <c r="CPH424" s="209"/>
      <c r="CPI424" s="209"/>
      <c r="CPJ424" s="209"/>
      <c r="CPK424" s="209"/>
      <c r="CPL424" s="209"/>
      <c r="CPM424" s="209"/>
      <c r="CPN424" s="209"/>
      <c r="CPO424" s="209"/>
      <c r="CPP424" s="209"/>
      <c r="CPQ424" s="209"/>
      <c r="CPR424" s="209"/>
      <c r="CPS424" s="209"/>
      <c r="CPT424" s="209"/>
      <c r="CPU424" s="209"/>
      <c r="CPV424" s="209"/>
      <c r="CPW424" s="209"/>
      <c r="CPX424" s="209"/>
      <c r="CPY424" s="209"/>
      <c r="CPZ424" s="209"/>
      <c r="CQA424" s="209"/>
      <c r="CQB424" s="209"/>
      <c r="CQC424" s="209"/>
      <c r="CQD424" s="209"/>
      <c r="CQE424" s="209"/>
      <c r="CQF424" s="209"/>
      <c r="CQG424" s="209"/>
      <c r="CQH424" s="209"/>
      <c r="CQI424" s="209"/>
      <c r="CQJ424" s="209"/>
      <c r="CQK424" s="209"/>
      <c r="CQL424" s="209"/>
      <c r="CQM424" s="209"/>
      <c r="CQN424" s="209"/>
      <c r="CQO424" s="209"/>
      <c r="CQP424" s="209"/>
      <c r="CQQ424" s="209"/>
      <c r="CQR424" s="209"/>
      <c r="CQS424" s="209"/>
      <c r="CQT424" s="209"/>
      <c r="CQU424" s="209"/>
      <c r="CQV424" s="209"/>
      <c r="CQW424" s="209"/>
      <c r="CQX424" s="209"/>
      <c r="CQY424" s="209"/>
      <c r="CQZ424" s="209"/>
      <c r="CRA424" s="209"/>
      <c r="CRB424" s="209"/>
      <c r="CRC424" s="209"/>
      <c r="CRD424" s="209"/>
      <c r="CRE424" s="209"/>
      <c r="CRF424" s="209"/>
      <c r="CRG424" s="209"/>
      <c r="CRH424" s="209"/>
      <c r="CRI424" s="209"/>
      <c r="CRJ424" s="209"/>
      <c r="CRK424" s="209"/>
      <c r="CRL424" s="209"/>
      <c r="CRM424" s="209"/>
      <c r="CRN424" s="209"/>
      <c r="CRO424" s="209"/>
      <c r="CRP424" s="209"/>
      <c r="CRQ424" s="209"/>
      <c r="CRR424" s="209"/>
      <c r="CRS424" s="209"/>
      <c r="CRT424" s="209"/>
      <c r="CRU424" s="209"/>
      <c r="CRV424" s="209"/>
      <c r="CRW424" s="209"/>
      <c r="CRX424" s="209"/>
      <c r="CRY424" s="209"/>
      <c r="CRZ424" s="209"/>
      <c r="CSA424" s="209"/>
      <c r="CSB424" s="209"/>
      <c r="CSC424" s="209"/>
      <c r="CSD424" s="209"/>
      <c r="CSE424" s="209"/>
      <c r="CSF424" s="209"/>
      <c r="CSG424" s="209"/>
      <c r="CSH424" s="209"/>
      <c r="CSI424" s="209"/>
      <c r="CSJ424" s="209"/>
      <c r="CSK424" s="209"/>
      <c r="CSL424" s="209"/>
      <c r="CSM424" s="209"/>
      <c r="CSN424" s="209"/>
      <c r="CSO424" s="209"/>
      <c r="CSP424" s="209"/>
      <c r="CSQ424" s="209"/>
      <c r="CSR424" s="209"/>
      <c r="CSS424" s="209"/>
      <c r="CST424" s="209"/>
      <c r="CSU424" s="209"/>
      <c r="CSV424" s="209"/>
      <c r="CSW424" s="209"/>
      <c r="CSX424" s="209"/>
      <c r="CSY424" s="209"/>
      <c r="CSZ424" s="209"/>
      <c r="CTA424" s="209"/>
      <c r="CTB424" s="209"/>
      <c r="CTC424" s="209"/>
      <c r="CTD424" s="209"/>
      <c r="CTE424" s="209"/>
      <c r="CTF424" s="209"/>
      <c r="CTG424" s="209"/>
      <c r="CTH424" s="209"/>
      <c r="CTI424" s="209"/>
      <c r="CTJ424" s="209"/>
      <c r="CTK424" s="209"/>
      <c r="CTL424" s="209"/>
      <c r="CTM424" s="209"/>
      <c r="CTN424" s="209"/>
      <c r="CTO424" s="209"/>
      <c r="CTP424" s="209"/>
      <c r="CTQ424" s="209"/>
      <c r="CTR424" s="209"/>
      <c r="CTS424" s="209"/>
      <c r="CTT424" s="209"/>
      <c r="CTU424" s="209"/>
      <c r="CTV424" s="209"/>
      <c r="CTW424" s="209"/>
      <c r="CTX424" s="209"/>
      <c r="CTY424" s="209"/>
      <c r="CTZ424" s="209"/>
      <c r="CUA424" s="209"/>
      <c r="CUB424" s="209"/>
      <c r="CUC424" s="209"/>
      <c r="CUD424" s="209"/>
      <c r="CUE424" s="209"/>
      <c r="CUF424" s="209"/>
      <c r="CUG424" s="209"/>
      <c r="CUH424" s="209"/>
      <c r="CUI424" s="209"/>
      <c r="CUJ424" s="209"/>
      <c r="CUK424" s="209"/>
      <c r="CUL424" s="209"/>
      <c r="CUM424" s="209"/>
      <c r="CUN424" s="209"/>
      <c r="CUO424" s="209"/>
      <c r="CUP424" s="209"/>
      <c r="CUQ424" s="209"/>
      <c r="CUR424" s="209"/>
      <c r="CUS424" s="209"/>
      <c r="CUT424" s="209"/>
      <c r="CUU424" s="209"/>
      <c r="CUV424" s="209"/>
      <c r="CUW424" s="209"/>
      <c r="CUX424" s="209"/>
      <c r="CUY424" s="209"/>
      <c r="CUZ424" s="209"/>
      <c r="CVA424" s="209"/>
      <c r="CVB424" s="209"/>
      <c r="CVC424" s="209"/>
      <c r="CVD424" s="209"/>
      <c r="CVE424" s="209"/>
      <c r="CVF424" s="209"/>
      <c r="CVG424" s="209"/>
      <c r="CVH424" s="209"/>
      <c r="CVI424" s="209"/>
      <c r="CVJ424" s="209"/>
      <c r="CVK424" s="209"/>
      <c r="CVL424" s="209"/>
      <c r="CVM424" s="209"/>
      <c r="CVN424" s="209"/>
      <c r="CVO424" s="209"/>
      <c r="CVP424" s="209"/>
      <c r="CVQ424" s="209"/>
      <c r="CVR424" s="209"/>
      <c r="CVS424" s="209"/>
      <c r="CVT424" s="209"/>
      <c r="CVU424" s="209"/>
      <c r="CVV424" s="209"/>
      <c r="CVW424" s="209"/>
      <c r="CVX424" s="209"/>
      <c r="CVY424" s="209"/>
      <c r="CVZ424" s="209"/>
      <c r="CWA424" s="209"/>
      <c r="CWB424" s="209"/>
      <c r="CWC424" s="209"/>
      <c r="CWD424" s="209"/>
      <c r="CWE424" s="209"/>
      <c r="CWF424" s="209"/>
      <c r="CWG424" s="209"/>
      <c r="CWH424" s="209"/>
      <c r="CWI424" s="209"/>
      <c r="CWJ424" s="209"/>
      <c r="CWK424" s="209"/>
      <c r="CWL424" s="209"/>
      <c r="CWM424" s="209"/>
      <c r="CWN424" s="209"/>
      <c r="CWO424" s="209"/>
      <c r="CWP424" s="209"/>
      <c r="CWQ424" s="209"/>
      <c r="CWR424" s="209"/>
      <c r="CWS424" s="209"/>
      <c r="CWT424" s="209"/>
      <c r="CWU424" s="209"/>
      <c r="CWV424" s="209"/>
      <c r="CWW424" s="209"/>
      <c r="CWX424" s="209"/>
      <c r="CWY424" s="209"/>
      <c r="CWZ424" s="209"/>
      <c r="CXA424" s="209"/>
      <c r="CXB424" s="209"/>
      <c r="CXC424" s="209"/>
      <c r="CXD424" s="209"/>
      <c r="CXE424" s="209"/>
      <c r="CXF424" s="209"/>
      <c r="CXG424" s="209"/>
      <c r="CXH424" s="209"/>
      <c r="CXI424" s="209"/>
      <c r="CXJ424" s="209"/>
      <c r="CXK424" s="209"/>
      <c r="CXL424" s="209"/>
      <c r="CXM424" s="209"/>
      <c r="CXN424" s="209"/>
      <c r="CXO424" s="209"/>
      <c r="CXP424" s="209"/>
      <c r="CXQ424" s="209"/>
      <c r="CXR424" s="209"/>
      <c r="CXS424" s="209"/>
      <c r="CXT424" s="209"/>
      <c r="CXU424" s="209"/>
      <c r="CXV424" s="209"/>
      <c r="CXW424" s="209"/>
      <c r="CXX424" s="209"/>
      <c r="CXY424" s="209"/>
      <c r="CXZ424" s="209"/>
      <c r="CYA424" s="209"/>
      <c r="CYB424" s="209"/>
      <c r="CYC424" s="209"/>
      <c r="CYD424" s="209"/>
      <c r="CYE424" s="209"/>
      <c r="CYF424" s="209"/>
      <c r="CYG424" s="209"/>
      <c r="CYH424" s="209"/>
      <c r="CYI424" s="209"/>
      <c r="CYJ424" s="209"/>
      <c r="CYK424" s="209"/>
      <c r="CYL424" s="209"/>
      <c r="CYM424" s="209"/>
      <c r="CYN424" s="209"/>
      <c r="CYO424" s="209"/>
      <c r="CYP424" s="209"/>
      <c r="CYQ424" s="209"/>
      <c r="CYR424" s="209"/>
      <c r="CYS424" s="209"/>
      <c r="CYT424" s="209"/>
      <c r="CYU424" s="209"/>
      <c r="CYV424" s="209"/>
      <c r="CYW424" s="209"/>
      <c r="CYX424" s="209"/>
      <c r="CYY424" s="209"/>
      <c r="CYZ424" s="209"/>
      <c r="CZA424" s="209"/>
      <c r="CZB424" s="209"/>
      <c r="CZC424" s="209"/>
      <c r="CZD424" s="209"/>
      <c r="CZE424" s="209"/>
      <c r="CZF424" s="209"/>
      <c r="CZG424" s="209"/>
      <c r="CZH424" s="209"/>
      <c r="CZI424" s="209"/>
      <c r="CZJ424" s="209"/>
      <c r="CZK424" s="209"/>
      <c r="CZL424" s="209"/>
      <c r="CZM424" s="209"/>
      <c r="CZN424" s="209"/>
      <c r="CZO424" s="209"/>
      <c r="CZP424" s="209"/>
      <c r="CZQ424" s="209"/>
      <c r="CZR424" s="209"/>
      <c r="CZS424" s="209"/>
      <c r="CZT424" s="209"/>
      <c r="CZU424" s="209"/>
      <c r="CZV424" s="209"/>
      <c r="CZW424" s="209"/>
      <c r="CZX424" s="209"/>
      <c r="CZY424" s="209"/>
      <c r="CZZ424" s="209"/>
      <c r="DAA424" s="209"/>
      <c r="DAB424" s="209"/>
      <c r="DAC424" s="209"/>
      <c r="DAD424" s="209"/>
      <c r="DAE424" s="209"/>
      <c r="DAF424" s="209"/>
      <c r="DAG424" s="209"/>
      <c r="DAH424" s="209"/>
      <c r="DAI424" s="209"/>
      <c r="DAJ424" s="209"/>
      <c r="DAK424" s="209"/>
      <c r="DAL424" s="209"/>
      <c r="DAM424" s="209"/>
      <c r="DAN424" s="209"/>
      <c r="DAO424" s="209"/>
      <c r="DAP424" s="209"/>
      <c r="DAQ424" s="209"/>
      <c r="DAR424" s="209"/>
      <c r="DAS424" s="209"/>
      <c r="DAT424" s="209"/>
      <c r="DAU424" s="209"/>
      <c r="DAV424" s="209"/>
      <c r="DAW424" s="209"/>
      <c r="DAX424" s="209"/>
      <c r="DAY424" s="209"/>
      <c r="DAZ424" s="209"/>
      <c r="DBA424" s="209"/>
      <c r="DBB424" s="209"/>
      <c r="DBC424" s="209"/>
      <c r="DBD424" s="209"/>
      <c r="DBE424" s="209"/>
      <c r="DBF424" s="209"/>
      <c r="DBG424" s="209"/>
      <c r="DBH424" s="209"/>
      <c r="DBI424" s="209"/>
      <c r="DBJ424" s="209"/>
      <c r="DBK424" s="209"/>
      <c r="DBL424" s="209"/>
      <c r="DBM424" s="209"/>
      <c r="DBN424" s="209"/>
      <c r="DBO424" s="209"/>
      <c r="DBP424" s="209"/>
      <c r="DBQ424" s="209"/>
      <c r="DBR424" s="209"/>
      <c r="DBS424" s="209"/>
      <c r="DBT424" s="209"/>
      <c r="DBU424" s="209"/>
      <c r="DBV424" s="209"/>
      <c r="DBW424" s="209"/>
      <c r="DBX424" s="209"/>
      <c r="DBY424" s="209"/>
      <c r="DBZ424" s="209"/>
      <c r="DCA424" s="209"/>
      <c r="DCB424" s="209"/>
      <c r="DCC424" s="209"/>
      <c r="DCD424" s="209"/>
      <c r="DCE424" s="209"/>
      <c r="DCF424" s="209"/>
      <c r="DCG424" s="209"/>
      <c r="DCH424" s="209"/>
      <c r="DCI424" s="209"/>
      <c r="DCJ424" s="209"/>
      <c r="DCK424" s="209"/>
      <c r="DCL424" s="209"/>
      <c r="DCM424" s="209"/>
      <c r="DCN424" s="209"/>
      <c r="DCO424" s="209"/>
      <c r="DCP424" s="209"/>
      <c r="DCQ424" s="209"/>
      <c r="DCR424" s="209"/>
      <c r="DCS424" s="209"/>
      <c r="DCT424" s="209"/>
      <c r="DCU424" s="209"/>
      <c r="DCV424" s="209"/>
      <c r="DCW424" s="209"/>
      <c r="DCX424" s="209"/>
      <c r="DCY424" s="209"/>
      <c r="DCZ424" s="209"/>
      <c r="DDA424" s="209"/>
      <c r="DDB424" s="209"/>
      <c r="DDC424" s="209"/>
      <c r="DDD424" s="209"/>
      <c r="DDE424" s="209"/>
      <c r="DDF424" s="209"/>
      <c r="DDG424" s="209"/>
      <c r="DDH424" s="209"/>
      <c r="DDI424" s="209"/>
      <c r="DDJ424" s="209"/>
      <c r="DDK424" s="209"/>
      <c r="DDL424" s="209"/>
      <c r="DDM424" s="209"/>
      <c r="DDN424" s="209"/>
      <c r="DDO424" s="209"/>
      <c r="DDP424" s="209"/>
      <c r="DDQ424" s="209"/>
      <c r="DDR424" s="209"/>
      <c r="DDS424" s="209"/>
      <c r="DDT424" s="209"/>
      <c r="DDU424" s="209"/>
      <c r="DDV424" s="209"/>
      <c r="DDW424" s="209"/>
      <c r="DDX424" s="209"/>
      <c r="DDY424" s="209"/>
      <c r="DDZ424" s="209"/>
      <c r="DEA424" s="209"/>
      <c r="DEB424" s="209"/>
      <c r="DEC424" s="209"/>
      <c r="DED424" s="209"/>
      <c r="DEE424" s="209"/>
      <c r="DEF424" s="209"/>
      <c r="DEG424" s="209"/>
      <c r="DEH424" s="209"/>
      <c r="DEI424" s="209"/>
      <c r="DEJ424" s="209"/>
      <c r="DEK424" s="209"/>
      <c r="DEL424" s="209"/>
      <c r="DEM424" s="209"/>
      <c r="DEN424" s="209"/>
      <c r="DEO424" s="209"/>
      <c r="DEP424" s="209"/>
      <c r="DEQ424" s="209"/>
      <c r="DER424" s="209"/>
      <c r="DES424" s="209"/>
      <c r="DET424" s="209"/>
      <c r="DEU424" s="209"/>
      <c r="DEV424" s="209"/>
      <c r="DEW424" s="209"/>
      <c r="DEX424" s="209"/>
      <c r="DEY424" s="209"/>
      <c r="DEZ424" s="209"/>
      <c r="DFA424" s="209"/>
      <c r="DFB424" s="209"/>
      <c r="DFC424" s="209"/>
      <c r="DFD424" s="209"/>
      <c r="DFE424" s="209"/>
      <c r="DFF424" s="209"/>
      <c r="DFG424" s="209"/>
      <c r="DFH424" s="209"/>
      <c r="DFI424" s="209"/>
      <c r="DFJ424" s="209"/>
      <c r="DFK424" s="209"/>
      <c r="DFL424" s="209"/>
      <c r="DFM424" s="209"/>
      <c r="DFN424" s="209"/>
      <c r="DFO424" s="209"/>
      <c r="DFP424" s="209"/>
      <c r="DFQ424" s="209"/>
      <c r="DFR424" s="209"/>
      <c r="DFS424" s="209"/>
      <c r="DFT424" s="209"/>
      <c r="DFU424" s="209"/>
      <c r="DFV424" s="209"/>
      <c r="DFW424" s="209"/>
      <c r="DFX424" s="209"/>
      <c r="DFY424" s="209"/>
      <c r="DFZ424" s="209"/>
      <c r="DGA424" s="209"/>
      <c r="DGB424" s="209"/>
      <c r="DGC424" s="209"/>
      <c r="DGD424" s="209"/>
      <c r="DGE424" s="209"/>
      <c r="DGF424" s="209"/>
      <c r="DGG424" s="209"/>
      <c r="DGH424" s="209"/>
      <c r="DGI424" s="209"/>
      <c r="DGJ424" s="209"/>
      <c r="DGK424" s="209"/>
      <c r="DGL424" s="209"/>
      <c r="DGM424" s="209"/>
      <c r="DGN424" s="209"/>
      <c r="DGO424" s="209"/>
      <c r="DGP424" s="209"/>
      <c r="DGQ424" s="209"/>
      <c r="DGR424" s="209"/>
      <c r="DGS424" s="209"/>
      <c r="DGT424" s="209"/>
      <c r="DGU424" s="209"/>
      <c r="DGV424" s="209"/>
      <c r="DGW424" s="209"/>
      <c r="DGX424" s="209"/>
      <c r="DGY424" s="209"/>
      <c r="DGZ424" s="209"/>
      <c r="DHA424" s="209"/>
      <c r="DHB424" s="209"/>
      <c r="DHC424" s="209"/>
      <c r="DHD424" s="209"/>
      <c r="DHE424" s="209"/>
      <c r="DHF424" s="209"/>
      <c r="DHG424" s="209"/>
      <c r="DHH424" s="209"/>
      <c r="DHI424" s="209"/>
      <c r="DHJ424" s="209"/>
      <c r="DHK424" s="209"/>
      <c r="DHL424" s="209"/>
      <c r="DHM424" s="209"/>
      <c r="DHN424" s="209"/>
      <c r="DHO424" s="209"/>
      <c r="DHP424" s="209"/>
      <c r="DHQ424" s="209"/>
      <c r="DHR424" s="209"/>
      <c r="DHS424" s="209"/>
      <c r="DHT424" s="209"/>
      <c r="DHU424" s="209"/>
      <c r="DHV424" s="209"/>
      <c r="DHW424" s="209"/>
      <c r="DHX424" s="209"/>
      <c r="DHY424" s="209"/>
      <c r="DHZ424" s="209"/>
      <c r="DIA424" s="209"/>
      <c r="DIB424" s="209"/>
      <c r="DIC424" s="209"/>
      <c r="DID424" s="209"/>
      <c r="DIE424" s="209"/>
      <c r="DIF424" s="209"/>
      <c r="DIG424" s="209"/>
      <c r="DIH424" s="209"/>
      <c r="DII424" s="209"/>
      <c r="DIJ424" s="209"/>
      <c r="DIK424" s="209"/>
      <c r="DIL424" s="209"/>
      <c r="DIM424" s="209"/>
      <c r="DIN424" s="209"/>
      <c r="DIO424" s="209"/>
      <c r="DIP424" s="209"/>
      <c r="DIQ424" s="209"/>
      <c r="DIR424" s="209"/>
      <c r="DIS424" s="209"/>
      <c r="DIT424" s="209"/>
      <c r="DIU424" s="209"/>
      <c r="DIV424" s="209"/>
      <c r="DIW424" s="209"/>
      <c r="DIX424" s="209"/>
      <c r="DIY424" s="209"/>
      <c r="DIZ424" s="209"/>
      <c r="DJA424" s="209"/>
      <c r="DJB424" s="209"/>
      <c r="DJC424" s="209"/>
      <c r="DJD424" s="209"/>
      <c r="DJE424" s="209"/>
      <c r="DJF424" s="209"/>
      <c r="DJG424" s="209"/>
      <c r="DJH424" s="209"/>
      <c r="DJI424" s="209"/>
      <c r="DJJ424" s="209"/>
      <c r="DJK424" s="209"/>
      <c r="DJL424" s="209"/>
      <c r="DJM424" s="209"/>
      <c r="DJN424" s="209"/>
      <c r="DJO424" s="209"/>
      <c r="DJP424" s="209"/>
      <c r="DJQ424" s="209"/>
      <c r="DJR424" s="209"/>
      <c r="DJS424" s="209"/>
      <c r="DJT424" s="209"/>
      <c r="DJU424" s="209"/>
      <c r="DJV424" s="209"/>
      <c r="DJW424" s="209"/>
      <c r="DJX424" s="209"/>
      <c r="DJY424" s="209"/>
      <c r="DJZ424" s="209"/>
      <c r="DKA424" s="209"/>
      <c r="DKB424" s="209"/>
      <c r="DKC424" s="209"/>
      <c r="DKD424" s="209"/>
      <c r="DKE424" s="209"/>
      <c r="DKF424" s="209"/>
      <c r="DKG424" s="209"/>
      <c r="DKH424" s="209"/>
      <c r="DKI424" s="209"/>
      <c r="DKJ424" s="209"/>
      <c r="DKK424" s="209"/>
      <c r="DKL424" s="209"/>
      <c r="DKM424" s="209"/>
      <c r="DKN424" s="209"/>
      <c r="DKO424" s="209"/>
      <c r="DKP424" s="209"/>
      <c r="DKQ424" s="209"/>
      <c r="DKR424" s="209"/>
      <c r="DKS424" s="209"/>
      <c r="DKT424" s="209"/>
      <c r="DKU424" s="209"/>
      <c r="DKV424" s="209"/>
      <c r="DKW424" s="209"/>
      <c r="DKX424" s="209"/>
      <c r="DKY424" s="209"/>
      <c r="DKZ424" s="209"/>
      <c r="DLA424" s="209"/>
      <c r="DLB424" s="209"/>
      <c r="DLC424" s="209"/>
      <c r="DLD424" s="209"/>
      <c r="DLE424" s="209"/>
      <c r="DLF424" s="209"/>
      <c r="DLG424" s="209"/>
      <c r="DLH424" s="209"/>
      <c r="DLI424" s="209"/>
      <c r="DLJ424" s="209"/>
      <c r="DLK424" s="209"/>
      <c r="DLL424" s="209"/>
      <c r="DLM424" s="209"/>
      <c r="DLN424" s="209"/>
      <c r="DLO424" s="209"/>
      <c r="DLP424" s="209"/>
      <c r="DLQ424" s="209"/>
      <c r="DLR424" s="209"/>
      <c r="DLS424" s="209"/>
      <c r="DLT424" s="209"/>
      <c r="DLU424" s="209"/>
      <c r="DLV424" s="209"/>
      <c r="DLW424" s="209"/>
      <c r="DLX424" s="209"/>
      <c r="DLY424" s="209"/>
      <c r="DLZ424" s="209"/>
      <c r="DMA424" s="209"/>
      <c r="DMB424" s="209"/>
      <c r="DMC424" s="209"/>
      <c r="DMD424" s="209"/>
      <c r="DME424" s="209"/>
      <c r="DMF424" s="209"/>
      <c r="DMG424" s="209"/>
      <c r="DMH424" s="209"/>
      <c r="DMI424" s="209"/>
      <c r="DMJ424" s="209"/>
      <c r="DMK424" s="209"/>
      <c r="DML424" s="209"/>
      <c r="DMM424" s="209"/>
      <c r="DMN424" s="209"/>
      <c r="DMO424" s="209"/>
      <c r="DMP424" s="209"/>
      <c r="DMQ424" s="209"/>
      <c r="DMR424" s="209"/>
      <c r="DMS424" s="209"/>
      <c r="DMT424" s="209"/>
      <c r="DMU424" s="209"/>
      <c r="DMV424" s="209"/>
      <c r="DMW424" s="209"/>
      <c r="DMX424" s="209"/>
      <c r="DMY424" s="209"/>
      <c r="DMZ424" s="209"/>
      <c r="DNA424" s="209"/>
      <c r="DNB424" s="209"/>
      <c r="DNC424" s="209"/>
      <c r="DND424" s="209"/>
      <c r="DNE424" s="209"/>
      <c r="DNF424" s="209"/>
      <c r="DNG424" s="209"/>
      <c r="DNH424" s="209"/>
      <c r="DNI424" s="209"/>
      <c r="DNJ424" s="209"/>
      <c r="DNK424" s="209"/>
      <c r="DNL424" s="209"/>
      <c r="DNM424" s="209"/>
      <c r="DNN424" s="209"/>
      <c r="DNO424" s="209"/>
      <c r="DNP424" s="209"/>
      <c r="DNQ424" s="209"/>
      <c r="DNR424" s="209"/>
      <c r="DNS424" s="209"/>
      <c r="DNT424" s="209"/>
      <c r="DNU424" s="209"/>
      <c r="DNV424" s="209"/>
      <c r="DNW424" s="209"/>
      <c r="DNX424" s="209"/>
      <c r="DNY424" s="209"/>
      <c r="DNZ424" s="209"/>
      <c r="DOA424" s="209"/>
      <c r="DOB424" s="209"/>
      <c r="DOC424" s="209"/>
      <c r="DOD424" s="209"/>
      <c r="DOE424" s="209"/>
      <c r="DOF424" s="209"/>
      <c r="DOG424" s="209"/>
      <c r="DOH424" s="209"/>
      <c r="DOI424" s="209"/>
      <c r="DOJ424" s="209"/>
      <c r="DOK424" s="209"/>
      <c r="DOL424" s="209"/>
      <c r="DOM424" s="209"/>
      <c r="DON424" s="209"/>
      <c r="DOO424" s="209"/>
      <c r="DOP424" s="209"/>
      <c r="DOQ424" s="209"/>
      <c r="DOR424" s="209"/>
      <c r="DOS424" s="209"/>
      <c r="DOT424" s="209"/>
      <c r="DOU424" s="209"/>
      <c r="DOV424" s="209"/>
      <c r="DOW424" s="209"/>
      <c r="DOX424" s="209"/>
      <c r="DOY424" s="209"/>
      <c r="DOZ424" s="209"/>
      <c r="DPA424" s="209"/>
      <c r="DPB424" s="209"/>
      <c r="DPC424" s="209"/>
      <c r="DPD424" s="209"/>
      <c r="DPE424" s="209"/>
      <c r="DPF424" s="209"/>
      <c r="DPG424" s="209"/>
      <c r="DPH424" s="209"/>
      <c r="DPI424" s="209"/>
      <c r="DPJ424" s="209"/>
      <c r="DPK424" s="209"/>
      <c r="DPL424" s="209"/>
      <c r="DPM424" s="209"/>
      <c r="DPN424" s="209"/>
      <c r="DPO424" s="209"/>
      <c r="DPP424" s="209"/>
      <c r="DPQ424" s="209"/>
      <c r="DPR424" s="209"/>
      <c r="DPS424" s="209"/>
      <c r="DPT424" s="209"/>
      <c r="DPU424" s="209"/>
      <c r="DPV424" s="209"/>
      <c r="DPW424" s="209"/>
      <c r="DPX424" s="209"/>
      <c r="DPY424" s="209"/>
      <c r="DPZ424" s="209"/>
      <c r="DQA424" s="209"/>
      <c r="DQB424" s="209"/>
      <c r="DQC424" s="209"/>
      <c r="DQD424" s="209"/>
      <c r="DQE424" s="209"/>
      <c r="DQF424" s="209"/>
      <c r="DQG424" s="209"/>
      <c r="DQH424" s="209"/>
      <c r="DQI424" s="209"/>
      <c r="DQJ424" s="209"/>
      <c r="DQK424" s="209"/>
      <c r="DQL424" s="209"/>
      <c r="DQM424" s="209"/>
      <c r="DQN424" s="209"/>
      <c r="DQO424" s="209"/>
      <c r="DQP424" s="209"/>
      <c r="DQQ424" s="209"/>
      <c r="DQR424" s="209"/>
      <c r="DQS424" s="209"/>
      <c r="DQT424" s="209"/>
      <c r="DQU424" s="209"/>
      <c r="DQV424" s="209"/>
      <c r="DQW424" s="209"/>
      <c r="DQX424" s="209"/>
      <c r="DQY424" s="209"/>
      <c r="DQZ424" s="209"/>
      <c r="DRA424" s="209"/>
      <c r="DRB424" s="209"/>
      <c r="DRC424" s="209"/>
      <c r="DRD424" s="209"/>
      <c r="DRE424" s="209"/>
      <c r="DRF424" s="209"/>
      <c r="DRG424" s="209"/>
      <c r="DRH424" s="209"/>
      <c r="DRI424" s="209"/>
      <c r="DRJ424" s="209"/>
      <c r="DRK424" s="209"/>
      <c r="DRL424" s="209"/>
      <c r="DRM424" s="209"/>
      <c r="DRN424" s="209"/>
      <c r="DRO424" s="209"/>
      <c r="DRP424" s="209"/>
      <c r="DRQ424" s="209"/>
      <c r="DRR424" s="209"/>
      <c r="DRS424" s="209"/>
      <c r="DRT424" s="209"/>
      <c r="DRU424" s="209"/>
      <c r="DRV424" s="209"/>
      <c r="DRW424" s="209"/>
      <c r="DRX424" s="209"/>
      <c r="DRY424" s="209"/>
      <c r="DRZ424" s="209"/>
      <c r="DSA424" s="209"/>
      <c r="DSB424" s="209"/>
      <c r="DSC424" s="209"/>
      <c r="DSD424" s="209"/>
      <c r="DSE424" s="209"/>
      <c r="DSF424" s="209"/>
      <c r="DSG424" s="209"/>
      <c r="DSH424" s="209"/>
      <c r="DSI424" s="209"/>
      <c r="DSJ424" s="209"/>
      <c r="DSK424" s="209"/>
      <c r="DSL424" s="209"/>
      <c r="DSM424" s="209"/>
      <c r="DSN424" s="209"/>
      <c r="DSO424" s="209"/>
      <c r="DSP424" s="209"/>
      <c r="DSQ424" s="209"/>
      <c r="DSR424" s="209"/>
      <c r="DSS424" s="209"/>
      <c r="DST424" s="209"/>
      <c r="DSU424" s="209"/>
      <c r="DSV424" s="209"/>
      <c r="DSW424" s="209"/>
      <c r="DSX424" s="209"/>
      <c r="DSY424" s="209"/>
      <c r="DSZ424" s="209"/>
      <c r="DTA424" s="209"/>
      <c r="DTB424" s="209"/>
      <c r="DTC424" s="209"/>
      <c r="DTD424" s="209"/>
      <c r="DTE424" s="209"/>
      <c r="DTF424" s="209"/>
      <c r="DTG424" s="209"/>
      <c r="DTH424" s="209"/>
      <c r="DTI424" s="209"/>
      <c r="DTJ424" s="209"/>
      <c r="DTK424" s="209"/>
      <c r="DTL424" s="209"/>
      <c r="DTM424" s="209"/>
      <c r="DTN424" s="209"/>
      <c r="DTO424" s="209"/>
      <c r="DTP424" s="209"/>
      <c r="DTQ424" s="209"/>
      <c r="DTR424" s="209"/>
      <c r="DTS424" s="209"/>
      <c r="DTT424" s="209"/>
      <c r="DTU424" s="209"/>
      <c r="DTV424" s="209"/>
      <c r="DTW424" s="209"/>
      <c r="DTX424" s="209"/>
      <c r="DTY424" s="209"/>
      <c r="DTZ424" s="209"/>
      <c r="DUA424" s="209"/>
      <c r="DUB424" s="209"/>
      <c r="DUC424" s="209"/>
      <c r="DUD424" s="209"/>
      <c r="DUE424" s="209"/>
      <c r="DUF424" s="209"/>
      <c r="DUG424" s="209"/>
      <c r="DUH424" s="209"/>
      <c r="DUI424" s="209"/>
      <c r="DUJ424" s="209"/>
      <c r="DUK424" s="209"/>
      <c r="DUL424" s="209"/>
      <c r="DUM424" s="209"/>
      <c r="DUN424" s="209"/>
      <c r="DUO424" s="209"/>
      <c r="DUP424" s="209"/>
      <c r="DUQ424" s="209"/>
      <c r="DUR424" s="209"/>
      <c r="DUS424" s="209"/>
      <c r="DUT424" s="209"/>
      <c r="DUU424" s="209"/>
      <c r="DUV424" s="209"/>
      <c r="DUW424" s="209"/>
      <c r="DUX424" s="209"/>
      <c r="DUY424" s="209"/>
      <c r="DUZ424" s="209"/>
      <c r="DVA424" s="209"/>
      <c r="DVB424" s="209"/>
      <c r="DVC424" s="209"/>
      <c r="DVD424" s="209"/>
      <c r="DVE424" s="209"/>
      <c r="DVF424" s="209"/>
      <c r="DVG424" s="209"/>
      <c r="DVH424" s="209"/>
      <c r="DVI424" s="209"/>
      <c r="DVJ424" s="209"/>
      <c r="DVK424" s="209"/>
      <c r="DVL424" s="209"/>
      <c r="DVM424" s="209"/>
      <c r="DVN424" s="209"/>
      <c r="DVO424" s="209"/>
      <c r="DVP424" s="209"/>
      <c r="DVQ424" s="209"/>
      <c r="DVR424" s="209"/>
      <c r="DVS424" s="209"/>
      <c r="DVT424" s="209"/>
      <c r="DVU424" s="209"/>
      <c r="DVV424" s="209"/>
      <c r="DVW424" s="209"/>
      <c r="DVX424" s="209"/>
      <c r="DVY424" s="209"/>
      <c r="DVZ424" s="209"/>
      <c r="DWA424" s="209"/>
      <c r="DWB424" s="209"/>
      <c r="DWC424" s="209"/>
      <c r="DWD424" s="209"/>
      <c r="DWE424" s="209"/>
      <c r="DWF424" s="209"/>
      <c r="DWG424" s="209"/>
      <c r="DWH424" s="209"/>
      <c r="DWI424" s="209"/>
      <c r="DWJ424" s="209"/>
      <c r="DWK424" s="209"/>
      <c r="DWL424" s="209"/>
      <c r="DWM424" s="209"/>
      <c r="DWN424" s="209"/>
      <c r="DWO424" s="209"/>
      <c r="DWP424" s="209"/>
      <c r="DWQ424" s="209"/>
      <c r="DWR424" s="209"/>
      <c r="DWS424" s="209"/>
      <c r="DWT424" s="209"/>
      <c r="DWU424" s="209"/>
      <c r="DWV424" s="209"/>
      <c r="DWW424" s="209"/>
      <c r="DWX424" s="209"/>
      <c r="DWY424" s="209"/>
      <c r="DWZ424" s="209"/>
      <c r="DXA424" s="209"/>
      <c r="DXB424" s="209"/>
      <c r="DXC424" s="209"/>
      <c r="DXD424" s="209"/>
      <c r="DXE424" s="209"/>
      <c r="DXF424" s="209"/>
      <c r="DXG424" s="209"/>
      <c r="DXH424" s="209"/>
      <c r="DXI424" s="209"/>
      <c r="DXJ424" s="209"/>
      <c r="DXK424" s="209"/>
      <c r="DXL424" s="209"/>
      <c r="DXM424" s="209"/>
      <c r="DXN424" s="209"/>
      <c r="DXO424" s="209"/>
      <c r="DXP424" s="209"/>
      <c r="DXQ424" s="209"/>
      <c r="DXR424" s="209"/>
      <c r="DXS424" s="209"/>
      <c r="DXT424" s="209"/>
      <c r="DXU424" s="209"/>
      <c r="DXV424" s="209"/>
      <c r="DXW424" s="209"/>
      <c r="DXX424" s="209"/>
      <c r="DXY424" s="209"/>
      <c r="DXZ424" s="209"/>
      <c r="DYA424" s="209"/>
      <c r="DYB424" s="209"/>
      <c r="DYC424" s="209"/>
      <c r="DYD424" s="209"/>
      <c r="DYE424" s="209"/>
      <c r="DYF424" s="209"/>
      <c r="DYG424" s="209"/>
      <c r="DYH424" s="209"/>
      <c r="DYI424" s="209"/>
      <c r="DYJ424" s="209"/>
      <c r="DYK424" s="209"/>
      <c r="DYL424" s="209"/>
      <c r="DYM424" s="209"/>
      <c r="DYN424" s="209"/>
      <c r="DYO424" s="209"/>
      <c r="DYP424" s="209"/>
      <c r="DYQ424" s="209"/>
      <c r="DYR424" s="209"/>
      <c r="DYS424" s="209"/>
      <c r="DYT424" s="209"/>
      <c r="DYU424" s="209"/>
      <c r="DYV424" s="209"/>
      <c r="DYW424" s="209"/>
      <c r="DYX424" s="209"/>
      <c r="DYY424" s="209"/>
      <c r="DYZ424" s="209"/>
      <c r="DZA424" s="209"/>
      <c r="DZB424" s="209"/>
      <c r="DZC424" s="209"/>
      <c r="DZD424" s="209"/>
      <c r="DZE424" s="209"/>
      <c r="DZF424" s="209"/>
      <c r="DZG424" s="209"/>
      <c r="DZH424" s="209"/>
      <c r="DZI424" s="209"/>
      <c r="DZJ424" s="209"/>
      <c r="DZK424" s="209"/>
      <c r="DZL424" s="209"/>
      <c r="DZM424" s="209"/>
      <c r="DZN424" s="209"/>
      <c r="DZO424" s="209"/>
      <c r="DZP424" s="209"/>
      <c r="DZQ424" s="209"/>
      <c r="DZR424" s="209"/>
      <c r="DZS424" s="209"/>
      <c r="DZT424" s="209"/>
      <c r="DZU424" s="209"/>
      <c r="DZV424" s="209"/>
      <c r="DZW424" s="209"/>
      <c r="DZX424" s="209"/>
      <c r="DZY424" s="209"/>
      <c r="DZZ424" s="209"/>
      <c r="EAA424" s="209"/>
      <c r="EAB424" s="209"/>
      <c r="EAC424" s="209"/>
      <c r="EAD424" s="209"/>
      <c r="EAE424" s="209"/>
      <c r="EAF424" s="209"/>
      <c r="EAG424" s="209"/>
      <c r="EAH424" s="209"/>
      <c r="EAI424" s="209"/>
      <c r="EAJ424" s="209"/>
      <c r="EAK424" s="209"/>
      <c r="EAL424" s="209"/>
      <c r="EAM424" s="209"/>
      <c r="EAN424" s="209"/>
      <c r="EAO424" s="209"/>
      <c r="EAP424" s="209"/>
      <c r="EAQ424" s="209"/>
      <c r="EAR424" s="209"/>
      <c r="EAS424" s="209"/>
      <c r="EAT424" s="209"/>
      <c r="EAU424" s="209"/>
      <c r="EAV424" s="209"/>
      <c r="EAW424" s="209"/>
      <c r="EAX424" s="209"/>
      <c r="EAY424" s="209"/>
      <c r="EAZ424" s="209"/>
      <c r="EBA424" s="209"/>
      <c r="EBB424" s="209"/>
      <c r="EBC424" s="209"/>
      <c r="EBD424" s="209"/>
      <c r="EBE424" s="209"/>
      <c r="EBF424" s="209"/>
      <c r="EBG424" s="209"/>
      <c r="EBH424" s="209"/>
      <c r="EBI424" s="209"/>
      <c r="EBJ424" s="209"/>
      <c r="EBK424" s="209"/>
      <c r="EBL424" s="209"/>
      <c r="EBM424" s="209"/>
      <c r="EBN424" s="209"/>
      <c r="EBO424" s="209"/>
      <c r="EBP424" s="209"/>
      <c r="EBQ424" s="209"/>
      <c r="EBR424" s="209"/>
      <c r="EBS424" s="209"/>
      <c r="EBT424" s="209"/>
      <c r="EBU424" s="209"/>
      <c r="EBV424" s="209"/>
      <c r="EBW424" s="209"/>
      <c r="EBX424" s="209"/>
      <c r="EBY424" s="209"/>
      <c r="EBZ424" s="209"/>
      <c r="ECA424" s="209"/>
      <c r="ECB424" s="209"/>
      <c r="ECC424" s="209"/>
      <c r="ECD424" s="209"/>
      <c r="ECE424" s="209"/>
      <c r="ECF424" s="209"/>
      <c r="ECG424" s="209"/>
      <c r="ECH424" s="209"/>
      <c r="ECI424" s="209"/>
      <c r="ECJ424" s="209"/>
      <c r="ECK424" s="209"/>
      <c r="ECL424" s="209"/>
      <c r="ECM424" s="209"/>
      <c r="ECN424" s="209"/>
      <c r="ECO424" s="209"/>
      <c r="ECP424" s="209"/>
      <c r="ECQ424" s="209"/>
      <c r="ECR424" s="209"/>
      <c r="ECS424" s="209"/>
      <c r="ECT424" s="209"/>
      <c r="ECU424" s="209"/>
      <c r="ECV424" s="209"/>
      <c r="ECW424" s="209"/>
      <c r="ECX424" s="209"/>
      <c r="ECY424" s="209"/>
      <c r="ECZ424" s="209"/>
      <c r="EDA424" s="209"/>
      <c r="EDB424" s="209"/>
      <c r="EDC424" s="209"/>
      <c r="EDD424" s="209"/>
      <c r="EDE424" s="209"/>
      <c r="EDF424" s="209"/>
      <c r="EDG424" s="209"/>
      <c r="EDH424" s="209"/>
      <c r="EDI424" s="209"/>
      <c r="EDJ424" s="209"/>
      <c r="EDK424" s="209"/>
      <c r="EDL424" s="209"/>
      <c r="EDM424" s="209"/>
      <c r="EDN424" s="209"/>
      <c r="EDO424" s="209"/>
      <c r="EDP424" s="209"/>
      <c r="EDQ424" s="209"/>
      <c r="EDR424" s="209"/>
      <c r="EDS424" s="209"/>
      <c r="EDT424" s="209"/>
      <c r="EDU424" s="209"/>
      <c r="EDV424" s="209"/>
      <c r="EDW424" s="209"/>
      <c r="EDX424" s="209"/>
      <c r="EDY424" s="209"/>
      <c r="EDZ424" s="209"/>
      <c r="EEA424" s="209"/>
      <c r="EEB424" s="209"/>
      <c r="EEC424" s="209"/>
      <c r="EED424" s="209"/>
      <c r="EEE424" s="209"/>
      <c r="EEF424" s="209"/>
      <c r="EEG424" s="209"/>
      <c r="EEH424" s="209"/>
      <c r="EEI424" s="209"/>
      <c r="EEJ424" s="209"/>
      <c r="EEK424" s="209"/>
      <c r="EEL424" s="209"/>
      <c r="EEM424" s="209"/>
      <c r="EEN424" s="209"/>
      <c r="EEO424" s="209"/>
      <c r="EEP424" s="209"/>
      <c r="EEQ424" s="209"/>
      <c r="EER424" s="209"/>
      <c r="EES424" s="209"/>
      <c r="EET424" s="209"/>
      <c r="EEU424" s="209"/>
      <c r="EEV424" s="209"/>
      <c r="EEW424" s="209"/>
      <c r="EEX424" s="209"/>
      <c r="EEY424" s="209"/>
      <c r="EEZ424" s="209"/>
      <c r="EFA424" s="209"/>
      <c r="EFB424" s="209"/>
      <c r="EFC424" s="209"/>
      <c r="EFD424" s="209"/>
      <c r="EFE424" s="209"/>
      <c r="EFF424" s="209"/>
      <c r="EFG424" s="209"/>
      <c r="EFH424" s="209"/>
      <c r="EFI424" s="209"/>
      <c r="EFJ424" s="209"/>
      <c r="EFK424" s="209"/>
      <c r="EFL424" s="209"/>
      <c r="EFM424" s="209"/>
      <c r="EFN424" s="209"/>
      <c r="EFO424" s="209"/>
      <c r="EFP424" s="209"/>
      <c r="EFQ424" s="209"/>
      <c r="EFR424" s="209"/>
      <c r="EFS424" s="209"/>
      <c r="EFT424" s="209"/>
      <c r="EFU424" s="209"/>
      <c r="EFV424" s="209"/>
      <c r="EFW424" s="209"/>
      <c r="EFX424" s="209"/>
      <c r="EFY424" s="209"/>
      <c r="EFZ424" s="209"/>
      <c r="EGA424" s="209"/>
      <c r="EGB424" s="209"/>
      <c r="EGC424" s="209"/>
      <c r="EGD424" s="209"/>
      <c r="EGE424" s="209"/>
      <c r="EGF424" s="209"/>
      <c r="EGG424" s="209"/>
      <c r="EGH424" s="209"/>
      <c r="EGI424" s="209"/>
      <c r="EGJ424" s="209"/>
      <c r="EGK424" s="209"/>
      <c r="EGL424" s="209"/>
      <c r="EGM424" s="209"/>
      <c r="EGN424" s="209"/>
      <c r="EGO424" s="209"/>
      <c r="EGP424" s="209"/>
      <c r="EGQ424" s="209"/>
      <c r="EGR424" s="209"/>
      <c r="EGS424" s="209"/>
      <c r="EGT424" s="209"/>
      <c r="EGU424" s="209"/>
      <c r="EGV424" s="209"/>
      <c r="EGW424" s="209"/>
      <c r="EGX424" s="209"/>
      <c r="EGY424" s="209"/>
      <c r="EGZ424" s="209"/>
      <c r="EHA424" s="209"/>
      <c r="EHB424" s="209"/>
      <c r="EHC424" s="209"/>
      <c r="EHD424" s="209"/>
      <c r="EHE424" s="209"/>
      <c r="EHF424" s="209"/>
      <c r="EHG424" s="209"/>
      <c r="EHH424" s="209"/>
      <c r="EHI424" s="209"/>
      <c r="EHJ424" s="209"/>
      <c r="EHK424" s="209"/>
      <c r="EHL424" s="209"/>
      <c r="EHM424" s="209"/>
      <c r="EHN424" s="209"/>
      <c r="EHO424" s="209"/>
      <c r="EHP424" s="209"/>
      <c r="EHQ424" s="209"/>
      <c r="EHR424" s="209"/>
      <c r="EHS424" s="209"/>
      <c r="EHT424" s="209"/>
      <c r="EHU424" s="209"/>
      <c r="EHV424" s="209"/>
      <c r="EHW424" s="209"/>
      <c r="EHX424" s="209"/>
      <c r="EHY424" s="209"/>
      <c r="EHZ424" s="209"/>
      <c r="EIA424" s="209"/>
      <c r="EIB424" s="209"/>
      <c r="EIC424" s="209"/>
      <c r="EID424" s="209"/>
      <c r="EIE424" s="209"/>
      <c r="EIF424" s="209"/>
      <c r="EIG424" s="209"/>
      <c r="EIH424" s="209"/>
      <c r="EII424" s="209"/>
      <c r="EIJ424" s="209"/>
      <c r="EIK424" s="209"/>
      <c r="EIL424" s="209"/>
      <c r="EIM424" s="209"/>
      <c r="EIN424" s="209"/>
      <c r="EIO424" s="209"/>
      <c r="EIP424" s="209"/>
      <c r="EIQ424" s="209"/>
      <c r="EIR424" s="209"/>
      <c r="EIS424" s="209"/>
      <c r="EIT424" s="209"/>
      <c r="EIU424" s="209"/>
      <c r="EIV424" s="209"/>
      <c r="EIW424" s="209"/>
      <c r="EIX424" s="209"/>
      <c r="EIY424" s="209"/>
      <c r="EIZ424" s="209"/>
      <c r="EJA424" s="209"/>
      <c r="EJB424" s="209"/>
      <c r="EJC424" s="209"/>
      <c r="EJD424" s="209"/>
      <c r="EJE424" s="209"/>
      <c r="EJF424" s="209"/>
      <c r="EJG424" s="209"/>
      <c r="EJH424" s="209"/>
      <c r="EJI424" s="209"/>
      <c r="EJJ424" s="209"/>
      <c r="EJK424" s="209"/>
      <c r="EJL424" s="209"/>
      <c r="EJM424" s="209"/>
      <c r="EJN424" s="209"/>
      <c r="EJO424" s="209"/>
      <c r="EJP424" s="209"/>
      <c r="EJQ424" s="209"/>
      <c r="EJR424" s="209"/>
      <c r="EJS424" s="209"/>
      <c r="EJT424" s="209"/>
      <c r="EJU424" s="209"/>
      <c r="EJV424" s="209"/>
      <c r="EJW424" s="209"/>
      <c r="EJX424" s="209"/>
      <c r="EJY424" s="209"/>
      <c r="EJZ424" s="209"/>
      <c r="EKA424" s="209"/>
      <c r="EKB424" s="209"/>
      <c r="EKC424" s="209"/>
      <c r="EKD424" s="209"/>
      <c r="EKE424" s="209"/>
      <c r="EKF424" s="209"/>
      <c r="EKG424" s="209"/>
      <c r="EKH424" s="209"/>
      <c r="EKI424" s="209"/>
      <c r="EKJ424" s="209"/>
      <c r="EKK424" s="209"/>
      <c r="EKL424" s="209"/>
      <c r="EKM424" s="209"/>
      <c r="EKN424" s="209"/>
      <c r="EKO424" s="209"/>
      <c r="EKP424" s="209"/>
      <c r="EKQ424" s="209"/>
      <c r="EKR424" s="209"/>
      <c r="EKS424" s="209"/>
      <c r="EKT424" s="209"/>
      <c r="EKU424" s="209"/>
      <c r="EKV424" s="209"/>
      <c r="EKW424" s="209"/>
      <c r="EKX424" s="209"/>
      <c r="EKY424" s="209"/>
      <c r="EKZ424" s="209"/>
      <c r="ELA424" s="209"/>
      <c r="ELB424" s="209"/>
      <c r="ELC424" s="209"/>
      <c r="ELD424" s="209"/>
      <c r="ELE424" s="209"/>
      <c r="ELF424" s="209"/>
      <c r="ELG424" s="209"/>
      <c r="ELH424" s="209"/>
      <c r="ELI424" s="209"/>
      <c r="ELJ424" s="209"/>
      <c r="ELK424" s="209"/>
      <c r="ELL424" s="209"/>
      <c r="ELM424" s="209"/>
      <c r="ELN424" s="209"/>
      <c r="ELO424" s="209"/>
      <c r="ELP424" s="209"/>
      <c r="ELQ424" s="209"/>
      <c r="ELR424" s="209"/>
      <c r="ELS424" s="209"/>
      <c r="ELT424" s="209"/>
      <c r="ELU424" s="209"/>
      <c r="ELV424" s="209"/>
      <c r="ELW424" s="209"/>
      <c r="ELX424" s="209"/>
      <c r="ELY424" s="209"/>
      <c r="ELZ424" s="209"/>
      <c r="EMA424" s="209"/>
      <c r="EMB424" s="209"/>
      <c r="EMC424" s="209"/>
      <c r="EMD424" s="209"/>
      <c r="EME424" s="209"/>
      <c r="EMF424" s="209"/>
      <c r="EMG424" s="209"/>
      <c r="EMH424" s="209"/>
      <c r="EMI424" s="209"/>
      <c r="EMJ424" s="209"/>
      <c r="EMK424" s="209"/>
      <c r="EML424" s="209"/>
      <c r="EMM424" s="209"/>
      <c r="EMN424" s="209"/>
      <c r="EMO424" s="209"/>
      <c r="EMP424" s="209"/>
      <c r="EMQ424" s="209"/>
      <c r="EMR424" s="209"/>
      <c r="EMS424" s="209"/>
      <c r="EMT424" s="209"/>
      <c r="EMU424" s="209"/>
      <c r="EMV424" s="209"/>
      <c r="EMW424" s="209"/>
      <c r="EMX424" s="209"/>
      <c r="EMY424" s="209"/>
      <c r="EMZ424" s="209"/>
      <c r="ENA424" s="209"/>
      <c r="ENB424" s="209"/>
      <c r="ENC424" s="209"/>
      <c r="END424" s="209"/>
      <c r="ENE424" s="209"/>
      <c r="ENF424" s="209"/>
      <c r="ENG424" s="209"/>
      <c r="ENH424" s="209"/>
      <c r="ENI424" s="209"/>
      <c r="ENJ424" s="209"/>
      <c r="ENK424" s="209"/>
      <c r="ENL424" s="209"/>
      <c r="ENM424" s="209"/>
      <c r="ENN424" s="209"/>
      <c r="ENO424" s="209"/>
      <c r="ENP424" s="209"/>
      <c r="ENQ424" s="209"/>
      <c r="ENR424" s="209"/>
      <c r="ENS424" s="209"/>
      <c r="ENT424" s="209"/>
      <c r="ENU424" s="209"/>
      <c r="ENV424" s="209"/>
      <c r="ENW424" s="209"/>
      <c r="ENX424" s="209"/>
      <c r="ENY424" s="209"/>
      <c r="ENZ424" s="209"/>
      <c r="EOA424" s="209"/>
      <c r="EOB424" s="209"/>
      <c r="EOC424" s="209"/>
      <c r="EOD424" s="209"/>
      <c r="EOE424" s="209"/>
      <c r="EOF424" s="209"/>
      <c r="EOG424" s="209"/>
      <c r="EOH424" s="209"/>
      <c r="EOI424" s="209"/>
      <c r="EOJ424" s="209"/>
      <c r="EOK424" s="209"/>
      <c r="EOL424" s="209"/>
      <c r="EOM424" s="209"/>
      <c r="EON424" s="209"/>
      <c r="EOO424" s="209"/>
      <c r="EOP424" s="209"/>
      <c r="EOQ424" s="209"/>
      <c r="EOR424" s="209"/>
      <c r="EOS424" s="209"/>
      <c r="EOT424" s="209"/>
      <c r="EOU424" s="209"/>
      <c r="EOV424" s="209"/>
      <c r="EOW424" s="209"/>
      <c r="EOX424" s="209"/>
      <c r="EOY424" s="209"/>
      <c r="EOZ424" s="209"/>
      <c r="EPA424" s="209"/>
      <c r="EPB424" s="209"/>
      <c r="EPC424" s="209"/>
      <c r="EPD424" s="209"/>
      <c r="EPE424" s="209"/>
      <c r="EPF424" s="209"/>
      <c r="EPG424" s="209"/>
      <c r="EPH424" s="209"/>
      <c r="EPI424" s="209"/>
      <c r="EPJ424" s="209"/>
      <c r="EPK424" s="209"/>
      <c r="EPL424" s="209"/>
      <c r="EPM424" s="209"/>
      <c r="EPN424" s="209"/>
      <c r="EPO424" s="209"/>
      <c r="EPP424" s="209"/>
      <c r="EPQ424" s="209"/>
      <c r="EPR424" s="209"/>
      <c r="EPS424" s="209"/>
      <c r="EPT424" s="209"/>
      <c r="EPU424" s="209"/>
      <c r="EPV424" s="209"/>
      <c r="EPW424" s="209"/>
      <c r="EPX424" s="209"/>
      <c r="EPY424" s="209"/>
      <c r="EPZ424" s="209"/>
      <c r="EQA424" s="209"/>
      <c r="EQB424" s="209"/>
      <c r="EQC424" s="209"/>
      <c r="EQD424" s="209"/>
      <c r="EQE424" s="209"/>
      <c r="EQF424" s="209"/>
      <c r="EQG424" s="209"/>
      <c r="EQH424" s="209"/>
      <c r="EQI424" s="209"/>
      <c r="EQJ424" s="209"/>
      <c r="EQK424" s="209"/>
      <c r="EQL424" s="209"/>
      <c r="EQM424" s="209"/>
      <c r="EQN424" s="209"/>
      <c r="EQO424" s="209"/>
      <c r="EQP424" s="209"/>
      <c r="EQQ424" s="209"/>
      <c r="EQR424" s="209"/>
      <c r="EQS424" s="209"/>
      <c r="EQT424" s="209"/>
      <c r="EQU424" s="209"/>
      <c r="EQV424" s="209"/>
      <c r="EQW424" s="209"/>
      <c r="EQX424" s="209"/>
      <c r="EQY424" s="209"/>
      <c r="EQZ424" s="209"/>
      <c r="ERA424" s="209"/>
      <c r="ERB424" s="209"/>
      <c r="ERC424" s="209"/>
      <c r="ERD424" s="209"/>
      <c r="ERE424" s="209"/>
      <c r="ERF424" s="209"/>
      <c r="ERG424" s="209"/>
      <c r="ERH424" s="209"/>
      <c r="ERI424" s="209"/>
      <c r="ERJ424" s="209"/>
      <c r="ERK424" s="209"/>
      <c r="ERL424" s="209"/>
      <c r="ERM424" s="209"/>
      <c r="ERN424" s="209"/>
      <c r="ERO424" s="209"/>
      <c r="ERP424" s="209"/>
      <c r="ERQ424" s="209"/>
      <c r="ERR424" s="209"/>
      <c r="ERS424" s="209"/>
      <c r="ERT424" s="209"/>
      <c r="ERU424" s="209"/>
      <c r="ERV424" s="209"/>
      <c r="ERW424" s="209"/>
      <c r="ERX424" s="209"/>
      <c r="ERY424" s="209"/>
      <c r="ERZ424" s="209"/>
      <c r="ESA424" s="209"/>
      <c r="ESB424" s="209"/>
      <c r="ESC424" s="209"/>
      <c r="ESD424" s="209"/>
      <c r="ESE424" s="209"/>
      <c r="ESF424" s="209"/>
      <c r="ESG424" s="209"/>
      <c r="ESH424" s="209"/>
      <c r="ESI424" s="209"/>
      <c r="ESJ424" s="209"/>
      <c r="ESK424" s="209"/>
      <c r="ESL424" s="209"/>
      <c r="ESM424" s="209"/>
      <c r="ESN424" s="209"/>
      <c r="ESO424" s="209"/>
      <c r="ESP424" s="209"/>
      <c r="ESQ424" s="209"/>
      <c r="ESR424" s="209"/>
      <c r="ESS424" s="209"/>
      <c r="EST424" s="209"/>
      <c r="ESU424" s="209"/>
      <c r="ESV424" s="209"/>
      <c r="ESW424" s="209"/>
      <c r="ESX424" s="209"/>
      <c r="ESY424" s="209"/>
      <c r="ESZ424" s="209"/>
      <c r="ETA424" s="209"/>
      <c r="ETB424" s="209"/>
      <c r="ETC424" s="209"/>
      <c r="ETD424" s="209"/>
      <c r="ETE424" s="209"/>
      <c r="ETF424" s="209"/>
      <c r="ETG424" s="209"/>
      <c r="ETH424" s="209"/>
      <c r="ETI424" s="209"/>
      <c r="ETJ424" s="209"/>
      <c r="ETK424" s="209"/>
      <c r="ETL424" s="209"/>
      <c r="ETM424" s="209"/>
      <c r="ETN424" s="209"/>
      <c r="ETO424" s="209"/>
      <c r="ETP424" s="209"/>
      <c r="ETQ424" s="209"/>
      <c r="ETR424" s="209"/>
      <c r="ETS424" s="209"/>
      <c r="ETT424" s="209"/>
      <c r="ETU424" s="209"/>
      <c r="ETV424" s="209"/>
      <c r="ETW424" s="209"/>
      <c r="ETX424" s="209"/>
      <c r="ETY424" s="209"/>
      <c r="ETZ424" s="209"/>
      <c r="EUA424" s="209"/>
      <c r="EUB424" s="209"/>
      <c r="EUC424" s="209"/>
      <c r="EUD424" s="209"/>
      <c r="EUE424" s="209"/>
      <c r="EUF424" s="209"/>
      <c r="EUG424" s="209"/>
      <c r="EUH424" s="209"/>
      <c r="EUI424" s="209"/>
      <c r="EUJ424" s="209"/>
      <c r="EUK424" s="209"/>
      <c r="EUL424" s="209"/>
      <c r="EUM424" s="209"/>
      <c r="EUN424" s="209"/>
      <c r="EUO424" s="209"/>
      <c r="EUP424" s="209"/>
      <c r="EUQ424" s="209"/>
      <c r="EUR424" s="209"/>
      <c r="EUS424" s="209"/>
      <c r="EUT424" s="209"/>
      <c r="EUU424" s="209"/>
      <c r="EUV424" s="209"/>
      <c r="EUW424" s="209"/>
      <c r="EUX424" s="209"/>
      <c r="EUY424" s="209"/>
      <c r="EUZ424" s="209"/>
      <c r="EVA424" s="209"/>
      <c r="EVB424" s="209"/>
      <c r="EVC424" s="209"/>
      <c r="EVD424" s="209"/>
      <c r="EVE424" s="209"/>
      <c r="EVF424" s="209"/>
      <c r="EVG424" s="209"/>
      <c r="EVH424" s="209"/>
      <c r="EVI424" s="209"/>
      <c r="EVJ424" s="209"/>
      <c r="EVK424" s="209"/>
      <c r="EVL424" s="209"/>
      <c r="EVM424" s="209"/>
      <c r="EVN424" s="209"/>
      <c r="EVO424" s="209"/>
      <c r="EVP424" s="209"/>
      <c r="EVQ424" s="209"/>
      <c r="EVR424" s="209"/>
      <c r="EVS424" s="209"/>
      <c r="EVT424" s="209"/>
      <c r="EVU424" s="209"/>
      <c r="EVV424" s="209"/>
      <c r="EVW424" s="209"/>
      <c r="EVX424" s="209"/>
      <c r="EVY424" s="209"/>
      <c r="EVZ424" s="209"/>
      <c r="EWA424" s="209"/>
      <c r="EWB424" s="209"/>
      <c r="EWC424" s="209"/>
      <c r="EWD424" s="209"/>
      <c r="EWE424" s="209"/>
      <c r="EWF424" s="209"/>
      <c r="EWG424" s="209"/>
      <c r="EWH424" s="209"/>
      <c r="EWI424" s="209"/>
      <c r="EWJ424" s="209"/>
      <c r="EWK424" s="209"/>
      <c r="EWL424" s="209"/>
      <c r="EWM424" s="209"/>
      <c r="EWN424" s="209"/>
      <c r="EWO424" s="209"/>
      <c r="EWP424" s="209"/>
      <c r="EWQ424" s="209"/>
      <c r="EWR424" s="209"/>
      <c r="EWS424" s="209"/>
      <c r="EWT424" s="209"/>
      <c r="EWU424" s="209"/>
      <c r="EWV424" s="209"/>
      <c r="EWW424" s="209"/>
      <c r="EWX424" s="209"/>
      <c r="EWY424" s="209"/>
      <c r="EWZ424" s="209"/>
      <c r="EXA424" s="209"/>
      <c r="EXB424" s="209"/>
      <c r="EXC424" s="209"/>
      <c r="EXD424" s="209"/>
      <c r="EXE424" s="209"/>
      <c r="EXF424" s="209"/>
      <c r="EXG424" s="209"/>
      <c r="EXH424" s="209"/>
      <c r="EXI424" s="209"/>
      <c r="EXJ424" s="209"/>
      <c r="EXK424" s="209"/>
      <c r="EXL424" s="209"/>
      <c r="EXM424" s="209"/>
      <c r="EXN424" s="209"/>
      <c r="EXO424" s="209"/>
      <c r="EXP424" s="209"/>
      <c r="EXQ424" s="209"/>
      <c r="EXR424" s="209"/>
      <c r="EXS424" s="209"/>
      <c r="EXT424" s="209"/>
      <c r="EXU424" s="209"/>
      <c r="EXV424" s="209"/>
      <c r="EXW424" s="209"/>
      <c r="EXX424" s="209"/>
      <c r="EXY424" s="209"/>
      <c r="EXZ424" s="209"/>
      <c r="EYA424" s="209"/>
      <c r="EYB424" s="209"/>
      <c r="EYC424" s="209"/>
      <c r="EYD424" s="209"/>
      <c r="EYE424" s="209"/>
      <c r="EYF424" s="209"/>
      <c r="EYG424" s="209"/>
      <c r="EYH424" s="209"/>
      <c r="EYI424" s="209"/>
      <c r="EYJ424" s="209"/>
      <c r="EYK424" s="209"/>
      <c r="EYL424" s="209"/>
      <c r="EYM424" s="209"/>
      <c r="EYN424" s="209"/>
      <c r="EYO424" s="209"/>
      <c r="EYP424" s="209"/>
      <c r="EYQ424" s="209"/>
      <c r="EYR424" s="209"/>
      <c r="EYS424" s="209"/>
      <c r="EYT424" s="209"/>
      <c r="EYU424" s="209"/>
      <c r="EYV424" s="209"/>
      <c r="EYW424" s="209"/>
      <c r="EYX424" s="209"/>
      <c r="EYY424" s="209"/>
      <c r="EYZ424" s="209"/>
      <c r="EZA424" s="209"/>
      <c r="EZB424" s="209"/>
      <c r="EZC424" s="209"/>
      <c r="EZD424" s="209"/>
      <c r="EZE424" s="209"/>
      <c r="EZF424" s="209"/>
      <c r="EZG424" s="209"/>
      <c r="EZH424" s="209"/>
      <c r="EZI424" s="209"/>
      <c r="EZJ424" s="209"/>
      <c r="EZK424" s="209"/>
      <c r="EZL424" s="209"/>
      <c r="EZM424" s="209"/>
      <c r="EZN424" s="209"/>
      <c r="EZO424" s="209"/>
      <c r="EZP424" s="209"/>
      <c r="EZQ424" s="209"/>
      <c r="EZR424" s="209"/>
      <c r="EZS424" s="209"/>
      <c r="EZT424" s="209"/>
      <c r="EZU424" s="209"/>
      <c r="EZV424" s="209"/>
      <c r="EZW424" s="209"/>
      <c r="EZX424" s="209"/>
      <c r="EZY424" s="209"/>
      <c r="EZZ424" s="209"/>
      <c r="FAA424" s="209"/>
      <c r="FAB424" s="209"/>
      <c r="FAC424" s="209"/>
      <c r="FAD424" s="209"/>
      <c r="FAE424" s="209"/>
      <c r="FAF424" s="209"/>
      <c r="FAG424" s="209"/>
      <c r="FAH424" s="209"/>
      <c r="FAI424" s="209"/>
      <c r="FAJ424" s="209"/>
      <c r="FAK424" s="209"/>
      <c r="FAL424" s="209"/>
      <c r="FAM424" s="209"/>
      <c r="FAN424" s="209"/>
      <c r="FAO424" s="209"/>
      <c r="FAP424" s="209"/>
      <c r="FAQ424" s="209"/>
      <c r="FAR424" s="209"/>
      <c r="FAS424" s="209"/>
      <c r="FAT424" s="209"/>
      <c r="FAU424" s="209"/>
      <c r="FAV424" s="209"/>
      <c r="FAW424" s="209"/>
      <c r="FAX424" s="209"/>
      <c r="FAY424" s="209"/>
      <c r="FAZ424" s="209"/>
      <c r="FBA424" s="209"/>
      <c r="FBB424" s="209"/>
      <c r="FBC424" s="209"/>
      <c r="FBD424" s="209"/>
      <c r="FBE424" s="209"/>
      <c r="FBF424" s="209"/>
      <c r="FBG424" s="209"/>
      <c r="FBH424" s="209"/>
      <c r="FBI424" s="209"/>
      <c r="FBJ424" s="209"/>
      <c r="FBK424" s="209"/>
      <c r="FBL424" s="209"/>
      <c r="FBM424" s="209"/>
      <c r="FBN424" s="209"/>
      <c r="FBO424" s="209"/>
      <c r="FBP424" s="209"/>
      <c r="FBQ424" s="209"/>
      <c r="FBR424" s="209"/>
      <c r="FBS424" s="209"/>
      <c r="FBT424" s="209"/>
      <c r="FBU424" s="209"/>
      <c r="FBV424" s="209"/>
      <c r="FBW424" s="209"/>
      <c r="FBX424" s="209"/>
      <c r="FBY424" s="209"/>
      <c r="FBZ424" s="209"/>
      <c r="FCA424" s="209"/>
      <c r="FCB424" s="209"/>
      <c r="FCC424" s="209"/>
      <c r="FCD424" s="209"/>
      <c r="FCE424" s="209"/>
      <c r="FCF424" s="209"/>
      <c r="FCG424" s="209"/>
      <c r="FCH424" s="209"/>
      <c r="FCI424" s="209"/>
      <c r="FCJ424" s="209"/>
      <c r="FCK424" s="209"/>
      <c r="FCL424" s="209"/>
      <c r="FCM424" s="209"/>
      <c r="FCN424" s="209"/>
      <c r="FCO424" s="209"/>
      <c r="FCP424" s="209"/>
      <c r="FCQ424" s="209"/>
      <c r="FCR424" s="209"/>
      <c r="FCS424" s="209"/>
      <c r="FCT424" s="209"/>
      <c r="FCU424" s="209"/>
      <c r="FCV424" s="209"/>
      <c r="FCW424" s="209"/>
      <c r="FCX424" s="209"/>
      <c r="FCY424" s="209"/>
      <c r="FCZ424" s="209"/>
      <c r="FDA424" s="209"/>
      <c r="FDB424" s="209"/>
      <c r="FDC424" s="209"/>
      <c r="FDD424" s="209"/>
      <c r="FDE424" s="209"/>
      <c r="FDF424" s="209"/>
      <c r="FDG424" s="209"/>
      <c r="FDH424" s="209"/>
      <c r="FDI424" s="209"/>
      <c r="FDJ424" s="209"/>
      <c r="FDK424" s="209"/>
      <c r="FDL424" s="209"/>
      <c r="FDM424" s="209"/>
      <c r="FDN424" s="209"/>
      <c r="FDO424" s="209"/>
      <c r="FDP424" s="209"/>
      <c r="FDQ424" s="209"/>
      <c r="FDR424" s="209"/>
      <c r="FDS424" s="209"/>
      <c r="FDT424" s="209"/>
      <c r="FDU424" s="209"/>
      <c r="FDV424" s="209"/>
      <c r="FDW424" s="209"/>
      <c r="FDX424" s="209"/>
      <c r="FDY424" s="209"/>
      <c r="FDZ424" s="209"/>
      <c r="FEA424" s="209"/>
      <c r="FEB424" s="209"/>
      <c r="FEC424" s="209"/>
      <c r="FED424" s="209"/>
      <c r="FEE424" s="209"/>
      <c r="FEF424" s="209"/>
      <c r="FEG424" s="209"/>
      <c r="FEH424" s="209"/>
      <c r="FEI424" s="209"/>
      <c r="FEJ424" s="209"/>
      <c r="FEK424" s="209"/>
      <c r="FEL424" s="209"/>
      <c r="FEM424" s="209"/>
      <c r="FEN424" s="209"/>
      <c r="FEO424" s="209"/>
      <c r="FEP424" s="209"/>
      <c r="FEQ424" s="209"/>
      <c r="FER424" s="209"/>
      <c r="FES424" s="209"/>
      <c r="FET424" s="209"/>
      <c r="FEU424" s="209"/>
      <c r="FEV424" s="209"/>
      <c r="FEW424" s="209"/>
      <c r="FEX424" s="209"/>
      <c r="FEY424" s="209"/>
      <c r="FEZ424" s="209"/>
      <c r="FFA424" s="209"/>
      <c r="FFB424" s="209"/>
      <c r="FFC424" s="209"/>
      <c r="FFD424" s="209"/>
      <c r="FFE424" s="209"/>
      <c r="FFF424" s="209"/>
      <c r="FFG424" s="209"/>
      <c r="FFH424" s="209"/>
      <c r="FFI424" s="209"/>
      <c r="FFJ424" s="209"/>
      <c r="FFK424" s="209"/>
      <c r="FFL424" s="209"/>
      <c r="FFM424" s="209"/>
      <c r="FFN424" s="209"/>
      <c r="FFO424" s="209"/>
      <c r="FFP424" s="209"/>
      <c r="FFQ424" s="209"/>
      <c r="FFR424" s="209"/>
      <c r="FFS424" s="209"/>
      <c r="FFT424" s="209"/>
      <c r="FFU424" s="209"/>
      <c r="FFV424" s="209"/>
      <c r="FFW424" s="209"/>
      <c r="FFX424" s="209"/>
      <c r="FFY424" s="209"/>
      <c r="FFZ424" s="209"/>
      <c r="FGA424" s="209"/>
      <c r="FGB424" s="209"/>
      <c r="FGC424" s="209"/>
      <c r="FGD424" s="209"/>
      <c r="FGE424" s="209"/>
      <c r="FGF424" s="209"/>
      <c r="FGG424" s="209"/>
      <c r="FGH424" s="209"/>
      <c r="FGI424" s="209"/>
      <c r="FGJ424" s="209"/>
      <c r="FGK424" s="209"/>
      <c r="FGL424" s="209"/>
      <c r="FGM424" s="209"/>
      <c r="FGN424" s="209"/>
      <c r="FGO424" s="209"/>
      <c r="FGP424" s="209"/>
      <c r="FGQ424" s="209"/>
      <c r="FGR424" s="209"/>
      <c r="FGS424" s="209"/>
      <c r="FGT424" s="209"/>
      <c r="FGU424" s="209"/>
      <c r="FGV424" s="209"/>
      <c r="FGW424" s="209"/>
      <c r="FGX424" s="209"/>
      <c r="FGY424" s="209"/>
      <c r="FGZ424" s="209"/>
      <c r="FHA424" s="209"/>
      <c r="FHB424" s="209"/>
      <c r="FHC424" s="209"/>
      <c r="FHD424" s="209"/>
      <c r="FHE424" s="209"/>
      <c r="FHF424" s="209"/>
      <c r="FHG424" s="209"/>
      <c r="FHH424" s="209"/>
      <c r="FHI424" s="209"/>
      <c r="FHJ424" s="209"/>
      <c r="FHK424" s="209"/>
      <c r="FHL424" s="209"/>
      <c r="FHM424" s="209"/>
      <c r="FHN424" s="209"/>
      <c r="FHO424" s="209"/>
      <c r="FHP424" s="209"/>
      <c r="FHQ424" s="209"/>
      <c r="FHR424" s="209"/>
      <c r="FHS424" s="209"/>
      <c r="FHT424" s="209"/>
      <c r="FHU424" s="209"/>
      <c r="FHV424" s="209"/>
      <c r="FHW424" s="209"/>
      <c r="FHX424" s="209"/>
      <c r="FHY424" s="209"/>
      <c r="FHZ424" s="209"/>
      <c r="FIA424" s="209"/>
      <c r="FIB424" s="209"/>
      <c r="FIC424" s="209"/>
      <c r="FID424" s="209"/>
      <c r="FIE424" s="209"/>
      <c r="FIF424" s="209"/>
      <c r="FIG424" s="209"/>
      <c r="FIH424" s="209"/>
      <c r="FII424" s="209"/>
      <c r="FIJ424" s="209"/>
      <c r="FIK424" s="209"/>
      <c r="FIL424" s="209"/>
      <c r="FIM424" s="209"/>
      <c r="FIN424" s="209"/>
      <c r="FIO424" s="209"/>
      <c r="FIP424" s="209"/>
      <c r="FIQ424" s="209"/>
      <c r="FIR424" s="209"/>
      <c r="FIS424" s="209"/>
      <c r="FIT424" s="209"/>
      <c r="FIU424" s="209"/>
      <c r="FIV424" s="209"/>
      <c r="FIW424" s="209"/>
      <c r="FIX424" s="209"/>
      <c r="FIY424" s="209"/>
      <c r="FIZ424" s="209"/>
      <c r="FJA424" s="209"/>
      <c r="FJB424" s="209"/>
      <c r="FJC424" s="209"/>
      <c r="FJD424" s="209"/>
      <c r="FJE424" s="209"/>
      <c r="FJF424" s="209"/>
      <c r="FJG424" s="209"/>
      <c r="FJH424" s="209"/>
      <c r="FJI424" s="209"/>
      <c r="FJJ424" s="209"/>
      <c r="FJK424" s="209"/>
      <c r="FJL424" s="209"/>
      <c r="FJM424" s="209"/>
      <c r="FJN424" s="209"/>
      <c r="FJO424" s="209"/>
      <c r="FJP424" s="209"/>
      <c r="FJQ424" s="209"/>
      <c r="FJR424" s="209"/>
      <c r="FJS424" s="209"/>
      <c r="FJT424" s="209"/>
      <c r="FJU424" s="209"/>
      <c r="FJV424" s="209"/>
      <c r="FJW424" s="209"/>
      <c r="FJX424" s="209"/>
      <c r="FJY424" s="209"/>
      <c r="FJZ424" s="209"/>
      <c r="FKA424" s="209"/>
      <c r="FKB424" s="209"/>
      <c r="FKC424" s="209"/>
      <c r="FKD424" s="209"/>
      <c r="FKE424" s="209"/>
      <c r="FKF424" s="209"/>
      <c r="FKG424" s="209"/>
      <c r="FKH424" s="209"/>
      <c r="FKI424" s="209"/>
      <c r="FKJ424" s="209"/>
      <c r="FKK424" s="209"/>
      <c r="FKL424" s="209"/>
      <c r="FKM424" s="209"/>
      <c r="FKN424" s="209"/>
      <c r="FKO424" s="209"/>
      <c r="FKP424" s="209"/>
      <c r="FKQ424" s="209"/>
      <c r="FKR424" s="209"/>
      <c r="FKS424" s="209"/>
      <c r="FKT424" s="209"/>
      <c r="FKU424" s="209"/>
      <c r="FKV424" s="209"/>
      <c r="FKW424" s="209"/>
      <c r="FKX424" s="209"/>
      <c r="FKY424" s="209"/>
      <c r="FKZ424" s="209"/>
      <c r="FLA424" s="209"/>
      <c r="FLB424" s="209"/>
      <c r="FLC424" s="209"/>
      <c r="FLD424" s="209"/>
      <c r="FLE424" s="209"/>
      <c r="FLF424" s="209"/>
      <c r="FLG424" s="209"/>
      <c r="FLH424" s="209"/>
      <c r="FLI424" s="209"/>
      <c r="FLJ424" s="209"/>
      <c r="FLK424" s="209"/>
      <c r="FLL424" s="209"/>
      <c r="FLM424" s="209"/>
      <c r="FLN424" s="209"/>
      <c r="FLO424" s="209"/>
      <c r="FLP424" s="209"/>
      <c r="FLQ424" s="209"/>
      <c r="FLR424" s="209"/>
      <c r="FLS424" s="209"/>
      <c r="FLT424" s="209"/>
      <c r="FLU424" s="209"/>
      <c r="FLV424" s="209"/>
      <c r="FLW424" s="209"/>
      <c r="FLX424" s="209"/>
      <c r="FLY424" s="209"/>
      <c r="FLZ424" s="209"/>
      <c r="FMA424" s="209"/>
      <c r="FMB424" s="209"/>
      <c r="FMC424" s="209"/>
      <c r="FMD424" s="209"/>
      <c r="FME424" s="209"/>
      <c r="FMF424" s="209"/>
      <c r="FMG424" s="209"/>
      <c r="FMH424" s="209"/>
      <c r="FMI424" s="209"/>
      <c r="FMJ424" s="209"/>
      <c r="FMK424" s="209"/>
      <c r="FML424" s="209"/>
      <c r="FMM424" s="209"/>
      <c r="FMN424" s="209"/>
      <c r="FMO424" s="209"/>
      <c r="FMP424" s="209"/>
      <c r="FMQ424" s="209"/>
      <c r="FMR424" s="209"/>
      <c r="FMS424" s="209"/>
      <c r="FMT424" s="209"/>
      <c r="FMU424" s="209"/>
      <c r="FMV424" s="209"/>
      <c r="FMW424" s="209"/>
      <c r="FMX424" s="209"/>
      <c r="FMY424" s="209"/>
      <c r="FMZ424" s="209"/>
      <c r="FNA424" s="209"/>
      <c r="FNB424" s="209"/>
      <c r="FNC424" s="209"/>
      <c r="FND424" s="209"/>
      <c r="FNE424" s="209"/>
      <c r="FNF424" s="209"/>
      <c r="FNG424" s="209"/>
      <c r="FNH424" s="209"/>
      <c r="FNI424" s="209"/>
      <c r="FNJ424" s="209"/>
      <c r="FNK424" s="209"/>
      <c r="FNL424" s="209"/>
      <c r="FNM424" s="209"/>
      <c r="FNN424" s="209"/>
      <c r="FNO424" s="209"/>
      <c r="FNP424" s="209"/>
      <c r="FNQ424" s="209"/>
      <c r="FNR424" s="209"/>
      <c r="FNS424" s="209"/>
      <c r="FNT424" s="209"/>
      <c r="FNU424" s="209"/>
      <c r="FNV424" s="209"/>
      <c r="FNW424" s="209"/>
      <c r="FNX424" s="209"/>
      <c r="FNY424" s="209"/>
      <c r="FNZ424" s="209"/>
      <c r="FOA424" s="209"/>
      <c r="FOB424" s="209"/>
      <c r="FOC424" s="209"/>
      <c r="FOD424" s="209"/>
      <c r="FOE424" s="209"/>
      <c r="FOF424" s="209"/>
      <c r="FOG424" s="209"/>
      <c r="FOH424" s="209"/>
      <c r="FOI424" s="209"/>
      <c r="FOJ424" s="209"/>
      <c r="FOK424" s="209"/>
      <c r="FOL424" s="209"/>
      <c r="FOM424" s="209"/>
      <c r="FON424" s="209"/>
      <c r="FOO424" s="209"/>
      <c r="FOP424" s="209"/>
      <c r="FOQ424" s="209"/>
      <c r="FOR424" s="209"/>
      <c r="FOS424" s="209"/>
      <c r="FOT424" s="209"/>
      <c r="FOU424" s="209"/>
      <c r="FOV424" s="209"/>
      <c r="FOW424" s="209"/>
      <c r="FOX424" s="209"/>
      <c r="FOY424" s="209"/>
      <c r="FOZ424" s="209"/>
      <c r="FPA424" s="209"/>
      <c r="FPB424" s="209"/>
      <c r="FPC424" s="209"/>
      <c r="FPD424" s="209"/>
      <c r="FPE424" s="209"/>
      <c r="FPF424" s="209"/>
      <c r="FPG424" s="209"/>
      <c r="FPH424" s="209"/>
      <c r="FPI424" s="209"/>
      <c r="FPJ424" s="209"/>
      <c r="FPK424" s="209"/>
      <c r="FPL424" s="209"/>
      <c r="FPM424" s="209"/>
      <c r="FPN424" s="209"/>
      <c r="FPO424" s="209"/>
      <c r="FPP424" s="209"/>
      <c r="FPQ424" s="209"/>
      <c r="FPR424" s="209"/>
      <c r="FPS424" s="209"/>
      <c r="FPT424" s="209"/>
      <c r="FPU424" s="209"/>
      <c r="FPV424" s="209"/>
      <c r="FPW424" s="209"/>
      <c r="FPX424" s="209"/>
      <c r="FPY424" s="209"/>
      <c r="FPZ424" s="209"/>
      <c r="FQA424" s="209"/>
      <c r="FQB424" s="209"/>
      <c r="FQC424" s="209"/>
      <c r="FQD424" s="209"/>
      <c r="FQE424" s="209"/>
      <c r="FQF424" s="209"/>
      <c r="FQG424" s="209"/>
      <c r="FQH424" s="209"/>
      <c r="FQI424" s="209"/>
      <c r="FQJ424" s="209"/>
      <c r="FQK424" s="209"/>
      <c r="FQL424" s="209"/>
      <c r="FQM424" s="209"/>
      <c r="FQN424" s="209"/>
      <c r="FQO424" s="209"/>
      <c r="FQP424" s="209"/>
      <c r="FQQ424" s="209"/>
      <c r="FQR424" s="209"/>
      <c r="FQS424" s="209"/>
      <c r="FQT424" s="209"/>
      <c r="FQU424" s="209"/>
      <c r="FQV424" s="209"/>
      <c r="FQW424" s="209"/>
      <c r="FQX424" s="209"/>
      <c r="FQY424" s="209"/>
      <c r="FQZ424" s="209"/>
      <c r="FRA424" s="209"/>
      <c r="FRB424" s="209"/>
      <c r="FRC424" s="209"/>
      <c r="FRD424" s="209"/>
      <c r="FRE424" s="209"/>
      <c r="FRF424" s="209"/>
      <c r="FRG424" s="209"/>
      <c r="FRH424" s="209"/>
      <c r="FRI424" s="209"/>
      <c r="FRJ424" s="209"/>
      <c r="FRK424" s="209"/>
      <c r="FRL424" s="209"/>
      <c r="FRM424" s="209"/>
      <c r="FRN424" s="209"/>
      <c r="FRO424" s="209"/>
      <c r="FRP424" s="209"/>
      <c r="FRQ424" s="209"/>
      <c r="FRR424" s="209"/>
      <c r="FRS424" s="209"/>
      <c r="FRT424" s="209"/>
      <c r="FRU424" s="209"/>
      <c r="FRV424" s="209"/>
      <c r="FRW424" s="209"/>
      <c r="FRX424" s="209"/>
      <c r="FRY424" s="209"/>
      <c r="FRZ424" s="209"/>
      <c r="FSA424" s="209"/>
      <c r="FSB424" s="209"/>
      <c r="FSC424" s="209"/>
      <c r="FSD424" s="209"/>
      <c r="FSE424" s="209"/>
      <c r="FSF424" s="209"/>
      <c r="FSG424" s="209"/>
      <c r="FSH424" s="209"/>
      <c r="FSI424" s="209"/>
      <c r="FSJ424" s="209"/>
      <c r="FSK424" s="209"/>
      <c r="FSL424" s="209"/>
      <c r="FSM424" s="209"/>
      <c r="FSN424" s="209"/>
      <c r="FSO424" s="209"/>
      <c r="FSP424" s="209"/>
      <c r="FSQ424" s="209"/>
      <c r="FSR424" s="209"/>
      <c r="FSS424" s="209"/>
      <c r="FST424" s="209"/>
      <c r="FSU424" s="209"/>
      <c r="FSV424" s="209"/>
      <c r="FSW424" s="209"/>
      <c r="FSX424" s="209"/>
      <c r="FSY424" s="209"/>
      <c r="FSZ424" s="209"/>
      <c r="FTA424" s="209"/>
      <c r="FTB424" s="209"/>
      <c r="FTC424" s="209"/>
      <c r="FTD424" s="209"/>
      <c r="FTE424" s="209"/>
      <c r="FTF424" s="209"/>
      <c r="FTG424" s="209"/>
      <c r="FTH424" s="209"/>
      <c r="FTI424" s="209"/>
      <c r="FTJ424" s="209"/>
      <c r="FTK424" s="209"/>
      <c r="FTL424" s="209"/>
      <c r="FTM424" s="209"/>
      <c r="FTN424" s="209"/>
      <c r="FTO424" s="209"/>
      <c r="FTP424" s="209"/>
      <c r="FTQ424" s="209"/>
      <c r="FTR424" s="209"/>
      <c r="FTS424" s="209"/>
      <c r="FTT424" s="209"/>
      <c r="FTU424" s="209"/>
      <c r="FTV424" s="209"/>
      <c r="FTW424" s="209"/>
      <c r="FTX424" s="209"/>
      <c r="FTY424" s="209"/>
      <c r="FTZ424" s="209"/>
      <c r="FUA424" s="209"/>
      <c r="FUB424" s="209"/>
      <c r="FUC424" s="209"/>
      <c r="FUD424" s="209"/>
      <c r="FUE424" s="209"/>
      <c r="FUF424" s="209"/>
      <c r="FUG424" s="209"/>
      <c r="FUH424" s="209"/>
      <c r="FUI424" s="209"/>
      <c r="FUJ424" s="209"/>
      <c r="FUK424" s="209"/>
      <c r="FUL424" s="209"/>
      <c r="FUM424" s="209"/>
      <c r="FUN424" s="209"/>
      <c r="FUO424" s="209"/>
      <c r="FUP424" s="209"/>
      <c r="FUQ424" s="209"/>
      <c r="FUR424" s="209"/>
      <c r="FUS424" s="209"/>
      <c r="FUT424" s="209"/>
      <c r="FUU424" s="209"/>
      <c r="FUV424" s="209"/>
      <c r="FUW424" s="209"/>
      <c r="FUX424" s="209"/>
      <c r="FUY424" s="209"/>
      <c r="FUZ424" s="209"/>
      <c r="FVA424" s="209"/>
      <c r="FVB424" s="209"/>
      <c r="FVC424" s="209"/>
      <c r="FVD424" s="209"/>
      <c r="FVE424" s="209"/>
      <c r="FVF424" s="209"/>
      <c r="FVG424" s="209"/>
      <c r="FVH424" s="209"/>
      <c r="FVI424" s="209"/>
      <c r="FVJ424" s="209"/>
      <c r="FVK424" s="209"/>
      <c r="FVL424" s="209"/>
      <c r="FVM424" s="209"/>
      <c r="FVN424" s="209"/>
      <c r="FVO424" s="209"/>
      <c r="FVP424" s="209"/>
      <c r="FVQ424" s="209"/>
      <c r="FVR424" s="209"/>
      <c r="FVS424" s="209"/>
      <c r="FVT424" s="209"/>
      <c r="FVU424" s="209"/>
      <c r="FVV424" s="209"/>
      <c r="FVW424" s="209"/>
      <c r="FVX424" s="209"/>
      <c r="FVY424" s="209"/>
      <c r="FVZ424" s="209"/>
      <c r="FWA424" s="209"/>
      <c r="FWB424" s="209"/>
      <c r="FWC424" s="209"/>
      <c r="FWD424" s="209"/>
      <c r="FWE424" s="209"/>
      <c r="FWF424" s="209"/>
      <c r="FWG424" s="209"/>
      <c r="FWH424" s="209"/>
      <c r="FWI424" s="209"/>
      <c r="FWJ424" s="209"/>
      <c r="FWK424" s="209"/>
      <c r="FWL424" s="209"/>
      <c r="FWM424" s="209"/>
      <c r="FWN424" s="209"/>
      <c r="FWO424" s="209"/>
      <c r="FWP424" s="209"/>
      <c r="FWQ424" s="209"/>
      <c r="FWR424" s="209"/>
      <c r="FWS424" s="209"/>
      <c r="FWT424" s="209"/>
      <c r="FWU424" s="209"/>
      <c r="FWV424" s="209"/>
      <c r="FWW424" s="209"/>
      <c r="FWX424" s="209"/>
      <c r="FWY424" s="209"/>
      <c r="FWZ424" s="209"/>
      <c r="FXA424" s="209"/>
      <c r="FXB424" s="209"/>
      <c r="FXC424" s="209"/>
      <c r="FXD424" s="209"/>
      <c r="FXE424" s="209"/>
      <c r="FXF424" s="209"/>
      <c r="FXG424" s="209"/>
      <c r="FXH424" s="209"/>
      <c r="FXI424" s="209"/>
      <c r="FXJ424" s="209"/>
      <c r="FXK424" s="209"/>
      <c r="FXL424" s="209"/>
      <c r="FXM424" s="209"/>
      <c r="FXN424" s="209"/>
      <c r="FXO424" s="209"/>
      <c r="FXP424" s="209"/>
      <c r="FXQ424" s="209"/>
      <c r="FXR424" s="209"/>
      <c r="FXS424" s="209"/>
      <c r="FXT424" s="209"/>
      <c r="FXU424" s="209"/>
      <c r="FXV424" s="209"/>
      <c r="FXW424" s="209"/>
      <c r="FXX424" s="209"/>
      <c r="FXY424" s="209"/>
      <c r="FXZ424" s="209"/>
      <c r="FYA424" s="209"/>
      <c r="FYB424" s="209"/>
      <c r="FYC424" s="209"/>
      <c r="FYD424" s="209"/>
      <c r="FYE424" s="209"/>
      <c r="FYF424" s="209"/>
      <c r="FYG424" s="209"/>
      <c r="FYH424" s="209"/>
      <c r="FYI424" s="209"/>
      <c r="FYJ424" s="209"/>
      <c r="FYK424" s="209"/>
      <c r="FYL424" s="209"/>
      <c r="FYM424" s="209"/>
      <c r="FYN424" s="209"/>
      <c r="FYO424" s="209"/>
      <c r="FYP424" s="209"/>
      <c r="FYQ424" s="209"/>
      <c r="FYR424" s="209"/>
      <c r="FYS424" s="209"/>
      <c r="FYT424" s="209"/>
      <c r="FYU424" s="209"/>
      <c r="FYV424" s="209"/>
      <c r="FYW424" s="209"/>
      <c r="FYX424" s="209"/>
      <c r="FYY424" s="209"/>
      <c r="FYZ424" s="209"/>
      <c r="FZA424" s="209"/>
      <c r="FZB424" s="209"/>
      <c r="FZC424" s="209"/>
      <c r="FZD424" s="209"/>
      <c r="FZE424" s="209"/>
      <c r="FZF424" s="209"/>
      <c r="FZG424" s="209"/>
      <c r="FZH424" s="209"/>
      <c r="FZI424" s="209"/>
      <c r="FZJ424" s="209"/>
      <c r="FZK424" s="209"/>
      <c r="FZL424" s="209"/>
      <c r="FZM424" s="209"/>
      <c r="FZN424" s="209"/>
      <c r="FZO424" s="209"/>
      <c r="FZP424" s="209"/>
      <c r="FZQ424" s="209"/>
      <c r="FZR424" s="209"/>
      <c r="FZS424" s="209"/>
      <c r="FZT424" s="209"/>
      <c r="FZU424" s="209"/>
      <c r="FZV424" s="209"/>
      <c r="FZW424" s="209"/>
      <c r="FZX424" s="209"/>
      <c r="FZY424" s="209"/>
      <c r="FZZ424" s="209"/>
      <c r="GAA424" s="209"/>
      <c r="GAB424" s="209"/>
      <c r="GAC424" s="209"/>
      <c r="GAD424" s="209"/>
      <c r="GAE424" s="209"/>
      <c r="GAF424" s="209"/>
      <c r="GAG424" s="209"/>
      <c r="GAH424" s="209"/>
      <c r="GAI424" s="209"/>
      <c r="GAJ424" s="209"/>
      <c r="GAK424" s="209"/>
      <c r="GAL424" s="209"/>
      <c r="GAM424" s="209"/>
      <c r="GAN424" s="209"/>
      <c r="GAO424" s="209"/>
      <c r="GAP424" s="209"/>
      <c r="GAQ424" s="209"/>
      <c r="GAR424" s="209"/>
      <c r="GAS424" s="209"/>
      <c r="GAT424" s="209"/>
      <c r="GAU424" s="209"/>
      <c r="GAV424" s="209"/>
      <c r="GAW424" s="209"/>
      <c r="GAX424" s="209"/>
      <c r="GAY424" s="209"/>
      <c r="GAZ424" s="209"/>
      <c r="GBA424" s="209"/>
      <c r="GBB424" s="209"/>
      <c r="GBC424" s="209"/>
      <c r="GBD424" s="209"/>
      <c r="GBE424" s="209"/>
      <c r="GBF424" s="209"/>
      <c r="GBG424" s="209"/>
      <c r="GBH424" s="209"/>
      <c r="GBI424" s="209"/>
      <c r="GBJ424" s="209"/>
      <c r="GBK424" s="209"/>
      <c r="GBL424" s="209"/>
      <c r="GBM424" s="209"/>
      <c r="GBN424" s="209"/>
      <c r="GBO424" s="209"/>
      <c r="GBP424" s="209"/>
      <c r="GBQ424" s="209"/>
      <c r="GBR424" s="209"/>
      <c r="GBS424" s="209"/>
      <c r="GBT424" s="209"/>
      <c r="GBU424" s="209"/>
      <c r="GBV424" s="209"/>
      <c r="GBW424" s="209"/>
      <c r="GBX424" s="209"/>
      <c r="GBY424" s="209"/>
      <c r="GBZ424" s="209"/>
      <c r="GCA424" s="209"/>
      <c r="GCB424" s="209"/>
      <c r="GCC424" s="209"/>
      <c r="GCD424" s="209"/>
      <c r="GCE424" s="209"/>
      <c r="GCF424" s="209"/>
      <c r="GCG424" s="209"/>
      <c r="GCH424" s="209"/>
      <c r="GCI424" s="209"/>
      <c r="GCJ424" s="209"/>
      <c r="GCK424" s="209"/>
      <c r="GCL424" s="209"/>
      <c r="GCM424" s="209"/>
      <c r="GCN424" s="209"/>
      <c r="GCO424" s="209"/>
      <c r="GCP424" s="209"/>
      <c r="GCQ424" s="209"/>
      <c r="GCR424" s="209"/>
      <c r="GCS424" s="209"/>
      <c r="GCT424" s="209"/>
      <c r="GCU424" s="209"/>
      <c r="GCV424" s="209"/>
      <c r="GCW424" s="209"/>
      <c r="GCX424" s="209"/>
      <c r="GCY424" s="209"/>
      <c r="GCZ424" s="209"/>
      <c r="GDA424" s="209"/>
      <c r="GDB424" s="209"/>
      <c r="GDC424" s="209"/>
      <c r="GDD424" s="209"/>
      <c r="GDE424" s="209"/>
      <c r="GDF424" s="209"/>
      <c r="GDG424" s="209"/>
      <c r="GDH424" s="209"/>
      <c r="GDI424" s="209"/>
      <c r="GDJ424" s="209"/>
      <c r="GDK424" s="209"/>
      <c r="GDL424" s="209"/>
      <c r="GDM424" s="209"/>
      <c r="GDN424" s="209"/>
      <c r="GDO424" s="209"/>
      <c r="GDP424" s="209"/>
      <c r="GDQ424" s="209"/>
      <c r="GDR424" s="209"/>
      <c r="GDS424" s="209"/>
      <c r="GDT424" s="209"/>
      <c r="GDU424" s="209"/>
      <c r="GDV424" s="209"/>
      <c r="GDW424" s="209"/>
      <c r="GDX424" s="209"/>
      <c r="GDY424" s="209"/>
      <c r="GDZ424" s="209"/>
      <c r="GEA424" s="209"/>
      <c r="GEB424" s="209"/>
      <c r="GEC424" s="209"/>
      <c r="GED424" s="209"/>
      <c r="GEE424" s="209"/>
      <c r="GEF424" s="209"/>
      <c r="GEG424" s="209"/>
      <c r="GEH424" s="209"/>
      <c r="GEI424" s="209"/>
      <c r="GEJ424" s="209"/>
      <c r="GEK424" s="209"/>
      <c r="GEL424" s="209"/>
      <c r="GEM424" s="209"/>
      <c r="GEN424" s="209"/>
      <c r="GEO424" s="209"/>
      <c r="GEP424" s="209"/>
      <c r="GEQ424" s="209"/>
      <c r="GER424" s="209"/>
      <c r="GES424" s="209"/>
      <c r="GET424" s="209"/>
      <c r="GEU424" s="209"/>
      <c r="GEV424" s="209"/>
      <c r="GEW424" s="209"/>
      <c r="GEX424" s="209"/>
      <c r="GEY424" s="209"/>
      <c r="GEZ424" s="209"/>
      <c r="GFA424" s="209"/>
      <c r="GFB424" s="209"/>
      <c r="GFC424" s="209"/>
      <c r="GFD424" s="209"/>
      <c r="GFE424" s="209"/>
      <c r="GFF424" s="209"/>
      <c r="GFG424" s="209"/>
      <c r="GFH424" s="209"/>
      <c r="GFI424" s="209"/>
      <c r="GFJ424" s="209"/>
      <c r="GFK424" s="209"/>
      <c r="GFL424" s="209"/>
      <c r="GFM424" s="209"/>
      <c r="GFN424" s="209"/>
      <c r="GFO424" s="209"/>
      <c r="GFP424" s="209"/>
      <c r="GFQ424" s="209"/>
      <c r="GFR424" s="209"/>
      <c r="GFS424" s="209"/>
      <c r="GFT424" s="209"/>
      <c r="GFU424" s="209"/>
      <c r="GFV424" s="209"/>
      <c r="GFW424" s="209"/>
      <c r="GFX424" s="209"/>
      <c r="GFY424" s="209"/>
      <c r="GFZ424" s="209"/>
      <c r="GGA424" s="209"/>
      <c r="GGB424" s="209"/>
      <c r="GGC424" s="209"/>
      <c r="GGD424" s="209"/>
      <c r="GGE424" s="209"/>
      <c r="GGF424" s="209"/>
      <c r="GGG424" s="209"/>
      <c r="GGH424" s="209"/>
      <c r="GGI424" s="209"/>
      <c r="GGJ424" s="209"/>
      <c r="GGK424" s="209"/>
      <c r="GGL424" s="209"/>
      <c r="GGM424" s="209"/>
      <c r="GGN424" s="209"/>
      <c r="GGO424" s="209"/>
      <c r="GGP424" s="209"/>
      <c r="GGQ424" s="209"/>
      <c r="GGR424" s="209"/>
      <c r="GGS424" s="209"/>
      <c r="GGT424" s="209"/>
      <c r="GGU424" s="209"/>
      <c r="GGV424" s="209"/>
      <c r="GGW424" s="209"/>
      <c r="GGX424" s="209"/>
      <c r="GGY424" s="209"/>
      <c r="GGZ424" s="209"/>
      <c r="GHA424" s="209"/>
      <c r="GHB424" s="209"/>
      <c r="GHC424" s="209"/>
      <c r="GHD424" s="209"/>
      <c r="GHE424" s="209"/>
      <c r="GHF424" s="209"/>
      <c r="GHG424" s="209"/>
      <c r="GHH424" s="209"/>
      <c r="GHI424" s="209"/>
      <c r="GHJ424" s="209"/>
      <c r="GHK424" s="209"/>
      <c r="GHL424" s="209"/>
      <c r="GHM424" s="209"/>
      <c r="GHN424" s="209"/>
      <c r="GHO424" s="209"/>
      <c r="GHP424" s="209"/>
      <c r="GHQ424" s="209"/>
      <c r="GHR424" s="209"/>
      <c r="GHS424" s="209"/>
      <c r="GHT424" s="209"/>
      <c r="GHU424" s="209"/>
      <c r="GHV424" s="209"/>
      <c r="GHW424" s="209"/>
      <c r="GHX424" s="209"/>
      <c r="GHY424" s="209"/>
      <c r="GHZ424" s="209"/>
      <c r="GIA424" s="209"/>
      <c r="GIB424" s="209"/>
      <c r="GIC424" s="209"/>
      <c r="GID424" s="209"/>
      <c r="GIE424" s="209"/>
      <c r="GIF424" s="209"/>
      <c r="GIG424" s="209"/>
      <c r="GIH424" s="209"/>
      <c r="GII424" s="209"/>
      <c r="GIJ424" s="209"/>
      <c r="GIK424" s="209"/>
      <c r="GIL424" s="209"/>
      <c r="GIM424" s="209"/>
      <c r="GIN424" s="209"/>
      <c r="GIO424" s="209"/>
      <c r="GIP424" s="209"/>
      <c r="GIQ424" s="209"/>
      <c r="GIR424" s="209"/>
      <c r="GIS424" s="209"/>
      <c r="GIT424" s="209"/>
      <c r="GIU424" s="209"/>
      <c r="GIV424" s="209"/>
      <c r="GIW424" s="209"/>
      <c r="GIX424" s="209"/>
      <c r="GIY424" s="209"/>
      <c r="GIZ424" s="209"/>
      <c r="GJA424" s="209"/>
      <c r="GJB424" s="209"/>
      <c r="GJC424" s="209"/>
      <c r="GJD424" s="209"/>
      <c r="GJE424" s="209"/>
      <c r="GJF424" s="209"/>
      <c r="GJG424" s="209"/>
      <c r="GJH424" s="209"/>
      <c r="GJI424" s="209"/>
      <c r="GJJ424" s="209"/>
      <c r="GJK424" s="209"/>
      <c r="GJL424" s="209"/>
      <c r="GJM424" s="209"/>
      <c r="GJN424" s="209"/>
      <c r="GJO424" s="209"/>
      <c r="GJP424" s="209"/>
      <c r="GJQ424" s="209"/>
      <c r="GJR424" s="209"/>
      <c r="GJS424" s="209"/>
      <c r="GJT424" s="209"/>
      <c r="GJU424" s="209"/>
      <c r="GJV424" s="209"/>
      <c r="GJW424" s="209"/>
      <c r="GJX424" s="209"/>
      <c r="GJY424" s="209"/>
      <c r="GJZ424" s="209"/>
      <c r="GKA424" s="209"/>
      <c r="GKB424" s="209"/>
      <c r="GKC424" s="209"/>
      <c r="GKD424" s="209"/>
      <c r="GKE424" s="209"/>
      <c r="GKF424" s="209"/>
      <c r="GKG424" s="209"/>
      <c r="GKH424" s="209"/>
      <c r="GKI424" s="209"/>
      <c r="GKJ424" s="209"/>
      <c r="GKK424" s="209"/>
      <c r="GKL424" s="209"/>
      <c r="GKM424" s="209"/>
      <c r="GKN424" s="209"/>
      <c r="GKO424" s="209"/>
      <c r="GKP424" s="209"/>
      <c r="GKQ424" s="209"/>
      <c r="GKR424" s="209"/>
      <c r="GKS424" s="209"/>
      <c r="GKT424" s="209"/>
      <c r="GKU424" s="209"/>
      <c r="GKV424" s="209"/>
      <c r="GKW424" s="209"/>
      <c r="GKX424" s="209"/>
      <c r="GKY424" s="209"/>
      <c r="GKZ424" s="209"/>
      <c r="GLA424" s="209"/>
      <c r="GLB424" s="209"/>
      <c r="GLC424" s="209"/>
      <c r="GLD424" s="209"/>
      <c r="GLE424" s="209"/>
      <c r="GLF424" s="209"/>
      <c r="GLG424" s="209"/>
      <c r="GLH424" s="209"/>
      <c r="GLI424" s="209"/>
      <c r="GLJ424" s="209"/>
      <c r="GLK424" s="209"/>
      <c r="GLL424" s="209"/>
      <c r="GLM424" s="209"/>
      <c r="GLN424" s="209"/>
      <c r="GLO424" s="209"/>
      <c r="GLP424" s="209"/>
      <c r="GLQ424" s="209"/>
      <c r="GLR424" s="209"/>
      <c r="GLS424" s="209"/>
      <c r="GLT424" s="209"/>
      <c r="GLU424" s="209"/>
      <c r="GLV424" s="209"/>
      <c r="GLW424" s="209"/>
      <c r="GLX424" s="209"/>
      <c r="GLY424" s="209"/>
      <c r="GLZ424" s="209"/>
      <c r="GMA424" s="209"/>
      <c r="GMB424" s="209"/>
      <c r="GMC424" s="209"/>
      <c r="GMD424" s="209"/>
      <c r="GME424" s="209"/>
      <c r="GMF424" s="209"/>
      <c r="GMG424" s="209"/>
      <c r="GMH424" s="209"/>
      <c r="GMI424" s="209"/>
      <c r="GMJ424" s="209"/>
      <c r="GMK424" s="209"/>
      <c r="GML424" s="209"/>
      <c r="GMM424" s="209"/>
      <c r="GMN424" s="209"/>
      <c r="GMO424" s="209"/>
      <c r="GMP424" s="209"/>
      <c r="GMQ424" s="209"/>
      <c r="GMR424" s="209"/>
      <c r="GMS424" s="209"/>
      <c r="GMT424" s="209"/>
      <c r="GMU424" s="209"/>
      <c r="GMV424" s="209"/>
      <c r="GMW424" s="209"/>
      <c r="GMX424" s="209"/>
      <c r="GMY424" s="209"/>
      <c r="GMZ424" s="209"/>
      <c r="GNA424" s="209"/>
      <c r="GNB424" s="209"/>
      <c r="GNC424" s="209"/>
      <c r="GND424" s="209"/>
      <c r="GNE424" s="209"/>
      <c r="GNF424" s="209"/>
      <c r="GNG424" s="209"/>
      <c r="GNH424" s="209"/>
      <c r="GNI424" s="209"/>
      <c r="GNJ424" s="209"/>
      <c r="GNK424" s="209"/>
      <c r="GNL424" s="209"/>
      <c r="GNM424" s="209"/>
      <c r="GNN424" s="209"/>
      <c r="GNO424" s="209"/>
      <c r="GNP424" s="209"/>
      <c r="GNQ424" s="209"/>
      <c r="GNR424" s="209"/>
      <c r="GNS424" s="209"/>
      <c r="GNT424" s="209"/>
      <c r="GNU424" s="209"/>
      <c r="GNV424" s="209"/>
      <c r="GNW424" s="209"/>
      <c r="GNX424" s="209"/>
      <c r="GNY424" s="209"/>
      <c r="GNZ424" s="209"/>
      <c r="GOA424" s="209"/>
      <c r="GOB424" s="209"/>
      <c r="GOC424" s="209"/>
      <c r="GOD424" s="209"/>
      <c r="GOE424" s="209"/>
      <c r="GOF424" s="209"/>
      <c r="GOG424" s="209"/>
      <c r="GOH424" s="209"/>
      <c r="GOI424" s="209"/>
      <c r="GOJ424" s="209"/>
      <c r="GOK424" s="209"/>
      <c r="GOL424" s="209"/>
      <c r="GOM424" s="209"/>
      <c r="GON424" s="209"/>
      <c r="GOO424" s="209"/>
      <c r="GOP424" s="209"/>
      <c r="GOQ424" s="209"/>
      <c r="GOR424" s="209"/>
      <c r="GOS424" s="209"/>
      <c r="GOT424" s="209"/>
      <c r="GOU424" s="209"/>
      <c r="GOV424" s="209"/>
      <c r="GOW424" s="209"/>
      <c r="GOX424" s="209"/>
      <c r="GOY424" s="209"/>
      <c r="GOZ424" s="209"/>
      <c r="GPA424" s="209"/>
      <c r="GPB424" s="209"/>
      <c r="GPC424" s="209"/>
      <c r="GPD424" s="209"/>
      <c r="GPE424" s="209"/>
      <c r="GPF424" s="209"/>
      <c r="GPG424" s="209"/>
      <c r="GPH424" s="209"/>
      <c r="GPI424" s="209"/>
      <c r="GPJ424" s="209"/>
      <c r="GPK424" s="209"/>
      <c r="GPL424" s="209"/>
      <c r="GPM424" s="209"/>
      <c r="GPN424" s="209"/>
      <c r="GPO424" s="209"/>
      <c r="GPP424" s="209"/>
      <c r="GPQ424" s="209"/>
      <c r="GPR424" s="209"/>
      <c r="GPS424" s="209"/>
      <c r="GPT424" s="209"/>
      <c r="GPU424" s="209"/>
      <c r="GPV424" s="209"/>
      <c r="GPW424" s="209"/>
      <c r="GPX424" s="209"/>
      <c r="GPY424" s="209"/>
      <c r="GPZ424" s="209"/>
      <c r="GQA424" s="209"/>
      <c r="GQB424" s="209"/>
      <c r="GQC424" s="209"/>
      <c r="GQD424" s="209"/>
      <c r="GQE424" s="209"/>
      <c r="GQF424" s="209"/>
      <c r="GQG424" s="209"/>
      <c r="GQH424" s="209"/>
      <c r="GQI424" s="209"/>
      <c r="GQJ424" s="209"/>
      <c r="GQK424" s="209"/>
      <c r="GQL424" s="209"/>
      <c r="GQM424" s="209"/>
      <c r="GQN424" s="209"/>
      <c r="GQO424" s="209"/>
      <c r="GQP424" s="209"/>
      <c r="GQQ424" s="209"/>
      <c r="GQR424" s="209"/>
      <c r="GQS424" s="209"/>
      <c r="GQT424" s="209"/>
      <c r="GQU424" s="209"/>
      <c r="GQV424" s="209"/>
      <c r="GQW424" s="209"/>
      <c r="GQX424" s="209"/>
      <c r="GQY424" s="209"/>
      <c r="GQZ424" s="209"/>
      <c r="GRA424" s="209"/>
      <c r="GRB424" s="209"/>
      <c r="GRC424" s="209"/>
      <c r="GRD424" s="209"/>
      <c r="GRE424" s="209"/>
      <c r="GRF424" s="209"/>
      <c r="GRG424" s="209"/>
      <c r="GRH424" s="209"/>
      <c r="GRI424" s="209"/>
      <c r="GRJ424" s="209"/>
      <c r="GRK424" s="209"/>
      <c r="GRL424" s="209"/>
      <c r="GRM424" s="209"/>
      <c r="GRN424" s="209"/>
      <c r="GRO424" s="209"/>
      <c r="GRP424" s="209"/>
      <c r="GRQ424" s="209"/>
      <c r="GRR424" s="209"/>
      <c r="GRS424" s="209"/>
      <c r="GRT424" s="209"/>
      <c r="GRU424" s="209"/>
      <c r="GRV424" s="209"/>
      <c r="GRW424" s="209"/>
      <c r="GRX424" s="209"/>
      <c r="GRY424" s="209"/>
      <c r="GRZ424" s="209"/>
      <c r="GSA424" s="209"/>
      <c r="GSB424" s="209"/>
      <c r="GSC424" s="209"/>
      <c r="GSD424" s="209"/>
      <c r="GSE424" s="209"/>
      <c r="GSF424" s="209"/>
      <c r="GSG424" s="209"/>
      <c r="GSH424" s="209"/>
      <c r="GSI424" s="209"/>
      <c r="GSJ424" s="209"/>
      <c r="GSK424" s="209"/>
      <c r="GSL424" s="209"/>
      <c r="GSM424" s="209"/>
      <c r="GSN424" s="209"/>
      <c r="GSO424" s="209"/>
      <c r="GSP424" s="209"/>
      <c r="GSQ424" s="209"/>
      <c r="GSR424" s="209"/>
      <c r="GSS424" s="209"/>
      <c r="GST424" s="209"/>
      <c r="GSU424" s="209"/>
      <c r="GSV424" s="209"/>
      <c r="GSW424" s="209"/>
      <c r="GSX424" s="209"/>
      <c r="GSY424" s="209"/>
      <c r="GSZ424" s="209"/>
      <c r="GTA424" s="209"/>
      <c r="GTB424" s="209"/>
      <c r="GTC424" s="209"/>
      <c r="GTD424" s="209"/>
      <c r="GTE424" s="209"/>
      <c r="GTF424" s="209"/>
      <c r="GTG424" s="209"/>
      <c r="GTH424" s="209"/>
      <c r="GTI424" s="209"/>
      <c r="GTJ424" s="209"/>
      <c r="GTK424" s="209"/>
      <c r="GTL424" s="209"/>
      <c r="GTM424" s="209"/>
      <c r="GTN424" s="209"/>
      <c r="GTO424" s="209"/>
      <c r="GTP424" s="209"/>
      <c r="GTQ424" s="209"/>
      <c r="GTR424" s="209"/>
      <c r="GTS424" s="209"/>
      <c r="GTT424" s="209"/>
      <c r="GTU424" s="209"/>
      <c r="GTV424" s="209"/>
      <c r="GTW424" s="209"/>
      <c r="GTX424" s="209"/>
      <c r="GTY424" s="209"/>
      <c r="GTZ424" s="209"/>
      <c r="GUA424" s="209"/>
      <c r="GUB424" s="209"/>
      <c r="GUC424" s="209"/>
      <c r="GUD424" s="209"/>
      <c r="GUE424" s="209"/>
      <c r="GUF424" s="209"/>
      <c r="GUG424" s="209"/>
      <c r="GUH424" s="209"/>
      <c r="GUI424" s="209"/>
      <c r="GUJ424" s="209"/>
      <c r="GUK424" s="209"/>
      <c r="GUL424" s="209"/>
      <c r="GUM424" s="209"/>
      <c r="GUN424" s="209"/>
      <c r="GUO424" s="209"/>
      <c r="GUP424" s="209"/>
      <c r="GUQ424" s="209"/>
      <c r="GUR424" s="209"/>
      <c r="GUS424" s="209"/>
      <c r="GUT424" s="209"/>
      <c r="GUU424" s="209"/>
      <c r="GUV424" s="209"/>
      <c r="GUW424" s="209"/>
      <c r="GUX424" s="209"/>
      <c r="GUY424" s="209"/>
      <c r="GUZ424" s="209"/>
      <c r="GVA424" s="209"/>
      <c r="GVB424" s="209"/>
      <c r="GVC424" s="209"/>
      <c r="GVD424" s="209"/>
      <c r="GVE424" s="209"/>
      <c r="GVF424" s="209"/>
      <c r="GVG424" s="209"/>
      <c r="GVH424" s="209"/>
      <c r="GVI424" s="209"/>
      <c r="GVJ424" s="209"/>
      <c r="GVK424" s="209"/>
      <c r="GVL424" s="209"/>
      <c r="GVM424" s="209"/>
      <c r="GVN424" s="209"/>
      <c r="GVO424" s="209"/>
      <c r="GVP424" s="209"/>
      <c r="GVQ424" s="209"/>
      <c r="GVR424" s="209"/>
      <c r="GVS424" s="209"/>
      <c r="GVT424" s="209"/>
      <c r="GVU424" s="209"/>
      <c r="GVV424" s="209"/>
      <c r="GVW424" s="209"/>
      <c r="GVX424" s="209"/>
      <c r="GVY424" s="209"/>
      <c r="GVZ424" s="209"/>
      <c r="GWA424" s="209"/>
      <c r="GWB424" s="209"/>
      <c r="GWC424" s="209"/>
      <c r="GWD424" s="209"/>
      <c r="GWE424" s="209"/>
      <c r="GWF424" s="209"/>
      <c r="GWG424" s="209"/>
      <c r="GWH424" s="209"/>
      <c r="GWI424" s="209"/>
      <c r="GWJ424" s="209"/>
      <c r="GWK424" s="209"/>
      <c r="GWL424" s="209"/>
      <c r="GWM424" s="209"/>
      <c r="GWN424" s="209"/>
      <c r="GWO424" s="209"/>
      <c r="GWP424" s="209"/>
      <c r="GWQ424" s="209"/>
      <c r="GWR424" s="209"/>
      <c r="GWS424" s="209"/>
      <c r="GWT424" s="209"/>
      <c r="GWU424" s="209"/>
      <c r="GWV424" s="209"/>
      <c r="GWW424" s="209"/>
      <c r="GWX424" s="209"/>
      <c r="GWY424" s="209"/>
      <c r="GWZ424" s="209"/>
      <c r="GXA424" s="209"/>
      <c r="GXB424" s="209"/>
      <c r="GXC424" s="209"/>
      <c r="GXD424" s="209"/>
      <c r="GXE424" s="209"/>
      <c r="GXF424" s="209"/>
      <c r="GXG424" s="209"/>
      <c r="GXH424" s="209"/>
      <c r="GXI424" s="209"/>
      <c r="GXJ424" s="209"/>
      <c r="GXK424" s="209"/>
      <c r="GXL424" s="209"/>
      <c r="GXM424" s="209"/>
      <c r="GXN424" s="209"/>
      <c r="GXO424" s="209"/>
      <c r="GXP424" s="209"/>
      <c r="GXQ424" s="209"/>
      <c r="GXR424" s="209"/>
      <c r="GXS424" s="209"/>
      <c r="GXT424" s="209"/>
      <c r="GXU424" s="209"/>
      <c r="GXV424" s="209"/>
      <c r="GXW424" s="209"/>
      <c r="GXX424" s="209"/>
      <c r="GXY424" s="209"/>
      <c r="GXZ424" s="209"/>
      <c r="GYA424" s="209"/>
      <c r="GYB424" s="209"/>
      <c r="GYC424" s="209"/>
      <c r="GYD424" s="209"/>
      <c r="GYE424" s="209"/>
      <c r="GYF424" s="209"/>
      <c r="GYG424" s="209"/>
      <c r="GYH424" s="209"/>
      <c r="GYI424" s="209"/>
      <c r="GYJ424" s="209"/>
      <c r="GYK424" s="209"/>
      <c r="GYL424" s="209"/>
      <c r="GYM424" s="209"/>
      <c r="GYN424" s="209"/>
      <c r="GYO424" s="209"/>
      <c r="GYP424" s="209"/>
      <c r="GYQ424" s="209"/>
      <c r="GYR424" s="209"/>
      <c r="GYS424" s="209"/>
      <c r="GYT424" s="209"/>
      <c r="GYU424" s="209"/>
      <c r="GYV424" s="209"/>
      <c r="GYW424" s="209"/>
      <c r="GYX424" s="209"/>
      <c r="GYY424" s="209"/>
      <c r="GYZ424" s="209"/>
      <c r="GZA424" s="209"/>
      <c r="GZB424" s="209"/>
      <c r="GZC424" s="209"/>
      <c r="GZD424" s="209"/>
      <c r="GZE424" s="209"/>
      <c r="GZF424" s="209"/>
      <c r="GZG424" s="209"/>
      <c r="GZH424" s="209"/>
      <c r="GZI424" s="209"/>
      <c r="GZJ424" s="209"/>
      <c r="GZK424" s="209"/>
      <c r="GZL424" s="209"/>
      <c r="GZM424" s="209"/>
      <c r="GZN424" s="209"/>
      <c r="GZO424" s="209"/>
      <c r="GZP424" s="209"/>
      <c r="GZQ424" s="209"/>
      <c r="GZR424" s="209"/>
      <c r="GZS424" s="209"/>
      <c r="GZT424" s="209"/>
      <c r="GZU424" s="209"/>
      <c r="GZV424" s="209"/>
      <c r="GZW424" s="209"/>
      <c r="GZX424" s="209"/>
      <c r="GZY424" s="209"/>
      <c r="GZZ424" s="209"/>
      <c r="HAA424" s="209"/>
      <c r="HAB424" s="209"/>
      <c r="HAC424" s="209"/>
      <c r="HAD424" s="209"/>
      <c r="HAE424" s="209"/>
      <c r="HAF424" s="209"/>
      <c r="HAG424" s="209"/>
      <c r="HAH424" s="209"/>
      <c r="HAI424" s="209"/>
      <c r="HAJ424" s="209"/>
      <c r="HAK424" s="209"/>
      <c r="HAL424" s="209"/>
      <c r="HAM424" s="209"/>
      <c r="HAN424" s="209"/>
      <c r="HAO424" s="209"/>
      <c r="HAP424" s="209"/>
      <c r="HAQ424" s="209"/>
      <c r="HAR424" s="209"/>
      <c r="HAS424" s="209"/>
      <c r="HAT424" s="209"/>
      <c r="HAU424" s="209"/>
      <c r="HAV424" s="209"/>
      <c r="HAW424" s="209"/>
      <c r="HAX424" s="209"/>
      <c r="HAY424" s="209"/>
      <c r="HAZ424" s="209"/>
      <c r="HBA424" s="209"/>
      <c r="HBB424" s="209"/>
      <c r="HBC424" s="209"/>
      <c r="HBD424" s="209"/>
      <c r="HBE424" s="209"/>
      <c r="HBF424" s="209"/>
      <c r="HBG424" s="209"/>
      <c r="HBH424" s="209"/>
      <c r="HBI424" s="209"/>
      <c r="HBJ424" s="209"/>
      <c r="HBK424" s="209"/>
      <c r="HBL424" s="209"/>
      <c r="HBM424" s="209"/>
      <c r="HBN424" s="209"/>
      <c r="HBO424" s="209"/>
      <c r="HBP424" s="209"/>
      <c r="HBQ424" s="209"/>
      <c r="HBR424" s="209"/>
      <c r="HBS424" s="209"/>
      <c r="HBT424" s="209"/>
      <c r="HBU424" s="209"/>
      <c r="HBV424" s="209"/>
      <c r="HBW424" s="209"/>
      <c r="HBX424" s="209"/>
      <c r="HBY424" s="209"/>
      <c r="HBZ424" s="209"/>
      <c r="HCA424" s="209"/>
      <c r="HCB424" s="209"/>
      <c r="HCC424" s="209"/>
      <c r="HCD424" s="209"/>
      <c r="HCE424" s="209"/>
      <c r="HCF424" s="209"/>
      <c r="HCG424" s="209"/>
      <c r="HCH424" s="209"/>
      <c r="HCI424" s="209"/>
      <c r="HCJ424" s="209"/>
      <c r="HCK424" s="209"/>
      <c r="HCL424" s="209"/>
      <c r="HCM424" s="209"/>
      <c r="HCN424" s="209"/>
      <c r="HCO424" s="209"/>
      <c r="HCP424" s="209"/>
      <c r="HCQ424" s="209"/>
      <c r="HCR424" s="209"/>
      <c r="HCS424" s="209"/>
      <c r="HCT424" s="209"/>
      <c r="HCU424" s="209"/>
      <c r="HCV424" s="209"/>
      <c r="HCW424" s="209"/>
      <c r="HCX424" s="209"/>
      <c r="HCY424" s="209"/>
      <c r="HCZ424" s="209"/>
      <c r="HDA424" s="209"/>
      <c r="HDB424" s="209"/>
      <c r="HDC424" s="209"/>
      <c r="HDD424" s="209"/>
      <c r="HDE424" s="209"/>
      <c r="HDF424" s="209"/>
      <c r="HDG424" s="209"/>
      <c r="HDH424" s="209"/>
      <c r="HDI424" s="209"/>
      <c r="HDJ424" s="209"/>
      <c r="HDK424" s="209"/>
      <c r="HDL424" s="209"/>
      <c r="HDM424" s="209"/>
      <c r="HDN424" s="209"/>
      <c r="HDO424" s="209"/>
      <c r="HDP424" s="209"/>
      <c r="HDQ424" s="209"/>
      <c r="HDR424" s="209"/>
      <c r="HDS424" s="209"/>
      <c r="HDT424" s="209"/>
      <c r="HDU424" s="209"/>
      <c r="HDV424" s="209"/>
      <c r="HDW424" s="209"/>
      <c r="HDX424" s="209"/>
      <c r="HDY424" s="209"/>
      <c r="HDZ424" s="209"/>
      <c r="HEA424" s="209"/>
      <c r="HEB424" s="209"/>
      <c r="HEC424" s="209"/>
      <c r="HED424" s="209"/>
      <c r="HEE424" s="209"/>
      <c r="HEF424" s="209"/>
      <c r="HEG424" s="209"/>
      <c r="HEH424" s="209"/>
      <c r="HEI424" s="209"/>
      <c r="HEJ424" s="209"/>
      <c r="HEK424" s="209"/>
      <c r="HEL424" s="209"/>
      <c r="HEM424" s="209"/>
      <c r="HEN424" s="209"/>
      <c r="HEO424" s="209"/>
      <c r="HEP424" s="209"/>
      <c r="HEQ424" s="209"/>
      <c r="HER424" s="209"/>
      <c r="HES424" s="209"/>
      <c r="HET424" s="209"/>
      <c r="HEU424" s="209"/>
      <c r="HEV424" s="209"/>
      <c r="HEW424" s="209"/>
      <c r="HEX424" s="209"/>
      <c r="HEY424" s="209"/>
      <c r="HEZ424" s="209"/>
      <c r="HFA424" s="209"/>
      <c r="HFB424" s="209"/>
      <c r="HFC424" s="209"/>
      <c r="HFD424" s="209"/>
      <c r="HFE424" s="209"/>
      <c r="HFF424" s="209"/>
      <c r="HFG424" s="209"/>
      <c r="HFH424" s="209"/>
      <c r="HFI424" s="209"/>
      <c r="HFJ424" s="209"/>
      <c r="HFK424" s="209"/>
      <c r="HFL424" s="209"/>
      <c r="HFM424" s="209"/>
      <c r="HFN424" s="209"/>
      <c r="HFO424" s="209"/>
      <c r="HFP424" s="209"/>
      <c r="HFQ424" s="209"/>
      <c r="HFR424" s="209"/>
      <c r="HFS424" s="209"/>
      <c r="HFT424" s="209"/>
      <c r="HFU424" s="209"/>
      <c r="HFV424" s="209"/>
      <c r="HFW424" s="209"/>
      <c r="HFX424" s="209"/>
      <c r="HFY424" s="209"/>
      <c r="HFZ424" s="209"/>
      <c r="HGA424" s="209"/>
      <c r="HGB424" s="209"/>
      <c r="HGC424" s="209"/>
      <c r="HGD424" s="209"/>
      <c r="HGE424" s="209"/>
      <c r="HGF424" s="209"/>
      <c r="HGG424" s="209"/>
      <c r="HGH424" s="209"/>
      <c r="HGI424" s="209"/>
      <c r="HGJ424" s="209"/>
      <c r="HGK424" s="209"/>
      <c r="HGL424" s="209"/>
      <c r="HGM424" s="209"/>
      <c r="HGN424" s="209"/>
      <c r="HGO424" s="209"/>
      <c r="HGP424" s="209"/>
      <c r="HGQ424" s="209"/>
      <c r="HGR424" s="209"/>
      <c r="HGS424" s="209"/>
      <c r="HGT424" s="209"/>
      <c r="HGU424" s="209"/>
      <c r="HGV424" s="209"/>
      <c r="HGW424" s="209"/>
      <c r="HGX424" s="209"/>
      <c r="HGY424" s="209"/>
      <c r="HGZ424" s="209"/>
      <c r="HHA424" s="209"/>
      <c r="HHB424" s="209"/>
      <c r="HHC424" s="209"/>
      <c r="HHD424" s="209"/>
      <c r="HHE424" s="209"/>
      <c r="HHF424" s="209"/>
      <c r="HHG424" s="209"/>
      <c r="HHH424" s="209"/>
      <c r="HHI424" s="209"/>
      <c r="HHJ424" s="209"/>
      <c r="HHK424" s="209"/>
      <c r="HHL424" s="209"/>
      <c r="HHM424" s="209"/>
      <c r="HHN424" s="209"/>
      <c r="HHO424" s="209"/>
      <c r="HHP424" s="209"/>
      <c r="HHQ424" s="209"/>
      <c r="HHR424" s="209"/>
      <c r="HHS424" s="209"/>
      <c r="HHT424" s="209"/>
      <c r="HHU424" s="209"/>
      <c r="HHV424" s="209"/>
      <c r="HHW424" s="209"/>
      <c r="HHX424" s="209"/>
      <c r="HHY424" s="209"/>
      <c r="HHZ424" s="209"/>
      <c r="HIA424" s="209"/>
      <c r="HIB424" s="209"/>
      <c r="HIC424" s="209"/>
      <c r="HID424" s="209"/>
      <c r="HIE424" s="209"/>
      <c r="HIF424" s="209"/>
      <c r="HIG424" s="209"/>
      <c r="HIH424" s="209"/>
      <c r="HII424" s="209"/>
      <c r="HIJ424" s="209"/>
      <c r="HIK424" s="209"/>
      <c r="HIL424" s="209"/>
      <c r="HIM424" s="209"/>
      <c r="HIN424" s="209"/>
      <c r="HIO424" s="209"/>
      <c r="HIP424" s="209"/>
      <c r="HIQ424" s="209"/>
      <c r="HIR424" s="209"/>
      <c r="HIS424" s="209"/>
      <c r="HIT424" s="209"/>
      <c r="HIU424" s="209"/>
      <c r="HIV424" s="209"/>
      <c r="HIW424" s="209"/>
      <c r="HIX424" s="209"/>
      <c r="HIY424" s="209"/>
      <c r="HIZ424" s="209"/>
      <c r="HJA424" s="209"/>
      <c r="HJB424" s="209"/>
      <c r="HJC424" s="209"/>
      <c r="HJD424" s="209"/>
      <c r="HJE424" s="209"/>
      <c r="HJF424" s="209"/>
      <c r="HJG424" s="209"/>
      <c r="HJH424" s="209"/>
      <c r="HJI424" s="209"/>
      <c r="HJJ424" s="209"/>
      <c r="HJK424" s="209"/>
      <c r="HJL424" s="209"/>
      <c r="HJM424" s="209"/>
      <c r="HJN424" s="209"/>
      <c r="HJO424" s="209"/>
      <c r="HJP424" s="209"/>
      <c r="HJQ424" s="209"/>
      <c r="HJR424" s="209"/>
      <c r="HJS424" s="209"/>
      <c r="HJT424" s="209"/>
      <c r="HJU424" s="209"/>
      <c r="HJV424" s="209"/>
      <c r="HJW424" s="209"/>
      <c r="HJX424" s="209"/>
      <c r="HJY424" s="209"/>
      <c r="HJZ424" s="209"/>
      <c r="HKA424" s="209"/>
      <c r="HKB424" s="209"/>
      <c r="HKC424" s="209"/>
      <c r="HKD424" s="209"/>
      <c r="HKE424" s="209"/>
      <c r="HKF424" s="209"/>
      <c r="HKG424" s="209"/>
      <c r="HKH424" s="209"/>
      <c r="HKI424" s="209"/>
      <c r="HKJ424" s="209"/>
      <c r="HKK424" s="209"/>
      <c r="HKL424" s="209"/>
      <c r="HKM424" s="209"/>
      <c r="HKN424" s="209"/>
      <c r="HKO424" s="209"/>
      <c r="HKP424" s="209"/>
      <c r="HKQ424" s="209"/>
      <c r="HKR424" s="209"/>
      <c r="HKS424" s="209"/>
      <c r="HKT424" s="209"/>
      <c r="HKU424" s="209"/>
      <c r="HKV424" s="209"/>
      <c r="HKW424" s="209"/>
      <c r="HKX424" s="209"/>
      <c r="HKY424" s="209"/>
      <c r="HKZ424" s="209"/>
      <c r="HLA424" s="209"/>
      <c r="HLB424" s="209"/>
      <c r="HLC424" s="209"/>
      <c r="HLD424" s="209"/>
      <c r="HLE424" s="209"/>
      <c r="HLF424" s="209"/>
      <c r="HLG424" s="209"/>
      <c r="HLH424" s="209"/>
      <c r="HLI424" s="209"/>
      <c r="HLJ424" s="209"/>
      <c r="HLK424" s="209"/>
      <c r="HLL424" s="209"/>
      <c r="HLM424" s="209"/>
      <c r="HLN424" s="209"/>
      <c r="HLO424" s="209"/>
      <c r="HLP424" s="209"/>
      <c r="HLQ424" s="209"/>
      <c r="HLR424" s="209"/>
      <c r="HLS424" s="209"/>
      <c r="HLT424" s="209"/>
      <c r="HLU424" s="209"/>
      <c r="HLV424" s="209"/>
      <c r="HLW424" s="209"/>
      <c r="HLX424" s="209"/>
      <c r="HLY424" s="209"/>
      <c r="HLZ424" s="209"/>
      <c r="HMA424" s="209"/>
      <c r="HMB424" s="209"/>
      <c r="HMC424" s="209"/>
      <c r="HMD424" s="209"/>
      <c r="HME424" s="209"/>
      <c r="HMF424" s="209"/>
      <c r="HMG424" s="209"/>
      <c r="HMH424" s="209"/>
      <c r="HMI424" s="209"/>
      <c r="HMJ424" s="209"/>
      <c r="HMK424" s="209"/>
      <c r="HML424" s="209"/>
      <c r="HMM424" s="209"/>
      <c r="HMN424" s="209"/>
      <c r="HMO424" s="209"/>
      <c r="HMP424" s="209"/>
      <c r="HMQ424" s="209"/>
      <c r="HMR424" s="209"/>
      <c r="HMS424" s="209"/>
      <c r="HMT424" s="209"/>
      <c r="HMU424" s="209"/>
      <c r="HMV424" s="209"/>
      <c r="HMW424" s="209"/>
      <c r="HMX424" s="209"/>
      <c r="HMY424" s="209"/>
      <c r="HMZ424" s="209"/>
      <c r="HNA424" s="209"/>
      <c r="HNB424" s="209"/>
      <c r="HNC424" s="209"/>
      <c r="HND424" s="209"/>
      <c r="HNE424" s="209"/>
      <c r="HNF424" s="209"/>
      <c r="HNG424" s="209"/>
      <c r="HNH424" s="209"/>
      <c r="HNI424" s="209"/>
      <c r="HNJ424" s="209"/>
      <c r="HNK424" s="209"/>
      <c r="HNL424" s="209"/>
      <c r="HNM424" s="209"/>
      <c r="HNN424" s="209"/>
      <c r="HNO424" s="209"/>
      <c r="HNP424" s="209"/>
      <c r="HNQ424" s="209"/>
      <c r="HNR424" s="209"/>
      <c r="HNS424" s="209"/>
      <c r="HNT424" s="209"/>
      <c r="HNU424" s="209"/>
      <c r="HNV424" s="209"/>
      <c r="HNW424" s="209"/>
      <c r="HNX424" s="209"/>
      <c r="HNY424" s="209"/>
      <c r="HNZ424" s="209"/>
      <c r="HOA424" s="209"/>
      <c r="HOB424" s="209"/>
      <c r="HOC424" s="209"/>
      <c r="HOD424" s="209"/>
      <c r="HOE424" s="209"/>
      <c r="HOF424" s="209"/>
      <c r="HOG424" s="209"/>
      <c r="HOH424" s="209"/>
      <c r="HOI424" s="209"/>
      <c r="HOJ424" s="209"/>
      <c r="HOK424" s="209"/>
      <c r="HOL424" s="209"/>
      <c r="HOM424" s="209"/>
      <c r="HON424" s="209"/>
      <c r="HOO424" s="209"/>
      <c r="HOP424" s="209"/>
      <c r="HOQ424" s="209"/>
      <c r="HOR424" s="209"/>
      <c r="HOS424" s="209"/>
      <c r="HOT424" s="209"/>
      <c r="HOU424" s="209"/>
      <c r="HOV424" s="209"/>
      <c r="HOW424" s="209"/>
      <c r="HOX424" s="209"/>
      <c r="HOY424" s="209"/>
      <c r="HOZ424" s="209"/>
      <c r="HPA424" s="209"/>
      <c r="HPB424" s="209"/>
      <c r="HPC424" s="209"/>
      <c r="HPD424" s="209"/>
      <c r="HPE424" s="209"/>
      <c r="HPF424" s="209"/>
      <c r="HPG424" s="209"/>
      <c r="HPH424" s="209"/>
      <c r="HPI424" s="209"/>
      <c r="HPJ424" s="209"/>
      <c r="HPK424" s="209"/>
      <c r="HPL424" s="209"/>
      <c r="HPM424" s="209"/>
      <c r="HPN424" s="209"/>
      <c r="HPO424" s="209"/>
      <c r="HPP424" s="209"/>
      <c r="HPQ424" s="209"/>
      <c r="HPR424" s="209"/>
      <c r="HPS424" s="209"/>
      <c r="HPT424" s="209"/>
      <c r="HPU424" s="209"/>
      <c r="HPV424" s="209"/>
      <c r="HPW424" s="209"/>
      <c r="HPX424" s="209"/>
      <c r="HPY424" s="209"/>
      <c r="HPZ424" s="209"/>
      <c r="HQA424" s="209"/>
      <c r="HQB424" s="209"/>
      <c r="HQC424" s="209"/>
      <c r="HQD424" s="209"/>
      <c r="HQE424" s="209"/>
      <c r="HQF424" s="209"/>
      <c r="HQG424" s="209"/>
      <c r="HQH424" s="209"/>
      <c r="HQI424" s="209"/>
      <c r="HQJ424" s="209"/>
      <c r="HQK424" s="209"/>
      <c r="HQL424" s="209"/>
      <c r="HQM424" s="209"/>
      <c r="HQN424" s="209"/>
      <c r="HQO424" s="209"/>
      <c r="HQP424" s="209"/>
      <c r="HQQ424" s="209"/>
      <c r="HQR424" s="209"/>
      <c r="HQS424" s="209"/>
      <c r="HQT424" s="209"/>
      <c r="HQU424" s="209"/>
      <c r="HQV424" s="209"/>
      <c r="HQW424" s="209"/>
      <c r="HQX424" s="209"/>
      <c r="HQY424" s="209"/>
      <c r="HQZ424" s="209"/>
      <c r="HRA424" s="209"/>
      <c r="HRB424" s="209"/>
      <c r="HRC424" s="209"/>
      <c r="HRD424" s="209"/>
      <c r="HRE424" s="209"/>
      <c r="HRF424" s="209"/>
      <c r="HRG424" s="209"/>
      <c r="HRH424" s="209"/>
      <c r="HRI424" s="209"/>
      <c r="HRJ424" s="209"/>
      <c r="HRK424" s="209"/>
      <c r="HRL424" s="209"/>
      <c r="HRM424" s="209"/>
      <c r="HRN424" s="209"/>
      <c r="HRO424" s="209"/>
      <c r="HRP424" s="209"/>
      <c r="HRQ424" s="209"/>
      <c r="HRR424" s="209"/>
      <c r="HRS424" s="209"/>
      <c r="HRT424" s="209"/>
      <c r="HRU424" s="209"/>
      <c r="HRV424" s="209"/>
      <c r="HRW424" s="209"/>
      <c r="HRX424" s="209"/>
      <c r="HRY424" s="209"/>
      <c r="HRZ424" s="209"/>
      <c r="HSA424" s="209"/>
      <c r="HSB424" s="209"/>
      <c r="HSC424" s="209"/>
      <c r="HSD424" s="209"/>
      <c r="HSE424" s="209"/>
      <c r="HSF424" s="209"/>
      <c r="HSG424" s="209"/>
      <c r="HSH424" s="209"/>
      <c r="HSI424" s="209"/>
      <c r="HSJ424" s="209"/>
      <c r="HSK424" s="209"/>
      <c r="HSL424" s="209"/>
      <c r="HSM424" s="209"/>
      <c r="HSN424" s="209"/>
      <c r="HSO424" s="209"/>
      <c r="HSP424" s="209"/>
      <c r="HSQ424" s="209"/>
      <c r="HSR424" s="209"/>
      <c r="HSS424" s="209"/>
      <c r="HST424" s="209"/>
      <c r="HSU424" s="209"/>
      <c r="HSV424" s="209"/>
      <c r="HSW424" s="209"/>
      <c r="HSX424" s="209"/>
      <c r="HSY424" s="209"/>
      <c r="HSZ424" s="209"/>
      <c r="HTA424" s="209"/>
      <c r="HTB424" s="209"/>
      <c r="HTC424" s="209"/>
      <c r="HTD424" s="209"/>
      <c r="HTE424" s="209"/>
      <c r="HTF424" s="209"/>
      <c r="HTG424" s="209"/>
      <c r="HTH424" s="209"/>
      <c r="HTI424" s="209"/>
      <c r="HTJ424" s="209"/>
      <c r="HTK424" s="209"/>
      <c r="HTL424" s="209"/>
      <c r="HTM424" s="209"/>
      <c r="HTN424" s="209"/>
      <c r="HTO424" s="209"/>
      <c r="HTP424" s="209"/>
      <c r="HTQ424" s="209"/>
      <c r="HTR424" s="209"/>
      <c r="HTS424" s="209"/>
      <c r="HTT424" s="209"/>
      <c r="HTU424" s="209"/>
      <c r="HTV424" s="209"/>
      <c r="HTW424" s="209"/>
      <c r="HTX424" s="209"/>
      <c r="HTY424" s="209"/>
      <c r="HTZ424" s="209"/>
      <c r="HUA424" s="209"/>
      <c r="HUB424" s="209"/>
      <c r="HUC424" s="209"/>
      <c r="HUD424" s="209"/>
      <c r="HUE424" s="209"/>
      <c r="HUF424" s="209"/>
      <c r="HUG424" s="209"/>
      <c r="HUH424" s="209"/>
      <c r="HUI424" s="209"/>
      <c r="HUJ424" s="209"/>
      <c r="HUK424" s="209"/>
      <c r="HUL424" s="209"/>
      <c r="HUM424" s="209"/>
      <c r="HUN424" s="209"/>
      <c r="HUO424" s="209"/>
      <c r="HUP424" s="209"/>
      <c r="HUQ424" s="209"/>
      <c r="HUR424" s="209"/>
      <c r="HUS424" s="209"/>
      <c r="HUT424" s="209"/>
      <c r="HUU424" s="209"/>
      <c r="HUV424" s="209"/>
      <c r="HUW424" s="209"/>
      <c r="HUX424" s="209"/>
      <c r="HUY424" s="209"/>
      <c r="HUZ424" s="209"/>
      <c r="HVA424" s="209"/>
      <c r="HVB424" s="209"/>
      <c r="HVC424" s="209"/>
      <c r="HVD424" s="209"/>
      <c r="HVE424" s="209"/>
      <c r="HVF424" s="209"/>
      <c r="HVG424" s="209"/>
      <c r="HVH424" s="209"/>
      <c r="HVI424" s="209"/>
      <c r="HVJ424" s="209"/>
      <c r="HVK424" s="209"/>
      <c r="HVL424" s="209"/>
      <c r="HVM424" s="209"/>
      <c r="HVN424" s="209"/>
      <c r="HVO424" s="209"/>
      <c r="HVP424" s="209"/>
      <c r="HVQ424" s="209"/>
      <c r="HVR424" s="209"/>
      <c r="HVS424" s="209"/>
      <c r="HVT424" s="209"/>
      <c r="HVU424" s="209"/>
      <c r="HVV424" s="209"/>
      <c r="HVW424" s="209"/>
      <c r="HVX424" s="209"/>
      <c r="HVY424" s="209"/>
      <c r="HVZ424" s="209"/>
      <c r="HWA424" s="209"/>
      <c r="HWB424" s="209"/>
      <c r="HWC424" s="209"/>
      <c r="HWD424" s="209"/>
      <c r="HWE424" s="209"/>
      <c r="HWF424" s="209"/>
      <c r="HWG424" s="209"/>
      <c r="HWH424" s="209"/>
      <c r="HWI424" s="209"/>
      <c r="HWJ424" s="209"/>
      <c r="HWK424" s="209"/>
      <c r="HWL424" s="209"/>
      <c r="HWM424" s="209"/>
      <c r="HWN424" s="209"/>
      <c r="HWO424" s="209"/>
      <c r="HWP424" s="209"/>
      <c r="HWQ424" s="209"/>
      <c r="HWR424" s="209"/>
      <c r="HWS424" s="209"/>
      <c r="HWT424" s="209"/>
      <c r="HWU424" s="209"/>
      <c r="HWV424" s="209"/>
      <c r="HWW424" s="209"/>
      <c r="HWX424" s="209"/>
      <c r="HWY424" s="209"/>
      <c r="HWZ424" s="209"/>
      <c r="HXA424" s="209"/>
      <c r="HXB424" s="209"/>
      <c r="HXC424" s="209"/>
      <c r="HXD424" s="209"/>
      <c r="HXE424" s="209"/>
      <c r="HXF424" s="209"/>
      <c r="HXG424" s="209"/>
      <c r="HXH424" s="209"/>
      <c r="HXI424" s="209"/>
      <c r="HXJ424" s="209"/>
      <c r="HXK424" s="209"/>
      <c r="HXL424" s="209"/>
      <c r="HXM424" s="209"/>
      <c r="HXN424" s="209"/>
      <c r="HXO424" s="209"/>
      <c r="HXP424" s="209"/>
      <c r="HXQ424" s="209"/>
      <c r="HXR424" s="209"/>
      <c r="HXS424" s="209"/>
      <c r="HXT424" s="209"/>
      <c r="HXU424" s="209"/>
      <c r="HXV424" s="209"/>
      <c r="HXW424" s="209"/>
      <c r="HXX424" s="209"/>
      <c r="HXY424" s="209"/>
      <c r="HXZ424" s="209"/>
      <c r="HYA424" s="209"/>
      <c r="HYB424" s="209"/>
      <c r="HYC424" s="209"/>
      <c r="HYD424" s="209"/>
      <c r="HYE424" s="209"/>
      <c r="HYF424" s="209"/>
      <c r="HYG424" s="209"/>
      <c r="HYH424" s="209"/>
      <c r="HYI424" s="209"/>
      <c r="HYJ424" s="209"/>
      <c r="HYK424" s="209"/>
      <c r="HYL424" s="209"/>
      <c r="HYM424" s="209"/>
      <c r="HYN424" s="209"/>
      <c r="HYO424" s="209"/>
      <c r="HYP424" s="209"/>
      <c r="HYQ424" s="209"/>
      <c r="HYR424" s="209"/>
      <c r="HYS424" s="209"/>
      <c r="HYT424" s="209"/>
      <c r="HYU424" s="209"/>
      <c r="HYV424" s="209"/>
      <c r="HYW424" s="209"/>
      <c r="HYX424" s="209"/>
      <c r="HYY424" s="209"/>
      <c r="HYZ424" s="209"/>
      <c r="HZA424" s="209"/>
      <c r="HZB424" s="209"/>
      <c r="HZC424" s="209"/>
      <c r="HZD424" s="209"/>
      <c r="HZE424" s="209"/>
      <c r="HZF424" s="209"/>
      <c r="HZG424" s="209"/>
      <c r="HZH424" s="209"/>
      <c r="HZI424" s="209"/>
      <c r="HZJ424" s="209"/>
      <c r="HZK424" s="209"/>
      <c r="HZL424" s="209"/>
      <c r="HZM424" s="209"/>
      <c r="HZN424" s="209"/>
      <c r="HZO424" s="209"/>
      <c r="HZP424" s="209"/>
      <c r="HZQ424" s="209"/>
      <c r="HZR424" s="209"/>
      <c r="HZS424" s="209"/>
      <c r="HZT424" s="209"/>
      <c r="HZU424" s="209"/>
      <c r="HZV424" s="209"/>
      <c r="HZW424" s="209"/>
      <c r="HZX424" s="209"/>
      <c r="HZY424" s="209"/>
      <c r="HZZ424" s="209"/>
      <c r="IAA424" s="209"/>
      <c r="IAB424" s="209"/>
      <c r="IAC424" s="209"/>
      <c r="IAD424" s="209"/>
      <c r="IAE424" s="209"/>
      <c r="IAF424" s="209"/>
      <c r="IAG424" s="209"/>
      <c r="IAH424" s="209"/>
      <c r="IAI424" s="209"/>
      <c r="IAJ424" s="209"/>
      <c r="IAK424" s="209"/>
      <c r="IAL424" s="209"/>
      <c r="IAM424" s="209"/>
      <c r="IAN424" s="209"/>
      <c r="IAO424" s="209"/>
      <c r="IAP424" s="209"/>
      <c r="IAQ424" s="209"/>
      <c r="IAR424" s="209"/>
      <c r="IAS424" s="209"/>
      <c r="IAT424" s="209"/>
      <c r="IAU424" s="209"/>
      <c r="IAV424" s="209"/>
      <c r="IAW424" s="209"/>
      <c r="IAX424" s="209"/>
      <c r="IAY424" s="209"/>
      <c r="IAZ424" s="209"/>
      <c r="IBA424" s="209"/>
      <c r="IBB424" s="209"/>
      <c r="IBC424" s="209"/>
      <c r="IBD424" s="209"/>
      <c r="IBE424" s="209"/>
      <c r="IBF424" s="209"/>
      <c r="IBG424" s="209"/>
      <c r="IBH424" s="209"/>
      <c r="IBI424" s="209"/>
      <c r="IBJ424" s="209"/>
      <c r="IBK424" s="209"/>
      <c r="IBL424" s="209"/>
      <c r="IBM424" s="209"/>
      <c r="IBN424" s="209"/>
      <c r="IBO424" s="209"/>
      <c r="IBP424" s="209"/>
      <c r="IBQ424" s="209"/>
      <c r="IBR424" s="209"/>
      <c r="IBS424" s="209"/>
      <c r="IBT424" s="209"/>
      <c r="IBU424" s="209"/>
      <c r="IBV424" s="209"/>
      <c r="IBW424" s="209"/>
      <c r="IBX424" s="209"/>
      <c r="IBY424" s="209"/>
      <c r="IBZ424" s="209"/>
      <c r="ICA424" s="209"/>
      <c r="ICB424" s="209"/>
      <c r="ICC424" s="209"/>
      <c r="ICD424" s="209"/>
      <c r="ICE424" s="209"/>
      <c r="ICF424" s="209"/>
      <c r="ICG424" s="209"/>
      <c r="ICH424" s="209"/>
      <c r="ICI424" s="209"/>
      <c r="ICJ424" s="209"/>
      <c r="ICK424" s="209"/>
      <c r="ICL424" s="209"/>
      <c r="ICM424" s="209"/>
      <c r="ICN424" s="209"/>
      <c r="ICO424" s="209"/>
      <c r="ICP424" s="209"/>
      <c r="ICQ424" s="209"/>
      <c r="ICR424" s="209"/>
      <c r="ICS424" s="209"/>
      <c r="ICT424" s="209"/>
      <c r="ICU424" s="209"/>
      <c r="ICV424" s="209"/>
      <c r="ICW424" s="209"/>
      <c r="ICX424" s="209"/>
      <c r="ICY424" s="209"/>
      <c r="ICZ424" s="209"/>
      <c r="IDA424" s="209"/>
      <c r="IDB424" s="209"/>
      <c r="IDC424" s="209"/>
      <c r="IDD424" s="209"/>
      <c r="IDE424" s="209"/>
      <c r="IDF424" s="209"/>
      <c r="IDG424" s="209"/>
      <c r="IDH424" s="209"/>
      <c r="IDI424" s="209"/>
      <c r="IDJ424" s="209"/>
      <c r="IDK424" s="209"/>
      <c r="IDL424" s="209"/>
      <c r="IDM424" s="209"/>
      <c r="IDN424" s="209"/>
      <c r="IDO424" s="209"/>
      <c r="IDP424" s="209"/>
      <c r="IDQ424" s="209"/>
      <c r="IDR424" s="209"/>
      <c r="IDS424" s="209"/>
      <c r="IDT424" s="209"/>
      <c r="IDU424" s="209"/>
      <c r="IDV424" s="209"/>
      <c r="IDW424" s="209"/>
      <c r="IDX424" s="209"/>
      <c r="IDY424" s="209"/>
      <c r="IDZ424" s="209"/>
      <c r="IEA424" s="209"/>
      <c r="IEB424" s="209"/>
      <c r="IEC424" s="209"/>
      <c r="IED424" s="209"/>
      <c r="IEE424" s="209"/>
      <c r="IEF424" s="209"/>
      <c r="IEG424" s="209"/>
      <c r="IEH424" s="209"/>
      <c r="IEI424" s="209"/>
      <c r="IEJ424" s="209"/>
      <c r="IEK424" s="209"/>
      <c r="IEL424" s="209"/>
      <c r="IEM424" s="209"/>
      <c r="IEN424" s="209"/>
      <c r="IEO424" s="209"/>
      <c r="IEP424" s="209"/>
      <c r="IEQ424" s="209"/>
      <c r="IER424" s="209"/>
      <c r="IES424" s="209"/>
      <c r="IET424" s="209"/>
      <c r="IEU424" s="209"/>
      <c r="IEV424" s="209"/>
      <c r="IEW424" s="209"/>
      <c r="IEX424" s="209"/>
      <c r="IEY424" s="209"/>
      <c r="IEZ424" s="209"/>
      <c r="IFA424" s="209"/>
      <c r="IFB424" s="209"/>
      <c r="IFC424" s="209"/>
      <c r="IFD424" s="209"/>
      <c r="IFE424" s="209"/>
      <c r="IFF424" s="209"/>
      <c r="IFG424" s="209"/>
      <c r="IFH424" s="209"/>
      <c r="IFI424" s="209"/>
      <c r="IFJ424" s="209"/>
      <c r="IFK424" s="209"/>
      <c r="IFL424" s="209"/>
      <c r="IFM424" s="209"/>
      <c r="IFN424" s="209"/>
      <c r="IFO424" s="209"/>
      <c r="IFP424" s="209"/>
      <c r="IFQ424" s="209"/>
      <c r="IFR424" s="209"/>
      <c r="IFS424" s="209"/>
      <c r="IFT424" s="209"/>
      <c r="IFU424" s="209"/>
      <c r="IFV424" s="209"/>
      <c r="IFW424" s="209"/>
      <c r="IFX424" s="209"/>
      <c r="IFY424" s="209"/>
      <c r="IFZ424" s="209"/>
      <c r="IGA424" s="209"/>
      <c r="IGB424" s="209"/>
      <c r="IGC424" s="209"/>
      <c r="IGD424" s="209"/>
      <c r="IGE424" s="209"/>
      <c r="IGF424" s="209"/>
      <c r="IGG424" s="209"/>
      <c r="IGH424" s="209"/>
      <c r="IGI424" s="209"/>
      <c r="IGJ424" s="209"/>
      <c r="IGK424" s="209"/>
      <c r="IGL424" s="209"/>
      <c r="IGM424" s="209"/>
      <c r="IGN424" s="209"/>
      <c r="IGO424" s="209"/>
      <c r="IGP424" s="209"/>
      <c r="IGQ424" s="209"/>
      <c r="IGR424" s="209"/>
      <c r="IGS424" s="209"/>
      <c r="IGT424" s="209"/>
      <c r="IGU424" s="209"/>
      <c r="IGV424" s="209"/>
      <c r="IGW424" s="209"/>
      <c r="IGX424" s="209"/>
      <c r="IGY424" s="209"/>
      <c r="IGZ424" s="209"/>
      <c r="IHA424" s="209"/>
      <c r="IHB424" s="209"/>
      <c r="IHC424" s="209"/>
      <c r="IHD424" s="209"/>
      <c r="IHE424" s="209"/>
      <c r="IHF424" s="209"/>
      <c r="IHG424" s="209"/>
      <c r="IHH424" s="209"/>
      <c r="IHI424" s="209"/>
      <c r="IHJ424" s="209"/>
      <c r="IHK424" s="209"/>
      <c r="IHL424" s="209"/>
      <c r="IHM424" s="209"/>
      <c r="IHN424" s="209"/>
      <c r="IHO424" s="209"/>
      <c r="IHP424" s="209"/>
      <c r="IHQ424" s="209"/>
      <c r="IHR424" s="209"/>
      <c r="IHS424" s="209"/>
      <c r="IHT424" s="209"/>
      <c r="IHU424" s="209"/>
      <c r="IHV424" s="209"/>
      <c r="IHW424" s="209"/>
      <c r="IHX424" s="209"/>
      <c r="IHY424" s="209"/>
      <c r="IHZ424" s="209"/>
      <c r="IIA424" s="209"/>
      <c r="IIB424" s="209"/>
      <c r="IIC424" s="209"/>
      <c r="IID424" s="209"/>
      <c r="IIE424" s="209"/>
      <c r="IIF424" s="209"/>
      <c r="IIG424" s="209"/>
      <c r="IIH424" s="209"/>
      <c r="III424" s="209"/>
      <c r="IIJ424" s="209"/>
      <c r="IIK424" s="209"/>
      <c r="IIL424" s="209"/>
      <c r="IIM424" s="209"/>
      <c r="IIN424" s="209"/>
      <c r="IIO424" s="209"/>
      <c r="IIP424" s="209"/>
      <c r="IIQ424" s="209"/>
      <c r="IIR424" s="209"/>
      <c r="IIS424" s="209"/>
      <c r="IIT424" s="209"/>
      <c r="IIU424" s="209"/>
      <c r="IIV424" s="209"/>
      <c r="IIW424" s="209"/>
      <c r="IIX424" s="209"/>
      <c r="IIY424" s="209"/>
      <c r="IIZ424" s="209"/>
      <c r="IJA424" s="209"/>
      <c r="IJB424" s="209"/>
      <c r="IJC424" s="209"/>
      <c r="IJD424" s="209"/>
      <c r="IJE424" s="209"/>
      <c r="IJF424" s="209"/>
      <c r="IJG424" s="209"/>
      <c r="IJH424" s="209"/>
      <c r="IJI424" s="209"/>
      <c r="IJJ424" s="209"/>
      <c r="IJK424" s="209"/>
      <c r="IJL424" s="209"/>
      <c r="IJM424" s="209"/>
      <c r="IJN424" s="209"/>
      <c r="IJO424" s="209"/>
      <c r="IJP424" s="209"/>
      <c r="IJQ424" s="209"/>
      <c r="IJR424" s="209"/>
      <c r="IJS424" s="209"/>
      <c r="IJT424" s="209"/>
      <c r="IJU424" s="209"/>
      <c r="IJV424" s="209"/>
      <c r="IJW424" s="209"/>
      <c r="IJX424" s="209"/>
      <c r="IJY424" s="209"/>
      <c r="IJZ424" s="209"/>
      <c r="IKA424" s="209"/>
      <c r="IKB424" s="209"/>
      <c r="IKC424" s="209"/>
      <c r="IKD424" s="209"/>
      <c r="IKE424" s="209"/>
      <c r="IKF424" s="209"/>
      <c r="IKG424" s="209"/>
      <c r="IKH424" s="209"/>
      <c r="IKI424" s="209"/>
      <c r="IKJ424" s="209"/>
      <c r="IKK424" s="209"/>
      <c r="IKL424" s="209"/>
      <c r="IKM424" s="209"/>
      <c r="IKN424" s="209"/>
      <c r="IKO424" s="209"/>
      <c r="IKP424" s="209"/>
      <c r="IKQ424" s="209"/>
      <c r="IKR424" s="209"/>
      <c r="IKS424" s="209"/>
      <c r="IKT424" s="209"/>
      <c r="IKU424" s="209"/>
      <c r="IKV424" s="209"/>
      <c r="IKW424" s="209"/>
      <c r="IKX424" s="209"/>
      <c r="IKY424" s="209"/>
      <c r="IKZ424" s="209"/>
      <c r="ILA424" s="209"/>
      <c r="ILB424" s="209"/>
      <c r="ILC424" s="209"/>
      <c r="ILD424" s="209"/>
      <c r="ILE424" s="209"/>
      <c r="ILF424" s="209"/>
      <c r="ILG424" s="209"/>
      <c r="ILH424" s="209"/>
      <c r="ILI424" s="209"/>
      <c r="ILJ424" s="209"/>
      <c r="ILK424" s="209"/>
      <c r="ILL424" s="209"/>
      <c r="ILM424" s="209"/>
      <c r="ILN424" s="209"/>
      <c r="ILO424" s="209"/>
      <c r="ILP424" s="209"/>
      <c r="ILQ424" s="209"/>
      <c r="ILR424" s="209"/>
      <c r="ILS424" s="209"/>
      <c r="ILT424" s="209"/>
      <c r="ILU424" s="209"/>
      <c r="ILV424" s="209"/>
      <c r="ILW424" s="209"/>
      <c r="ILX424" s="209"/>
      <c r="ILY424" s="209"/>
      <c r="ILZ424" s="209"/>
      <c r="IMA424" s="209"/>
      <c r="IMB424" s="209"/>
      <c r="IMC424" s="209"/>
      <c r="IMD424" s="209"/>
      <c r="IME424" s="209"/>
      <c r="IMF424" s="209"/>
      <c r="IMG424" s="209"/>
      <c r="IMH424" s="209"/>
      <c r="IMI424" s="209"/>
      <c r="IMJ424" s="209"/>
      <c r="IMK424" s="209"/>
      <c r="IML424" s="209"/>
      <c r="IMM424" s="209"/>
      <c r="IMN424" s="209"/>
      <c r="IMO424" s="209"/>
      <c r="IMP424" s="209"/>
      <c r="IMQ424" s="209"/>
      <c r="IMR424" s="209"/>
      <c r="IMS424" s="209"/>
      <c r="IMT424" s="209"/>
      <c r="IMU424" s="209"/>
      <c r="IMV424" s="209"/>
      <c r="IMW424" s="209"/>
      <c r="IMX424" s="209"/>
      <c r="IMY424" s="209"/>
      <c r="IMZ424" s="209"/>
      <c r="INA424" s="209"/>
      <c r="INB424" s="209"/>
      <c r="INC424" s="209"/>
      <c r="IND424" s="209"/>
      <c r="INE424" s="209"/>
      <c r="INF424" s="209"/>
      <c r="ING424" s="209"/>
      <c r="INH424" s="209"/>
      <c r="INI424" s="209"/>
      <c r="INJ424" s="209"/>
      <c r="INK424" s="209"/>
      <c r="INL424" s="209"/>
      <c r="INM424" s="209"/>
      <c r="INN424" s="209"/>
      <c r="INO424" s="209"/>
      <c r="INP424" s="209"/>
      <c r="INQ424" s="209"/>
      <c r="INR424" s="209"/>
      <c r="INS424" s="209"/>
      <c r="INT424" s="209"/>
      <c r="INU424" s="209"/>
      <c r="INV424" s="209"/>
      <c r="INW424" s="209"/>
      <c r="INX424" s="209"/>
      <c r="INY424" s="209"/>
      <c r="INZ424" s="209"/>
      <c r="IOA424" s="209"/>
      <c r="IOB424" s="209"/>
      <c r="IOC424" s="209"/>
      <c r="IOD424" s="209"/>
      <c r="IOE424" s="209"/>
      <c r="IOF424" s="209"/>
      <c r="IOG424" s="209"/>
      <c r="IOH424" s="209"/>
      <c r="IOI424" s="209"/>
      <c r="IOJ424" s="209"/>
      <c r="IOK424" s="209"/>
      <c r="IOL424" s="209"/>
      <c r="IOM424" s="209"/>
      <c r="ION424" s="209"/>
      <c r="IOO424" s="209"/>
      <c r="IOP424" s="209"/>
      <c r="IOQ424" s="209"/>
      <c r="IOR424" s="209"/>
      <c r="IOS424" s="209"/>
      <c r="IOT424" s="209"/>
      <c r="IOU424" s="209"/>
      <c r="IOV424" s="209"/>
      <c r="IOW424" s="209"/>
      <c r="IOX424" s="209"/>
      <c r="IOY424" s="209"/>
      <c r="IOZ424" s="209"/>
      <c r="IPA424" s="209"/>
      <c r="IPB424" s="209"/>
      <c r="IPC424" s="209"/>
      <c r="IPD424" s="209"/>
      <c r="IPE424" s="209"/>
      <c r="IPF424" s="209"/>
      <c r="IPG424" s="209"/>
      <c r="IPH424" s="209"/>
      <c r="IPI424" s="209"/>
      <c r="IPJ424" s="209"/>
      <c r="IPK424" s="209"/>
      <c r="IPL424" s="209"/>
      <c r="IPM424" s="209"/>
      <c r="IPN424" s="209"/>
      <c r="IPO424" s="209"/>
      <c r="IPP424" s="209"/>
      <c r="IPQ424" s="209"/>
      <c r="IPR424" s="209"/>
      <c r="IPS424" s="209"/>
      <c r="IPT424" s="209"/>
      <c r="IPU424" s="209"/>
      <c r="IPV424" s="209"/>
      <c r="IPW424" s="209"/>
      <c r="IPX424" s="209"/>
      <c r="IPY424" s="209"/>
      <c r="IPZ424" s="209"/>
      <c r="IQA424" s="209"/>
      <c r="IQB424" s="209"/>
      <c r="IQC424" s="209"/>
      <c r="IQD424" s="209"/>
      <c r="IQE424" s="209"/>
      <c r="IQF424" s="209"/>
      <c r="IQG424" s="209"/>
      <c r="IQH424" s="209"/>
      <c r="IQI424" s="209"/>
      <c r="IQJ424" s="209"/>
      <c r="IQK424" s="209"/>
      <c r="IQL424" s="209"/>
      <c r="IQM424" s="209"/>
      <c r="IQN424" s="209"/>
      <c r="IQO424" s="209"/>
      <c r="IQP424" s="209"/>
      <c r="IQQ424" s="209"/>
      <c r="IQR424" s="209"/>
      <c r="IQS424" s="209"/>
      <c r="IQT424" s="209"/>
      <c r="IQU424" s="209"/>
      <c r="IQV424" s="209"/>
      <c r="IQW424" s="209"/>
      <c r="IQX424" s="209"/>
      <c r="IQY424" s="209"/>
      <c r="IQZ424" s="209"/>
      <c r="IRA424" s="209"/>
      <c r="IRB424" s="209"/>
      <c r="IRC424" s="209"/>
      <c r="IRD424" s="209"/>
      <c r="IRE424" s="209"/>
      <c r="IRF424" s="209"/>
      <c r="IRG424" s="209"/>
      <c r="IRH424" s="209"/>
      <c r="IRI424" s="209"/>
      <c r="IRJ424" s="209"/>
      <c r="IRK424" s="209"/>
      <c r="IRL424" s="209"/>
      <c r="IRM424" s="209"/>
      <c r="IRN424" s="209"/>
      <c r="IRO424" s="209"/>
      <c r="IRP424" s="209"/>
      <c r="IRQ424" s="209"/>
      <c r="IRR424" s="209"/>
      <c r="IRS424" s="209"/>
      <c r="IRT424" s="209"/>
      <c r="IRU424" s="209"/>
      <c r="IRV424" s="209"/>
      <c r="IRW424" s="209"/>
      <c r="IRX424" s="209"/>
      <c r="IRY424" s="209"/>
      <c r="IRZ424" s="209"/>
      <c r="ISA424" s="209"/>
      <c r="ISB424" s="209"/>
      <c r="ISC424" s="209"/>
      <c r="ISD424" s="209"/>
      <c r="ISE424" s="209"/>
      <c r="ISF424" s="209"/>
      <c r="ISG424" s="209"/>
      <c r="ISH424" s="209"/>
      <c r="ISI424" s="209"/>
      <c r="ISJ424" s="209"/>
      <c r="ISK424" s="209"/>
      <c r="ISL424" s="209"/>
      <c r="ISM424" s="209"/>
      <c r="ISN424" s="209"/>
      <c r="ISO424" s="209"/>
      <c r="ISP424" s="209"/>
      <c r="ISQ424" s="209"/>
      <c r="ISR424" s="209"/>
      <c r="ISS424" s="209"/>
      <c r="IST424" s="209"/>
      <c r="ISU424" s="209"/>
      <c r="ISV424" s="209"/>
      <c r="ISW424" s="209"/>
      <c r="ISX424" s="209"/>
      <c r="ISY424" s="209"/>
      <c r="ISZ424" s="209"/>
      <c r="ITA424" s="209"/>
      <c r="ITB424" s="209"/>
      <c r="ITC424" s="209"/>
      <c r="ITD424" s="209"/>
      <c r="ITE424" s="209"/>
      <c r="ITF424" s="209"/>
      <c r="ITG424" s="209"/>
      <c r="ITH424" s="209"/>
      <c r="ITI424" s="209"/>
      <c r="ITJ424" s="209"/>
      <c r="ITK424" s="209"/>
      <c r="ITL424" s="209"/>
      <c r="ITM424" s="209"/>
      <c r="ITN424" s="209"/>
      <c r="ITO424" s="209"/>
      <c r="ITP424" s="209"/>
      <c r="ITQ424" s="209"/>
      <c r="ITR424" s="209"/>
      <c r="ITS424" s="209"/>
      <c r="ITT424" s="209"/>
      <c r="ITU424" s="209"/>
      <c r="ITV424" s="209"/>
      <c r="ITW424" s="209"/>
      <c r="ITX424" s="209"/>
      <c r="ITY424" s="209"/>
      <c r="ITZ424" s="209"/>
      <c r="IUA424" s="209"/>
      <c r="IUB424" s="209"/>
      <c r="IUC424" s="209"/>
      <c r="IUD424" s="209"/>
      <c r="IUE424" s="209"/>
      <c r="IUF424" s="209"/>
      <c r="IUG424" s="209"/>
      <c r="IUH424" s="209"/>
      <c r="IUI424" s="209"/>
      <c r="IUJ424" s="209"/>
      <c r="IUK424" s="209"/>
      <c r="IUL424" s="209"/>
      <c r="IUM424" s="209"/>
      <c r="IUN424" s="209"/>
      <c r="IUO424" s="209"/>
      <c r="IUP424" s="209"/>
      <c r="IUQ424" s="209"/>
      <c r="IUR424" s="209"/>
      <c r="IUS424" s="209"/>
      <c r="IUT424" s="209"/>
      <c r="IUU424" s="209"/>
      <c r="IUV424" s="209"/>
      <c r="IUW424" s="209"/>
      <c r="IUX424" s="209"/>
      <c r="IUY424" s="209"/>
      <c r="IUZ424" s="209"/>
      <c r="IVA424" s="209"/>
      <c r="IVB424" s="209"/>
      <c r="IVC424" s="209"/>
      <c r="IVD424" s="209"/>
      <c r="IVE424" s="209"/>
      <c r="IVF424" s="209"/>
      <c r="IVG424" s="209"/>
      <c r="IVH424" s="209"/>
      <c r="IVI424" s="209"/>
      <c r="IVJ424" s="209"/>
      <c r="IVK424" s="209"/>
      <c r="IVL424" s="209"/>
      <c r="IVM424" s="209"/>
      <c r="IVN424" s="209"/>
      <c r="IVO424" s="209"/>
      <c r="IVP424" s="209"/>
      <c r="IVQ424" s="209"/>
      <c r="IVR424" s="209"/>
      <c r="IVS424" s="209"/>
      <c r="IVT424" s="209"/>
      <c r="IVU424" s="209"/>
      <c r="IVV424" s="209"/>
      <c r="IVW424" s="209"/>
      <c r="IVX424" s="209"/>
      <c r="IVY424" s="209"/>
      <c r="IVZ424" s="209"/>
      <c r="IWA424" s="209"/>
      <c r="IWB424" s="209"/>
      <c r="IWC424" s="209"/>
      <c r="IWD424" s="209"/>
      <c r="IWE424" s="209"/>
      <c r="IWF424" s="209"/>
      <c r="IWG424" s="209"/>
      <c r="IWH424" s="209"/>
      <c r="IWI424" s="209"/>
      <c r="IWJ424" s="209"/>
      <c r="IWK424" s="209"/>
      <c r="IWL424" s="209"/>
      <c r="IWM424" s="209"/>
      <c r="IWN424" s="209"/>
      <c r="IWO424" s="209"/>
      <c r="IWP424" s="209"/>
      <c r="IWQ424" s="209"/>
      <c r="IWR424" s="209"/>
      <c r="IWS424" s="209"/>
      <c r="IWT424" s="209"/>
      <c r="IWU424" s="209"/>
      <c r="IWV424" s="209"/>
      <c r="IWW424" s="209"/>
      <c r="IWX424" s="209"/>
      <c r="IWY424" s="209"/>
      <c r="IWZ424" s="209"/>
      <c r="IXA424" s="209"/>
      <c r="IXB424" s="209"/>
      <c r="IXC424" s="209"/>
      <c r="IXD424" s="209"/>
      <c r="IXE424" s="209"/>
      <c r="IXF424" s="209"/>
      <c r="IXG424" s="209"/>
      <c r="IXH424" s="209"/>
      <c r="IXI424" s="209"/>
      <c r="IXJ424" s="209"/>
      <c r="IXK424" s="209"/>
      <c r="IXL424" s="209"/>
      <c r="IXM424" s="209"/>
      <c r="IXN424" s="209"/>
      <c r="IXO424" s="209"/>
      <c r="IXP424" s="209"/>
      <c r="IXQ424" s="209"/>
      <c r="IXR424" s="209"/>
      <c r="IXS424" s="209"/>
      <c r="IXT424" s="209"/>
      <c r="IXU424" s="209"/>
      <c r="IXV424" s="209"/>
      <c r="IXW424" s="209"/>
      <c r="IXX424" s="209"/>
      <c r="IXY424" s="209"/>
      <c r="IXZ424" s="209"/>
      <c r="IYA424" s="209"/>
      <c r="IYB424" s="209"/>
      <c r="IYC424" s="209"/>
      <c r="IYD424" s="209"/>
      <c r="IYE424" s="209"/>
      <c r="IYF424" s="209"/>
      <c r="IYG424" s="209"/>
      <c r="IYH424" s="209"/>
      <c r="IYI424" s="209"/>
      <c r="IYJ424" s="209"/>
      <c r="IYK424" s="209"/>
      <c r="IYL424" s="209"/>
      <c r="IYM424" s="209"/>
      <c r="IYN424" s="209"/>
      <c r="IYO424" s="209"/>
      <c r="IYP424" s="209"/>
      <c r="IYQ424" s="209"/>
      <c r="IYR424" s="209"/>
      <c r="IYS424" s="209"/>
      <c r="IYT424" s="209"/>
      <c r="IYU424" s="209"/>
      <c r="IYV424" s="209"/>
      <c r="IYW424" s="209"/>
      <c r="IYX424" s="209"/>
      <c r="IYY424" s="209"/>
      <c r="IYZ424" s="209"/>
      <c r="IZA424" s="209"/>
      <c r="IZB424" s="209"/>
      <c r="IZC424" s="209"/>
      <c r="IZD424" s="209"/>
      <c r="IZE424" s="209"/>
      <c r="IZF424" s="209"/>
      <c r="IZG424" s="209"/>
      <c r="IZH424" s="209"/>
      <c r="IZI424" s="209"/>
      <c r="IZJ424" s="209"/>
      <c r="IZK424" s="209"/>
      <c r="IZL424" s="209"/>
      <c r="IZM424" s="209"/>
      <c r="IZN424" s="209"/>
      <c r="IZO424" s="209"/>
      <c r="IZP424" s="209"/>
      <c r="IZQ424" s="209"/>
      <c r="IZR424" s="209"/>
      <c r="IZS424" s="209"/>
      <c r="IZT424" s="209"/>
      <c r="IZU424" s="209"/>
      <c r="IZV424" s="209"/>
      <c r="IZW424" s="209"/>
      <c r="IZX424" s="209"/>
      <c r="IZY424" s="209"/>
      <c r="IZZ424" s="209"/>
      <c r="JAA424" s="209"/>
      <c r="JAB424" s="209"/>
      <c r="JAC424" s="209"/>
      <c r="JAD424" s="209"/>
      <c r="JAE424" s="209"/>
      <c r="JAF424" s="209"/>
      <c r="JAG424" s="209"/>
      <c r="JAH424" s="209"/>
      <c r="JAI424" s="209"/>
      <c r="JAJ424" s="209"/>
      <c r="JAK424" s="209"/>
      <c r="JAL424" s="209"/>
      <c r="JAM424" s="209"/>
      <c r="JAN424" s="209"/>
      <c r="JAO424" s="209"/>
      <c r="JAP424" s="209"/>
      <c r="JAQ424" s="209"/>
      <c r="JAR424" s="209"/>
      <c r="JAS424" s="209"/>
      <c r="JAT424" s="209"/>
      <c r="JAU424" s="209"/>
      <c r="JAV424" s="209"/>
      <c r="JAW424" s="209"/>
      <c r="JAX424" s="209"/>
      <c r="JAY424" s="209"/>
      <c r="JAZ424" s="209"/>
      <c r="JBA424" s="209"/>
      <c r="JBB424" s="209"/>
      <c r="JBC424" s="209"/>
      <c r="JBD424" s="209"/>
      <c r="JBE424" s="209"/>
      <c r="JBF424" s="209"/>
      <c r="JBG424" s="209"/>
      <c r="JBH424" s="209"/>
      <c r="JBI424" s="209"/>
      <c r="JBJ424" s="209"/>
      <c r="JBK424" s="209"/>
      <c r="JBL424" s="209"/>
      <c r="JBM424" s="209"/>
      <c r="JBN424" s="209"/>
      <c r="JBO424" s="209"/>
      <c r="JBP424" s="209"/>
      <c r="JBQ424" s="209"/>
      <c r="JBR424" s="209"/>
      <c r="JBS424" s="209"/>
      <c r="JBT424" s="209"/>
      <c r="JBU424" s="209"/>
      <c r="JBV424" s="209"/>
      <c r="JBW424" s="209"/>
      <c r="JBX424" s="209"/>
      <c r="JBY424" s="209"/>
      <c r="JBZ424" s="209"/>
      <c r="JCA424" s="209"/>
      <c r="JCB424" s="209"/>
      <c r="JCC424" s="209"/>
      <c r="JCD424" s="209"/>
      <c r="JCE424" s="209"/>
      <c r="JCF424" s="209"/>
      <c r="JCG424" s="209"/>
      <c r="JCH424" s="209"/>
      <c r="JCI424" s="209"/>
      <c r="JCJ424" s="209"/>
      <c r="JCK424" s="209"/>
      <c r="JCL424" s="209"/>
      <c r="JCM424" s="209"/>
      <c r="JCN424" s="209"/>
      <c r="JCO424" s="209"/>
      <c r="JCP424" s="209"/>
      <c r="JCQ424" s="209"/>
      <c r="JCR424" s="209"/>
      <c r="JCS424" s="209"/>
      <c r="JCT424" s="209"/>
      <c r="JCU424" s="209"/>
      <c r="JCV424" s="209"/>
      <c r="JCW424" s="209"/>
      <c r="JCX424" s="209"/>
      <c r="JCY424" s="209"/>
      <c r="JCZ424" s="209"/>
      <c r="JDA424" s="209"/>
      <c r="JDB424" s="209"/>
      <c r="JDC424" s="209"/>
      <c r="JDD424" s="209"/>
      <c r="JDE424" s="209"/>
      <c r="JDF424" s="209"/>
      <c r="JDG424" s="209"/>
      <c r="JDH424" s="209"/>
      <c r="JDI424" s="209"/>
      <c r="JDJ424" s="209"/>
      <c r="JDK424" s="209"/>
      <c r="JDL424" s="209"/>
      <c r="JDM424" s="209"/>
      <c r="JDN424" s="209"/>
      <c r="JDO424" s="209"/>
      <c r="JDP424" s="209"/>
      <c r="JDQ424" s="209"/>
      <c r="JDR424" s="209"/>
      <c r="JDS424" s="209"/>
      <c r="JDT424" s="209"/>
      <c r="JDU424" s="209"/>
      <c r="JDV424" s="209"/>
      <c r="JDW424" s="209"/>
      <c r="JDX424" s="209"/>
      <c r="JDY424" s="209"/>
      <c r="JDZ424" s="209"/>
      <c r="JEA424" s="209"/>
      <c r="JEB424" s="209"/>
      <c r="JEC424" s="209"/>
      <c r="JED424" s="209"/>
      <c r="JEE424" s="209"/>
      <c r="JEF424" s="209"/>
      <c r="JEG424" s="209"/>
      <c r="JEH424" s="209"/>
      <c r="JEI424" s="209"/>
      <c r="JEJ424" s="209"/>
      <c r="JEK424" s="209"/>
      <c r="JEL424" s="209"/>
      <c r="JEM424" s="209"/>
      <c r="JEN424" s="209"/>
      <c r="JEO424" s="209"/>
      <c r="JEP424" s="209"/>
      <c r="JEQ424" s="209"/>
      <c r="JER424" s="209"/>
      <c r="JES424" s="209"/>
      <c r="JET424" s="209"/>
      <c r="JEU424" s="209"/>
      <c r="JEV424" s="209"/>
      <c r="JEW424" s="209"/>
      <c r="JEX424" s="209"/>
      <c r="JEY424" s="209"/>
      <c r="JEZ424" s="209"/>
      <c r="JFA424" s="209"/>
      <c r="JFB424" s="209"/>
      <c r="JFC424" s="209"/>
      <c r="JFD424" s="209"/>
      <c r="JFE424" s="209"/>
      <c r="JFF424" s="209"/>
      <c r="JFG424" s="209"/>
      <c r="JFH424" s="209"/>
      <c r="JFI424" s="209"/>
      <c r="JFJ424" s="209"/>
      <c r="JFK424" s="209"/>
      <c r="JFL424" s="209"/>
      <c r="JFM424" s="209"/>
      <c r="JFN424" s="209"/>
      <c r="JFO424" s="209"/>
      <c r="JFP424" s="209"/>
      <c r="JFQ424" s="209"/>
      <c r="JFR424" s="209"/>
      <c r="JFS424" s="209"/>
      <c r="JFT424" s="209"/>
      <c r="JFU424" s="209"/>
      <c r="JFV424" s="209"/>
      <c r="JFW424" s="209"/>
      <c r="JFX424" s="209"/>
      <c r="JFY424" s="209"/>
      <c r="JFZ424" s="209"/>
      <c r="JGA424" s="209"/>
      <c r="JGB424" s="209"/>
      <c r="JGC424" s="209"/>
      <c r="JGD424" s="209"/>
      <c r="JGE424" s="209"/>
      <c r="JGF424" s="209"/>
      <c r="JGG424" s="209"/>
      <c r="JGH424" s="209"/>
      <c r="JGI424" s="209"/>
      <c r="JGJ424" s="209"/>
      <c r="JGK424" s="209"/>
      <c r="JGL424" s="209"/>
      <c r="JGM424" s="209"/>
      <c r="JGN424" s="209"/>
      <c r="JGO424" s="209"/>
      <c r="JGP424" s="209"/>
      <c r="JGQ424" s="209"/>
      <c r="JGR424" s="209"/>
      <c r="JGS424" s="209"/>
      <c r="JGT424" s="209"/>
      <c r="JGU424" s="209"/>
      <c r="JGV424" s="209"/>
      <c r="JGW424" s="209"/>
      <c r="JGX424" s="209"/>
      <c r="JGY424" s="209"/>
      <c r="JGZ424" s="209"/>
      <c r="JHA424" s="209"/>
      <c r="JHB424" s="209"/>
      <c r="JHC424" s="209"/>
      <c r="JHD424" s="209"/>
      <c r="JHE424" s="209"/>
      <c r="JHF424" s="209"/>
      <c r="JHG424" s="209"/>
      <c r="JHH424" s="209"/>
      <c r="JHI424" s="209"/>
      <c r="JHJ424" s="209"/>
      <c r="JHK424" s="209"/>
      <c r="JHL424" s="209"/>
      <c r="JHM424" s="209"/>
      <c r="JHN424" s="209"/>
      <c r="JHO424" s="209"/>
      <c r="JHP424" s="209"/>
      <c r="JHQ424" s="209"/>
      <c r="JHR424" s="209"/>
      <c r="JHS424" s="209"/>
      <c r="JHT424" s="209"/>
      <c r="JHU424" s="209"/>
      <c r="JHV424" s="209"/>
      <c r="JHW424" s="209"/>
      <c r="JHX424" s="209"/>
      <c r="JHY424" s="209"/>
      <c r="JHZ424" s="209"/>
      <c r="JIA424" s="209"/>
      <c r="JIB424" s="209"/>
      <c r="JIC424" s="209"/>
      <c r="JID424" s="209"/>
      <c r="JIE424" s="209"/>
      <c r="JIF424" s="209"/>
      <c r="JIG424" s="209"/>
      <c r="JIH424" s="209"/>
      <c r="JII424" s="209"/>
      <c r="JIJ424" s="209"/>
      <c r="JIK424" s="209"/>
      <c r="JIL424" s="209"/>
      <c r="JIM424" s="209"/>
      <c r="JIN424" s="209"/>
      <c r="JIO424" s="209"/>
      <c r="JIP424" s="209"/>
      <c r="JIQ424" s="209"/>
      <c r="JIR424" s="209"/>
      <c r="JIS424" s="209"/>
      <c r="JIT424" s="209"/>
      <c r="JIU424" s="209"/>
      <c r="JIV424" s="209"/>
      <c r="JIW424" s="209"/>
      <c r="JIX424" s="209"/>
      <c r="JIY424" s="209"/>
      <c r="JIZ424" s="209"/>
      <c r="JJA424" s="209"/>
      <c r="JJB424" s="209"/>
      <c r="JJC424" s="209"/>
      <c r="JJD424" s="209"/>
      <c r="JJE424" s="209"/>
      <c r="JJF424" s="209"/>
      <c r="JJG424" s="209"/>
      <c r="JJH424" s="209"/>
      <c r="JJI424" s="209"/>
      <c r="JJJ424" s="209"/>
      <c r="JJK424" s="209"/>
      <c r="JJL424" s="209"/>
      <c r="JJM424" s="209"/>
      <c r="JJN424" s="209"/>
      <c r="JJO424" s="209"/>
      <c r="JJP424" s="209"/>
      <c r="JJQ424" s="209"/>
      <c r="JJR424" s="209"/>
      <c r="JJS424" s="209"/>
      <c r="JJT424" s="209"/>
      <c r="JJU424" s="209"/>
      <c r="JJV424" s="209"/>
      <c r="JJW424" s="209"/>
      <c r="JJX424" s="209"/>
      <c r="JJY424" s="209"/>
      <c r="JJZ424" s="209"/>
      <c r="JKA424" s="209"/>
      <c r="JKB424" s="209"/>
      <c r="JKC424" s="209"/>
      <c r="JKD424" s="209"/>
      <c r="JKE424" s="209"/>
      <c r="JKF424" s="209"/>
      <c r="JKG424" s="209"/>
      <c r="JKH424" s="209"/>
      <c r="JKI424" s="209"/>
      <c r="JKJ424" s="209"/>
      <c r="JKK424" s="209"/>
      <c r="JKL424" s="209"/>
      <c r="JKM424" s="209"/>
      <c r="JKN424" s="209"/>
      <c r="JKO424" s="209"/>
      <c r="JKP424" s="209"/>
      <c r="JKQ424" s="209"/>
      <c r="JKR424" s="209"/>
      <c r="JKS424" s="209"/>
      <c r="JKT424" s="209"/>
      <c r="JKU424" s="209"/>
      <c r="JKV424" s="209"/>
      <c r="JKW424" s="209"/>
      <c r="JKX424" s="209"/>
      <c r="JKY424" s="209"/>
      <c r="JKZ424" s="209"/>
      <c r="JLA424" s="209"/>
      <c r="JLB424" s="209"/>
      <c r="JLC424" s="209"/>
      <c r="JLD424" s="209"/>
      <c r="JLE424" s="209"/>
      <c r="JLF424" s="209"/>
      <c r="JLG424" s="209"/>
      <c r="JLH424" s="209"/>
      <c r="JLI424" s="209"/>
      <c r="JLJ424" s="209"/>
      <c r="JLK424" s="209"/>
      <c r="JLL424" s="209"/>
      <c r="JLM424" s="209"/>
      <c r="JLN424" s="209"/>
      <c r="JLO424" s="209"/>
      <c r="JLP424" s="209"/>
      <c r="JLQ424" s="209"/>
      <c r="JLR424" s="209"/>
      <c r="JLS424" s="209"/>
      <c r="JLT424" s="209"/>
      <c r="JLU424" s="209"/>
      <c r="JLV424" s="209"/>
      <c r="JLW424" s="209"/>
      <c r="JLX424" s="209"/>
      <c r="JLY424" s="209"/>
      <c r="JLZ424" s="209"/>
      <c r="JMA424" s="209"/>
      <c r="JMB424" s="209"/>
      <c r="JMC424" s="209"/>
      <c r="JMD424" s="209"/>
      <c r="JME424" s="209"/>
      <c r="JMF424" s="209"/>
      <c r="JMG424" s="209"/>
      <c r="JMH424" s="209"/>
      <c r="JMI424" s="209"/>
      <c r="JMJ424" s="209"/>
      <c r="JMK424" s="209"/>
      <c r="JML424" s="209"/>
      <c r="JMM424" s="209"/>
      <c r="JMN424" s="209"/>
      <c r="JMO424" s="209"/>
      <c r="JMP424" s="209"/>
      <c r="JMQ424" s="209"/>
      <c r="JMR424" s="209"/>
      <c r="JMS424" s="209"/>
      <c r="JMT424" s="209"/>
      <c r="JMU424" s="209"/>
      <c r="JMV424" s="209"/>
      <c r="JMW424" s="209"/>
      <c r="JMX424" s="209"/>
      <c r="JMY424" s="209"/>
      <c r="JMZ424" s="209"/>
      <c r="JNA424" s="209"/>
      <c r="JNB424" s="209"/>
      <c r="JNC424" s="209"/>
      <c r="JND424" s="209"/>
      <c r="JNE424" s="209"/>
      <c r="JNF424" s="209"/>
      <c r="JNG424" s="209"/>
      <c r="JNH424" s="209"/>
      <c r="JNI424" s="209"/>
      <c r="JNJ424" s="209"/>
      <c r="JNK424" s="209"/>
      <c r="JNL424" s="209"/>
      <c r="JNM424" s="209"/>
      <c r="JNN424" s="209"/>
      <c r="JNO424" s="209"/>
      <c r="JNP424" s="209"/>
      <c r="JNQ424" s="209"/>
      <c r="JNR424" s="209"/>
      <c r="JNS424" s="209"/>
      <c r="JNT424" s="209"/>
      <c r="JNU424" s="209"/>
      <c r="JNV424" s="209"/>
      <c r="JNW424" s="209"/>
      <c r="JNX424" s="209"/>
      <c r="JNY424" s="209"/>
      <c r="JNZ424" s="209"/>
      <c r="JOA424" s="209"/>
      <c r="JOB424" s="209"/>
      <c r="JOC424" s="209"/>
      <c r="JOD424" s="209"/>
      <c r="JOE424" s="209"/>
      <c r="JOF424" s="209"/>
      <c r="JOG424" s="209"/>
      <c r="JOH424" s="209"/>
      <c r="JOI424" s="209"/>
      <c r="JOJ424" s="209"/>
      <c r="JOK424" s="209"/>
      <c r="JOL424" s="209"/>
      <c r="JOM424" s="209"/>
      <c r="JON424" s="209"/>
      <c r="JOO424" s="209"/>
      <c r="JOP424" s="209"/>
      <c r="JOQ424" s="209"/>
      <c r="JOR424" s="209"/>
      <c r="JOS424" s="209"/>
      <c r="JOT424" s="209"/>
      <c r="JOU424" s="209"/>
      <c r="JOV424" s="209"/>
      <c r="JOW424" s="209"/>
      <c r="JOX424" s="209"/>
      <c r="JOY424" s="209"/>
      <c r="JOZ424" s="209"/>
      <c r="JPA424" s="209"/>
      <c r="JPB424" s="209"/>
      <c r="JPC424" s="209"/>
      <c r="JPD424" s="209"/>
      <c r="JPE424" s="209"/>
      <c r="JPF424" s="209"/>
      <c r="JPG424" s="209"/>
      <c r="JPH424" s="209"/>
      <c r="JPI424" s="209"/>
      <c r="JPJ424" s="209"/>
      <c r="JPK424" s="209"/>
      <c r="JPL424" s="209"/>
      <c r="JPM424" s="209"/>
      <c r="JPN424" s="209"/>
      <c r="JPO424" s="209"/>
      <c r="JPP424" s="209"/>
      <c r="JPQ424" s="209"/>
      <c r="JPR424" s="209"/>
      <c r="JPS424" s="209"/>
      <c r="JPT424" s="209"/>
      <c r="JPU424" s="209"/>
      <c r="JPV424" s="209"/>
      <c r="JPW424" s="209"/>
      <c r="JPX424" s="209"/>
      <c r="JPY424" s="209"/>
      <c r="JPZ424" s="209"/>
      <c r="JQA424" s="209"/>
      <c r="JQB424" s="209"/>
      <c r="JQC424" s="209"/>
      <c r="JQD424" s="209"/>
      <c r="JQE424" s="209"/>
      <c r="JQF424" s="209"/>
      <c r="JQG424" s="209"/>
      <c r="JQH424" s="209"/>
      <c r="JQI424" s="209"/>
      <c r="JQJ424" s="209"/>
      <c r="JQK424" s="209"/>
      <c r="JQL424" s="209"/>
      <c r="JQM424" s="209"/>
      <c r="JQN424" s="209"/>
      <c r="JQO424" s="209"/>
      <c r="JQP424" s="209"/>
      <c r="JQQ424" s="209"/>
      <c r="JQR424" s="209"/>
      <c r="JQS424" s="209"/>
      <c r="JQT424" s="209"/>
      <c r="JQU424" s="209"/>
      <c r="JQV424" s="209"/>
      <c r="JQW424" s="209"/>
      <c r="JQX424" s="209"/>
      <c r="JQY424" s="209"/>
      <c r="JQZ424" s="209"/>
      <c r="JRA424" s="209"/>
      <c r="JRB424" s="209"/>
      <c r="JRC424" s="209"/>
      <c r="JRD424" s="209"/>
      <c r="JRE424" s="209"/>
      <c r="JRF424" s="209"/>
      <c r="JRG424" s="209"/>
      <c r="JRH424" s="209"/>
      <c r="JRI424" s="209"/>
      <c r="JRJ424" s="209"/>
      <c r="JRK424" s="209"/>
      <c r="JRL424" s="209"/>
      <c r="JRM424" s="209"/>
      <c r="JRN424" s="209"/>
      <c r="JRO424" s="209"/>
      <c r="JRP424" s="209"/>
      <c r="JRQ424" s="209"/>
      <c r="JRR424" s="209"/>
      <c r="JRS424" s="209"/>
      <c r="JRT424" s="209"/>
      <c r="JRU424" s="209"/>
      <c r="JRV424" s="209"/>
      <c r="JRW424" s="209"/>
      <c r="JRX424" s="209"/>
      <c r="JRY424" s="209"/>
      <c r="JRZ424" s="209"/>
      <c r="JSA424" s="209"/>
      <c r="JSB424" s="209"/>
      <c r="JSC424" s="209"/>
      <c r="JSD424" s="209"/>
      <c r="JSE424" s="209"/>
      <c r="JSF424" s="209"/>
      <c r="JSG424" s="209"/>
      <c r="JSH424" s="209"/>
      <c r="JSI424" s="209"/>
      <c r="JSJ424" s="209"/>
      <c r="JSK424" s="209"/>
      <c r="JSL424" s="209"/>
      <c r="JSM424" s="209"/>
      <c r="JSN424" s="209"/>
      <c r="JSO424" s="209"/>
      <c r="JSP424" s="209"/>
      <c r="JSQ424" s="209"/>
      <c r="JSR424" s="209"/>
      <c r="JSS424" s="209"/>
      <c r="JST424" s="209"/>
      <c r="JSU424" s="209"/>
      <c r="JSV424" s="209"/>
      <c r="JSW424" s="209"/>
      <c r="JSX424" s="209"/>
      <c r="JSY424" s="209"/>
      <c r="JSZ424" s="209"/>
      <c r="JTA424" s="209"/>
      <c r="JTB424" s="209"/>
      <c r="JTC424" s="209"/>
      <c r="JTD424" s="209"/>
      <c r="JTE424" s="209"/>
      <c r="JTF424" s="209"/>
      <c r="JTG424" s="209"/>
      <c r="JTH424" s="209"/>
      <c r="JTI424" s="209"/>
      <c r="JTJ424" s="209"/>
      <c r="JTK424" s="209"/>
      <c r="JTL424" s="209"/>
      <c r="JTM424" s="209"/>
      <c r="JTN424" s="209"/>
      <c r="JTO424" s="209"/>
      <c r="JTP424" s="209"/>
      <c r="JTQ424" s="209"/>
      <c r="JTR424" s="209"/>
      <c r="JTS424" s="209"/>
      <c r="JTT424" s="209"/>
      <c r="JTU424" s="209"/>
      <c r="JTV424" s="209"/>
      <c r="JTW424" s="209"/>
      <c r="JTX424" s="209"/>
      <c r="JTY424" s="209"/>
      <c r="JTZ424" s="209"/>
      <c r="JUA424" s="209"/>
      <c r="JUB424" s="209"/>
      <c r="JUC424" s="209"/>
      <c r="JUD424" s="209"/>
      <c r="JUE424" s="209"/>
      <c r="JUF424" s="209"/>
      <c r="JUG424" s="209"/>
      <c r="JUH424" s="209"/>
      <c r="JUI424" s="209"/>
      <c r="JUJ424" s="209"/>
      <c r="JUK424" s="209"/>
      <c r="JUL424" s="209"/>
      <c r="JUM424" s="209"/>
      <c r="JUN424" s="209"/>
      <c r="JUO424" s="209"/>
      <c r="JUP424" s="209"/>
      <c r="JUQ424" s="209"/>
      <c r="JUR424" s="209"/>
      <c r="JUS424" s="209"/>
      <c r="JUT424" s="209"/>
      <c r="JUU424" s="209"/>
      <c r="JUV424" s="209"/>
      <c r="JUW424" s="209"/>
      <c r="JUX424" s="209"/>
      <c r="JUY424" s="209"/>
      <c r="JUZ424" s="209"/>
      <c r="JVA424" s="209"/>
      <c r="JVB424" s="209"/>
      <c r="JVC424" s="209"/>
      <c r="JVD424" s="209"/>
      <c r="JVE424" s="209"/>
      <c r="JVF424" s="209"/>
      <c r="JVG424" s="209"/>
      <c r="JVH424" s="209"/>
      <c r="JVI424" s="209"/>
      <c r="JVJ424" s="209"/>
      <c r="JVK424" s="209"/>
      <c r="JVL424" s="209"/>
      <c r="JVM424" s="209"/>
      <c r="JVN424" s="209"/>
      <c r="JVO424" s="209"/>
      <c r="JVP424" s="209"/>
      <c r="JVQ424" s="209"/>
      <c r="JVR424" s="209"/>
      <c r="JVS424" s="209"/>
      <c r="JVT424" s="209"/>
      <c r="JVU424" s="209"/>
      <c r="JVV424" s="209"/>
      <c r="JVW424" s="209"/>
      <c r="JVX424" s="209"/>
      <c r="JVY424" s="209"/>
      <c r="JVZ424" s="209"/>
      <c r="JWA424" s="209"/>
      <c r="JWB424" s="209"/>
      <c r="JWC424" s="209"/>
      <c r="JWD424" s="209"/>
      <c r="JWE424" s="209"/>
      <c r="JWF424" s="209"/>
      <c r="JWG424" s="209"/>
      <c r="JWH424" s="209"/>
      <c r="JWI424" s="209"/>
      <c r="JWJ424" s="209"/>
      <c r="JWK424" s="209"/>
      <c r="JWL424" s="209"/>
      <c r="JWM424" s="209"/>
      <c r="JWN424" s="209"/>
      <c r="JWO424" s="209"/>
      <c r="JWP424" s="209"/>
      <c r="JWQ424" s="209"/>
      <c r="JWR424" s="209"/>
      <c r="JWS424" s="209"/>
      <c r="JWT424" s="209"/>
      <c r="JWU424" s="209"/>
      <c r="JWV424" s="209"/>
      <c r="JWW424" s="209"/>
      <c r="JWX424" s="209"/>
      <c r="JWY424" s="209"/>
      <c r="JWZ424" s="209"/>
      <c r="JXA424" s="209"/>
      <c r="JXB424" s="209"/>
      <c r="JXC424" s="209"/>
      <c r="JXD424" s="209"/>
      <c r="JXE424" s="209"/>
      <c r="JXF424" s="209"/>
      <c r="JXG424" s="209"/>
      <c r="JXH424" s="209"/>
      <c r="JXI424" s="209"/>
      <c r="JXJ424" s="209"/>
      <c r="JXK424" s="209"/>
      <c r="JXL424" s="209"/>
      <c r="JXM424" s="209"/>
      <c r="JXN424" s="209"/>
      <c r="JXO424" s="209"/>
      <c r="JXP424" s="209"/>
      <c r="JXQ424" s="209"/>
      <c r="JXR424" s="209"/>
      <c r="JXS424" s="209"/>
      <c r="JXT424" s="209"/>
      <c r="JXU424" s="209"/>
      <c r="JXV424" s="209"/>
      <c r="JXW424" s="209"/>
      <c r="JXX424" s="209"/>
      <c r="JXY424" s="209"/>
      <c r="JXZ424" s="209"/>
      <c r="JYA424" s="209"/>
      <c r="JYB424" s="209"/>
      <c r="JYC424" s="209"/>
      <c r="JYD424" s="209"/>
      <c r="JYE424" s="209"/>
      <c r="JYF424" s="209"/>
      <c r="JYG424" s="209"/>
      <c r="JYH424" s="209"/>
      <c r="JYI424" s="209"/>
      <c r="JYJ424" s="209"/>
      <c r="JYK424" s="209"/>
      <c r="JYL424" s="209"/>
      <c r="JYM424" s="209"/>
      <c r="JYN424" s="209"/>
      <c r="JYO424" s="209"/>
      <c r="JYP424" s="209"/>
      <c r="JYQ424" s="209"/>
      <c r="JYR424" s="209"/>
      <c r="JYS424" s="209"/>
      <c r="JYT424" s="209"/>
      <c r="JYU424" s="209"/>
      <c r="JYV424" s="209"/>
      <c r="JYW424" s="209"/>
      <c r="JYX424" s="209"/>
      <c r="JYY424" s="209"/>
      <c r="JYZ424" s="209"/>
      <c r="JZA424" s="209"/>
      <c r="JZB424" s="209"/>
      <c r="JZC424" s="209"/>
      <c r="JZD424" s="209"/>
      <c r="JZE424" s="209"/>
      <c r="JZF424" s="209"/>
      <c r="JZG424" s="209"/>
      <c r="JZH424" s="209"/>
      <c r="JZI424" s="209"/>
      <c r="JZJ424" s="209"/>
      <c r="JZK424" s="209"/>
      <c r="JZL424" s="209"/>
      <c r="JZM424" s="209"/>
      <c r="JZN424" s="209"/>
      <c r="JZO424" s="209"/>
      <c r="JZP424" s="209"/>
      <c r="JZQ424" s="209"/>
      <c r="JZR424" s="209"/>
      <c r="JZS424" s="209"/>
      <c r="JZT424" s="209"/>
      <c r="JZU424" s="209"/>
      <c r="JZV424" s="209"/>
      <c r="JZW424" s="209"/>
      <c r="JZX424" s="209"/>
      <c r="JZY424" s="209"/>
      <c r="JZZ424" s="209"/>
      <c r="KAA424" s="209"/>
      <c r="KAB424" s="209"/>
      <c r="KAC424" s="209"/>
      <c r="KAD424" s="209"/>
      <c r="KAE424" s="209"/>
      <c r="KAF424" s="209"/>
      <c r="KAG424" s="209"/>
      <c r="KAH424" s="209"/>
      <c r="KAI424" s="209"/>
      <c r="KAJ424" s="209"/>
      <c r="KAK424" s="209"/>
      <c r="KAL424" s="209"/>
      <c r="KAM424" s="209"/>
      <c r="KAN424" s="209"/>
      <c r="KAO424" s="209"/>
      <c r="KAP424" s="209"/>
      <c r="KAQ424" s="209"/>
      <c r="KAR424" s="209"/>
      <c r="KAS424" s="209"/>
      <c r="KAT424" s="209"/>
      <c r="KAU424" s="209"/>
      <c r="KAV424" s="209"/>
      <c r="KAW424" s="209"/>
      <c r="KAX424" s="209"/>
      <c r="KAY424" s="209"/>
      <c r="KAZ424" s="209"/>
      <c r="KBA424" s="209"/>
      <c r="KBB424" s="209"/>
      <c r="KBC424" s="209"/>
      <c r="KBD424" s="209"/>
      <c r="KBE424" s="209"/>
      <c r="KBF424" s="209"/>
      <c r="KBG424" s="209"/>
      <c r="KBH424" s="209"/>
      <c r="KBI424" s="209"/>
      <c r="KBJ424" s="209"/>
      <c r="KBK424" s="209"/>
      <c r="KBL424" s="209"/>
      <c r="KBM424" s="209"/>
      <c r="KBN424" s="209"/>
      <c r="KBO424" s="209"/>
      <c r="KBP424" s="209"/>
      <c r="KBQ424" s="209"/>
      <c r="KBR424" s="209"/>
      <c r="KBS424" s="209"/>
      <c r="KBT424" s="209"/>
      <c r="KBU424" s="209"/>
      <c r="KBV424" s="209"/>
      <c r="KBW424" s="209"/>
      <c r="KBX424" s="209"/>
      <c r="KBY424" s="209"/>
      <c r="KBZ424" s="209"/>
      <c r="KCA424" s="209"/>
      <c r="KCB424" s="209"/>
      <c r="KCC424" s="209"/>
      <c r="KCD424" s="209"/>
      <c r="KCE424" s="209"/>
      <c r="KCF424" s="209"/>
      <c r="KCG424" s="209"/>
      <c r="KCH424" s="209"/>
      <c r="KCI424" s="209"/>
      <c r="KCJ424" s="209"/>
      <c r="KCK424" s="209"/>
      <c r="KCL424" s="209"/>
      <c r="KCM424" s="209"/>
      <c r="KCN424" s="209"/>
      <c r="KCO424" s="209"/>
      <c r="KCP424" s="209"/>
      <c r="KCQ424" s="209"/>
      <c r="KCR424" s="209"/>
      <c r="KCS424" s="209"/>
      <c r="KCT424" s="209"/>
      <c r="KCU424" s="209"/>
      <c r="KCV424" s="209"/>
      <c r="KCW424" s="209"/>
      <c r="KCX424" s="209"/>
      <c r="KCY424" s="209"/>
      <c r="KCZ424" s="209"/>
      <c r="KDA424" s="209"/>
      <c r="KDB424" s="209"/>
      <c r="KDC424" s="209"/>
      <c r="KDD424" s="209"/>
      <c r="KDE424" s="209"/>
      <c r="KDF424" s="209"/>
      <c r="KDG424" s="209"/>
      <c r="KDH424" s="209"/>
      <c r="KDI424" s="209"/>
      <c r="KDJ424" s="209"/>
      <c r="KDK424" s="209"/>
      <c r="KDL424" s="209"/>
      <c r="KDM424" s="209"/>
      <c r="KDN424" s="209"/>
      <c r="KDO424" s="209"/>
      <c r="KDP424" s="209"/>
      <c r="KDQ424" s="209"/>
      <c r="KDR424" s="209"/>
      <c r="KDS424" s="209"/>
      <c r="KDT424" s="209"/>
      <c r="KDU424" s="209"/>
      <c r="KDV424" s="209"/>
      <c r="KDW424" s="209"/>
      <c r="KDX424" s="209"/>
      <c r="KDY424" s="209"/>
      <c r="KDZ424" s="209"/>
      <c r="KEA424" s="209"/>
      <c r="KEB424" s="209"/>
      <c r="KEC424" s="209"/>
      <c r="KED424" s="209"/>
      <c r="KEE424" s="209"/>
      <c r="KEF424" s="209"/>
      <c r="KEG424" s="209"/>
      <c r="KEH424" s="209"/>
      <c r="KEI424" s="209"/>
      <c r="KEJ424" s="209"/>
      <c r="KEK424" s="209"/>
      <c r="KEL424" s="209"/>
      <c r="KEM424" s="209"/>
      <c r="KEN424" s="209"/>
      <c r="KEO424" s="209"/>
      <c r="KEP424" s="209"/>
      <c r="KEQ424" s="209"/>
      <c r="KER424" s="209"/>
      <c r="KES424" s="209"/>
      <c r="KET424" s="209"/>
      <c r="KEU424" s="209"/>
      <c r="KEV424" s="209"/>
      <c r="KEW424" s="209"/>
      <c r="KEX424" s="209"/>
      <c r="KEY424" s="209"/>
      <c r="KEZ424" s="209"/>
      <c r="KFA424" s="209"/>
      <c r="KFB424" s="209"/>
      <c r="KFC424" s="209"/>
      <c r="KFD424" s="209"/>
      <c r="KFE424" s="209"/>
      <c r="KFF424" s="209"/>
      <c r="KFG424" s="209"/>
      <c r="KFH424" s="209"/>
      <c r="KFI424" s="209"/>
      <c r="KFJ424" s="209"/>
      <c r="KFK424" s="209"/>
      <c r="KFL424" s="209"/>
      <c r="KFM424" s="209"/>
      <c r="KFN424" s="209"/>
      <c r="KFO424" s="209"/>
      <c r="KFP424" s="209"/>
      <c r="KFQ424" s="209"/>
      <c r="KFR424" s="209"/>
      <c r="KFS424" s="209"/>
      <c r="KFT424" s="209"/>
      <c r="KFU424" s="209"/>
      <c r="KFV424" s="209"/>
      <c r="KFW424" s="209"/>
      <c r="KFX424" s="209"/>
      <c r="KFY424" s="209"/>
      <c r="KFZ424" s="209"/>
      <c r="KGA424" s="209"/>
      <c r="KGB424" s="209"/>
      <c r="KGC424" s="209"/>
      <c r="KGD424" s="209"/>
      <c r="KGE424" s="209"/>
      <c r="KGF424" s="209"/>
      <c r="KGG424" s="209"/>
      <c r="KGH424" s="209"/>
      <c r="KGI424" s="209"/>
      <c r="KGJ424" s="209"/>
      <c r="KGK424" s="209"/>
      <c r="KGL424" s="209"/>
      <c r="KGM424" s="209"/>
      <c r="KGN424" s="209"/>
      <c r="KGO424" s="209"/>
      <c r="KGP424" s="209"/>
      <c r="KGQ424" s="209"/>
      <c r="KGR424" s="209"/>
      <c r="KGS424" s="209"/>
      <c r="KGT424" s="209"/>
      <c r="KGU424" s="209"/>
      <c r="KGV424" s="209"/>
      <c r="KGW424" s="209"/>
      <c r="KGX424" s="209"/>
      <c r="KGY424" s="209"/>
      <c r="KGZ424" s="209"/>
      <c r="KHA424" s="209"/>
      <c r="KHB424" s="209"/>
      <c r="KHC424" s="209"/>
      <c r="KHD424" s="209"/>
      <c r="KHE424" s="209"/>
      <c r="KHF424" s="209"/>
      <c r="KHG424" s="209"/>
      <c r="KHH424" s="209"/>
      <c r="KHI424" s="209"/>
      <c r="KHJ424" s="209"/>
      <c r="KHK424" s="209"/>
      <c r="KHL424" s="209"/>
      <c r="KHM424" s="209"/>
      <c r="KHN424" s="209"/>
      <c r="KHO424" s="209"/>
      <c r="KHP424" s="209"/>
      <c r="KHQ424" s="209"/>
      <c r="KHR424" s="209"/>
      <c r="KHS424" s="209"/>
      <c r="KHT424" s="209"/>
      <c r="KHU424" s="209"/>
      <c r="KHV424" s="209"/>
      <c r="KHW424" s="209"/>
      <c r="KHX424" s="209"/>
      <c r="KHY424" s="209"/>
      <c r="KHZ424" s="209"/>
      <c r="KIA424" s="209"/>
      <c r="KIB424" s="209"/>
      <c r="KIC424" s="209"/>
      <c r="KID424" s="209"/>
      <c r="KIE424" s="209"/>
      <c r="KIF424" s="209"/>
      <c r="KIG424" s="209"/>
      <c r="KIH424" s="209"/>
      <c r="KII424" s="209"/>
      <c r="KIJ424" s="209"/>
      <c r="KIK424" s="209"/>
      <c r="KIL424" s="209"/>
      <c r="KIM424" s="209"/>
      <c r="KIN424" s="209"/>
      <c r="KIO424" s="209"/>
      <c r="KIP424" s="209"/>
      <c r="KIQ424" s="209"/>
      <c r="KIR424" s="209"/>
      <c r="KIS424" s="209"/>
      <c r="KIT424" s="209"/>
      <c r="KIU424" s="209"/>
      <c r="KIV424" s="209"/>
      <c r="KIW424" s="209"/>
      <c r="KIX424" s="209"/>
      <c r="KIY424" s="209"/>
      <c r="KIZ424" s="209"/>
      <c r="KJA424" s="209"/>
      <c r="KJB424" s="209"/>
      <c r="KJC424" s="209"/>
      <c r="KJD424" s="209"/>
      <c r="KJE424" s="209"/>
      <c r="KJF424" s="209"/>
      <c r="KJG424" s="209"/>
      <c r="KJH424" s="209"/>
      <c r="KJI424" s="209"/>
      <c r="KJJ424" s="209"/>
      <c r="KJK424" s="209"/>
      <c r="KJL424" s="209"/>
      <c r="KJM424" s="209"/>
      <c r="KJN424" s="209"/>
      <c r="KJO424" s="209"/>
      <c r="KJP424" s="209"/>
      <c r="KJQ424" s="209"/>
      <c r="KJR424" s="209"/>
      <c r="KJS424" s="209"/>
      <c r="KJT424" s="209"/>
      <c r="KJU424" s="209"/>
      <c r="KJV424" s="209"/>
      <c r="KJW424" s="209"/>
      <c r="KJX424" s="209"/>
      <c r="KJY424" s="209"/>
      <c r="KJZ424" s="209"/>
      <c r="KKA424" s="209"/>
      <c r="KKB424" s="209"/>
      <c r="KKC424" s="209"/>
      <c r="KKD424" s="209"/>
      <c r="KKE424" s="209"/>
      <c r="KKF424" s="209"/>
      <c r="KKG424" s="209"/>
      <c r="KKH424" s="209"/>
      <c r="KKI424" s="209"/>
      <c r="KKJ424" s="209"/>
      <c r="KKK424" s="209"/>
      <c r="KKL424" s="209"/>
      <c r="KKM424" s="209"/>
      <c r="KKN424" s="209"/>
      <c r="KKO424" s="209"/>
      <c r="KKP424" s="209"/>
      <c r="KKQ424" s="209"/>
      <c r="KKR424" s="209"/>
      <c r="KKS424" s="209"/>
      <c r="KKT424" s="209"/>
      <c r="KKU424" s="209"/>
      <c r="KKV424" s="209"/>
      <c r="KKW424" s="209"/>
      <c r="KKX424" s="209"/>
      <c r="KKY424" s="209"/>
      <c r="KKZ424" s="209"/>
      <c r="KLA424" s="209"/>
      <c r="KLB424" s="209"/>
      <c r="KLC424" s="209"/>
      <c r="KLD424" s="209"/>
      <c r="KLE424" s="209"/>
      <c r="KLF424" s="209"/>
      <c r="KLG424" s="209"/>
      <c r="KLH424" s="209"/>
      <c r="KLI424" s="209"/>
      <c r="KLJ424" s="209"/>
      <c r="KLK424" s="209"/>
      <c r="KLL424" s="209"/>
      <c r="KLM424" s="209"/>
      <c r="KLN424" s="209"/>
      <c r="KLO424" s="209"/>
      <c r="KLP424" s="209"/>
      <c r="KLQ424" s="209"/>
      <c r="KLR424" s="209"/>
      <c r="KLS424" s="209"/>
      <c r="KLT424" s="209"/>
      <c r="KLU424" s="209"/>
      <c r="KLV424" s="209"/>
      <c r="KLW424" s="209"/>
      <c r="KLX424" s="209"/>
      <c r="KLY424" s="209"/>
      <c r="KLZ424" s="209"/>
      <c r="KMA424" s="209"/>
      <c r="KMB424" s="209"/>
      <c r="KMC424" s="209"/>
      <c r="KMD424" s="209"/>
      <c r="KME424" s="209"/>
      <c r="KMF424" s="209"/>
      <c r="KMG424" s="209"/>
      <c r="KMH424" s="209"/>
      <c r="KMI424" s="209"/>
      <c r="KMJ424" s="209"/>
      <c r="KMK424" s="209"/>
      <c r="KML424" s="209"/>
      <c r="KMM424" s="209"/>
      <c r="KMN424" s="209"/>
      <c r="KMO424" s="209"/>
      <c r="KMP424" s="209"/>
      <c r="KMQ424" s="209"/>
      <c r="KMR424" s="209"/>
      <c r="KMS424" s="209"/>
      <c r="KMT424" s="209"/>
      <c r="KMU424" s="209"/>
      <c r="KMV424" s="209"/>
      <c r="KMW424" s="209"/>
      <c r="KMX424" s="209"/>
      <c r="KMY424" s="209"/>
      <c r="KMZ424" s="209"/>
      <c r="KNA424" s="209"/>
      <c r="KNB424" s="209"/>
      <c r="KNC424" s="209"/>
      <c r="KND424" s="209"/>
      <c r="KNE424" s="209"/>
      <c r="KNF424" s="209"/>
      <c r="KNG424" s="209"/>
      <c r="KNH424" s="209"/>
      <c r="KNI424" s="209"/>
      <c r="KNJ424" s="209"/>
      <c r="KNK424" s="209"/>
      <c r="KNL424" s="209"/>
      <c r="KNM424" s="209"/>
      <c r="KNN424" s="209"/>
      <c r="KNO424" s="209"/>
      <c r="KNP424" s="209"/>
      <c r="KNQ424" s="209"/>
      <c r="KNR424" s="209"/>
      <c r="KNS424" s="209"/>
      <c r="KNT424" s="209"/>
      <c r="KNU424" s="209"/>
      <c r="KNV424" s="209"/>
      <c r="KNW424" s="209"/>
      <c r="KNX424" s="209"/>
      <c r="KNY424" s="209"/>
      <c r="KNZ424" s="209"/>
      <c r="KOA424" s="209"/>
      <c r="KOB424" s="209"/>
      <c r="KOC424" s="209"/>
      <c r="KOD424" s="209"/>
      <c r="KOE424" s="209"/>
      <c r="KOF424" s="209"/>
      <c r="KOG424" s="209"/>
      <c r="KOH424" s="209"/>
      <c r="KOI424" s="209"/>
      <c r="KOJ424" s="209"/>
      <c r="KOK424" s="209"/>
      <c r="KOL424" s="209"/>
      <c r="KOM424" s="209"/>
      <c r="KON424" s="209"/>
      <c r="KOO424" s="209"/>
      <c r="KOP424" s="209"/>
      <c r="KOQ424" s="209"/>
      <c r="KOR424" s="209"/>
      <c r="KOS424" s="209"/>
      <c r="KOT424" s="209"/>
      <c r="KOU424" s="209"/>
      <c r="KOV424" s="209"/>
      <c r="KOW424" s="209"/>
      <c r="KOX424" s="209"/>
      <c r="KOY424" s="209"/>
      <c r="KOZ424" s="209"/>
      <c r="KPA424" s="209"/>
      <c r="KPB424" s="209"/>
      <c r="KPC424" s="209"/>
      <c r="KPD424" s="209"/>
      <c r="KPE424" s="209"/>
      <c r="KPF424" s="209"/>
      <c r="KPG424" s="209"/>
      <c r="KPH424" s="209"/>
      <c r="KPI424" s="209"/>
      <c r="KPJ424" s="209"/>
      <c r="KPK424" s="209"/>
      <c r="KPL424" s="209"/>
      <c r="KPM424" s="209"/>
      <c r="KPN424" s="209"/>
      <c r="KPO424" s="209"/>
      <c r="KPP424" s="209"/>
      <c r="KPQ424" s="209"/>
      <c r="KPR424" s="209"/>
      <c r="KPS424" s="209"/>
      <c r="KPT424" s="209"/>
      <c r="KPU424" s="209"/>
      <c r="KPV424" s="209"/>
      <c r="KPW424" s="209"/>
      <c r="KPX424" s="209"/>
      <c r="KPY424" s="209"/>
      <c r="KPZ424" s="209"/>
      <c r="KQA424" s="209"/>
      <c r="KQB424" s="209"/>
      <c r="KQC424" s="209"/>
      <c r="KQD424" s="209"/>
      <c r="KQE424" s="209"/>
      <c r="KQF424" s="209"/>
      <c r="KQG424" s="209"/>
      <c r="KQH424" s="209"/>
      <c r="KQI424" s="209"/>
      <c r="KQJ424" s="209"/>
      <c r="KQK424" s="209"/>
      <c r="KQL424" s="209"/>
      <c r="KQM424" s="209"/>
      <c r="KQN424" s="209"/>
      <c r="KQO424" s="209"/>
      <c r="KQP424" s="209"/>
      <c r="KQQ424" s="209"/>
      <c r="KQR424" s="209"/>
      <c r="KQS424" s="209"/>
      <c r="KQT424" s="209"/>
      <c r="KQU424" s="209"/>
      <c r="KQV424" s="209"/>
      <c r="KQW424" s="209"/>
      <c r="KQX424" s="209"/>
      <c r="KQY424" s="209"/>
      <c r="KQZ424" s="209"/>
      <c r="KRA424" s="209"/>
      <c r="KRB424" s="209"/>
      <c r="KRC424" s="209"/>
      <c r="KRD424" s="209"/>
      <c r="KRE424" s="209"/>
      <c r="KRF424" s="209"/>
      <c r="KRG424" s="209"/>
      <c r="KRH424" s="209"/>
      <c r="KRI424" s="209"/>
      <c r="KRJ424" s="209"/>
      <c r="KRK424" s="209"/>
      <c r="KRL424" s="209"/>
      <c r="KRM424" s="209"/>
      <c r="KRN424" s="209"/>
      <c r="KRO424" s="209"/>
      <c r="KRP424" s="209"/>
      <c r="KRQ424" s="209"/>
      <c r="KRR424" s="209"/>
      <c r="KRS424" s="209"/>
      <c r="KRT424" s="209"/>
      <c r="KRU424" s="209"/>
      <c r="KRV424" s="209"/>
      <c r="KRW424" s="209"/>
      <c r="KRX424" s="209"/>
      <c r="KRY424" s="209"/>
      <c r="KRZ424" s="209"/>
      <c r="KSA424" s="209"/>
      <c r="KSB424" s="209"/>
      <c r="KSC424" s="209"/>
      <c r="KSD424" s="209"/>
      <c r="KSE424" s="209"/>
      <c r="KSF424" s="209"/>
      <c r="KSG424" s="209"/>
      <c r="KSH424" s="209"/>
      <c r="KSI424" s="209"/>
      <c r="KSJ424" s="209"/>
      <c r="KSK424" s="209"/>
      <c r="KSL424" s="209"/>
      <c r="KSM424" s="209"/>
      <c r="KSN424" s="209"/>
      <c r="KSO424" s="209"/>
      <c r="KSP424" s="209"/>
      <c r="KSQ424" s="209"/>
      <c r="KSR424" s="209"/>
      <c r="KSS424" s="209"/>
      <c r="KST424" s="209"/>
      <c r="KSU424" s="209"/>
      <c r="KSV424" s="209"/>
      <c r="KSW424" s="209"/>
      <c r="KSX424" s="209"/>
      <c r="KSY424" s="209"/>
      <c r="KSZ424" s="209"/>
      <c r="KTA424" s="209"/>
      <c r="KTB424" s="209"/>
      <c r="KTC424" s="209"/>
      <c r="KTD424" s="209"/>
      <c r="KTE424" s="209"/>
      <c r="KTF424" s="209"/>
      <c r="KTG424" s="209"/>
      <c r="KTH424" s="209"/>
      <c r="KTI424" s="209"/>
      <c r="KTJ424" s="209"/>
      <c r="KTK424" s="209"/>
      <c r="KTL424" s="209"/>
      <c r="KTM424" s="209"/>
      <c r="KTN424" s="209"/>
      <c r="KTO424" s="209"/>
      <c r="KTP424" s="209"/>
      <c r="KTQ424" s="209"/>
      <c r="KTR424" s="209"/>
      <c r="KTS424" s="209"/>
      <c r="KTT424" s="209"/>
      <c r="KTU424" s="209"/>
      <c r="KTV424" s="209"/>
      <c r="KTW424" s="209"/>
      <c r="KTX424" s="209"/>
      <c r="KTY424" s="209"/>
      <c r="KTZ424" s="209"/>
      <c r="KUA424" s="209"/>
      <c r="KUB424" s="209"/>
      <c r="KUC424" s="209"/>
      <c r="KUD424" s="209"/>
      <c r="KUE424" s="209"/>
      <c r="KUF424" s="209"/>
      <c r="KUG424" s="209"/>
      <c r="KUH424" s="209"/>
      <c r="KUI424" s="209"/>
      <c r="KUJ424" s="209"/>
      <c r="KUK424" s="209"/>
      <c r="KUL424" s="209"/>
      <c r="KUM424" s="209"/>
      <c r="KUN424" s="209"/>
      <c r="KUO424" s="209"/>
      <c r="KUP424" s="209"/>
      <c r="KUQ424" s="209"/>
      <c r="KUR424" s="209"/>
      <c r="KUS424" s="209"/>
      <c r="KUT424" s="209"/>
      <c r="KUU424" s="209"/>
      <c r="KUV424" s="209"/>
      <c r="KUW424" s="209"/>
      <c r="KUX424" s="209"/>
      <c r="KUY424" s="209"/>
      <c r="KUZ424" s="209"/>
      <c r="KVA424" s="209"/>
      <c r="KVB424" s="209"/>
      <c r="KVC424" s="209"/>
      <c r="KVD424" s="209"/>
      <c r="KVE424" s="209"/>
      <c r="KVF424" s="209"/>
      <c r="KVG424" s="209"/>
      <c r="KVH424" s="209"/>
      <c r="KVI424" s="209"/>
      <c r="KVJ424" s="209"/>
      <c r="KVK424" s="209"/>
      <c r="KVL424" s="209"/>
      <c r="KVM424" s="209"/>
      <c r="KVN424" s="209"/>
      <c r="KVO424" s="209"/>
      <c r="KVP424" s="209"/>
      <c r="KVQ424" s="209"/>
      <c r="KVR424" s="209"/>
      <c r="KVS424" s="209"/>
      <c r="KVT424" s="209"/>
      <c r="KVU424" s="209"/>
      <c r="KVV424" s="209"/>
      <c r="KVW424" s="209"/>
      <c r="KVX424" s="209"/>
      <c r="KVY424" s="209"/>
      <c r="KVZ424" s="209"/>
      <c r="KWA424" s="209"/>
      <c r="KWB424" s="209"/>
      <c r="KWC424" s="209"/>
      <c r="KWD424" s="209"/>
      <c r="KWE424" s="209"/>
      <c r="KWF424" s="209"/>
      <c r="KWG424" s="209"/>
      <c r="KWH424" s="209"/>
      <c r="KWI424" s="209"/>
      <c r="KWJ424" s="209"/>
      <c r="KWK424" s="209"/>
      <c r="KWL424" s="209"/>
      <c r="KWM424" s="209"/>
      <c r="KWN424" s="209"/>
      <c r="KWO424" s="209"/>
      <c r="KWP424" s="209"/>
      <c r="KWQ424" s="209"/>
      <c r="KWR424" s="209"/>
      <c r="KWS424" s="209"/>
      <c r="KWT424" s="209"/>
      <c r="KWU424" s="209"/>
      <c r="KWV424" s="209"/>
      <c r="KWW424" s="209"/>
      <c r="KWX424" s="209"/>
      <c r="KWY424" s="209"/>
      <c r="KWZ424" s="209"/>
      <c r="KXA424" s="209"/>
      <c r="KXB424" s="209"/>
      <c r="KXC424" s="209"/>
      <c r="KXD424" s="209"/>
      <c r="KXE424" s="209"/>
      <c r="KXF424" s="209"/>
      <c r="KXG424" s="209"/>
      <c r="KXH424" s="209"/>
      <c r="KXI424" s="209"/>
      <c r="KXJ424" s="209"/>
      <c r="KXK424" s="209"/>
      <c r="KXL424" s="209"/>
      <c r="KXM424" s="209"/>
      <c r="KXN424" s="209"/>
      <c r="KXO424" s="209"/>
      <c r="KXP424" s="209"/>
      <c r="KXQ424" s="209"/>
      <c r="KXR424" s="209"/>
      <c r="KXS424" s="209"/>
      <c r="KXT424" s="209"/>
      <c r="KXU424" s="209"/>
      <c r="KXV424" s="209"/>
      <c r="KXW424" s="209"/>
      <c r="KXX424" s="209"/>
      <c r="KXY424" s="209"/>
      <c r="KXZ424" s="209"/>
      <c r="KYA424" s="209"/>
      <c r="KYB424" s="209"/>
      <c r="KYC424" s="209"/>
      <c r="KYD424" s="209"/>
      <c r="KYE424" s="209"/>
      <c r="KYF424" s="209"/>
      <c r="KYG424" s="209"/>
      <c r="KYH424" s="209"/>
      <c r="KYI424" s="209"/>
      <c r="KYJ424" s="209"/>
      <c r="KYK424" s="209"/>
      <c r="KYL424" s="209"/>
      <c r="KYM424" s="209"/>
      <c r="KYN424" s="209"/>
      <c r="KYO424" s="209"/>
      <c r="KYP424" s="209"/>
      <c r="KYQ424" s="209"/>
      <c r="KYR424" s="209"/>
      <c r="KYS424" s="209"/>
      <c r="KYT424" s="209"/>
      <c r="KYU424" s="209"/>
      <c r="KYV424" s="209"/>
      <c r="KYW424" s="209"/>
      <c r="KYX424" s="209"/>
      <c r="KYY424" s="209"/>
      <c r="KYZ424" s="209"/>
      <c r="KZA424" s="209"/>
      <c r="KZB424" s="209"/>
      <c r="KZC424" s="209"/>
      <c r="KZD424" s="209"/>
      <c r="KZE424" s="209"/>
      <c r="KZF424" s="209"/>
      <c r="KZG424" s="209"/>
      <c r="KZH424" s="209"/>
      <c r="KZI424" s="209"/>
      <c r="KZJ424" s="209"/>
      <c r="KZK424" s="209"/>
      <c r="KZL424" s="209"/>
      <c r="KZM424" s="209"/>
      <c r="KZN424" s="209"/>
      <c r="KZO424" s="209"/>
      <c r="KZP424" s="209"/>
      <c r="KZQ424" s="209"/>
      <c r="KZR424" s="209"/>
      <c r="KZS424" s="209"/>
      <c r="KZT424" s="209"/>
      <c r="KZU424" s="209"/>
      <c r="KZV424" s="209"/>
      <c r="KZW424" s="209"/>
      <c r="KZX424" s="209"/>
      <c r="KZY424" s="209"/>
      <c r="KZZ424" s="209"/>
      <c r="LAA424" s="209"/>
      <c r="LAB424" s="209"/>
      <c r="LAC424" s="209"/>
      <c r="LAD424" s="209"/>
      <c r="LAE424" s="209"/>
      <c r="LAF424" s="209"/>
      <c r="LAG424" s="209"/>
      <c r="LAH424" s="209"/>
      <c r="LAI424" s="209"/>
      <c r="LAJ424" s="209"/>
      <c r="LAK424" s="209"/>
      <c r="LAL424" s="209"/>
      <c r="LAM424" s="209"/>
      <c r="LAN424" s="209"/>
      <c r="LAO424" s="209"/>
      <c r="LAP424" s="209"/>
      <c r="LAQ424" s="209"/>
      <c r="LAR424" s="209"/>
      <c r="LAS424" s="209"/>
      <c r="LAT424" s="209"/>
      <c r="LAU424" s="209"/>
      <c r="LAV424" s="209"/>
      <c r="LAW424" s="209"/>
      <c r="LAX424" s="209"/>
      <c r="LAY424" s="209"/>
      <c r="LAZ424" s="209"/>
      <c r="LBA424" s="209"/>
      <c r="LBB424" s="209"/>
      <c r="LBC424" s="209"/>
      <c r="LBD424" s="209"/>
      <c r="LBE424" s="209"/>
      <c r="LBF424" s="209"/>
      <c r="LBG424" s="209"/>
      <c r="LBH424" s="209"/>
      <c r="LBI424" s="209"/>
      <c r="LBJ424" s="209"/>
      <c r="LBK424" s="209"/>
      <c r="LBL424" s="209"/>
      <c r="LBM424" s="209"/>
      <c r="LBN424" s="209"/>
      <c r="LBO424" s="209"/>
      <c r="LBP424" s="209"/>
      <c r="LBQ424" s="209"/>
      <c r="LBR424" s="209"/>
      <c r="LBS424" s="209"/>
      <c r="LBT424" s="209"/>
      <c r="LBU424" s="209"/>
      <c r="LBV424" s="209"/>
      <c r="LBW424" s="209"/>
      <c r="LBX424" s="209"/>
      <c r="LBY424" s="209"/>
      <c r="LBZ424" s="209"/>
      <c r="LCA424" s="209"/>
      <c r="LCB424" s="209"/>
      <c r="LCC424" s="209"/>
      <c r="LCD424" s="209"/>
      <c r="LCE424" s="209"/>
      <c r="LCF424" s="209"/>
      <c r="LCG424" s="209"/>
      <c r="LCH424" s="209"/>
      <c r="LCI424" s="209"/>
      <c r="LCJ424" s="209"/>
      <c r="LCK424" s="209"/>
      <c r="LCL424" s="209"/>
      <c r="LCM424" s="209"/>
      <c r="LCN424" s="209"/>
      <c r="LCO424" s="209"/>
      <c r="LCP424" s="209"/>
      <c r="LCQ424" s="209"/>
      <c r="LCR424" s="209"/>
      <c r="LCS424" s="209"/>
      <c r="LCT424" s="209"/>
      <c r="LCU424" s="209"/>
      <c r="LCV424" s="209"/>
      <c r="LCW424" s="209"/>
      <c r="LCX424" s="209"/>
      <c r="LCY424" s="209"/>
      <c r="LCZ424" s="209"/>
      <c r="LDA424" s="209"/>
      <c r="LDB424" s="209"/>
      <c r="LDC424" s="209"/>
      <c r="LDD424" s="209"/>
      <c r="LDE424" s="209"/>
      <c r="LDF424" s="209"/>
      <c r="LDG424" s="209"/>
      <c r="LDH424" s="209"/>
      <c r="LDI424" s="209"/>
      <c r="LDJ424" s="209"/>
      <c r="LDK424" s="209"/>
      <c r="LDL424" s="209"/>
      <c r="LDM424" s="209"/>
      <c r="LDN424" s="209"/>
      <c r="LDO424" s="209"/>
      <c r="LDP424" s="209"/>
      <c r="LDQ424" s="209"/>
      <c r="LDR424" s="209"/>
      <c r="LDS424" s="209"/>
      <c r="LDT424" s="209"/>
      <c r="LDU424" s="209"/>
      <c r="LDV424" s="209"/>
      <c r="LDW424" s="209"/>
      <c r="LDX424" s="209"/>
      <c r="LDY424" s="209"/>
      <c r="LDZ424" s="209"/>
      <c r="LEA424" s="209"/>
      <c r="LEB424" s="209"/>
      <c r="LEC424" s="209"/>
      <c r="LED424" s="209"/>
      <c r="LEE424" s="209"/>
      <c r="LEF424" s="209"/>
      <c r="LEG424" s="209"/>
      <c r="LEH424" s="209"/>
      <c r="LEI424" s="209"/>
      <c r="LEJ424" s="209"/>
      <c r="LEK424" s="209"/>
      <c r="LEL424" s="209"/>
      <c r="LEM424" s="209"/>
      <c r="LEN424" s="209"/>
      <c r="LEO424" s="209"/>
      <c r="LEP424" s="209"/>
      <c r="LEQ424" s="209"/>
      <c r="LER424" s="209"/>
      <c r="LES424" s="209"/>
      <c r="LET424" s="209"/>
      <c r="LEU424" s="209"/>
      <c r="LEV424" s="209"/>
      <c r="LEW424" s="209"/>
      <c r="LEX424" s="209"/>
      <c r="LEY424" s="209"/>
      <c r="LEZ424" s="209"/>
      <c r="LFA424" s="209"/>
      <c r="LFB424" s="209"/>
      <c r="LFC424" s="209"/>
      <c r="LFD424" s="209"/>
      <c r="LFE424" s="209"/>
      <c r="LFF424" s="209"/>
      <c r="LFG424" s="209"/>
      <c r="LFH424" s="209"/>
      <c r="LFI424" s="209"/>
      <c r="LFJ424" s="209"/>
      <c r="LFK424" s="209"/>
      <c r="LFL424" s="209"/>
      <c r="LFM424" s="209"/>
      <c r="LFN424" s="209"/>
      <c r="LFO424" s="209"/>
      <c r="LFP424" s="209"/>
      <c r="LFQ424" s="209"/>
      <c r="LFR424" s="209"/>
      <c r="LFS424" s="209"/>
      <c r="LFT424" s="209"/>
      <c r="LFU424" s="209"/>
      <c r="LFV424" s="209"/>
      <c r="LFW424" s="209"/>
      <c r="LFX424" s="209"/>
      <c r="LFY424" s="209"/>
      <c r="LFZ424" s="209"/>
      <c r="LGA424" s="209"/>
      <c r="LGB424" s="209"/>
      <c r="LGC424" s="209"/>
      <c r="LGD424" s="209"/>
      <c r="LGE424" s="209"/>
      <c r="LGF424" s="209"/>
      <c r="LGG424" s="209"/>
      <c r="LGH424" s="209"/>
      <c r="LGI424" s="209"/>
      <c r="LGJ424" s="209"/>
      <c r="LGK424" s="209"/>
      <c r="LGL424" s="209"/>
      <c r="LGM424" s="209"/>
      <c r="LGN424" s="209"/>
      <c r="LGO424" s="209"/>
      <c r="LGP424" s="209"/>
      <c r="LGQ424" s="209"/>
      <c r="LGR424" s="209"/>
      <c r="LGS424" s="209"/>
      <c r="LGT424" s="209"/>
      <c r="LGU424" s="209"/>
      <c r="LGV424" s="209"/>
      <c r="LGW424" s="209"/>
      <c r="LGX424" s="209"/>
      <c r="LGY424" s="209"/>
      <c r="LGZ424" s="209"/>
      <c r="LHA424" s="209"/>
      <c r="LHB424" s="209"/>
      <c r="LHC424" s="209"/>
      <c r="LHD424" s="209"/>
      <c r="LHE424" s="209"/>
      <c r="LHF424" s="209"/>
      <c r="LHG424" s="209"/>
      <c r="LHH424" s="209"/>
      <c r="LHI424" s="209"/>
      <c r="LHJ424" s="209"/>
      <c r="LHK424" s="209"/>
      <c r="LHL424" s="209"/>
      <c r="LHM424" s="209"/>
      <c r="LHN424" s="209"/>
      <c r="LHO424" s="209"/>
      <c r="LHP424" s="209"/>
      <c r="LHQ424" s="209"/>
      <c r="LHR424" s="209"/>
      <c r="LHS424" s="209"/>
      <c r="LHT424" s="209"/>
      <c r="LHU424" s="209"/>
      <c r="LHV424" s="209"/>
      <c r="LHW424" s="209"/>
      <c r="LHX424" s="209"/>
      <c r="LHY424" s="209"/>
      <c r="LHZ424" s="209"/>
      <c r="LIA424" s="209"/>
      <c r="LIB424" s="209"/>
      <c r="LIC424" s="209"/>
      <c r="LID424" s="209"/>
      <c r="LIE424" s="209"/>
      <c r="LIF424" s="209"/>
      <c r="LIG424" s="209"/>
      <c r="LIH424" s="209"/>
      <c r="LII424" s="209"/>
      <c r="LIJ424" s="209"/>
      <c r="LIK424" s="209"/>
      <c r="LIL424" s="209"/>
      <c r="LIM424" s="209"/>
      <c r="LIN424" s="209"/>
      <c r="LIO424" s="209"/>
      <c r="LIP424" s="209"/>
      <c r="LIQ424" s="209"/>
      <c r="LIR424" s="209"/>
      <c r="LIS424" s="209"/>
      <c r="LIT424" s="209"/>
      <c r="LIU424" s="209"/>
      <c r="LIV424" s="209"/>
      <c r="LIW424" s="209"/>
      <c r="LIX424" s="209"/>
      <c r="LIY424" s="209"/>
      <c r="LIZ424" s="209"/>
      <c r="LJA424" s="209"/>
      <c r="LJB424" s="209"/>
      <c r="LJC424" s="209"/>
      <c r="LJD424" s="209"/>
      <c r="LJE424" s="209"/>
      <c r="LJF424" s="209"/>
      <c r="LJG424" s="209"/>
      <c r="LJH424" s="209"/>
      <c r="LJI424" s="209"/>
      <c r="LJJ424" s="209"/>
      <c r="LJK424" s="209"/>
      <c r="LJL424" s="209"/>
      <c r="LJM424" s="209"/>
      <c r="LJN424" s="209"/>
      <c r="LJO424" s="209"/>
      <c r="LJP424" s="209"/>
      <c r="LJQ424" s="209"/>
      <c r="LJR424" s="209"/>
      <c r="LJS424" s="209"/>
      <c r="LJT424" s="209"/>
      <c r="LJU424" s="209"/>
      <c r="LJV424" s="209"/>
      <c r="LJW424" s="209"/>
      <c r="LJX424" s="209"/>
      <c r="LJY424" s="209"/>
      <c r="LJZ424" s="209"/>
      <c r="LKA424" s="209"/>
      <c r="LKB424" s="209"/>
      <c r="LKC424" s="209"/>
      <c r="LKD424" s="209"/>
      <c r="LKE424" s="209"/>
      <c r="LKF424" s="209"/>
      <c r="LKG424" s="209"/>
      <c r="LKH424" s="209"/>
      <c r="LKI424" s="209"/>
      <c r="LKJ424" s="209"/>
      <c r="LKK424" s="209"/>
      <c r="LKL424" s="209"/>
      <c r="LKM424" s="209"/>
      <c r="LKN424" s="209"/>
      <c r="LKO424" s="209"/>
      <c r="LKP424" s="209"/>
      <c r="LKQ424" s="209"/>
      <c r="LKR424" s="209"/>
      <c r="LKS424" s="209"/>
      <c r="LKT424" s="209"/>
      <c r="LKU424" s="209"/>
      <c r="LKV424" s="209"/>
      <c r="LKW424" s="209"/>
      <c r="LKX424" s="209"/>
      <c r="LKY424" s="209"/>
      <c r="LKZ424" s="209"/>
      <c r="LLA424" s="209"/>
      <c r="LLB424" s="209"/>
      <c r="LLC424" s="209"/>
      <c r="LLD424" s="209"/>
      <c r="LLE424" s="209"/>
      <c r="LLF424" s="209"/>
      <c r="LLG424" s="209"/>
      <c r="LLH424" s="209"/>
      <c r="LLI424" s="209"/>
      <c r="LLJ424" s="209"/>
      <c r="LLK424" s="209"/>
      <c r="LLL424" s="209"/>
      <c r="LLM424" s="209"/>
      <c r="LLN424" s="209"/>
      <c r="LLO424" s="209"/>
      <c r="LLP424" s="209"/>
      <c r="LLQ424" s="209"/>
      <c r="LLR424" s="209"/>
      <c r="LLS424" s="209"/>
      <c r="LLT424" s="209"/>
      <c r="LLU424" s="209"/>
      <c r="LLV424" s="209"/>
      <c r="LLW424" s="209"/>
      <c r="LLX424" s="209"/>
      <c r="LLY424" s="209"/>
      <c r="LLZ424" s="209"/>
      <c r="LMA424" s="209"/>
      <c r="LMB424" s="209"/>
      <c r="LMC424" s="209"/>
      <c r="LMD424" s="209"/>
      <c r="LME424" s="209"/>
      <c r="LMF424" s="209"/>
      <c r="LMG424" s="209"/>
      <c r="LMH424" s="209"/>
      <c r="LMI424" s="209"/>
      <c r="LMJ424" s="209"/>
      <c r="LMK424" s="209"/>
      <c r="LML424" s="209"/>
      <c r="LMM424" s="209"/>
      <c r="LMN424" s="209"/>
      <c r="LMO424" s="209"/>
      <c r="LMP424" s="209"/>
      <c r="LMQ424" s="209"/>
      <c r="LMR424" s="209"/>
      <c r="LMS424" s="209"/>
      <c r="LMT424" s="209"/>
      <c r="LMU424" s="209"/>
      <c r="LMV424" s="209"/>
      <c r="LMW424" s="209"/>
      <c r="LMX424" s="209"/>
      <c r="LMY424" s="209"/>
      <c r="LMZ424" s="209"/>
      <c r="LNA424" s="209"/>
      <c r="LNB424" s="209"/>
      <c r="LNC424" s="209"/>
      <c r="LND424" s="209"/>
      <c r="LNE424" s="209"/>
      <c r="LNF424" s="209"/>
      <c r="LNG424" s="209"/>
      <c r="LNH424" s="209"/>
      <c r="LNI424" s="209"/>
      <c r="LNJ424" s="209"/>
      <c r="LNK424" s="209"/>
      <c r="LNL424" s="209"/>
      <c r="LNM424" s="209"/>
      <c r="LNN424" s="209"/>
      <c r="LNO424" s="209"/>
      <c r="LNP424" s="209"/>
      <c r="LNQ424" s="209"/>
      <c r="LNR424" s="209"/>
      <c r="LNS424" s="209"/>
      <c r="LNT424" s="209"/>
      <c r="LNU424" s="209"/>
      <c r="LNV424" s="209"/>
      <c r="LNW424" s="209"/>
      <c r="LNX424" s="209"/>
      <c r="LNY424" s="209"/>
      <c r="LNZ424" s="209"/>
      <c r="LOA424" s="209"/>
      <c r="LOB424" s="209"/>
      <c r="LOC424" s="209"/>
      <c r="LOD424" s="209"/>
      <c r="LOE424" s="209"/>
      <c r="LOF424" s="209"/>
      <c r="LOG424" s="209"/>
      <c r="LOH424" s="209"/>
      <c r="LOI424" s="209"/>
      <c r="LOJ424" s="209"/>
      <c r="LOK424" s="209"/>
      <c r="LOL424" s="209"/>
      <c r="LOM424" s="209"/>
      <c r="LON424" s="209"/>
      <c r="LOO424" s="209"/>
      <c r="LOP424" s="209"/>
      <c r="LOQ424" s="209"/>
      <c r="LOR424" s="209"/>
      <c r="LOS424" s="209"/>
      <c r="LOT424" s="209"/>
      <c r="LOU424" s="209"/>
      <c r="LOV424" s="209"/>
      <c r="LOW424" s="209"/>
      <c r="LOX424" s="209"/>
      <c r="LOY424" s="209"/>
      <c r="LOZ424" s="209"/>
      <c r="LPA424" s="209"/>
      <c r="LPB424" s="209"/>
      <c r="LPC424" s="209"/>
      <c r="LPD424" s="209"/>
      <c r="LPE424" s="209"/>
      <c r="LPF424" s="209"/>
      <c r="LPG424" s="209"/>
      <c r="LPH424" s="209"/>
      <c r="LPI424" s="209"/>
      <c r="LPJ424" s="209"/>
      <c r="LPK424" s="209"/>
      <c r="LPL424" s="209"/>
      <c r="LPM424" s="209"/>
      <c r="LPN424" s="209"/>
      <c r="LPO424" s="209"/>
      <c r="LPP424" s="209"/>
      <c r="LPQ424" s="209"/>
      <c r="LPR424" s="209"/>
      <c r="LPS424" s="209"/>
      <c r="LPT424" s="209"/>
      <c r="LPU424" s="209"/>
      <c r="LPV424" s="209"/>
      <c r="LPW424" s="209"/>
      <c r="LPX424" s="209"/>
      <c r="LPY424" s="209"/>
      <c r="LPZ424" s="209"/>
      <c r="LQA424" s="209"/>
      <c r="LQB424" s="209"/>
      <c r="LQC424" s="209"/>
      <c r="LQD424" s="209"/>
      <c r="LQE424" s="209"/>
      <c r="LQF424" s="209"/>
      <c r="LQG424" s="209"/>
      <c r="LQH424" s="209"/>
      <c r="LQI424" s="209"/>
      <c r="LQJ424" s="209"/>
      <c r="LQK424" s="209"/>
      <c r="LQL424" s="209"/>
      <c r="LQM424" s="209"/>
      <c r="LQN424" s="209"/>
      <c r="LQO424" s="209"/>
      <c r="LQP424" s="209"/>
      <c r="LQQ424" s="209"/>
      <c r="LQR424" s="209"/>
      <c r="LQS424" s="209"/>
      <c r="LQT424" s="209"/>
      <c r="LQU424" s="209"/>
      <c r="LQV424" s="209"/>
      <c r="LQW424" s="209"/>
      <c r="LQX424" s="209"/>
      <c r="LQY424" s="209"/>
      <c r="LQZ424" s="209"/>
      <c r="LRA424" s="209"/>
      <c r="LRB424" s="209"/>
      <c r="LRC424" s="209"/>
      <c r="LRD424" s="209"/>
      <c r="LRE424" s="209"/>
      <c r="LRF424" s="209"/>
      <c r="LRG424" s="209"/>
      <c r="LRH424" s="209"/>
      <c r="LRI424" s="209"/>
      <c r="LRJ424" s="209"/>
      <c r="LRK424" s="209"/>
      <c r="LRL424" s="209"/>
      <c r="LRM424" s="209"/>
      <c r="LRN424" s="209"/>
      <c r="LRO424" s="209"/>
      <c r="LRP424" s="209"/>
      <c r="LRQ424" s="209"/>
      <c r="LRR424" s="209"/>
      <c r="LRS424" s="209"/>
      <c r="LRT424" s="209"/>
      <c r="LRU424" s="209"/>
      <c r="LRV424" s="209"/>
      <c r="LRW424" s="209"/>
      <c r="LRX424" s="209"/>
      <c r="LRY424" s="209"/>
      <c r="LRZ424" s="209"/>
      <c r="LSA424" s="209"/>
      <c r="LSB424" s="209"/>
      <c r="LSC424" s="209"/>
      <c r="LSD424" s="209"/>
      <c r="LSE424" s="209"/>
      <c r="LSF424" s="209"/>
      <c r="LSG424" s="209"/>
      <c r="LSH424" s="209"/>
      <c r="LSI424" s="209"/>
      <c r="LSJ424" s="209"/>
      <c r="LSK424" s="209"/>
      <c r="LSL424" s="209"/>
      <c r="LSM424" s="209"/>
      <c r="LSN424" s="209"/>
      <c r="LSO424" s="209"/>
      <c r="LSP424" s="209"/>
      <c r="LSQ424" s="209"/>
      <c r="LSR424" s="209"/>
      <c r="LSS424" s="209"/>
      <c r="LST424" s="209"/>
      <c r="LSU424" s="209"/>
      <c r="LSV424" s="209"/>
      <c r="LSW424" s="209"/>
      <c r="LSX424" s="209"/>
      <c r="LSY424" s="209"/>
      <c r="LSZ424" s="209"/>
      <c r="LTA424" s="209"/>
      <c r="LTB424" s="209"/>
      <c r="LTC424" s="209"/>
      <c r="LTD424" s="209"/>
      <c r="LTE424" s="209"/>
      <c r="LTF424" s="209"/>
      <c r="LTG424" s="209"/>
      <c r="LTH424" s="209"/>
      <c r="LTI424" s="209"/>
      <c r="LTJ424" s="209"/>
      <c r="LTK424" s="209"/>
      <c r="LTL424" s="209"/>
      <c r="LTM424" s="209"/>
      <c r="LTN424" s="209"/>
      <c r="LTO424" s="209"/>
      <c r="LTP424" s="209"/>
      <c r="LTQ424" s="209"/>
      <c r="LTR424" s="209"/>
      <c r="LTS424" s="209"/>
      <c r="LTT424" s="209"/>
      <c r="LTU424" s="209"/>
      <c r="LTV424" s="209"/>
      <c r="LTW424" s="209"/>
      <c r="LTX424" s="209"/>
      <c r="LTY424" s="209"/>
      <c r="LTZ424" s="209"/>
      <c r="LUA424" s="209"/>
      <c r="LUB424" s="209"/>
      <c r="LUC424" s="209"/>
      <c r="LUD424" s="209"/>
      <c r="LUE424" s="209"/>
      <c r="LUF424" s="209"/>
      <c r="LUG424" s="209"/>
      <c r="LUH424" s="209"/>
      <c r="LUI424" s="209"/>
      <c r="LUJ424" s="209"/>
      <c r="LUK424" s="209"/>
      <c r="LUL424" s="209"/>
      <c r="LUM424" s="209"/>
      <c r="LUN424" s="209"/>
      <c r="LUO424" s="209"/>
      <c r="LUP424" s="209"/>
      <c r="LUQ424" s="209"/>
      <c r="LUR424" s="209"/>
      <c r="LUS424" s="209"/>
      <c r="LUT424" s="209"/>
      <c r="LUU424" s="209"/>
      <c r="LUV424" s="209"/>
      <c r="LUW424" s="209"/>
      <c r="LUX424" s="209"/>
      <c r="LUY424" s="209"/>
      <c r="LUZ424" s="209"/>
      <c r="LVA424" s="209"/>
      <c r="LVB424" s="209"/>
      <c r="LVC424" s="209"/>
      <c r="LVD424" s="209"/>
      <c r="LVE424" s="209"/>
      <c r="LVF424" s="209"/>
      <c r="LVG424" s="209"/>
      <c r="LVH424" s="209"/>
      <c r="LVI424" s="209"/>
      <c r="LVJ424" s="209"/>
      <c r="LVK424" s="209"/>
      <c r="LVL424" s="209"/>
      <c r="LVM424" s="209"/>
      <c r="LVN424" s="209"/>
      <c r="LVO424" s="209"/>
      <c r="LVP424" s="209"/>
      <c r="LVQ424" s="209"/>
      <c r="LVR424" s="209"/>
      <c r="LVS424" s="209"/>
      <c r="LVT424" s="209"/>
      <c r="LVU424" s="209"/>
      <c r="LVV424" s="209"/>
      <c r="LVW424" s="209"/>
      <c r="LVX424" s="209"/>
      <c r="LVY424" s="209"/>
      <c r="LVZ424" s="209"/>
      <c r="LWA424" s="209"/>
      <c r="LWB424" s="209"/>
      <c r="LWC424" s="209"/>
      <c r="LWD424" s="209"/>
      <c r="LWE424" s="209"/>
      <c r="LWF424" s="209"/>
      <c r="LWG424" s="209"/>
      <c r="LWH424" s="209"/>
      <c r="LWI424" s="209"/>
      <c r="LWJ424" s="209"/>
      <c r="LWK424" s="209"/>
      <c r="LWL424" s="209"/>
      <c r="LWM424" s="209"/>
      <c r="LWN424" s="209"/>
      <c r="LWO424" s="209"/>
      <c r="LWP424" s="209"/>
      <c r="LWQ424" s="209"/>
      <c r="LWR424" s="209"/>
      <c r="LWS424" s="209"/>
      <c r="LWT424" s="209"/>
      <c r="LWU424" s="209"/>
      <c r="LWV424" s="209"/>
      <c r="LWW424" s="209"/>
      <c r="LWX424" s="209"/>
      <c r="LWY424" s="209"/>
      <c r="LWZ424" s="209"/>
      <c r="LXA424" s="209"/>
      <c r="LXB424" s="209"/>
      <c r="LXC424" s="209"/>
      <c r="LXD424" s="209"/>
      <c r="LXE424" s="209"/>
      <c r="LXF424" s="209"/>
      <c r="LXG424" s="209"/>
      <c r="LXH424" s="209"/>
      <c r="LXI424" s="209"/>
      <c r="LXJ424" s="209"/>
      <c r="LXK424" s="209"/>
      <c r="LXL424" s="209"/>
      <c r="LXM424" s="209"/>
      <c r="LXN424" s="209"/>
      <c r="LXO424" s="209"/>
      <c r="LXP424" s="209"/>
      <c r="LXQ424" s="209"/>
      <c r="LXR424" s="209"/>
      <c r="LXS424" s="209"/>
      <c r="LXT424" s="209"/>
      <c r="LXU424" s="209"/>
      <c r="LXV424" s="209"/>
      <c r="LXW424" s="209"/>
      <c r="LXX424" s="209"/>
      <c r="LXY424" s="209"/>
      <c r="LXZ424" s="209"/>
      <c r="LYA424" s="209"/>
      <c r="LYB424" s="209"/>
      <c r="LYC424" s="209"/>
      <c r="LYD424" s="209"/>
      <c r="LYE424" s="209"/>
      <c r="LYF424" s="209"/>
      <c r="LYG424" s="209"/>
      <c r="LYH424" s="209"/>
      <c r="LYI424" s="209"/>
      <c r="LYJ424" s="209"/>
      <c r="LYK424" s="209"/>
      <c r="LYL424" s="209"/>
      <c r="LYM424" s="209"/>
      <c r="LYN424" s="209"/>
      <c r="LYO424" s="209"/>
      <c r="LYP424" s="209"/>
      <c r="LYQ424" s="209"/>
      <c r="LYR424" s="209"/>
      <c r="LYS424" s="209"/>
      <c r="LYT424" s="209"/>
      <c r="LYU424" s="209"/>
      <c r="LYV424" s="209"/>
      <c r="LYW424" s="209"/>
      <c r="LYX424" s="209"/>
      <c r="LYY424" s="209"/>
      <c r="LYZ424" s="209"/>
      <c r="LZA424" s="209"/>
      <c r="LZB424" s="209"/>
      <c r="LZC424" s="209"/>
      <c r="LZD424" s="209"/>
      <c r="LZE424" s="209"/>
      <c r="LZF424" s="209"/>
      <c r="LZG424" s="209"/>
      <c r="LZH424" s="209"/>
      <c r="LZI424" s="209"/>
      <c r="LZJ424" s="209"/>
      <c r="LZK424" s="209"/>
      <c r="LZL424" s="209"/>
      <c r="LZM424" s="209"/>
      <c r="LZN424" s="209"/>
      <c r="LZO424" s="209"/>
      <c r="LZP424" s="209"/>
      <c r="LZQ424" s="209"/>
      <c r="LZR424" s="209"/>
      <c r="LZS424" s="209"/>
      <c r="LZT424" s="209"/>
      <c r="LZU424" s="209"/>
      <c r="LZV424" s="209"/>
      <c r="LZW424" s="209"/>
      <c r="LZX424" s="209"/>
      <c r="LZY424" s="209"/>
      <c r="LZZ424" s="209"/>
      <c r="MAA424" s="209"/>
      <c r="MAB424" s="209"/>
      <c r="MAC424" s="209"/>
      <c r="MAD424" s="209"/>
      <c r="MAE424" s="209"/>
      <c r="MAF424" s="209"/>
      <c r="MAG424" s="209"/>
      <c r="MAH424" s="209"/>
      <c r="MAI424" s="209"/>
      <c r="MAJ424" s="209"/>
      <c r="MAK424" s="209"/>
      <c r="MAL424" s="209"/>
      <c r="MAM424" s="209"/>
      <c r="MAN424" s="209"/>
      <c r="MAO424" s="209"/>
      <c r="MAP424" s="209"/>
      <c r="MAQ424" s="209"/>
      <c r="MAR424" s="209"/>
      <c r="MAS424" s="209"/>
      <c r="MAT424" s="209"/>
      <c r="MAU424" s="209"/>
      <c r="MAV424" s="209"/>
      <c r="MAW424" s="209"/>
      <c r="MAX424" s="209"/>
      <c r="MAY424" s="209"/>
      <c r="MAZ424" s="209"/>
      <c r="MBA424" s="209"/>
      <c r="MBB424" s="209"/>
      <c r="MBC424" s="209"/>
      <c r="MBD424" s="209"/>
      <c r="MBE424" s="209"/>
      <c r="MBF424" s="209"/>
      <c r="MBG424" s="209"/>
      <c r="MBH424" s="209"/>
      <c r="MBI424" s="209"/>
      <c r="MBJ424" s="209"/>
      <c r="MBK424" s="209"/>
      <c r="MBL424" s="209"/>
      <c r="MBM424" s="209"/>
      <c r="MBN424" s="209"/>
      <c r="MBO424" s="209"/>
      <c r="MBP424" s="209"/>
      <c r="MBQ424" s="209"/>
      <c r="MBR424" s="209"/>
      <c r="MBS424" s="209"/>
      <c r="MBT424" s="209"/>
      <c r="MBU424" s="209"/>
      <c r="MBV424" s="209"/>
      <c r="MBW424" s="209"/>
      <c r="MBX424" s="209"/>
      <c r="MBY424" s="209"/>
      <c r="MBZ424" s="209"/>
      <c r="MCA424" s="209"/>
      <c r="MCB424" s="209"/>
      <c r="MCC424" s="209"/>
      <c r="MCD424" s="209"/>
      <c r="MCE424" s="209"/>
      <c r="MCF424" s="209"/>
      <c r="MCG424" s="209"/>
      <c r="MCH424" s="209"/>
      <c r="MCI424" s="209"/>
      <c r="MCJ424" s="209"/>
      <c r="MCK424" s="209"/>
      <c r="MCL424" s="209"/>
      <c r="MCM424" s="209"/>
      <c r="MCN424" s="209"/>
      <c r="MCO424" s="209"/>
      <c r="MCP424" s="209"/>
      <c r="MCQ424" s="209"/>
      <c r="MCR424" s="209"/>
      <c r="MCS424" s="209"/>
      <c r="MCT424" s="209"/>
      <c r="MCU424" s="209"/>
      <c r="MCV424" s="209"/>
      <c r="MCW424" s="209"/>
      <c r="MCX424" s="209"/>
      <c r="MCY424" s="209"/>
      <c r="MCZ424" s="209"/>
      <c r="MDA424" s="209"/>
      <c r="MDB424" s="209"/>
      <c r="MDC424" s="209"/>
      <c r="MDD424" s="209"/>
      <c r="MDE424" s="209"/>
      <c r="MDF424" s="209"/>
      <c r="MDG424" s="209"/>
      <c r="MDH424" s="209"/>
      <c r="MDI424" s="209"/>
      <c r="MDJ424" s="209"/>
      <c r="MDK424" s="209"/>
      <c r="MDL424" s="209"/>
      <c r="MDM424" s="209"/>
      <c r="MDN424" s="209"/>
      <c r="MDO424" s="209"/>
      <c r="MDP424" s="209"/>
      <c r="MDQ424" s="209"/>
      <c r="MDR424" s="209"/>
      <c r="MDS424" s="209"/>
      <c r="MDT424" s="209"/>
      <c r="MDU424" s="209"/>
      <c r="MDV424" s="209"/>
      <c r="MDW424" s="209"/>
      <c r="MDX424" s="209"/>
      <c r="MDY424" s="209"/>
      <c r="MDZ424" s="209"/>
      <c r="MEA424" s="209"/>
      <c r="MEB424" s="209"/>
      <c r="MEC424" s="209"/>
      <c r="MED424" s="209"/>
      <c r="MEE424" s="209"/>
      <c r="MEF424" s="209"/>
      <c r="MEG424" s="209"/>
      <c r="MEH424" s="209"/>
      <c r="MEI424" s="209"/>
      <c r="MEJ424" s="209"/>
      <c r="MEK424" s="209"/>
      <c r="MEL424" s="209"/>
      <c r="MEM424" s="209"/>
      <c r="MEN424" s="209"/>
      <c r="MEO424" s="209"/>
      <c r="MEP424" s="209"/>
      <c r="MEQ424" s="209"/>
      <c r="MER424" s="209"/>
      <c r="MES424" s="209"/>
      <c r="MET424" s="209"/>
      <c r="MEU424" s="209"/>
      <c r="MEV424" s="209"/>
      <c r="MEW424" s="209"/>
      <c r="MEX424" s="209"/>
      <c r="MEY424" s="209"/>
      <c r="MEZ424" s="209"/>
      <c r="MFA424" s="209"/>
      <c r="MFB424" s="209"/>
      <c r="MFC424" s="209"/>
      <c r="MFD424" s="209"/>
      <c r="MFE424" s="209"/>
      <c r="MFF424" s="209"/>
      <c r="MFG424" s="209"/>
      <c r="MFH424" s="209"/>
      <c r="MFI424" s="209"/>
      <c r="MFJ424" s="209"/>
      <c r="MFK424" s="209"/>
      <c r="MFL424" s="209"/>
      <c r="MFM424" s="209"/>
      <c r="MFN424" s="209"/>
      <c r="MFO424" s="209"/>
      <c r="MFP424" s="209"/>
      <c r="MFQ424" s="209"/>
      <c r="MFR424" s="209"/>
      <c r="MFS424" s="209"/>
      <c r="MFT424" s="209"/>
      <c r="MFU424" s="209"/>
      <c r="MFV424" s="209"/>
      <c r="MFW424" s="209"/>
      <c r="MFX424" s="209"/>
      <c r="MFY424" s="209"/>
      <c r="MFZ424" s="209"/>
      <c r="MGA424" s="209"/>
      <c r="MGB424" s="209"/>
      <c r="MGC424" s="209"/>
      <c r="MGD424" s="209"/>
      <c r="MGE424" s="209"/>
      <c r="MGF424" s="209"/>
      <c r="MGG424" s="209"/>
      <c r="MGH424" s="209"/>
      <c r="MGI424" s="209"/>
      <c r="MGJ424" s="209"/>
      <c r="MGK424" s="209"/>
      <c r="MGL424" s="209"/>
      <c r="MGM424" s="209"/>
      <c r="MGN424" s="209"/>
      <c r="MGO424" s="209"/>
      <c r="MGP424" s="209"/>
      <c r="MGQ424" s="209"/>
      <c r="MGR424" s="209"/>
      <c r="MGS424" s="209"/>
      <c r="MGT424" s="209"/>
      <c r="MGU424" s="209"/>
      <c r="MGV424" s="209"/>
      <c r="MGW424" s="209"/>
      <c r="MGX424" s="209"/>
      <c r="MGY424" s="209"/>
      <c r="MGZ424" s="209"/>
      <c r="MHA424" s="209"/>
      <c r="MHB424" s="209"/>
      <c r="MHC424" s="209"/>
      <c r="MHD424" s="209"/>
      <c r="MHE424" s="209"/>
      <c r="MHF424" s="209"/>
      <c r="MHG424" s="209"/>
      <c r="MHH424" s="209"/>
      <c r="MHI424" s="209"/>
      <c r="MHJ424" s="209"/>
      <c r="MHK424" s="209"/>
      <c r="MHL424" s="209"/>
      <c r="MHM424" s="209"/>
      <c r="MHN424" s="209"/>
      <c r="MHO424" s="209"/>
      <c r="MHP424" s="209"/>
      <c r="MHQ424" s="209"/>
      <c r="MHR424" s="209"/>
      <c r="MHS424" s="209"/>
      <c r="MHT424" s="209"/>
      <c r="MHU424" s="209"/>
      <c r="MHV424" s="209"/>
      <c r="MHW424" s="209"/>
      <c r="MHX424" s="209"/>
      <c r="MHY424" s="209"/>
      <c r="MHZ424" s="209"/>
      <c r="MIA424" s="209"/>
      <c r="MIB424" s="209"/>
      <c r="MIC424" s="209"/>
      <c r="MID424" s="209"/>
      <c r="MIE424" s="209"/>
      <c r="MIF424" s="209"/>
      <c r="MIG424" s="209"/>
      <c r="MIH424" s="209"/>
      <c r="MII424" s="209"/>
      <c r="MIJ424" s="209"/>
      <c r="MIK424" s="209"/>
      <c r="MIL424" s="209"/>
      <c r="MIM424" s="209"/>
      <c r="MIN424" s="209"/>
      <c r="MIO424" s="209"/>
      <c r="MIP424" s="209"/>
      <c r="MIQ424" s="209"/>
      <c r="MIR424" s="209"/>
      <c r="MIS424" s="209"/>
      <c r="MIT424" s="209"/>
      <c r="MIU424" s="209"/>
      <c r="MIV424" s="209"/>
      <c r="MIW424" s="209"/>
      <c r="MIX424" s="209"/>
      <c r="MIY424" s="209"/>
      <c r="MIZ424" s="209"/>
      <c r="MJA424" s="209"/>
      <c r="MJB424" s="209"/>
      <c r="MJC424" s="209"/>
      <c r="MJD424" s="209"/>
      <c r="MJE424" s="209"/>
      <c r="MJF424" s="209"/>
      <c r="MJG424" s="209"/>
      <c r="MJH424" s="209"/>
      <c r="MJI424" s="209"/>
      <c r="MJJ424" s="209"/>
      <c r="MJK424" s="209"/>
      <c r="MJL424" s="209"/>
      <c r="MJM424" s="209"/>
      <c r="MJN424" s="209"/>
      <c r="MJO424" s="209"/>
      <c r="MJP424" s="209"/>
      <c r="MJQ424" s="209"/>
      <c r="MJR424" s="209"/>
      <c r="MJS424" s="209"/>
      <c r="MJT424" s="209"/>
      <c r="MJU424" s="209"/>
      <c r="MJV424" s="209"/>
      <c r="MJW424" s="209"/>
      <c r="MJX424" s="209"/>
      <c r="MJY424" s="209"/>
      <c r="MJZ424" s="209"/>
      <c r="MKA424" s="209"/>
      <c r="MKB424" s="209"/>
      <c r="MKC424" s="209"/>
      <c r="MKD424" s="209"/>
      <c r="MKE424" s="209"/>
      <c r="MKF424" s="209"/>
      <c r="MKG424" s="209"/>
      <c r="MKH424" s="209"/>
      <c r="MKI424" s="209"/>
      <c r="MKJ424" s="209"/>
      <c r="MKK424" s="209"/>
      <c r="MKL424" s="209"/>
      <c r="MKM424" s="209"/>
      <c r="MKN424" s="209"/>
      <c r="MKO424" s="209"/>
      <c r="MKP424" s="209"/>
      <c r="MKQ424" s="209"/>
      <c r="MKR424" s="209"/>
      <c r="MKS424" s="209"/>
      <c r="MKT424" s="209"/>
      <c r="MKU424" s="209"/>
      <c r="MKV424" s="209"/>
      <c r="MKW424" s="209"/>
      <c r="MKX424" s="209"/>
      <c r="MKY424" s="209"/>
      <c r="MKZ424" s="209"/>
      <c r="MLA424" s="209"/>
      <c r="MLB424" s="209"/>
      <c r="MLC424" s="209"/>
      <c r="MLD424" s="209"/>
      <c r="MLE424" s="209"/>
      <c r="MLF424" s="209"/>
      <c r="MLG424" s="209"/>
      <c r="MLH424" s="209"/>
      <c r="MLI424" s="209"/>
      <c r="MLJ424" s="209"/>
      <c r="MLK424" s="209"/>
      <c r="MLL424" s="209"/>
      <c r="MLM424" s="209"/>
      <c r="MLN424" s="209"/>
      <c r="MLO424" s="209"/>
      <c r="MLP424" s="209"/>
      <c r="MLQ424" s="209"/>
      <c r="MLR424" s="209"/>
      <c r="MLS424" s="209"/>
      <c r="MLT424" s="209"/>
      <c r="MLU424" s="209"/>
      <c r="MLV424" s="209"/>
      <c r="MLW424" s="209"/>
      <c r="MLX424" s="209"/>
      <c r="MLY424" s="209"/>
      <c r="MLZ424" s="209"/>
      <c r="MMA424" s="209"/>
      <c r="MMB424" s="209"/>
      <c r="MMC424" s="209"/>
      <c r="MMD424" s="209"/>
      <c r="MME424" s="209"/>
      <c r="MMF424" s="209"/>
      <c r="MMG424" s="209"/>
      <c r="MMH424" s="209"/>
      <c r="MMI424" s="209"/>
      <c r="MMJ424" s="209"/>
      <c r="MMK424" s="209"/>
      <c r="MML424" s="209"/>
      <c r="MMM424" s="209"/>
      <c r="MMN424" s="209"/>
      <c r="MMO424" s="209"/>
      <c r="MMP424" s="209"/>
      <c r="MMQ424" s="209"/>
      <c r="MMR424" s="209"/>
      <c r="MMS424" s="209"/>
      <c r="MMT424" s="209"/>
      <c r="MMU424" s="209"/>
      <c r="MMV424" s="209"/>
      <c r="MMW424" s="209"/>
      <c r="MMX424" s="209"/>
      <c r="MMY424" s="209"/>
      <c r="MMZ424" s="209"/>
      <c r="MNA424" s="209"/>
      <c r="MNB424" s="209"/>
      <c r="MNC424" s="209"/>
      <c r="MND424" s="209"/>
      <c r="MNE424" s="209"/>
      <c r="MNF424" s="209"/>
      <c r="MNG424" s="209"/>
      <c r="MNH424" s="209"/>
      <c r="MNI424" s="209"/>
      <c r="MNJ424" s="209"/>
      <c r="MNK424" s="209"/>
      <c r="MNL424" s="209"/>
      <c r="MNM424" s="209"/>
      <c r="MNN424" s="209"/>
      <c r="MNO424" s="209"/>
      <c r="MNP424" s="209"/>
      <c r="MNQ424" s="209"/>
      <c r="MNR424" s="209"/>
      <c r="MNS424" s="209"/>
      <c r="MNT424" s="209"/>
      <c r="MNU424" s="209"/>
      <c r="MNV424" s="209"/>
      <c r="MNW424" s="209"/>
      <c r="MNX424" s="209"/>
      <c r="MNY424" s="209"/>
      <c r="MNZ424" s="209"/>
      <c r="MOA424" s="209"/>
      <c r="MOB424" s="209"/>
      <c r="MOC424" s="209"/>
      <c r="MOD424" s="209"/>
      <c r="MOE424" s="209"/>
      <c r="MOF424" s="209"/>
      <c r="MOG424" s="209"/>
      <c r="MOH424" s="209"/>
      <c r="MOI424" s="209"/>
      <c r="MOJ424" s="209"/>
      <c r="MOK424" s="209"/>
      <c r="MOL424" s="209"/>
      <c r="MOM424" s="209"/>
      <c r="MON424" s="209"/>
      <c r="MOO424" s="209"/>
      <c r="MOP424" s="209"/>
      <c r="MOQ424" s="209"/>
      <c r="MOR424" s="209"/>
      <c r="MOS424" s="209"/>
      <c r="MOT424" s="209"/>
      <c r="MOU424" s="209"/>
      <c r="MOV424" s="209"/>
      <c r="MOW424" s="209"/>
      <c r="MOX424" s="209"/>
      <c r="MOY424" s="209"/>
      <c r="MOZ424" s="209"/>
      <c r="MPA424" s="209"/>
      <c r="MPB424" s="209"/>
      <c r="MPC424" s="209"/>
      <c r="MPD424" s="209"/>
      <c r="MPE424" s="209"/>
      <c r="MPF424" s="209"/>
      <c r="MPG424" s="209"/>
      <c r="MPH424" s="209"/>
      <c r="MPI424" s="209"/>
      <c r="MPJ424" s="209"/>
      <c r="MPK424" s="209"/>
      <c r="MPL424" s="209"/>
      <c r="MPM424" s="209"/>
      <c r="MPN424" s="209"/>
      <c r="MPO424" s="209"/>
      <c r="MPP424" s="209"/>
      <c r="MPQ424" s="209"/>
      <c r="MPR424" s="209"/>
      <c r="MPS424" s="209"/>
      <c r="MPT424" s="209"/>
      <c r="MPU424" s="209"/>
      <c r="MPV424" s="209"/>
      <c r="MPW424" s="209"/>
      <c r="MPX424" s="209"/>
      <c r="MPY424" s="209"/>
      <c r="MPZ424" s="209"/>
      <c r="MQA424" s="209"/>
      <c r="MQB424" s="209"/>
      <c r="MQC424" s="209"/>
      <c r="MQD424" s="209"/>
      <c r="MQE424" s="209"/>
      <c r="MQF424" s="209"/>
      <c r="MQG424" s="209"/>
      <c r="MQH424" s="209"/>
      <c r="MQI424" s="209"/>
      <c r="MQJ424" s="209"/>
      <c r="MQK424" s="209"/>
      <c r="MQL424" s="209"/>
      <c r="MQM424" s="209"/>
      <c r="MQN424" s="209"/>
      <c r="MQO424" s="209"/>
      <c r="MQP424" s="209"/>
      <c r="MQQ424" s="209"/>
      <c r="MQR424" s="209"/>
      <c r="MQS424" s="209"/>
      <c r="MQT424" s="209"/>
      <c r="MQU424" s="209"/>
      <c r="MQV424" s="209"/>
      <c r="MQW424" s="209"/>
      <c r="MQX424" s="209"/>
      <c r="MQY424" s="209"/>
      <c r="MQZ424" s="209"/>
      <c r="MRA424" s="209"/>
      <c r="MRB424" s="209"/>
      <c r="MRC424" s="209"/>
      <c r="MRD424" s="209"/>
      <c r="MRE424" s="209"/>
      <c r="MRF424" s="209"/>
      <c r="MRG424" s="209"/>
      <c r="MRH424" s="209"/>
      <c r="MRI424" s="209"/>
      <c r="MRJ424" s="209"/>
      <c r="MRK424" s="209"/>
      <c r="MRL424" s="209"/>
      <c r="MRM424" s="209"/>
      <c r="MRN424" s="209"/>
      <c r="MRO424" s="209"/>
      <c r="MRP424" s="209"/>
      <c r="MRQ424" s="209"/>
      <c r="MRR424" s="209"/>
      <c r="MRS424" s="209"/>
      <c r="MRT424" s="209"/>
      <c r="MRU424" s="209"/>
      <c r="MRV424" s="209"/>
      <c r="MRW424" s="209"/>
      <c r="MRX424" s="209"/>
      <c r="MRY424" s="209"/>
      <c r="MRZ424" s="209"/>
      <c r="MSA424" s="209"/>
      <c r="MSB424" s="209"/>
      <c r="MSC424" s="209"/>
      <c r="MSD424" s="209"/>
      <c r="MSE424" s="209"/>
      <c r="MSF424" s="209"/>
      <c r="MSG424" s="209"/>
      <c r="MSH424" s="209"/>
      <c r="MSI424" s="209"/>
      <c r="MSJ424" s="209"/>
      <c r="MSK424" s="209"/>
      <c r="MSL424" s="209"/>
      <c r="MSM424" s="209"/>
      <c r="MSN424" s="209"/>
      <c r="MSO424" s="209"/>
      <c r="MSP424" s="209"/>
      <c r="MSQ424" s="209"/>
      <c r="MSR424" s="209"/>
      <c r="MSS424" s="209"/>
      <c r="MST424" s="209"/>
      <c r="MSU424" s="209"/>
      <c r="MSV424" s="209"/>
      <c r="MSW424" s="209"/>
      <c r="MSX424" s="209"/>
      <c r="MSY424" s="209"/>
      <c r="MSZ424" s="209"/>
      <c r="MTA424" s="209"/>
      <c r="MTB424" s="209"/>
      <c r="MTC424" s="209"/>
      <c r="MTD424" s="209"/>
      <c r="MTE424" s="209"/>
      <c r="MTF424" s="209"/>
      <c r="MTG424" s="209"/>
      <c r="MTH424" s="209"/>
      <c r="MTI424" s="209"/>
      <c r="MTJ424" s="209"/>
      <c r="MTK424" s="209"/>
      <c r="MTL424" s="209"/>
      <c r="MTM424" s="209"/>
      <c r="MTN424" s="209"/>
      <c r="MTO424" s="209"/>
      <c r="MTP424" s="209"/>
      <c r="MTQ424" s="209"/>
      <c r="MTR424" s="209"/>
      <c r="MTS424" s="209"/>
      <c r="MTT424" s="209"/>
      <c r="MTU424" s="209"/>
      <c r="MTV424" s="209"/>
      <c r="MTW424" s="209"/>
      <c r="MTX424" s="209"/>
      <c r="MTY424" s="209"/>
      <c r="MTZ424" s="209"/>
      <c r="MUA424" s="209"/>
      <c r="MUB424" s="209"/>
      <c r="MUC424" s="209"/>
      <c r="MUD424" s="209"/>
      <c r="MUE424" s="209"/>
      <c r="MUF424" s="209"/>
      <c r="MUG424" s="209"/>
      <c r="MUH424" s="209"/>
      <c r="MUI424" s="209"/>
      <c r="MUJ424" s="209"/>
      <c r="MUK424" s="209"/>
      <c r="MUL424" s="209"/>
      <c r="MUM424" s="209"/>
      <c r="MUN424" s="209"/>
      <c r="MUO424" s="209"/>
      <c r="MUP424" s="209"/>
      <c r="MUQ424" s="209"/>
      <c r="MUR424" s="209"/>
      <c r="MUS424" s="209"/>
      <c r="MUT424" s="209"/>
      <c r="MUU424" s="209"/>
      <c r="MUV424" s="209"/>
      <c r="MUW424" s="209"/>
      <c r="MUX424" s="209"/>
      <c r="MUY424" s="209"/>
      <c r="MUZ424" s="209"/>
      <c r="MVA424" s="209"/>
      <c r="MVB424" s="209"/>
      <c r="MVC424" s="209"/>
      <c r="MVD424" s="209"/>
      <c r="MVE424" s="209"/>
      <c r="MVF424" s="209"/>
      <c r="MVG424" s="209"/>
      <c r="MVH424" s="209"/>
      <c r="MVI424" s="209"/>
      <c r="MVJ424" s="209"/>
      <c r="MVK424" s="209"/>
      <c r="MVL424" s="209"/>
      <c r="MVM424" s="209"/>
      <c r="MVN424" s="209"/>
      <c r="MVO424" s="209"/>
      <c r="MVP424" s="209"/>
      <c r="MVQ424" s="209"/>
      <c r="MVR424" s="209"/>
      <c r="MVS424" s="209"/>
      <c r="MVT424" s="209"/>
      <c r="MVU424" s="209"/>
      <c r="MVV424" s="209"/>
      <c r="MVW424" s="209"/>
      <c r="MVX424" s="209"/>
      <c r="MVY424" s="209"/>
      <c r="MVZ424" s="209"/>
      <c r="MWA424" s="209"/>
      <c r="MWB424" s="209"/>
      <c r="MWC424" s="209"/>
      <c r="MWD424" s="209"/>
      <c r="MWE424" s="209"/>
      <c r="MWF424" s="209"/>
      <c r="MWG424" s="209"/>
      <c r="MWH424" s="209"/>
      <c r="MWI424" s="209"/>
      <c r="MWJ424" s="209"/>
      <c r="MWK424" s="209"/>
      <c r="MWL424" s="209"/>
      <c r="MWM424" s="209"/>
      <c r="MWN424" s="209"/>
      <c r="MWO424" s="209"/>
      <c r="MWP424" s="209"/>
      <c r="MWQ424" s="209"/>
      <c r="MWR424" s="209"/>
      <c r="MWS424" s="209"/>
      <c r="MWT424" s="209"/>
      <c r="MWU424" s="209"/>
      <c r="MWV424" s="209"/>
      <c r="MWW424" s="209"/>
      <c r="MWX424" s="209"/>
      <c r="MWY424" s="209"/>
      <c r="MWZ424" s="209"/>
      <c r="MXA424" s="209"/>
      <c r="MXB424" s="209"/>
      <c r="MXC424" s="209"/>
      <c r="MXD424" s="209"/>
      <c r="MXE424" s="209"/>
      <c r="MXF424" s="209"/>
      <c r="MXG424" s="209"/>
      <c r="MXH424" s="209"/>
      <c r="MXI424" s="209"/>
      <c r="MXJ424" s="209"/>
      <c r="MXK424" s="209"/>
      <c r="MXL424" s="209"/>
      <c r="MXM424" s="209"/>
      <c r="MXN424" s="209"/>
      <c r="MXO424" s="209"/>
      <c r="MXP424" s="209"/>
      <c r="MXQ424" s="209"/>
      <c r="MXR424" s="209"/>
      <c r="MXS424" s="209"/>
      <c r="MXT424" s="209"/>
      <c r="MXU424" s="209"/>
      <c r="MXV424" s="209"/>
      <c r="MXW424" s="209"/>
      <c r="MXX424" s="209"/>
      <c r="MXY424" s="209"/>
      <c r="MXZ424" s="209"/>
      <c r="MYA424" s="209"/>
      <c r="MYB424" s="209"/>
      <c r="MYC424" s="209"/>
      <c r="MYD424" s="209"/>
      <c r="MYE424" s="209"/>
      <c r="MYF424" s="209"/>
      <c r="MYG424" s="209"/>
      <c r="MYH424" s="209"/>
      <c r="MYI424" s="209"/>
      <c r="MYJ424" s="209"/>
      <c r="MYK424" s="209"/>
      <c r="MYL424" s="209"/>
      <c r="MYM424" s="209"/>
      <c r="MYN424" s="209"/>
      <c r="MYO424" s="209"/>
      <c r="MYP424" s="209"/>
      <c r="MYQ424" s="209"/>
      <c r="MYR424" s="209"/>
      <c r="MYS424" s="209"/>
      <c r="MYT424" s="209"/>
      <c r="MYU424" s="209"/>
      <c r="MYV424" s="209"/>
      <c r="MYW424" s="209"/>
      <c r="MYX424" s="209"/>
      <c r="MYY424" s="209"/>
      <c r="MYZ424" s="209"/>
      <c r="MZA424" s="209"/>
      <c r="MZB424" s="209"/>
      <c r="MZC424" s="209"/>
      <c r="MZD424" s="209"/>
      <c r="MZE424" s="209"/>
      <c r="MZF424" s="209"/>
      <c r="MZG424" s="209"/>
      <c r="MZH424" s="209"/>
      <c r="MZI424" s="209"/>
      <c r="MZJ424" s="209"/>
      <c r="MZK424" s="209"/>
      <c r="MZL424" s="209"/>
      <c r="MZM424" s="209"/>
      <c r="MZN424" s="209"/>
      <c r="MZO424" s="209"/>
      <c r="MZP424" s="209"/>
      <c r="MZQ424" s="209"/>
      <c r="MZR424" s="209"/>
      <c r="MZS424" s="209"/>
      <c r="MZT424" s="209"/>
      <c r="MZU424" s="209"/>
      <c r="MZV424" s="209"/>
      <c r="MZW424" s="209"/>
      <c r="MZX424" s="209"/>
      <c r="MZY424" s="209"/>
      <c r="MZZ424" s="209"/>
      <c r="NAA424" s="209"/>
      <c r="NAB424" s="209"/>
      <c r="NAC424" s="209"/>
      <c r="NAD424" s="209"/>
      <c r="NAE424" s="209"/>
      <c r="NAF424" s="209"/>
      <c r="NAG424" s="209"/>
      <c r="NAH424" s="209"/>
      <c r="NAI424" s="209"/>
      <c r="NAJ424" s="209"/>
      <c r="NAK424" s="209"/>
      <c r="NAL424" s="209"/>
      <c r="NAM424" s="209"/>
      <c r="NAN424" s="209"/>
      <c r="NAO424" s="209"/>
      <c r="NAP424" s="209"/>
      <c r="NAQ424" s="209"/>
      <c r="NAR424" s="209"/>
      <c r="NAS424" s="209"/>
      <c r="NAT424" s="209"/>
      <c r="NAU424" s="209"/>
      <c r="NAV424" s="209"/>
      <c r="NAW424" s="209"/>
      <c r="NAX424" s="209"/>
      <c r="NAY424" s="209"/>
      <c r="NAZ424" s="209"/>
      <c r="NBA424" s="209"/>
      <c r="NBB424" s="209"/>
      <c r="NBC424" s="209"/>
      <c r="NBD424" s="209"/>
      <c r="NBE424" s="209"/>
      <c r="NBF424" s="209"/>
      <c r="NBG424" s="209"/>
      <c r="NBH424" s="209"/>
      <c r="NBI424" s="209"/>
      <c r="NBJ424" s="209"/>
      <c r="NBK424" s="209"/>
      <c r="NBL424" s="209"/>
      <c r="NBM424" s="209"/>
      <c r="NBN424" s="209"/>
      <c r="NBO424" s="209"/>
      <c r="NBP424" s="209"/>
      <c r="NBQ424" s="209"/>
      <c r="NBR424" s="209"/>
      <c r="NBS424" s="209"/>
      <c r="NBT424" s="209"/>
      <c r="NBU424" s="209"/>
      <c r="NBV424" s="209"/>
      <c r="NBW424" s="209"/>
      <c r="NBX424" s="209"/>
      <c r="NBY424" s="209"/>
      <c r="NBZ424" s="209"/>
      <c r="NCA424" s="209"/>
      <c r="NCB424" s="209"/>
      <c r="NCC424" s="209"/>
      <c r="NCD424" s="209"/>
      <c r="NCE424" s="209"/>
      <c r="NCF424" s="209"/>
      <c r="NCG424" s="209"/>
      <c r="NCH424" s="209"/>
      <c r="NCI424" s="209"/>
      <c r="NCJ424" s="209"/>
      <c r="NCK424" s="209"/>
      <c r="NCL424" s="209"/>
      <c r="NCM424" s="209"/>
      <c r="NCN424" s="209"/>
      <c r="NCO424" s="209"/>
      <c r="NCP424" s="209"/>
      <c r="NCQ424" s="209"/>
      <c r="NCR424" s="209"/>
      <c r="NCS424" s="209"/>
      <c r="NCT424" s="209"/>
      <c r="NCU424" s="209"/>
      <c r="NCV424" s="209"/>
      <c r="NCW424" s="209"/>
      <c r="NCX424" s="209"/>
      <c r="NCY424" s="209"/>
      <c r="NCZ424" s="209"/>
      <c r="NDA424" s="209"/>
      <c r="NDB424" s="209"/>
      <c r="NDC424" s="209"/>
      <c r="NDD424" s="209"/>
      <c r="NDE424" s="209"/>
      <c r="NDF424" s="209"/>
      <c r="NDG424" s="209"/>
      <c r="NDH424" s="209"/>
      <c r="NDI424" s="209"/>
      <c r="NDJ424" s="209"/>
      <c r="NDK424" s="209"/>
      <c r="NDL424" s="209"/>
      <c r="NDM424" s="209"/>
      <c r="NDN424" s="209"/>
      <c r="NDO424" s="209"/>
      <c r="NDP424" s="209"/>
      <c r="NDQ424" s="209"/>
      <c r="NDR424" s="209"/>
      <c r="NDS424" s="209"/>
      <c r="NDT424" s="209"/>
      <c r="NDU424" s="209"/>
      <c r="NDV424" s="209"/>
      <c r="NDW424" s="209"/>
      <c r="NDX424" s="209"/>
      <c r="NDY424" s="209"/>
      <c r="NDZ424" s="209"/>
      <c r="NEA424" s="209"/>
      <c r="NEB424" s="209"/>
      <c r="NEC424" s="209"/>
      <c r="NED424" s="209"/>
      <c r="NEE424" s="209"/>
      <c r="NEF424" s="209"/>
      <c r="NEG424" s="209"/>
      <c r="NEH424" s="209"/>
      <c r="NEI424" s="209"/>
      <c r="NEJ424" s="209"/>
      <c r="NEK424" s="209"/>
      <c r="NEL424" s="209"/>
      <c r="NEM424" s="209"/>
      <c r="NEN424" s="209"/>
      <c r="NEO424" s="209"/>
      <c r="NEP424" s="209"/>
      <c r="NEQ424" s="209"/>
      <c r="NER424" s="209"/>
      <c r="NES424" s="209"/>
      <c r="NET424" s="209"/>
      <c r="NEU424" s="209"/>
      <c r="NEV424" s="209"/>
      <c r="NEW424" s="209"/>
      <c r="NEX424" s="209"/>
      <c r="NEY424" s="209"/>
      <c r="NEZ424" s="209"/>
      <c r="NFA424" s="209"/>
      <c r="NFB424" s="209"/>
      <c r="NFC424" s="209"/>
      <c r="NFD424" s="209"/>
      <c r="NFE424" s="209"/>
      <c r="NFF424" s="209"/>
      <c r="NFG424" s="209"/>
      <c r="NFH424" s="209"/>
      <c r="NFI424" s="209"/>
      <c r="NFJ424" s="209"/>
      <c r="NFK424" s="209"/>
      <c r="NFL424" s="209"/>
      <c r="NFM424" s="209"/>
      <c r="NFN424" s="209"/>
      <c r="NFO424" s="209"/>
      <c r="NFP424" s="209"/>
      <c r="NFQ424" s="209"/>
      <c r="NFR424" s="209"/>
      <c r="NFS424" s="209"/>
      <c r="NFT424" s="209"/>
      <c r="NFU424" s="209"/>
      <c r="NFV424" s="209"/>
      <c r="NFW424" s="209"/>
      <c r="NFX424" s="209"/>
      <c r="NFY424" s="209"/>
      <c r="NFZ424" s="209"/>
      <c r="NGA424" s="209"/>
      <c r="NGB424" s="209"/>
      <c r="NGC424" s="209"/>
      <c r="NGD424" s="209"/>
      <c r="NGE424" s="209"/>
      <c r="NGF424" s="209"/>
      <c r="NGG424" s="209"/>
      <c r="NGH424" s="209"/>
      <c r="NGI424" s="209"/>
      <c r="NGJ424" s="209"/>
      <c r="NGK424" s="209"/>
      <c r="NGL424" s="209"/>
      <c r="NGM424" s="209"/>
      <c r="NGN424" s="209"/>
      <c r="NGO424" s="209"/>
      <c r="NGP424" s="209"/>
      <c r="NGQ424" s="209"/>
      <c r="NGR424" s="209"/>
      <c r="NGS424" s="209"/>
      <c r="NGT424" s="209"/>
      <c r="NGU424" s="209"/>
      <c r="NGV424" s="209"/>
      <c r="NGW424" s="209"/>
      <c r="NGX424" s="209"/>
      <c r="NGY424" s="209"/>
      <c r="NGZ424" s="209"/>
      <c r="NHA424" s="209"/>
      <c r="NHB424" s="209"/>
      <c r="NHC424" s="209"/>
      <c r="NHD424" s="209"/>
      <c r="NHE424" s="209"/>
      <c r="NHF424" s="209"/>
      <c r="NHG424" s="209"/>
      <c r="NHH424" s="209"/>
      <c r="NHI424" s="209"/>
      <c r="NHJ424" s="209"/>
      <c r="NHK424" s="209"/>
      <c r="NHL424" s="209"/>
      <c r="NHM424" s="209"/>
      <c r="NHN424" s="209"/>
      <c r="NHO424" s="209"/>
      <c r="NHP424" s="209"/>
      <c r="NHQ424" s="209"/>
      <c r="NHR424" s="209"/>
      <c r="NHS424" s="209"/>
      <c r="NHT424" s="209"/>
      <c r="NHU424" s="209"/>
      <c r="NHV424" s="209"/>
      <c r="NHW424" s="209"/>
      <c r="NHX424" s="209"/>
      <c r="NHY424" s="209"/>
      <c r="NHZ424" s="209"/>
      <c r="NIA424" s="209"/>
      <c r="NIB424" s="209"/>
      <c r="NIC424" s="209"/>
      <c r="NID424" s="209"/>
      <c r="NIE424" s="209"/>
      <c r="NIF424" s="209"/>
      <c r="NIG424" s="209"/>
      <c r="NIH424" s="209"/>
      <c r="NII424" s="209"/>
      <c r="NIJ424" s="209"/>
      <c r="NIK424" s="209"/>
      <c r="NIL424" s="209"/>
      <c r="NIM424" s="209"/>
      <c r="NIN424" s="209"/>
      <c r="NIO424" s="209"/>
      <c r="NIP424" s="209"/>
      <c r="NIQ424" s="209"/>
      <c r="NIR424" s="209"/>
      <c r="NIS424" s="209"/>
      <c r="NIT424" s="209"/>
      <c r="NIU424" s="209"/>
      <c r="NIV424" s="209"/>
      <c r="NIW424" s="209"/>
      <c r="NIX424" s="209"/>
      <c r="NIY424" s="209"/>
      <c r="NIZ424" s="209"/>
      <c r="NJA424" s="209"/>
      <c r="NJB424" s="209"/>
      <c r="NJC424" s="209"/>
      <c r="NJD424" s="209"/>
      <c r="NJE424" s="209"/>
      <c r="NJF424" s="209"/>
      <c r="NJG424" s="209"/>
      <c r="NJH424" s="209"/>
      <c r="NJI424" s="209"/>
      <c r="NJJ424" s="209"/>
      <c r="NJK424" s="209"/>
      <c r="NJL424" s="209"/>
      <c r="NJM424" s="209"/>
      <c r="NJN424" s="209"/>
      <c r="NJO424" s="209"/>
      <c r="NJP424" s="209"/>
      <c r="NJQ424" s="209"/>
      <c r="NJR424" s="209"/>
      <c r="NJS424" s="209"/>
      <c r="NJT424" s="209"/>
      <c r="NJU424" s="209"/>
      <c r="NJV424" s="209"/>
      <c r="NJW424" s="209"/>
      <c r="NJX424" s="209"/>
      <c r="NJY424" s="209"/>
      <c r="NJZ424" s="209"/>
      <c r="NKA424" s="209"/>
      <c r="NKB424" s="209"/>
      <c r="NKC424" s="209"/>
      <c r="NKD424" s="209"/>
      <c r="NKE424" s="209"/>
      <c r="NKF424" s="209"/>
      <c r="NKG424" s="209"/>
      <c r="NKH424" s="209"/>
      <c r="NKI424" s="209"/>
      <c r="NKJ424" s="209"/>
      <c r="NKK424" s="209"/>
      <c r="NKL424" s="209"/>
      <c r="NKM424" s="209"/>
      <c r="NKN424" s="209"/>
      <c r="NKO424" s="209"/>
      <c r="NKP424" s="209"/>
      <c r="NKQ424" s="209"/>
      <c r="NKR424" s="209"/>
      <c r="NKS424" s="209"/>
      <c r="NKT424" s="209"/>
      <c r="NKU424" s="209"/>
      <c r="NKV424" s="209"/>
      <c r="NKW424" s="209"/>
      <c r="NKX424" s="209"/>
      <c r="NKY424" s="209"/>
      <c r="NKZ424" s="209"/>
      <c r="NLA424" s="209"/>
      <c r="NLB424" s="209"/>
      <c r="NLC424" s="209"/>
      <c r="NLD424" s="209"/>
      <c r="NLE424" s="209"/>
      <c r="NLF424" s="209"/>
      <c r="NLG424" s="209"/>
      <c r="NLH424" s="209"/>
      <c r="NLI424" s="209"/>
      <c r="NLJ424" s="209"/>
      <c r="NLK424" s="209"/>
      <c r="NLL424" s="209"/>
      <c r="NLM424" s="209"/>
      <c r="NLN424" s="209"/>
      <c r="NLO424" s="209"/>
      <c r="NLP424" s="209"/>
      <c r="NLQ424" s="209"/>
      <c r="NLR424" s="209"/>
      <c r="NLS424" s="209"/>
      <c r="NLT424" s="209"/>
      <c r="NLU424" s="209"/>
      <c r="NLV424" s="209"/>
      <c r="NLW424" s="209"/>
      <c r="NLX424" s="209"/>
      <c r="NLY424" s="209"/>
      <c r="NLZ424" s="209"/>
      <c r="NMA424" s="209"/>
      <c r="NMB424" s="209"/>
      <c r="NMC424" s="209"/>
      <c r="NMD424" s="209"/>
      <c r="NME424" s="209"/>
      <c r="NMF424" s="209"/>
      <c r="NMG424" s="209"/>
      <c r="NMH424" s="209"/>
      <c r="NMI424" s="209"/>
      <c r="NMJ424" s="209"/>
      <c r="NMK424" s="209"/>
      <c r="NML424" s="209"/>
      <c r="NMM424" s="209"/>
      <c r="NMN424" s="209"/>
      <c r="NMO424" s="209"/>
      <c r="NMP424" s="209"/>
      <c r="NMQ424" s="209"/>
      <c r="NMR424" s="209"/>
      <c r="NMS424" s="209"/>
      <c r="NMT424" s="209"/>
      <c r="NMU424" s="209"/>
      <c r="NMV424" s="209"/>
      <c r="NMW424" s="209"/>
      <c r="NMX424" s="209"/>
      <c r="NMY424" s="209"/>
      <c r="NMZ424" s="209"/>
      <c r="NNA424" s="209"/>
      <c r="NNB424" s="209"/>
      <c r="NNC424" s="209"/>
      <c r="NND424" s="209"/>
      <c r="NNE424" s="209"/>
      <c r="NNF424" s="209"/>
      <c r="NNG424" s="209"/>
      <c r="NNH424" s="209"/>
      <c r="NNI424" s="209"/>
      <c r="NNJ424" s="209"/>
      <c r="NNK424" s="209"/>
      <c r="NNL424" s="209"/>
      <c r="NNM424" s="209"/>
      <c r="NNN424" s="209"/>
      <c r="NNO424" s="209"/>
      <c r="NNP424" s="209"/>
      <c r="NNQ424" s="209"/>
      <c r="NNR424" s="209"/>
      <c r="NNS424" s="209"/>
      <c r="NNT424" s="209"/>
      <c r="NNU424" s="209"/>
      <c r="NNV424" s="209"/>
      <c r="NNW424" s="209"/>
      <c r="NNX424" s="209"/>
      <c r="NNY424" s="209"/>
      <c r="NNZ424" s="209"/>
      <c r="NOA424" s="209"/>
      <c r="NOB424" s="209"/>
      <c r="NOC424" s="209"/>
      <c r="NOD424" s="209"/>
      <c r="NOE424" s="209"/>
      <c r="NOF424" s="209"/>
      <c r="NOG424" s="209"/>
      <c r="NOH424" s="209"/>
      <c r="NOI424" s="209"/>
      <c r="NOJ424" s="209"/>
      <c r="NOK424" s="209"/>
      <c r="NOL424" s="209"/>
      <c r="NOM424" s="209"/>
      <c r="NON424" s="209"/>
      <c r="NOO424" s="209"/>
      <c r="NOP424" s="209"/>
      <c r="NOQ424" s="209"/>
      <c r="NOR424" s="209"/>
      <c r="NOS424" s="209"/>
      <c r="NOT424" s="209"/>
      <c r="NOU424" s="209"/>
      <c r="NOV424" s="209"/>
      <c r="NOW424" s="209"/>
      <c r="NOX424" s="209"/>
      <c r="NOY424" s="209"/>
      <c r="NOZ424" s="209"/>
      <c r="NPA424" s="209"/>
      <c r="NPB424" s="209"/>
      <c r="NPC424" s="209"/>
      <c r="NPD424" s="209"/>
      <c r="NPE424" s="209"/>
      <c r="NPF424" s="209"/>
      <c r="NPG424" s="209"/>
      <c r="NPH424" s="209"/>
      <c r="NPI424" s="209"/>
      <c r="NPJ424" s="209"/>
      <c r="NPK424" s="209"/>
      <c r="NPL424" s="209"/>
      <c r="NPM424" s="209"/>
      <c r="NPN424" s="209"/>
      <c r="NPO424" s="209"/>
      <c r="NPP424" s="209"/>
      <c r="NPQ424" s="209"/>
      <c r="NPR424" s="209"/>
      <c r="NPS424" s="209"/>
      <c r="NPT424" s="209"/>
      <c r="NPU424" s="209"/>
      <c r="NPV424" s="209"/>
      <c r="NPW424" s="209"/>
      <c r="NPX424" s="209"/>
      <c r="NPY424" s="209"/>
      <c r="NPZ424" s="209"/>
      <c r="NQA424" s="209"/>
      <c r="NQB424" s="209"/>
      <c r="NQC424" s="209"/>
      <c r="NQD424" s="209"/>
      <c r="NQE424" s="209"/>
      <c r="NQF424" s="209"/>
      <c r="NQG424" s="209"/>
      <c r="NQH424" s="209"/>
      <c r="NQI424" s="209"/>
      <c r="NQJ424" s="209"/>
      <c r="NQK424" s="209"/>
      <c r="NQL424" s="209"/>
      <c r="NQM424" s="209"/>
      <c r="NQN424" s="209"/>
      <c r="NQO424" s="209"/>
      <c r="NQP424" s="209"/>
      <c r="NQQ424" s="209"/>
      <c r="NQR424" s="209"/>
      <c r="NQS424" s="209"/>
      <c r="NQT424" s="209"/>
      <c r="NQU424" s="209"/>
      <c r="NQV424" s="209"/>
      <c r="NQW424" s="209"/>
      <c r="NQX424" s="209"/>
      <c r="NQY424" s="209"/>
      <c r="NQZ424" s="209"/>
      <c r="NRA424" s="209"/>
      <c r="NRB424" s="209"/>
      <c r="NRC424" s="209"/>
      <c r="NRD424" s="209"/>
      <c r="NRE424" s="209"/>
      <c r="NRF424" s="209"/>
      <c r="NRG424" s="209"/>
      <c r="NRH424" s="209"/>
      <c r="NRI424" s="209"/>
      <c r="NRJ424" s="209"/>
      <c r="NRK424" s="209"/>
      <c r="NRL424" s="209"/>
      <c r="NRM424" s="209"/>
      <c r="NRN424" s="209"/>
      <c r="NRO424" s="209"/>
      <c r="NRP424" s="209"/>
      <c r="NRQ424" s="209"/>
      <c r="NRR424" s="209"/>
      <c r="NRS424" s="209"/>
      <c r="NRT424" s="209"/>
      <c r="NRU424" s="209"/>
      <c r="NRV424" s="209"/>
      <c r="NRW424" s="209"/>
      <c r="NRX424" s="209"/>
      <c r="NRY424" s="209"/>
      <c r="NRZ424" s="209"/>
      <c r="NSA424" s="209"/>
      <c r="NSB424" s="209"/>
      <c r="NSC424" s="209"/>
      <c r="NSD424" s="209"/>
      <c r="NSE424" s="209"/>
      <c r="NSF424" s="209"/>
      <c r="NSG424" s="209"/>
      <c r="NSH424" s="209"/>
      <c r="NSI424" s="209"/>
      <c r="NSJ424" s="209"/>
      <c r="NSK424" s="209"/>
      <c r="NSL424" s="209"/>
      <c r="NSM424" s="209"/>
      <c r="NSN424" s="209"/>
      <c r="NSO424" s="209"/>
      <c r="NSP424" s="209"/>
      <c r="NSQ424" s="209"/>
      <c r="NSR424" s="209"/>
      <c r="NSS424" s="209"/>
      <c r="NST424" s="209"/>
      <c r="NSU424" s="209"/>
      <c r="NSV424" s="209"/>
      <c r="NSW424" s="209"/>
      <c r="NSX424" s="209"/>
      <c r="NSY424" s="209"/>
      <c r="NSZ424" s="209"/>
      <c r="NTA424" s="209"/>
      <c r="NTB424" s="209"/>
      <c r="NTC424" s="209"/>
      <c r="NTD424" s="209"/>
      <c r="NTE424" s="209"/>
      <c r="NTF424" s="209"/>
      <c r="NTG424" s="209"/>
      <c r="NTH424" s="209"/>
      <c r="NTI424" s="209"/>
      <c r="NTJ424" s="209"/>
      <c r="NTK424" s="209"/>
      <c r="NTL424" s="209"/>
      <c r="NTM424" s="209"/>
      <c r="NTN424" s="209"/>
      <c r="NTO424" s="209"/>
      <c r="NTP424" s="209"/>
      <c r="NTQ424" s="209"/>
      <c r="NTR424" s="209"/>
      <c r="NTS424" s="209"/>
      <c r="NTT424" s="209"/>
      <c r="NTU424" s="209"/>
      <c r="NTV424" s="209"/>
      <c r="NTW424" s="209"/>
      <c r="NTX424" s="209"/>
      <c r="NTY424" s="209"/>
      <c r="NTZ424" s="209"/>
      <c r="NUA424" s="209"/>
      <c r="NUB424" s="209"/>
      <c r="NUC424" s="209"/>
      <c r="NUD424" s="209"/>
      <c r="NUE424" s="209"/>
      <c r="NUF424" s="209"/>
      <c r="NUG424" s="209"/>
      <c r="NUH424" s="209"/>
      <c r="NUI424" s="209"/>
      <c r="NUJ424" s="209"/>
      <c r="NUK424" s="209"/>
      <c r="NUL424" s="209"/>
      <c r="NUM424" s="209"/>
      <c r="NUN424" s="209"/>
      <c r="NUO424" s="209"/>
      <c r="NUP424" s="209"/>
      <c r="NUQ424" s="209"/>
      <c r="NUR424" s="209"/>
      <c r="NUS424" s="209"/>
      <c r="NUT424" s="209"/>
      <c r="NUU424" s="209"/>
      <c r="NUV424" s="209"/>
      <c r="NUW424" s="209"/>
      <c r="NUX424" s="209"/>
      <c r="NUY424" s="209"/>
      <c r="NUZ424" s="209"/>
      <c r="NVA424" s="209"/>
      <c r="NVB424" s="209"/>
      <c r="NVC424" s="209"/>
      <c r="NVD424" s="209"/>
      <c r="NVE424" s="209"/>
      <c r="NVF424" s="209"/>
      <c r="NVG424" s="209"/>
      <c r="NVH424" s="209"/>
      <c r="NVI424" s="209"/>
      <c r="NVJ424" s="209"/>
      <c r="NVK424" s="209"/>
      <c r="NVL424" s="209"/>
      <c r="NVM424" s="209"/>
      <c r="NVN424" s="209"/>
      <c r="NVO424" s="209"/>
      <c r="NVP424" s="209"/>
      <c r="NVQ424" s="209"/>
      <c r="NVR424" s="209"/>
      <c r="NVS424" s="209"/>
      <c r="NVT424" s="209"/>
      <c r="NVU424" s="209"/>
      <c r="NVV424" s="209"/>
      <c r="NVW424" s="209"/>
      <c r="NVX424" s="209"/>
      <c r="NVY424" s="209"/>
      <c r="NVZ424" s="209"/>
      <c r="NWA424" s="209"/>
      <c r="NWB424" s="209"/>
      <c r="NWC424" s="209"/>
      <c r="NWD424" s="209"/>
      <c r="NWE424" s="209"/>
      <c r="NWF424" s="209"/>
      <c r="NWG424" s="209"/>
      <c r="NWH424" s="209"/>
      <c r="NWI424" s="209"/>
      <c r="NWJ424" s="209"/>
      <c r="NWK424" s="209"/>
      <c r="NWL424" s="209"/>
      <c r="NWM424" s="209"/>
      <c r="NWN424" s="209"/>
      <c r="NWO424" s="209"/>
      <c r="NWP424" s="209"/>
      <c r="NWQ424" s="209"/>
      <c r="NWR424" s="209"/>
      <c r="NWS424" s="209"/>
      <c r="NWT424" s="209"/>
      <c r="NWU424" s="209"/>
      <c r="NWV424" s="209"/>
      <c r="NWW424" s="209"/>
      <c r="NWX424" s="209"/>
      <c r="NWY424" s="209"/>
      <c r="NWZ424" s="209"/>
      <c r="NXA424" s="209"/>
      <c r="NXB424" s="209"/>
      <c r="NXC424" s="209"/>
      <c r="NXD424" s="209"/>
      <c r="NXE424" s="209"/>
      <c r="NXF424" s="209"/>
      <c r="NXG424" s="209"/>
      <c r="NXH424" s="209"/>
      <c r="NXI424" s="209"/>
      <c r="NXJ424" s="209"/>
      <c r="NXK424" s="209"/>
      <c r="NXL424" s="209"/>
      <c r="NXM424" s="209"/>
      <c r="NXN424" s="209"/>
      <c r="NXO424" s="209"/>
      <c r="NXP424" s="209"/>
      <c r="NXQ424" s="209"/>
      <c r="NXR424" s="209"/>
      <c r="NXS424" s="209"/>
      <c r="NXT424" s="209"/>
      <c r="NXU424" s="209"/>
      <c r="NXV424" s="209"/>
      <c r="NXW424" s="209"/>
      <c r="NXX424" s="209"/>
      <c r="NXY424" s="209"/>
      <c r="NXZ424" s="209"/>
      <c r="NYA424" s="209"/>
      <c r="NYB424" s="209"/>
      <c r="NYC424" s="209"/>
      <c r="NYD424" s="209"/>
      <c r="NYE424" s="209"/>
      <c r="NYF424" s="209"/>
      <c r="NYG424" s="209"/>
      <c r="NYH424" s="209"/>
      <c r="NYI424" s="209"/>
      <c r="NYJ424" s="209"/>
      <c r="NYK424" s="209"/>
      <c r="NYL424" s="209"/>
      <c r="NYM424" s="209"/>
      <c r="NYN424" s="209"/>
      <c r="NYO424" s="209"/>
      <c r="NYP424" s="209"/>
      <c r="NYQ424" s="209"/>
      <c r="NYR424" s="209"/>
      <c r="NYS424" s="209"/>
      <c r="NYT424" s="209"/>
      <c r="NYU424" s="209"/>
      <c r="NYV424" s="209"/>
      <c r="NYW424" s="209"/>
      <c r="NYX424" s="209"/>
      <c r="NYY424" s="209"/>
      <c r="NYZ424" s="209"/>
      <c r="NZA424" s="209"/>
      <c r="NZB424" s="209"/>
      <c r="NZC424" s="209"/>
      <c r="NZD424" s="209"/>
      <c r="NZE424" s="209"/>
      <c r="NZF424" s="209"/>
      <c r="NZG424" s="209"/>
      <c r="NZH424" s="209"/>
      <c r="NZI424" s="209"/>
      <c r="NZJ424" s="209"/>
      <c r="NZK424" s="209"/>
      <c r="NZL424" s="209"/>
      <c r="NZM424" s="209"/>
      <c r="NZN424" s="209"/>
      <c r="NZO424" s="209"/>
      <c r="NZP424" s="209"/>
      <c r="NZQ424" s="209"/>
      <c r="NZR424" s="209"/>
      <c r="NZS424" s="209"/>
      <c r="NZT424" s="209"/>
      <c r="NZU424" s="209"/>
      <c r="NZV424" s="209"/>
      <c r="NZW424" s="209"/>
      <c r="NZX424" s="209"/>
      <c r="NZY424" s="209"/>
      <c r="NZZ424" s="209"/>
      <c r="OAA424" s="209"/>
      <c r="OAB424" s="209"/>
      <c r="OAC424" s="209"/>
      <c r="OAD424" s="209"/>
      <c r="OAE424" s="209"/>
      <c r="OAF424" s="209"/>
      <c r="OAG424" s="209"/>
      <c r="OAH424" s="209"/>
      <c r="OAI424" s="209"/>
      <c r="OAJ424" s="209"/>
      <c r="OAK424" s="209"/>
      <c r="OAL424" s="209"/>
      <c r="OAM424" s="209"/>
      <c r="OAN424" s="209"/>
      <c r="OAO424" s="209"/>
      <c r="OAP424" s="209"/>
      <c r="OAQ424" s="209"/>
      <c r="OAR424" s="209"/>
      <c r="OAS424" s="209"/>
      <c r="OAT424" s="209"/>
      <c r="OAU424" s="209"/>
      <c r="OAV424" s="209"/>
      <c r="OAW424" s="209"/>
      <c r="OAX424" s="209"/>
      <c r="OAY424" s="209"/>
      <c r="OAZ424" s="209"/>
      <c r="OBA424" s="209"/>
      <c r="OBB424" s="209"/>
      <c r="OBC424" s="209"/>
      <c r="OBD424" s="209"/>
      <c r="OBE424" s="209"/>
      <c r="OBF424" s="209"/>
      <c r="OBG424" s="209"/>
      <c r="OBH424" s="209"/>
      <c r="OBI424" s="209"/>
      <c r="OBJ424" s="209"/>
      <c r="OBK424" s="209"/>
      <c r="OBL424" s="209"/>
      <c r="OBM424" s="209"/>
      <c r="OBN424" s="209"/>
      <c r="OBO424" s="209"/>
      <c r="OBP424" s="209"/>
      <c r="OBQ424" s="209"/>
      <c r="OBR424" s="209"/>
      <c r="OBS424" s="209"/>
      <c r="OBT424" s="209"/>
      <c r="OBU424" s="209"/>
      <c r="OBV424" s="209"/>
      <c r="OBW424" s="209"/>
      <c r="OBX424" s="209"/>
      <c r="OBY424" s="209"/>
      <c r="OBZ424" s="209"/>
      <c r="OCA424" s="209"/>
      <c r="OCB424" s="209"/>
      <c r="OCC424" s="209"/>
      <c r="OCD424" s="209"/>
      <c r="OCE424" s="209"/>
      <c r="OCF424" s="209"/>
      <c r="OCG424" s="209"/>
      <c r="OCH424" s="209"/>
      <c r="OCI424" s="209"/>
      <c r="OCJ424" s="209"/>
      <c r="OCK424" s="209"/>
      <c r="OCL424" s="209"/>
      <c r="OCM424" s="209"/>
      <c r="OCN424" s="209"/>
      <c r="OCO424" s="209"/>
      <c r="OCP424" s="209"/>
      <c r="OCQ424" s="209"/>
      <c r="OCR424" s="209"/>
      <c r="OCS424" s="209"/>
      <c r="OCT424" s="209"/>
      <c r="OCU424" s="209"/>
      <c r="OCV424" s="209"/>
      <c r="OCW424" s="209"/>
      <c r="OCX424" s="209"/>
      <c r="OCY424" s="209"/>
      <c r="OCZ424" s="209"/>
      <c r="ODA424" s="209"/>
      <c r="ODB424" s="209"/>
      <c r="ODC424" s="209"/>
      <c r="ODD424" s="209"/>
      <c r="ODE424" s="209"/>
      <c r="ODF424" s="209"/>
      <c r="ODG424" s="209"/>
      <c r="ODH424" s="209"/>
      <c r="ODI424" s="209"/>
      <c r="ODJ424" s="209"/>
      <c r="ODK424" s="209"/>
      <c r="ODL424" s="209"/>
      <c r="ODM424" s="209"/>
      <c r="ODN424" s="209"/>
      <c r="ODO424" s="209"/>
      <c r="ODP424" s="209"/>
      <c r="ODQ424" s="209"/>
      <c r="ODR424" s="209"/>
      <c r="ODS424" s="209"/>
      <c r="ODT424" s="209"/>
      <c r="ODU424" s="209"/>
      <c r="ODV424" s="209"/>
      <c r="ODW424" s="209"/>
      <c r="ODX424" s="209"/>
      <c r="ODY424" s="209"/>
      <c r="ODZ424" s="209"/>
      <c r="OEA424" s="209"/>
      <c r="OEB424" s="209"/>
      <c r="OEC424" s="209"/>
      <c r="OED424" s="209"/>
      <c r="OEE424" s="209"/>
      <c r="OEF424" s="209"/>
      <c r="OEG424" s="209"/>
      <c r="OEH424" s="209"/>
      <c r="OEI424" s="209"/>
      <c r="OEJ424" s="209"/>
      <c r="OEK424" s="209"/>
      <c r="OEL424" s="209"/>
      <c r="OEM424" s="209"/>
      <c r="OEN424" s="209"/>
      <c r="OEO424" s="209"/>
      <c r="OEP424" s="209"/>
      <c r="OEQ424" s="209"/>
      <c r="OER424" s="209"/>
      <c r="OES424" s="209"/>
      <c r="OET424" s="209"/>
      <c r="OEU424" s="209"/>
      <c r="OEV424" s="209"/>
      <c r="OEW424" s="209"/>
      <c r="OEX424" s="209"/>
      <c r="OEY424" s="209"/>
      <c r="OEZ424" s="209"/>
      <c r="OFA424" s="209"/>
      <c r="OFB424" s="209"/>
      <c r="OFC424" s="209"/>
      <c r="OFD424" s="209"/>
      <c r="OFE424" s="209"/>
      <c r="OFF424" s="209"/>
      <c r="OFG424" s="209"/>
      <c r="OFH424" s="209"/>
      <c r="OFI424" s="209"/>
      <c r="OFJ424" s="209"/>
      <c r="OFK424" s="209"/>
      <c r="OFL424" s="209"/>
      <c r="OFM424" s="209"/>
      <c r="OFN424" s="209"/>
      <c r="OFO424" s="209"/>
      <c r="OFP424" s="209"/>
      <c r="OFQ424" s="209"/>
      <c r="OFR424" s="209"/>
      <c r="OFS424" s="209"/>
      <c r="OFT424" s="209"/>
      <c r="OFU424" s="209"/>
      <c r="OFV424" s="209"/>
      <c r="OFW424" s="209"/>
      <c r="OFX424" s="209"/>
      <c r="OFY424" s="209"/>
      <c r="OFZ424" s="209"/>
      <c r="OGA424" s="209"/>
      <c r="OGB424" s="209"/>
      <c r="OGC424" s="209"/>
      <c r="OGD424" s="209"/>
      <c r="OGE424" s="209"/>
      <c r="OGF424" s="209"/>
      <c r="OGG424" s="209"/>
      <c r="OGH424" s="209"/>
      <c r="OGI424" s="209"/>
      <c r="OGJ424" s="209"/>
      <c r="OGK424" s="209"/>
      <c r="OGL424" s="209"/>
      <c r="OGM424" s="209"/>
      <c r="OGN424" s="209"/>
      <c r="OGO424" s="209"/>
      <c r="OGP424" s="209"/>
      <c r="OGQ424" s="209"/>
      <c r="OGR424" s="209"/>
      <c r="OGS424" s="209"/>
      <c r="OGT424" s="209"/>
      <c r="OGU424" s="209"/>
      <c r="OGV424" s="209"/>
      <c r="OGW424" s="209"/>
      <c r="OGX424" s="209"/>
      <c r="OGY424" s="209"/>
      <c r="OGZ424" s="209"/>
      <c r="OHA424" s="209"/>
      <c r="OHB424" s="209"/>
      <c r="OHC424" s="209"/>
      <c r="OHD424" s="209"/>
      <c r="OHE424" s="209"/>
      <c r="OHF424" s="209"/>
      <c r="OHG424" s="209"/>
      <c r="OHH424" s="209"/>
      <c r="OHI424" s="209"/>
      <c r="OHJ424" s="209"/>
      <c r="OHK424" s="209"/>
      <c r="OHL424" s="209"/>
      <c r="OHM424" s="209"/>
      <c r="OHN424" s="209"/>
      <c r="OHO424" s="209"/>
      <c r="OHP424" s="209"/>
      <c r="OHQ424" s="209"/>
      <c r="OHR424" s="209"/>
      <c r="OHS424" s="209"/>
      <c r="OHT424" s="209"/>
      <c r="OHU424" s="209"/>
      <c r="OHV424" s="209"/>
      <c r="OHW424" s="209"/>
      <c r="OHX424" s="209"/>
      <c r="OHY424" s="209"/>
      <c r="OHZ424" s="209"/>
      <c r="OIA424" s="209"/>
      <c r="OIB424" s="209"/>
      <c r="OIC424" s="209"/>
      <c r="OID424" s="209"/>
      <c r="OIE424" s="209"/>
      <c r="OIF424" s="209"/>
      <c r="OIG424" s="209"/>
      <c r="OIH424" s="209"/>
      <c r="OII424" s="209"/>
      <c r="OIJ424" s="209"/>
      <c r="OIK424" s="209"/>
      <c r="OIL424" s="209"/>
      <c r="OIM424" s="209"/>
      <c r="OIN424" s="209"/>
      <c r="OIO424" s="209"/>
      <c r="OIP424" s="209"/>
      <c r="OIQ424" s="209"/>
      <c r="OIR424" s="209"/>
      <c r="OIS424" s="209"/>
      <c r="OIT424" s="209"/>
      <c r="OIU424" s="209"/>
      <c r="OIV424" s="209"/>
      <c r="OIW424" s="209"/>
      <c r="OIX424" s="209"/>
      <c r="OIY424" s="209"/>
      <c r="OIZ424" s="209"/>
      <c r="OJA424" s="209"/>
      <c r="OJB424" s="209"/>
      <c r="OJC424" s="209"/>
      <c r="OJD424" s="209"/>
      <c r="OJE424" s="209"/>
      <c r="OJF424" s="209"/>
      <c r="OJG424" s="209"/>
      <c r="OJH424" s="209"/>
      <c r="OJI424" s="209"/>
      <c r="OJJ424" s="209"/>
      <c r="OJK424" s="209"/>
      <c r="OJL424" s="209"/>
      <c r="OJM424" s="209"/>
      <c r="OJN424" s="209"/>
      <c r="OJO424" s="209"/>
      <c r="OJP424" s="209"/>
      <c r="OJQ424" s="209"/>
      <c r="OJR424" s="209"/>
      <c r="OJS424" s="209"/>
      <c r="OJT424" s="209"/>
      <c r="OJU424" s="209"/>
      <c r="OJV424" s="209"/>
      <c r="OJW424" s="209"/>
      <c r="OJX424" s="209"/>
      <c r="OJY424" s="209"/>
      <c r="OJZ424" s="209"/>
      <c r="OKA424" s="209"/>
      <c r="OKB424" s="209"/>
      <c r="OKC424" s="209"/>
      <c r="OKD424" s="209"/>
      <c r="OKE424" s="209"/>
      <c r="OKF424" s="209"/>
      <c r="OKG424" s="209"/>
      <c r="OKH424" s="209"/>
      <c r="OKI424" s="209"/>
      <c r="OKJ424" s="209"/>
      <c r="OKK424" s="209"/>
      <c r="OKL424" s="209"/>
      <c r="OKM424" s="209"/>
      <c r="OKN424" s="209"/>
      <c r="OKO424" s="209"/>
      <c r="OKP424" s="209"/>
      <c r="OKQ424" s="209"/>
      <c r="OKR424" s="209"/>
      <c r="OKS424" s="209"/>
      <c r="OKT424" s="209"/>
      <c r="OKU424" s="209"/>
      <c r="OKV424" s="209"/>
      <c r="OKW424" s="209"/>
      <c r="OKX424" s="209"/>
      <c r="OKY424" s="209"/>
      <c r="OKZ424" s="209"/>
      <c r="OLA424" s="209"/>
      <c r="OLB424" s="209"/>
      <c r="OLC424" s="209"/>
      <c r="OLD424" s="209"/>
      <c r="OLE424" s="209"/>
      <c r="OLF424" s="209"/>
      <c r="OLG424" s="209"/>
      <c r="OLH424" s="209"/>
      <c r="OLI424" s="209"/>
      <c r="OLJ424" s="209"/>
      <c r="OLK424" s="209"/>
      <c r="OLL424" s="209"/>
      <c r="OLM424" s="209"/>
      <c r="OLN424" s="209"/>
      <c r="OLO424" s="209"/>
      <c r="OLP424" s="209"/>
      <c r="OLQ424" s="209"/>
      <c r="OLR424" s="209"/>
      <c r="OLS424" s="209"/>
      <c r="OLT424" s="209"/>
      <c r="OLU424" s="209"/>
      <c r="OLV424" s="209"/>
      <c r="OLW424" s="209"/>
      <c r="OLX424" s="209"/>
      <c r="OLY424" s="209"/>
      <c r="OLZ424" s="209"/>
      <c r="OMA424" s="209"/>
      <c r="OMB424" s="209"/>
      <c r="OMC424" s="209"/>
      <c r="OMD424" s="209"/>
      <c r="OME424" s="209"/>
      <c r="OMF424" s="209"/>
      <c r="OMG424" s="209"/>
      <c r="OMH424" s="209"/>
      <c r="OMI424" s="209"/>
      <c r="OMJ424" s="209"/>
      <c r="OMK424" s="209"/>
      <c r="OML424" s="209"/>
      <c r="OMM424" s="209"/>
      <c r="OMN424" s="209"/>
      <c r="OMO424" s="209"/>
      <c r="OMP424" s="209"/>
      <c r="OMQ424" s="209"/>
      <c r="OMR424" s="209"/>
      <c r="OMS424" s="209"/>
      <c r="OMT424" s="209"/>
      <c r="OMU424" s="209"/>
      <c r="OMV424" s="209"/>
      <c r="OMW424" s="209"/>
      <c r="OMX424" s="209"/>
      <c r="OMY424" s="209"/>
      <c r="OMZ424" s="209"/>
      <c r="ONA424" s="209"/>
      <c r="ONB424" s="209"/>
      <c r="ONC424" s="209"/>
      <c r="OND424" s="209"/>
      <c r="ONE424" s="209"/>
      <c r="ONF424" s="209"/>
      <c r="ONG424" s="209"/>
      <c r="ONH424" s="209"/>
      <c r="ONI424" s="209"/>
      <c r="ONJ424" s="209"/>
      <c r="ONK424" s="209"/>
      <c r="ONL424" s="209"/>
      <c r="ONM424" s="209"/>
      <c r="ONN424" s="209"/>
      <c r="ONO424" s="209"/>
      <c r="ONP424" s="209"/>
      <c r="ONQ424" s="209"/>
      <c r="ONR424" s="209"/>
      <c r="ONS424" s="209"/>
      <c r="ONT424" s="209"/>
      <c r="ONU424" s="209"/>
      <c r="ONV424" s="209"/>
      <c r="ONW424" s="209"/>
      <c r="ONX424" s="209"/>
      <c r="ONY424" s="209"/>
      <c r="ONZ424" s="209"/>
      <c r="OOA424" s="209"/>
      <c r="OOB424" s="209"/>
      <c r="OOC424" s="209"/>
      <c r="OOD424" s="209"/>
      <c r="OOE424" s="209"/>
      <c r="OOF424" s="209"/>
      <c r="OOG424" s="209"/>
      <c r="OOH424" s="209"/>
      <c r="OOI424" s="209"/>
      <c r="OOJ424" s="209"/>
      <c r="OOK424" s="209"/>
      <c r="OOL424" s="209"/>
      <c r="OOM424" s="209"/>
      <c r="OON424" s="209"/>
      <c r="OOO424" s="209"/>
      <c r="OOP424" s="209"/>
      <c r="OOQ424" s="209"/>
      <c r="OOR424" s="209"/>
      <c r="OOS424" s="209"/>
      <c r="OOT424" s="209"/>
      <c r="OOU424" s="209"/>
      <c r="OOV424" s="209"/>
      <c r="OOW424" s="209"/>
      <c r="OOX424" s="209"/>
      <c r="OOY424" s="209"/>
      <c r="OOZ424" s="209"/>
      <c r="OPA424" s="209"/>
      <c r="OPB424" s="209"/>
      <c r="OPC424" s="209"/>
      <c r="OPD424" s="209"/>
      <c r="OPE424" s="209"/>
      <c r="OPF424" s="209"/>
      <c r="OPG424" s="209"/>
      <c r="OPH424" s="209"/>
      <c r="OPI424" s="209"/>
      <c r="OPJ424" s="209"/>
      <c r="OPK424" s="209"/>
      <c r="OPL424" s="209"/>
      <c r="OPM424" s="209"/>
      <c r="OPN424" s="209"/>
      <c r="OPO424" s="209"/>
      <c r="OPP424" s="209"/>
      <c r="OPQ424" s="209"/>
      <c r="OPR424" s="209"/>
      <c r="OPS424" s="209"/>
      <c r="OPT424" s="209"/>
      <c r="OPU424" s="209"/>
      <c r="OPV424" s="209"/>
      <c r="OPW424" s="209"/>
      <c r="OPX424" s="209"/>
      <c r="OPY424" s="209"/>
      <c r="OPZ424" s="209"/>
      <c r="OQA424" s="209"/>
      <c r="OQB424" s="209"/>
      <c r="OQC424" s="209"/>
      <c r="OQD424" s="209"/>
      <c r="OQE424" s="209"/>
      <c r="OQF424" s="209"/>
      <c r="OQG424" s="209"/>
      <c r="OQH424" s="209"/>
      <c r="OQI424" s="209"/>
      <c r="OQJ424" s="209"/>
      <c r="OQK424" s="209"/>
      <c r="OQL424" s="209"/>
      <c r="OQM424" s="209"/>
      <c r="OQN424" s="209"/>
      <c r="OQO424" s="209"/>
      <c r="OQP424" s="209"/>
      <c r="OQQ424" s="209"/>
      <c r="OQR424" s="209"/>
      <c r="OQS424" s="209"/>
      <c r="OQT424" s="209"/>
      <c r="OQU424" s="209"/>
      <c r="OQV424" s="209"/>
      <c r="OQW424" s="209"/>
      <c r="OQX424" s="209"/>
      <c r="OQY424" s="209"/>
      <c r="OQZ424" s="209"/>
      <c r="ORA424" s="209"/>
      <c r="ORB424" s="209"/>
      <c r="ORC424" s="209"/>
      <c r="ORD424" s="209"/>
      <c r="ORE424" s="209"/>
      <c r="ORF424" s="209"/>
      <c r="ORG424" s="209"/>
      <c r="ORH424" s="209"/>
      <c r="ORI424" s="209"/>
      <c r="ORJ424" s="209"/>
      <c r="ORK424" s="209"/>
      <c r="ORL424" s="209"/>
      <c r="ORM424" s="209"/>
      <c r="ORN424" s="209"/>
      <c r="ORO424" s="209"/>
      <c r="ORP424" s="209"/>
      <c r="ORQ424" s="209"/>
      <c r="ORR424" s="209"/>
      <c r="ORS424" s="209"/>
      <c r="ORT424" s="209"/>
      <c r="ORU424" s="209"/>
      <c r="ORV424" s="209"/>
      <c r="ORW424" s="209"/>
      <c r="ORX424" s="209"/>
      <c r="ORY424" s="209"/>
      <c r="ORZ424" s="209"/>
      <c r="OSA424" s="209"/>
      <c r="OSB424" s="209"/>
      <c r="OSC424" s="209"/>
      <c r="OSD424" s="209"/>
      <c r="OSE424" s="209"/>
      <c r="OSF424" s="209"/>
      <c r="OSG424" s="209"/>
      <c r="OSH424" s="209"/>
      <c r="OSI424" s="209"/>
      <c r="OSJ424" s="209"/>
      <c r="OSK424" s="209"/>
      <c r="OSL424" s="209"/>
      <c r="OSM424" s="209"/>
      <c r="OSN424" s="209"/>
      <c r="OSO424" s="209"/>
      <c r="OSP424" s="209"/>
      <c r="OSQ424" s="209"/>
      <c r="OSR424" s="209"/>
      <c r="OSS424" s="209"/>
      <c r="OST424" s="209"/>
      <c r="OSU424" s="209"/>
      <c r="OSV424" s="209"/>
      <c r="OSW424" s="209"/>
      <c r="OSX424" s="209"/>
      <c r="OSY424" s="209"/>
      <c r="OSZ424" s="209"/>
      <c r="OTA424" s="209"/>
      <c r="OTB424" s="209"/>
      <c r="OTC424" s="209"/>
      <c r="OTD424" s="209"/>
      <c r="OTE424" s="209"/>
      <c r="OTF424" s="209"/>
      <c r="OTG424" s="209"/>
      <c r="OTH424" s="209"/>
      <c r="OTI424" s="209"/>
      <c r="OTJ424" s="209"/>
      <c r="OTK424" s="209"/>
      <c r="OTL424" s="209"/>
      <c r="OTM424" s="209"/>
      <c r="OTN424" s="209"/>
      <c r="OTO424" s="209"/>
      <c r="OTP424" s="209"/>
      <c r="OTQ424" s="209"/>
      <c r="OTR424" s="209"/>
      <c r="OTS424" s="209"/>
      <c r="OTT424" s="209"/>
      <c r="OTU424" s="209"/>
      <c r="OTV424" s="209"/>
      <c r="OTW424" s="209"/>
      <c r="OTX424" s="209"/>
      <c r="OTY424" s="209"/>
      <c r="OTZ424" s="209"/>
      <c r="OUA424" s="209"/>
      <c r="OUB424" s="209"/>
      <c r="OUC424" s="209"/>
      <c r="OUD424" s="209"/>
      <c r="OUE424" s="209"/>
      <c r="OUF424" s="209"/>
      <c r="OUG424" s="209"/>
      <c r="OUH424" s="209"/>
      <c r="OUI424" s="209"/>
      <c r="OUJ424" s="209"/>
      <c r="OUK424" s="209"/>
      <c r="OUL424" s="209"/>
      <c r="OUM424" s="209"/>
      <c r="OUN424" s="209"/>
      <c r="OUO424" s="209"/>
      <c r="OUP424" s="209"/>
      <c r="OUQ424" s="209"/>
      <c r="OUR424" s="209"/>
      <c r="OUS424" s="209"/>
      <c r="OUT424" s="209"/>
      <c r="OUU424" s="209"/>
      <c r="OUV424" s="209"/>
      <c r="OUW424" s="209"/>
      <c r="OUX424" s="209"/>
      <c r="OUY424" s="209"/>
      <c r="OUZ424" s="209"/>
      <c r="OVA424" s="209"/>
      <c r="OVB424" s="209"/>
      <c r="OVC424" s="209"/>
      <c r="OVD424" s="209"/>
      <c r="OVE424" s="209"/>
      <c r="OVF424" s="209"/>
      <c r="OVG424" s="209"/>
      <c r="OVH424" s="209"/>
      <c r="OVI424" s="209"/>
      <c r="OVJ424" s="209"/>
      <c r="OVK424" s="209"/>
      <c r="OVL424" s="209"/>
      <c r="OVM424" s="209"/>
      <c r="OVN424" s="209"/>
      <c r="OVO424" s="209"/>
      <c r="OVP424" s="209"/>
      <c r="OVQ424" s="209"/>
      <c r="OVR424" s="209"/>
      <c r="OVS424" s="209"/>
      <c r="OVT424" s="209"/>
      <c r="OVU424" s="209"/>
      <c r="OVV424" s="209"/>
      <c r="OVW424" s="209"/>
      <c r="OVX424" s="209"/>
      <c r="OVY424" s="209"/>
      <c r="OVZ424" s="209"/>
      <c r="OWA424" s="209"/>
      <c r="OWB424" s="209"/>
      <c r="OWC424" s="209"/>
      <c r="OWD424" s="209"/>
      <c r="OWE424" s="209"/>
      <c r="OWF424" s="209"/>
      <c r="OWG424" s="209"/>
      <c r="OWH424" s="209"/>
      <c r="OWI424" s="209"/>
      <c r="OWJ424" s="209"/>
      <c r="OWK424" s="209"/>
      <c r="OWL424" s="209"/>
      <c r="OWM424" s="209"/>
      <c r="OWN424" s="209"/>
      <c r="OWO424" s="209"/>
      <c r="OWP424" s="209"/>
      <c r="OWQ424" s="209"/>
      <c r="OWR424" s="209"/>
      <c r="OWS424" s="209"/>
      <c r="OWT424" s="209"/>
      <c r="OWU424" s="209"/>
      <c r="OWV424" s="209"/>
      <c r="OWW424" s="209"/>
      <c r="OWX424" s="209"/>
      <c r="OWY424" s="209"/>
      <c r="OWZ424" s="209"/>
      <c r="OXA424" s="209"/>
      <c r="OXB424" s="209"/>
      <c r="OXC424" s="209"/>
      <c r="OXD424" s="209"/>
      <c r="OXE424" s="209"/>
      <c r="OXF424" s="209"/>
      <c r="OXG424" s="209"/>
      <c r="OXH424" s="209"/>
      <c r="OXI424" s="209"/>
      <c r="OXJ424" s="209"/>
      <c r="OXK424" s="209"/>
      <c r="OXL424" s="209"/>
      <c r="OXM424" s="209"/>
      <c r="OXN424" s="209"/>
      <c r="OXO424" s="209"/>
      <c r="OXP424" s="209"/>
      <c r="OXQ424" s="209"/>
      <c r="OXR424" s="209"/>
      <c r="OXS424" s="209"/>
      <c r="OXT424" s="209"/>
      <c r="OXU424" s="209"/>
      <c r="OXV424" s="209"/>
      <c r="OXW424" s="209"/>
      <c r="OXX424" s="209"/>
      <c r="OXY424" s="209"/>
      <c r="OXZ424" s="209"/>
      <c r="OYA424" s="209"/>
      <c r="OYB424" s="209"/>
      <c r="OYC424" s="209"/>
      <c r="OYD424" s="209"/>
      <c r="OYE424" s="209"/>
      <c r="OYF424" s="209"/>
      <c r="OYG424" s="209"/>
      <c r="OYH424" s="209"/>
      <c r="OYI424" s="209"/>
      <c r="OYJ424" s="209"/>
      <c r="OYK424" s="209"/>
      <c r="OYL424" s="209"/>
      <c r="OYM424" s="209"/>
      <c r="OYN424" s="209"/>
      <c r="OYO424" s="209"/>
      <c r="OYP424" s="209"/>
      <c r="OYQ424" s="209"/>
      <c r="OYR424" s="209"/>
      <c r="OYS424" s="209"/>
      <c r="OYT424" s="209"/>
      <c r="OYU424" s="209"/>
      <c r="OYV424" s="209"/>
      <c r="OYW424" s="209"/>
      <c r="OYX424" s="209"/>
      <c r="OYY424" s="209"/>
      <c r="OYZ424" s="209"/>
      <c r="OZA424" s="209"/>
      <c r="OZB424" s="209"/>
      <c r="OZC424" s="209"/>
      <c r="OZD424" s="209"/>
      <c r="OZE424" s="209"/>
      <c r="OZF424" s="209"/>
      <c r="OZG424" s="209"/>
      <c r="OZH424" s="209"/>
      <c r="OZI424" s="209"/>
      <c r="OZJ424" s="209"/>
      <c r="OZK424" s="209"/>
      <c r="OZL424" s="209"/>
      <c r="OZM424" s="209"/>
      <c r="OZN424" s="209"/>
      <c r="OZO424" s="209"/>
      <c r="OZP424" s="209"/>
      <c r="OZQ424" s="209"/>
      <c r="OZR424" s="209"/>
      <c r="OZS424" s="209"/>
      <c r="OZT424" s="209"/>
      <c r="OZU424" s="209"/>
      <c r="OZV424" s="209"/>
      <c r="OZW424" s="209"/>
      <c r="OZX424" s="209"/>
      <c r="OZY424" s="209"/>
      <c r="OZZ424" s="209"/>
      <c r="PAA424" s="209"/>
      <c r="PAB424" s="209"/>
      <c r="PAC424" s="209"/>
      <c r="PAD424" s="209"/>
      <c r="PAE424" s="209"/>
      <c r="PAF424" s="209"/>
      <c r="PAG424" s="209"/>
      <c r="PAH424" s="209"/>
      <c r="PAI424" s="209"/>
      <c r="PAJ424" s="209"/>
      <c r="PAK424" s="209"/>
      <c r="PAL424" s="209"/>
      <c r="PAM424" s="209"/>
      <c r="PAN424" s="209"/>
      <c r="PAO424" s="209"/>
      <c r="PAP424" s="209"/>
      <c r="PAQ424" s="209"/>
      <c r="PAR424" s="209"/>
      <c r="PAS424" s="209"/>
      <c r="PAT424" s="209"/>
      <c r="PAU424" s="209"/>
      <c r="PAV424" s="209"/>
      <c r="PAW424" s="209"/>
      <c r="PAX424" s="209"/>
      <c r="PAY424" s="209"/>
      <c r="PAZ424" s="209"/>
      <c r="PBA424" s="209"/>
      <c r="PBB424" s="209"/>
      <c r="PBC424" s="209"/>
      <c r="PBD424" s="209"/>
      <c r="PBE424" s="209"/>
      <c r="PBF424" s="209"/>
      <c r="PBG424" s="209"/>
      <c r="PBH424" s="209"/>
      <c r="PBI424" s="209"/>
      <c r="PBJ424" s="209"/>
      <c r="PBK424" s="209"/>
      <c r="PBL424" s="209"/>
      <c r="PBM424" s="209"/>
      <c r="PBN424" s="209"/>
      <c r="PBO424" s="209"/>
      <c r="PBP424" s="209"/>
      <c r="PBQ424" s="209"/>
      <c r="PBR424" s="209"/>
      <c r="PBS424" s="209"/>
      <c r="PBT424" s="209"/>
      <c r="PBU424" s="209"/>
      <c r="PBV424" s="209"/>
      <c r="PBW424" s="209"/>
      <c r="PBX424" s="209"/>
      <c r="PBY424" s="209"/>
      <c r="PBZ424" s="209"/>
      <c r="PCA424" s="209"/>
      <c r="PCB424" s="209"/>
      <c r="PCC424" s="209"/>
      <c r="PCD424" s="209"/>
      <c r="PCE424" s="209"/>
      <c r="PCF424" s="209"/>
      <c r="PCG424" s="209"/>
      <c r="PCH424" s="209"/>
      <c r="PCI424" s="209"/>
      <c r="PCJ424" s="209"/>
      <c r="PCK424" s="209"/>
      <c r="PCL424" s="209"/>
      <c r="PCM424" s="209"/>
      <c r="PCN424" s="209"/>
      <c r="PCO424" s="209"/>
      <c r="PCP424" s="209"/>
      <c r="PCQ424" s="209"/>
      <c r="PCR424" s="209"/>
      <c r="PCS424" s="209"/>
      <c r="PCT424" s="209"/>
      <c r="PCU424" s="209"/>
      <c r="PCV424" s="209"/>
      <c r="PCW424" s="209"/>
      <c r="PCX424" s="209"/>
      <c r="PCY424" s="209"/>
      <c r="PCZ424" s="209"/>
      <c r="PDA424" s="209"/>
      <c r="PDB424" s="209"/>
      <c r="PDC424" s="209"/>
      <c r="PDD424" s="209"/>
      <c r="PDE424" s="209"/>
      <c r="PDF424" s="209"/>
      <c r="PDG424" s="209"/>
      <c r="PDH424" s="209"/>
      <c r="PDI424" s="209"/>
      <c r="PDJ424" s="209"/>
      <c r="PDK424" s="209"/>
      <c r="PDL424" s="209"/>
      <c r="PDM424" s="209"/>
      <c r="PDN424" s="209"/>
      <c r="PDO424" s="209"/>
      <c r="PDP424" s="209"/>
      <c r="PDQ424" s="209"/>
      <c r="PDR424" s="209"/>
      <c r="PDS424" s="209"/>
      <c r="PDT424" s="209"/>
      <c r="PDU424" s="209"/>
      <c r="PDV424" s="209"/>
      <c r="PDW424" s="209"/>
      <c r="PDX424" s="209"/>
      <c r="PDY424" s="209"/>
      <c r="PDZ424" s="209"/>
      <c r="PEA424" s="209"/>
      <c r="PEB424" s="209"/>
      <c r="PEC424" s="209"/>
      <c r="PED424" s="209"/>
      <c r="PEE424" s="209"/>
      <c r="PEF424" s="209"/>
      <c r="PEG424" s="209"/>
      <c r="PEH424" s="209"/>
      <c r="PEI424" s="209"/>
      <c r="PEJ424" s="209"/>
      <c r="PEK424" s="209"/>
      <c r="PEL424" s="209"/>
      <c r="PEM424" s="209"/>
      <c r="PEN424" s="209"/>
      <c r="PEO424" s="209"/>
      <c r="PEP424" s="209"/>
      <c r="PEQ424" s="209"/>
      <c r="PER424" s="209"/>
      <c r="PES424" s="209"/>
      <c r="PET424" s="209"/>
      <c r="PEU424" s="209"/>
      <c r="PEV424" s="209"/>
      <c r="PEW424" s="209"/>
      <c r="PEX424" s="209"/>
      <c r="PEY424" s="209"/>
      <c r="PEZ424" s="209"/>
      <c r="PFA424" s="209"/>
      <c r="PFB424" s="209"/>
      <c r="PFC424" s="209"/>
      <c r="PFD424" s="209"/>
      <c r="PFE424" s="209"/>
      <c r="PFF424" s="209"/>
      <c r="PFG424" s="209"/>
      <c r="PFH424" s="209"/>
      <c r="PFI424" s="209"/>
      <c r="PFJ424" s="209"/>
      <c r="PFK424" s="209"/>
      <c r="PFL424" s="209"/>
      <c r="PFM424" s="209"/>
      <c r="PFN424" s="209"/>
      <c r="PFO424" s="209"/>
      <c r="PFP424" s="209"/>
      <c r="PFQ424" s="209"/>
      <c r="PFR424" s="209"/>
      <c r="PFS424" s="209"/>
      <c r="PFT424" s="209"/>
      <c r="PFU424" s="209"/>
      <c r="PFV424" s="209"/>
      <c r="PFW424" s="209"/>
      <c r="PFX424" s="209"/>
      <c r="PFY424" s="209"/>
      <c r="PFZ424" s="209"/>
      <c r="PGA424" s="209"/>
      <c r="PGB424" s="209"/>
      <c r="PGC424" s="209"/>
      <c r="PGD424" s="209"/>
      <c r="PGE424" s="209"/>
      <c r="PGF424" s="209"/>
      <c r="PGG424" s="209"/>
      <c r="PGH424" s="209"/>
      <c r="PGI424" s="209"/>
      <c r="PGJ424" s="209"/>
      <c r="PGK424" s="209"/>
      <c r="PGL424" s="209"/>
      <c r="PGM424" s="209"/>
      <c r="PGN424" s="209"/>
      <c r="PGO424" s="209"/>
      <c r="PGP424" s="209"/>
      <c r="PGQ424" s="209"/>
      <c r="PGR424" s="209"/>
      <c r="PGS424" s="209"/>
      <c r="PGT424" s="209"/>
      <c r="PGU424" s="209"/>
      <c r="PGV424" s="209"/>
      <c r="PGW424" s="209"/>
      <c r="PGX424" s="209"/>
      <c r="PGY424" s="209"/>
      <c r="PGZ424" s="209"/>
      <c r="PHA424" s="209"/>
      <c r="PHB424" s="209"/>
      <c r="PHC424" s="209"/>
      <c r="PHD424" s="209"/>
      <c r="PHE424" s="209"/>
      <c r="PHF424" s="209"/>
      <c r="PHG424" s="209"/>
      <c r="PHH424" s="209"/>
      <c r="PHI424" s="209"/>
      <c r="PHJ424" s="209"/>
      <c r="PHK424" s="209"/>
      <c r="PHL424" s="209"/>
      <c r="PHM424" s="209"/>
      <c r="PHN424" s="209"/>
      <c r="PHO424" s="209"/>
      <c r="PHP424" s="209"/>
      <c r="PHQ424" s="209"/>
      <c r="PHR424" s="209"/>
      <c r="PHS424" s="209"/>
      <c r="PHT424" s="209"/>
      <c r="PHU424" s="209"/>
      <c r="PHV424" s="209"/>
      <c r="PHW424" s="209"/>
      <c r="PHX424" s="209"/>
      <c r="PHY424" s="209"/>
      <c r="PHZ424" s="209"/>
      <c r="PIA424" s="209"/>
      <c r="PIB424" s="209"/>
      <c r="PIC424" s="209"/>
      <c r="PID424" s="209"/>
      <c r="PIE424" s="209"/>
      <c r="PIF424" s="209"/>
      <c r="PIG424" s="209"/>
      <c r="PIH424" s="209"/>
      <c r="PII424" s="209"/>
      <c r="PIJ424" s="209"/>
      <c r="PIK424" s="209"/>
      <c r="PIL424" s="209"/>
      <c r="PIM424" s="209"/>
      <c r="PIN424" s="209"/>
      <c r="PIO424" s="209"/>
      <c r="PIP424" s="209"/>
      <c r="PIQ424" s="209"/>
      <c r="PIR424" s="209"/>
      <c r="PIS424" s="209"/>
      <c r="PIT424" s="209"/>
      <c r="PIU424" s="209"/>
      <c r="PIV424" s="209"/>
      <c r="PIW424" s="209"/>
      <c r="PIX424" s="209"/>
      <c r="PIY424" s="209"/>
      <c r="PIZ424" s="209"/>
      <c r="PJA424" s="209"/>
      <c r="PJB424" s="209"/>
      <c r="PJC424" s="209"/>
      <c r="PJD424" s="209"/>
      <c r="PJE424" s="209"/>
      <c r="PJF424" s="209"/>
      <c r="PJG424" s="209"/>
      <c r="PJH424" s="209"/>
      <c r="PJI424" s="209"/>
      <c r="PJJ424" s="209"/>
      <c r="PJK424" s="209"/>
      <c r="PJL424" s="209"/>
      <c r="PJM424" s="209"/>
      <c r="PJN424" s="209"/>
      <c r="PJO424" s="209"/>
      <c r="PJP424" s="209"/>
      <c r="PJQ424" s="209"/>
      <c r="PJR424" s="209"/>
      <c r="PJS424" s="209"/>
      <c r="PJT424" s="209"/>
      <c r="PJU424" s="209"/>
      <c r="PJV424" s="209"/>
      <c r="PJW424" s="209"/>
      <c r="PJX424" s="209"/>
      <c r="PJY424" s="209"/>
      <c r="PJZ424" s="209"/>
      <c r="PKA424" s="209"/>
      <c r="PKB424" s="209"/>
      <c r="PKC424" s="209"/>
      <c r="PKD424" s="209"/>
      <c r="PKE424" s="209"/>
      <c r="PKF424" s="209"/>
      <c r="PKG424" s="209"/>
      <c r="PKH424" s="209"/>
      <c r="PKI424" s="209"/>
      <c r="PKJ424" s="209"/>
      <c r="PKK424" s="209"/>
      <c r="PKL424" s="209"/>
      <c r="PKM424" s="209"/>
      <c r="PKN424" s="209"/>
      <c r="PKO424" s="209"/>
      <c r="PKP424" s="209"/>
      <c r="PKQ424" s="209"/>
      <c r="PKR424" s="209"/>
      <c r="PKS424" s="209"/>
      <c r="PKT424" s="209"/>
      <c r="PKU424" s="209"/>
      <c r="PKV424" s="209"/>
      <c r="PKW424" s="209"/>
      <c r="PKX424" s="209"/>
      <c r="PKY424" s="209"/>
      <c r="PKZ424" s="209"/>
      <c r="PLA424" s="209"/>
      <c r="PLB424" s="209"/>
      <c r="PLC424" s="209"/>
      <c r="PLD424" s="209"/>
      <c r="PLE424" s="209"/>
      <c r="PLF424" s="209"/>
      <c r="PLG424" s="209"/>
      <c r="PLH424" s="209"/>
      <c r="PLI424" s="209"/>
      <c r="PLJ424" s="209"/>
      <c r="PLK424" s="209"/>
      <c r="PLL424" s="209"/>
      <c r="PLM424" s="209"/>
      <c r="PLN424" s="209"/>
      <c r="PLO424" s="209"/>
      <c r="PLP424" s="209"/>
      <c r="PLQ424" s="209"/>
      <c r="PLR424" s="209"/>
      <c r="PLS424" s="209"/>
      <c r="PLT424" s="209"/>
      <c r="PLU424" s="209"/>
      <c r="PLV424" s="209"/>
      <c r="PLW424" s="209"/>
      <c r="PLX424" s="209"/>
      <c r="PLY424" s="209"/>
      <c r="PLZ424" s="209"/>
      <c r="PMA424" s="209"/>
      <c r="PMB424" s="209"/>
      <c r="PMC424" s="209"/>
      <c r="PMD424" s="209"/>
      <c r="PME424" s="209"/>
      <c r="PMF424" s="209"/>
      <c r="PMG424" s="209"/>
      <c r="PMH424" s="209"/>
      <c r="PMI424" s="209"/>
      <c r="PMJ424" s="209"/>
      <c r="PMK424" s="209"/>
      <c r="PML424" s="209"/>
      <c r="PMM424" s="209"/>
      <c r="PMN424" s="209"/>
      <c r="PMO424" s="209"/>
      <c r="PMP424" s="209"/>
      <c r="PMQ424" s="209"/>
      <c r="PMR424" s="209"/>
      <c r="PMS424" s="209"/>
      <c r="PMT424" s="209"/>
      <c r="PMU424" s="209"/>
      <c r="PMV424" s="209"/>
      <c r="PMW424" s="209"/>
      <c r="PMX424" s="209"/>
      <c r="PMY424" s="209"/>
      <c r="PMZ424" s="209"/>
      <c r="PNA424" s="209"/>
      <c r="PNB424" s="209"/>
      <c r="PNC424" s="209"/>
      <c r="PND424" s="209"/>
      <c r="PNE424" s="209"/>
      <c r="PNF424" s="209"/>
      <c r="PNG424" s="209"/>
      <c r="PNH424" s="209"/>
      <c r="PNI424" s="209"/>
      <c r="PNJ424" s="209"/>
      <c r="PNK424" s="209"/>
      <c r="PNL424" s="209"/>
      <c r="PNM424" s="209"/>
      <c r="PNN424" s="209"/>
      <c r="PNO424" s="209"/>
      <c r="PNP424" s="209"/>
      <c r="PNQ424" s="209"/>
      <c r="PNR424" s="209"/>
      <c r="PNS424" s="209"/>
      <c r="PNT424" s="209"/>
      <c r="PNU424" s="209"/>
      <c r="PNV424" s="209"/>
      <c r="PNW424" s="209"/>
      <c r="PNX424" s="209"/>
      <c r="PNY424" s="209"/>
      <c r="PNZ424" s="209"/>
      <c r="POA424" s="209"/>
      <c r="POB424" s="209"/>
      <c r="POC424" s="209"/>
      <c r="POD424" s="209"/>
      <c r="POE424" s="209"/>
      <c r="POF424" s="209"/>
      <c r="POG424" s="209"/>
      <c r="POH424" s="209"/>
      <c r="POI424" s="209"/>
      <c r="POJ424" s="209"/>
      <c r="POK424" s="209"/>
      <c r="POL424" s="209"/>
      <c r="POM424" s="209"/>
      <c r="PON424" s="209"/>
      <c r="POO424" s="209"/>
      <c r="POP424" s="209"/>
      <c r="POQ424" s="209"/>
      <c r="POR424" s="209"/>
      <c r="POS424" s="209"/>
      <c r="POT424" s="209"/>
      <c r="POU424" s="209"/>
      <c r="POV424" s="209"/>
      <c r="POW424" s="209"/>
      <c r="POX424" s="209"/>
      <c r="POY424" s="209"/>
      <c r="POZ424" s="209"/>
      <c r="PPA424" s="209"/>
      <c r="PPB424" s="209"/>
      <c r="PPC424" s="209"/>
      <c r="PPD424" s="209"/>
      <c r="PPE424" s="209"/>
      <c r="PPF424" s="209"/>
      <c r="PPG424" s="209"/>
      <c r="PPH424" s="209"/>
      <c r="PPI424" s="209"/>
      <c r="PPJ424" s="209"/>
      <c r="PPK424" s="209"/>
      <c r="PPL424" s="209"/>
      <c r="PPM424" s="209"/>
      <c r="PPN424" s="209"/>
      <c r="PPO424" s="209"/>
      <c r="PPP424" s="209"/>
      <c r="PPQ424" s="209"/>
      <c r="PPR424" s="209"/>
      <c r="PPS424" s="209"/>
      <c r="PPT424" s="209"/>
      <c r="PPU424" s="209"/>
      <c r="PPV424" s="209"/>
      <c r="PPW424" s="209"/>
      <c r="PPX424" s="209"/>
      <c r="PPY424" s="209"/>
      <c r="PPZ424" s="209"/>
      <c r="PQA424" s="209"/>
      <c r="PQB424" s="209"/>
      <c r="PQC424" s="209"/>
      <c r="PQD424" s="209"/>
      <c r="PQE424" s="209"/>
      <c r="PQF424" s="209"/>
      <c r="PQG424" s="209"/>
      <c r="PQH424" s="209"/>
      <c r="PQI424" s="209"/>
      <c r="PQJ424" s="209"/>
      <c r="PQK424" s="209"/>
      <c r="PQL424" s="209"/>
      <c r="PQM424" s="209"/>
      <c r="PQN424" s="209"/>
      <c r="PQO424" s="209"/>
      <c r="PQP424" s="209"/>
      <c r="PQQ424" s="209"/>
      <c r="PQR424" s="209"/>
      <c r="PQS424" s="209"/>
      <c r="PQT424" s="209"/>
      <c r="PQU424" s="209"/>
      <c r="PQV424" s="209"/>
      <c r="PQW424" s="209"/>
      <c r="PQX424" s="209"/>
      <c r="PQY424" s="209"/>
      <c r="PQZ424" s="209"/>
      <c r="PRA424" s="209"/>
      <c r="PRB424" s="209"/>
      <c r="PRC424" s="209"/>
      <c r="PRD424" s="209"/>
      <c r="PRE424" s="209"/>
      <c r="PRF424" s="209"/>
      <c r="PRG424" s="209"/>
      <c r="PRH424" s="209"/>
      <c r="PRI424" s="209"/>
      <c r="PRJ424" s="209"/>
      <c r="PRK424" s="209"/>
      <c r="PRL424" s="209"/>
      <c r="PRM424" s="209"/>
      <c r="PRN424" s="209"/>
      <c r="PRO424" s="209"/>
      <c r="PRP424" s="209"/>
      <c r="PRQ424" s="209"/>
      <c r="PRR424" s="209"/>
      <c r="PRS424" s="209"/>
      <c r="PRT424" s="209"/>
      <c r="PRU424" s="209"/>
      <c r="PRV424" s="209"/>
      <c r="PRW424" s="209"/>
      <c r="PRX424" s="209"/>
      <c r="PRY424" s="209"/>
      <c r="PRZ424" s="209"/>
      <c r="PSA424" s="209"/>
      <c r="PSB424" s="209"/>
      <c r="PSC424" s="209"/>
      <c r="PSD424" s="209"/>
      <c r="PSE424" s="209"/>
      <c r="PSF424" s="209"/>
      <c r="PSG424" s="209"/>
      <c r="PSH424" s="209"/>
      <c r="PSI424" s="209"/>
      <c r="PSJ424" s="209"/>
      <c r="PSK424" s="209"/>
      <c r="PSL424" s="209"/>
      <c r="PSM424" s="209"/>
      <c r="PSN424" s="209"/>
      <c r="PSO424" s="209"/>
      <c r="PSP424" s="209"/>
      <c r="PSQ424" s="209"/>
      <c r="PSR424" s="209"/>
      <c r="PSS424" s="209"/>
      <c r="PST424" s="209"/>
      <c r="PSU424" s="209"/>
      <c r="PSV424" s="209"/>
      <c r="PSW424" s="209"/>
      <c r="PSX424" s="209"/>
      <c r="PSY424" s="209"/>
      <c r="PSZ424" s="209"/>
      <c r="PTA424" s="209"/>
      <c r="PTB424" s="209"/>
      <c r="PTC424" s="209"/>
      <c r="PTD424" s="209"/>
      <c r="PTE424" s="209"/>
      <c r="PTF424" s="209"/>
      <c r="PTG424" s="209"/>
      <c r="PTH424" s="209"/>
      <c r="PTI424" s="209"/>
      <c r="PTJ424" s="209"/>
      <c r="PTK424" s="209"/>
      <c r="PTL424" s="209"/>
      <c r="PTM424" s="209"/>
      <c r="PTN424" s="209"/>
      <c r="PTO424" s="209"/>
      <c r="PTP424" s="209"/>
      <c r="PTQ424" s="209"/>
      <c r="PTR424" s="209"/>
      <c r="PTS424" s="209"/>
      <c r="PTT424" s="209"/>
      <c r="PTU424" s="209"/>
      <c r="PTV424" s="209"/>
      <c r="PTW424" s="209"/>
      <c r="PTX424" s="209"/>
      <c r="PTY424" s="209"/>
      <c r="PTZ424" s="209"/>
      <c r="PUA424" s="209"/>
      <c r="PUB424" s="209"/>
      <c r="PUC424" s="209"/>
      <c r="PUD424" s="209"/>
      <c r="PUE424" s="209"/>
      <c r="PUF424" s="209"/>
      <c r="PUG424" s="209"/>
      <c r="PUH424" s="209"/>
      <c r="PUI424" s="209"/>
      <c r="PUJ424" s="209"/>
      <c r="PUK424" s="209"/>
      <c r="PUL424" s="209"/>
      <c r="PUM424" s="209"/>
      <c r="PUN424" s="209"/>
      <c r="PUO424" s="209"/>
      <c r="PUP424" s="209"/>
      <c r="PUQ424" s="209"/>
      <c r="PUR424" s="209"/>
      <c r="PUS424" s="209"/>
      <c r="PUT424" s="209"/>
      <c r="PUU424" s="209"/>
      <c r="PUV424" s="209"/>
      <c r="PUW424" s="209"/>
      <c r="PUX424" s="209"/>
      <c r="PUY424" s="209"/>
      <c r="PUZ424" s="209"/>
      <c r="PVA424" s="209"/>
      <c r="PVB424" s="209"/>
      <c r="PVC424" s="209"/>
      <c r="PVD424" s="209"/>
      <c r="PVE424" s="209"/>
      <c r="PVF424" s="209"/>
      <c r="PVG424" s="209"/>
      <c r="PVH424" s="209"/>
      <c r="PVI424" s="209"/>
      <c r="PVJ424" s="209"/>
      <c r="PVK424" s="209"/>
      <c r="PVL424" s="209"/>
      <c r="PVM424" s="209"/>
      <c r="PVN424" s="209"/>
      <c r="PVO424" s="209"/>
      <c r="PVP424" s="209"/>
      <c r="PVQ424" s="209"/>
      <c r="PVR424" s="209"/>
      <c r="PVS424" s="209"/>
      <c r="PVT424" s="209"/>
      <c r="PVU424" s="209"/>
      <c r="PVV424" s="209"/>
      <c r="PVW424" s="209"/>
      <c r="PVX424" s="209"/>
      <c r="PVY424" s="209"/>
      <c r="PVZ424" s="209"/>
      <c r="PWA424" s="209"/>
      <c r="PWB424" s="209"/>
      <c r="PWC424" s="209"/>
      <c r="PWD424" s="209"/>
      <c r="PWE424" s="209"/>
      <c r="PWF424" s="209"/>
      <c r="PWG424" s="209"/>
      <c r="PWH424" s="209"/>
      <c r="PWI424" s="209"/>
      <c r="PWJ424" s="209"/>
      <c r="PWK424" s="209"/>
      <c r="PWL424" s="209"/>
      <c r="PWM424" s="209"/>
      <c r="PWN424" s="209"/>
      <c r="PWO424" s="209"/>
      <c r="PWP424" s="209"/>
      <c r="PWQ424" s="209"/>
      <c r="PWR424" s="209"/>
      <c r="PWS424" s="209"/>
      <c r="PWT424" s="209"/>
      <c r="PWU424" s="209"/>
      <c r="PWV424" s="209"/>
      <c r="PWW424" s="209"/>
      <c r="PWX424" s="209"/>
      <c r="PWY424" s="209"/>
      <c r="PWZ424" s="209"/>
      <c r="PXA424" s="209"/>
      <c r="PXB424" s="209"/>
      <c r="PXC424" s="209"/>
      <c r="PXD424" s="209"/>
      <c r="PXE424" s="209"/>
      <c r="PXF424" s="209"/>
      <c r="PXG424" s="209"/>
      <c r="PXH424" s="209"/>
      <c r="PXI424" s="209"/>
      <c r="PXJ424" s="209"/>
      <c r="PXK424" s="209"/>
      <c r="PXL424" s="209"/>
      <c r="PXM424" s="209"/>
      <c r="PXN424" s="209"/>
      <c r="PXO424" s="209"/>
      <c r="PXP424" s="209"/>
      <c r="PXQ424" s="209"/>
      <c r="PXR424" s="209"/>
      <c r="PXS424" s="209"/>
      <c r="PXT424" s="209"/>
      <c r="PXU424" s="209"/>
      <c r="PXV424" s="209"/>
      <c r="PXW424" s="209"/>
      <c r="PXX424" s="209"/>
      <c r="PXY424" s="209"/>
      <c r="PXZ424" s="209"/>
      <c r="PYA424" s="209"/>
      <c r="PYB424" s="209"/>
      <c r="PYC424" s="209"/>
      <c r="PYD424" s="209"/>
      <c r="PYE424" s="209"/>
      <c r="PYF424" s="209"/>
      <c r="PYG424" s="209"/>
      <c r="PYH424" s="209"/>
      <c r="PYI424" s="209"/>
      <c r="PYJ424" s="209"/>
      <c r="PYK424" s="209"/>
      <c r="PYL424" s="209"/>
      <c r="PYM424" s="209"/>
      <c r="PYN424" s="209"/>
      <c r="PYO424" s="209"/>
      <c r="PYP424" s="209"/>
      <c r="PYQ424" s="209"/>
      <c r="PYR424" s="209"/>
      <c r="PYS424" s="209"/>
      <c r="PYT424" s="209"/>
      <c r="PYU424" s="209"/>
      <c r="PYV424" s="209"/>
      <c r="PYW424" s="209"/>
      <c r="PYX424" s="209"/>
      <c r="PYY424" s="209"/>
      <c r="PYZ424" s="209"/>
      <c r="PZA424" s="209"/>
      <c r="PZB424" s="209"/>
      <c r="PZC424" s="209"/>
      <c r="PZD424" s="209"/>
      <c r="PZE424" s="209"/>
      <c r="PZF424" s="209"/>
      <c r="PZG424" s="209"/>
      <c r="PZH424" s="209"/>
      <c r="PZI424" s="209"/>
      <c r="PZJ424" s="209"/>
      <c r="PZK424" s="209"/>
      <c r="PZL424" s="209"/>
      <c r="PZM424" s="209"/>
      <c r="PZN424" s="209"/>
      <c r="PZO424" s="209"/>
      <c r="PZP424" s="209"/>
      <c r="PZQ424" s="209"/>
      <c r="PZR424" s="209"/>
      <c r="PZS424" s="209"/>
      <c r="PZT424" s="209"/>
      <c r="PZU424" s="209"/>
      <c r="PZV424" s="209"/>
      <c r="PZW424" s="209"/>
      <c r="PZX424" s="209"/>
      <c r="PZY424" s="209"/>
      <c r="PZZ424" s="209"/>
      <c r="QAA424" s="209"/>
      <c r="QAB424" s="209"/>
      <c r="QAC424" s="209"/>
      <c r="QAD424" s="209"/>
      <c r="QAE424" s="209"/>
      <c r="QAF424" s="209"/>
      <c r="QAG424" s="209"/>
      <c r="QAH424" s="209"/>
      <c r="QAI424" s="209"/>
      <c r="QAJ424" s="209"/>
      <c r="QAK424" s="209"/>
      <c r="QAL424" s="209"/>
      <c r="QAM424" s="209"/>
      <c r="QAN424" s="209"/>
      <c r="QAO424" s="209"/>
      <c r="QAP424" s="209"/>
      <c r="QAQ424" s="209"/>
      <c r="QAR424" s="209"/>
      <c r="QAS424" s="209"/>
      <c r="QAT424" s="209"/>
      <c r="QAU424" s="209"/>
      <c r="QAV424" s="209"/>
      <c r="QAW424" s="209"/>
      <c r="QAX424" s="209"/>
      <c r="QAY424" s="209"/>
      <c r="QAZ424" s="209"/>
      <c r="QBA424" s="209"/>
      <c r="QBB424" s="209"/>
      <c r="QBC424" s="209"/>
      <c r="QBD424" s="209"/>
      <c r="QBE424" s="209"/>
      <c r="QBF424" s="209"/>
      <c r="QBG424" s="209"/>
      <c r="QBH424" s="209"/>
      <c r="QBI424" s="209"/>
      <c r="QBJ424" s="209"/>
      <c r="QBK424" s="209"/>
      <c r="QBL424" s="209"/>
      <c r="QBM424" s="209"/>
      <c r="QBN424" s="209"/>
      <c r="QBO424" s="209"/>
      <c r="QBP424" s="209"/>
      <c r="QBQ424" s="209"/>
      <c r="QBR424" s="209"/>
      <c r="QBS424" s="209"/>
      <c r="QBT424" s="209"/>
      <c r="QBU424" s="209"/>
      <c r="QBV424" s="209"/>
      <c r="QBW424" s="209"/>
      <c r="QBX424" s="209"/>
      <c r="QBY424" s="209"/>
      <c r="QBZ424" s="209"/>
      <c r="QCA424" s="209"/>
      <c r="QCB424" s="209"/>
      <c r="QCC424" s="209"/>
      <c r="QCD424" s="209"/>
      <c r="QCE424" s="209"/>
      <c r="QCF424" s="209"/>
      <c r="QCG424" s="209"/>
      <c r="QCH424" s="209"/>
      <c r="QCI424" s="209"/>
      <c r="QCJ424" s="209"/>
      <c r="QCK424" s="209"/>
      <c r="QCL424" s="209"/>
      <c r="QCM424" s="209"/>
      <c r="QCN424" s="209"/>
      <c r="QCO424" s="209"/>
      <c r="QCP424" s="209"/>
      <c r="QCQ424" s="209"/>
      <c r="QCR424" s="209"/>
      <c r="QCS424" s="209"/>
      <c r="QCT424" s="209"/>
      <c r="QCU424" s="209"/>
      <c r="QCV424" s="209"/>
      <c r="QCW424" s="209"/>
      <c r="QCX424" s="209"/>
      <c r="QCY424" s="209"/>
      <c r="QCZ424" s="209"/>
      <c r="QDA424" s="209"/>
      <c r="QDB424" s="209"/>
      <c r="QDC424" s="209"/>
      <c r="QDD424" s="209"/>
      <c r="QDE424" s="209"/>
      <c r="QDF424" s="209"/>
      <c r="QDG424" s="209"/>
      <c r="QDH424" s="209"/>
      <c r="QDI424" s="209"/>
      <c r="QDJ424" s="209"/>
      <c r="QDK424" s="209"/>
      <c r="QDL424" s="209"/>
      <c r="QDM424" s="209"/>
      <c r="QDN424" s="209"/>
      <c r="QDO424" s="209"/>
      <c r="QDP424" s="209"/>
      <c r="QDQ424" s="209"/>
      <c r="QDR424" s="209"/>
      <c r="QDS424" s="209"/>
      <c r="QDT424" s="209"/>
      <c r="QDU424" s="209"/>
      <c r="QDV424" s="209"/>
      <c r="QDW424" s="209"/>
      <c r="QDX424" s="209"/>
      <c r="QDY424" s="209"/>
      <c r="QDZ424" s="209"/>
      <c r="QEA424" s="209"/>
      <c r="QEB424" s="209"/>
      <c r="QEC424" s="209"/>
      <c r="QED424" s="209"/>
      <c r="QEE424" s="209"/>
      <c r="QEF424" s="209"/>
      <c r="QEG424" s="209"/>
      <c r="QEH424" s="209"/>
      <c r="QEI424" s="209"/>
      <c r="QEJ424" s="209"/>
      <c r="QEK424" s="209"/>
      <c r="QEL424" s="209"/>
      <c r="QEM424" s="209"/>
      <c r="QEN424" s="209"/>
      <c r="QEO424" s="209"/>
      <c r="QEP424" s="209"/>
      <c r="QEQ424" s="209"/>
      <c r="QER424" s="209"/>
      <c r="QES424" s="209"/>
      <c r="QET424" s="209"/>
      <c r="QEU424" s="209"/>
      <c r="QEV424" s="209"/>
      <c r="QEW424" s="209"/>
      <c r="QEX424" s="209"/>
      <c r="QEY424" s="209"/>
      <c r="QEZ424" s="209"/>
      <c r="QFA424" s="209"/>
      <c r="QFB424" s="209"/>
      <c r="QFC424" s="209"/>
      <c r="QFD424" s="209"/>
      <c r="QFE424" s="209"/>
      <c r="QFF424" s="209"/>
      <c r="QFG424" s="209"/>
      <c r="QFH424" s="209"/>
      <c r="QFI424" s="209"/>
      <c r="QFJ424" s="209"/>
      <c r="QFK424" s="209"/>
      <c r="QFL424" s="209"/>
      <c r="QFM424" s="209"/>
      <c r="QFN424" s="209"/>
      <c r="QFO424" s="209"/>
      <c r="QFP424" s="209"/>
      <c r="QFQ424" s="209"/>
      <c r="QFR424" s="209"/>
      <c r="QFS424" s="209"/>
      <c r="QFT424" s="209"/>
      <c r="QFU424" s="209"/>
      <c r="QFV424" s="209"/>
      <c r="QFW424" s="209"/>
      <c r="QFX424" s="209"/>
      <c r="QFY424" s="209"/>
      <c r="QFZ424" s="209"/>
      <c r="QGA424" s="209"/>
      <c r="QGB424" s="209"/>
      <c r="QGC424" s="209"/>
      <c r="QGD424" s="209"/>
      <c r="QGE424" s="209"/>
      <c r="QGF424" s="209"/>
      <c r="QGG424" s="209"/>
      <c r="QGH424" s="209"/>
      <c r="QGI424" s="209"/>
      <c r="QGJ424" s="209"/>
      <c r="QGK424" s="209"/>
      <c r="QGL424" s="209"/>
      <c r="QGM424" s="209"/>
      <c r="QGN424" s="209"/>
      <c r="QGO424" s="209"/>
      <c r="QGP424" s="209"/>
      <c r="QGQ424" s="209"/>
      <c r="QGR424" s="209"/>
      <c r="QGS424" s="209"/>
      <c r="QGT424" s="209"/>
      <c r="QGU424" s="209"/>
      <c r="QGV424" s="209"/>
      <c r="QGW424" s="209"/>
      <c r="QGX424" s="209"/>
      <c r="QGY424" s="209"/>
      <c r="QGZ424" s="209"/>
      <c r="QHA424" s="209"/>
      <c r="QHB424" s="209"/>
      <c r="QHC424" s="209"/>
      <c r="QHD424" s="209"/>
      <c r="QHE424" s="209"/>
      <c r="QHF424" s="209"/>
      <c r="QHG424" s="209"/>
      <c r="QHH424" s="209"/>
      <c r="QHI424" s="209"/>
      <c r="QHJ424" s="209"/>
      <c r="QHK424" s="209"/>
      <c r="QHL424" s="209"/>
      <c r="QHM424" s="209"/>
      <c r="QHN424" s="209"/>
      <c r="QHO424" s="209"/>
      <c r="QHP424" s="209"/>
      <c r="QHQ424" s="209"/>
      <c r="QHR424" s="209"/>
      <c r="QHS424" s="209"/>
      <c r="QHT424" s="209"/>
      <c r="QHU424" s="209"/>
      <c r="QHV424" s="209"/>
      <c r="QHW424" s="209"/>
      <c r="QHX424" s="209"/>
      <c r="QHY424" s="209"/>
      <c r="QHZ424" s="209"/>
      <c r="QIA424" s="209"/>
      <c r="QIB424" s="209"/>
      <c r="QIC424" s="209"/>
      <c r="QID424" s="209"/>
      <c r="QIE424" s="209"/>
      <c r="QIF424" s="209"/>
      <c r="QIG424" s="209"/>
      <c r="QIH424" s="209"/>
      <c r="QII424" s="209"/>
      <c r="QIJ424" s="209"/>
      <c r="QIK424" s="209"/>
      <c r="QIL424" s="209"/>
      <c r="QIM424" s="209"/>
      <c r="QIN424" s="209"/>
      <c r="QIO424" s="209"/>
      <c r="QIP424" s="209"/>
      <c r="QIQ424" s="209"/>
      <c r="QIR424" s="209"/>
      <c r="QIS424" s="209"/>
      <c r="QIT424" s="209"/>
      <c r="QIU424" s="209"/>
      <c r="QIV424" s="209"/>
      <c r="QIW424" s="209"/>
      <c r="QIX424" s="209"/>
      <c r="QIY424" s="209"/>
      <c r="QIZ424" s="209"/>
      <c r="QJA424" s="209"/>
      <c r="QJB424" s="209"/>
      <c r="QJC424" s="209"/>
      <c r="QJD424" s="209"/>
      <c r="QJE424" s="209"/>
      <c r="QJF424" s="209"/>
      <c r="QJG424" s="209"/>
      <c r="QJH424" s="209"/>
      <c r="QJI424" s="209"/>
      <c r="QJJ424" s="209"/>
      <c r="QJK424" s="209"/>
      <c r="QJL424" s="209"/>
      <c r="QJM424" s="209"/>
      <c r="QJN424" s="209"/>
      <c r="QJO424" s="209"/>
      <c r="QJP424" s="209"/>
      <c r="QJQ424" s="209"/>
      <c r="QJR424" s="209"/>
      <c r="QJS424" s="209"/>
      <c r="QJT424" s="209"/>
      <c r="QJU424" s="209"/>
      <c r="QJV424" s="209"/>
      <c r="QJW424" s="209"/>
      <c r="QJX424" s="209"/>
      <c r="QJY424" s="209"/>
      <c r="QJZ424" s="209"/>
      <c r="QKA424" s="209"/>
      <c r="QKB424" s="209"/>
      <c r="QKC424" s="209"/>
      <c r="QKD424" s="209"/>
      <c r="QKE424" s="209"/>
      <c r="QKF424" s="209"/>
      <c r="QKG424" s="209"/>
      <c r="QKH424" s="209"/>
      <c r="QKI424" s="209"/>
      <c r="QKJ424" s="209"/>
      <c r="QKK424" s="209"/>
      <c r="QKL424" s="209"/>
      <c r="QKM424" s="209"/>
      <c r="QKN424" s="209"/>
      <c r="QKO424" s="209"/>
      <c r="QKP424" s="209"/>
      <c r="QKQ424" s="209"/>
      <c r="QKR424" s="209"/>
      <c r="QKS424" s="209"/>
      <c r="QKT424" s="209"/>
      <c r="QKU424" s="209"/>
      <c r="QKV424" s="209"/>
      <c r="QKW424" s="209"/>
      <c r="QKX424" s="209"/>
      <c r="QKY424" s="209"/>
      <c r="QKZ424" s="209"/>
      <c r="QLA424" s="209"/>
      <c r="QLB424" s="209"/>
      <c r="QLC424" s="209"/>
      <c r="QLD424" s="209"/>
      <c r="QLE424" s="209"/>
      <c r="QLF424" s="209"/>
      <c r="QLG424" s="209"/>
      <c r="QLH424" s="209"/>
      <c r="QLI424" s="209"/>
      <c r="QLJ424" s="209"/>
      <c r="QLK424" s="209"/>
      <c r="QLL424" s="209"/>
      <c r="QLM424" s="209"/>
      <c r="QLN424" s="209"/>
      <c r="QLO424" s="209"/>
      <c r="QLP424" s="209"/>
      <c r="QLQ424" s="209"/>
      <c r="QLR424" s="209"/>
      <c r="QLS424" s="209"/>
      <c r="QLT424" s="209"/>
      <c r="QLU424" s="209"/>
      <c r="QLV424" s="209"/>
      <c r="QLW424" s="209"/>
      <c r="QLX424" s="209"/>
      <c r="QLY424" s="209"/>
      <c r="QLZ424" s="209"/>
      <c r="QMA424" s="209"/>
      <c r="QMB424" s="209"/>
      <c r="QMC424" s="209"/>
      <c r="QMD424" s="209"/>
      <c r="QME424" s="209"/>
      <c r="QMF424" s="209"/>
      <c r="QMG424" s="209"/>
      <c r="QMH424" s="209"/>
      <c r="QMI424" s="209"/>
      <c r="QMJ424" s="209"/>
      <c r="QMK424" s="209"/>
      <c r="QML424" s="209"/>
      <c r="QMM424" s="209"/>
      <c r="QMN424" s="209"/>
      <c r="QMO424" s="209"/>
      <c r="QMP424" s="209"/>
      <c r="QMQ424" s="209"/>
      <c r="QMR424" s="209"/>
      <c r="QMS424" s="209"/>
      <c r="QMT424" s="209"/>
      <c r="QMU424" s="209"/>
      <c r="QMV424" s="209"/>
      <c r="QMW424" s="209"/>
      <c r="QMX424" s="209"/>
      <c r="QMY424" s="209"/>
      <c r="QMZ424" s="209"/>
      <c r="QNA424" s="209"/>
      <c r="QNB424" s="209"/>
      <c r="QNC424" s="209"/>
      <c r="QND424" s="209"/>
      <c r="QNE424" s="209"/>
      <c r="QNF424" s="209"/>
      <c r="QNG424" s="209"/>
      <c r="QNH424" s="209"/>
      <c r="QNI424" s="209"/>
      <c r="QNJ424" s="209"/>
      <c r="QNK424" s="209"/>
      <c r="QNL424" s="209"/>
      <c r="QNM424" s="209"/>
      <c r="QNN424" s="209"/>
      <c r="QNO424" s="209"/>
      <c r="QNP424" s="209"/>
      <c r="QNQ424" s="209"/>
      <c r="QNR424" s="209"/>
      <c r="QNS424" s="209"/>
      <c r="QNT424" s="209"/>
      <c r="QNU424" s="209"/>
      <c r="QNV424" s="209"/>
      <c r="QNW424" s="209"/>
      <c r="QNX424" s="209"/>
      <c r="QNY424" s="209"/>
      <c r="QNZ424" s="209"/>
      <c r="QOA424" s="209"/>
      <c r="QOB424" s="209"/>
      <c r="QOC424" s="209"/>
      <c r="QOD424" s="209"/>
      <c r="QOE424" s="209"/>
      <c r="QOF424" s="209"/>
      <c r="QOG424" s="209"/>
      <c r="QOH424" s="209"/>
      <c r="QOI424" s="209"/>
      <c r="QOJ424" s="209"/>
      <c r="QOK424" s="209"/>
      <c r="QOL424" s="209"/>
      <c r="QOM424" s="209"/>
      <c r="QON424" s="209"/>
      <c r="QOO424" s="209"/>
      <c r="QOP424" s="209"/>
      <c r="QOQ424" s="209"/>
      <c r="QOR424" s="209"/>
      <c r="QOS424" s="209"/>
      <c r="QOT424" s="209"/>
      <c r="QOU424" s="209"/>
      <c r="QOV424" s="209"/>
      <c r="QOW424" s="209"/>
      <c r="QOX424" s="209"/>
      <c r="QOY424" s="209"/>
      <c r="QOZ424" s="209"/>
      <c r="QPA424" s="209"/>
      <c r="QPB424" s="209"/>
      <c r="QPC424" s="209"/>
      <c r="QPD424" s="209"/>
      <c r="QPE424" s="209"/>
      <c r="QPF424" s="209"/>
      <c r="QPG424" s="209"/>
      <c r="QPH424" s="209"/>
      <c r="QPI424" s="209"/>
      <c r="QPJ424" s="209"/>
      <c r="QPK424" s="209"/>
      <c r="QPL424" s="209"/>
      <c r="QPM424" s="209"/>
      <c r="QPN424" s="209"/>
      <c r="QPO424" s="209"/>
      <c r="QPP424" s="209"/>
      <c r="QPQ424" s="209"/>
      <c r="QPR424" s="209"/>
      <c r="QPS424" s="209"/>
      <c r="QPT424" s="209"/>
      <c r="QPU424" s="209"/>
      <c r="QPV424" s="209"/>
      <c r="QPW424" s="209"/>
      <c r="QPX424" s="209"/>
      <c r="QPY424" s="209"/>
      <c r="QPZ424" s="209"/>
      <c r="QQA424" s="209"/>
      <c r="QQB424" s="209"/>
      <c r="QQC424" s="209"/>
      <c r="QQD424" s="209"/>
      <c r="QQE424" s="209"/>
      <c r="QQF424" s="209"/>
      <c r="QQG424" s="209"/>
      <c r="QQH424" s="209"/>
      <c r="QQI424" s="209"/>
      <c r="QQJ424" s="209"/>
      <c r="QQK424" s="209"/>
      <c r="QQL424" s="209"/>
      <c r="QQM424" s="209"/>
      <c r="QQN424" s="209"/>
      <c r="QQO424" s="209"/>
      <c r="QQP424" s="209"/>
      <c r="QQQ424" s="209"/>
      <c r="QQR424" s="209"/>
      <c r="QQS424" s="209"/>
      <c r="QQT424" s="209"/>
      <c r="QQU424" s="209"/>
      <c r="QQV424" s="209"/>
      <c r="QQW424" s="209"/>
      <c r="QQX424" s="209"/>
      <c r="QQY424" s="209"/>
      <c r="QQZ424" s="209"/>
      <c r="QRA424" s="209"/>
      <c r="QRB424" s="209"/>
      <c r="QRC424" s="209"/>
      <c r="QRD424" s="209"/>
      <c r="QRE424" s="209"/>
      <c r="QRF424" s="209"/>
      <c r="QRG424" s="209"/>
      <c r="QRH424" s="209"/>
      <c r="QRI424" s="209"/>
      <c r="QRJ424" s="209"/>
      <c r="QRK424" s="209"/>
      <c r="QRL424" s="209"/>
      <c r="QRM424" s="209"/>
      <c r="QRN424" s="209"/>
      <c r="QRO424" s="209"/>
      <c r="QRP424" s="209"/>
      <c r="QRQ424" s="209"/>
      <c r="QRR424" s="209"/>
      <c r="QRS424" s="209"/>
      <c r="QRT424" s="209"/>
      <c r="QRU424" s="209"/>
      <c r="QRV424" s="209"/>
      <c r="QRW424" s="209"/>
      <c r="QRX424" s="209"/>
      <c r="QRY424" s="209"/>
      <c r="QRZ424" s="209"/>
      <c r="QSA424" s="209"/>
      <c r="QSB424" s="209"/>
      <c r="QSC424" s="209"/>
      <c r="QSD424" s="209"/>
      <c r="QSE424" s="209"/>
      <c r="QSF424" s="209"/>
      <c r="QSG424" s="209"/>
      <c r="QSH424" s="209"/>
      <c r="QSI424" s="209"/>
      <c r="QSJ424" s="209"/>
      <c r="QSK424" s="209"/>
      <c r="QSL424" s="209"/>
      <c r="QSM424" s="209"/>
      <c r="QSN424" s="209"/>
      <c r="QSO424" s="209"/>
      <c r="QSP424" s="209"/>
      <c r="QSQ424" s="209"/>
      <c r="QSR424" s="209"/>
      <c r="QSS424" s="209"/>
      <c r="QST424" s="209"/>
      <c r="QSU424" s="209"/>
      <c r="QSV424" s="209"/>
      <c r="QSW424" s="209"/>
      <c r="QSX424" s="209"/>
      <c r="QSY424" s="209"/>
      <c r="QSZ424" s="209"/>
      <c r="QTA424" s="209"/>
      <c r="QTB424" s="209"/>
      <c r="QTC424" s="209"/>
      <c r="QTD424" s="209"/>
      <c r="QTE424" s="209"/>
      <c r="QTF424" s="209"/>
      <c r="QTG424" s="209"/>
      <c r="QTH424" s="209"/>
      <c r="QTI424" s="209"/>
      <c r="QTJ424" s="209"/>
      <c r="QTK424" s="209"/>
      <c r="QTL424" s="209"/>
      <c r="QTM424" s="209"/>
      <c r="QTN424" s="209"/>
      <c r="QTO424" s="209"/>
      <c r="QTP424" s="209"/>
      <c r="QTQ424" s="209"/>
      <c r="QTR424" s="209"/>
      <c r="QTS424" s="209"/>
      <c r="QTT424" s="209"/>
      <c r="QTU424" s="209"/>
      <c r="QTV424" s="209"/>
      <c r="QTW424" s="209"/>
      <c r="QTX424" s="209"/>
      <c r="QTY424" s="209"/>
      <c r="QTZ424" s="209"/>
      <c r="QUA424" s="209"/>
      <c r="QUB424" s="209"/>
      <c r="QUC424" s="209"/>
      <c r="QUD424" s="209"/>
      <c r="QUE424" s="209"/>
      <c r="QUF424" s="209"/>
      <c r="QUG424" s="209"/>
      <c r="QUH424" s="209"/>
      <c r="QUI424" s="209"/>
      <c r="QUJ424" s="209"/>
      <c r="QUK424" s="209"/>
      <c r="QUL424" s="209"/>
      <c r="QUM424" s="209"/>
      <c r="QUN424" s="209"/>
      <c r="QUO424" s="209"/>
      <c r="QUP424" s="209"/>
      <c r="QUQ424" s="209"/>
      <c r="QUR424" s="209"/>
      <c r="QUS424" s="209"/>
      <c r="QUT424" s="209"/>
      <c r="QUU424" s="209"/>
      <c r="QUV424" s="209"/>
      <c r="QUW424" s="209"/>
      <c r="QUX424" s="209"/>
      <c r="QUY424" s="209"/>
      <c r="QUZ424" s="209"/>
      <c r="QVA424" s="209"/>
      <c r="QVB424" s="209"/>
      <c r="QVC424" s="209"/>
      <c r="QVD424" s="209"/>
      <c r="QVE424" s="209"/>
      <c r="QVF424" s="209"/>
      <c r="QVG424" s="209"/>
      <c r="QVH424" s="209"/>
      <c r="QVI424" s="209"/>
      <c r="QVJ424" s="209"/>
      <c r="QVK424" s="209"/>
      <c r="QVL424" s="209"/>
      <c r="QVM424" s="209"/>
      <c r="QVN424" s="209"/>
      <c r="QVO424" s="209"/>
      <c r="QVP424" s="209"/>
      <c r="QVQ424" s="209"/>
      <c r="QVR424" s="209"/>
      <c r="QVS424" s="209"/>
      <c r="QVT424" s="209"/>
      <c r="QVU424" s="209"/>
      <c r="QVV424" s="209"/>
      <c r="QVW424" s="209"/>
      <c r="QVX424" s="209"/>
      <c r="QVY424" s="209"/>
      <c r="QVZ424" s="209"/>
      <c r="QWA424" s="209"/>
      <c r="QWB424" s="209"/>
      <c r="QWC424" s="209"/>
      <c r="QWD424" s="209"/>
      <c r="QWE424" s="209"/>
      <c r="QWF424" s="209"/>
      <c r="QWG424" s="209"/>
      <c r="QWH424" s="209"/>
      <c r="QWI424" s="209"/>
      <c r="QWJ424" s="209"/>
      <c r="QWK424" s="209"/>
      <c r="QWL424" s="209"/>
      <c r="QWM424" s="209"/>
      <c r="QWN424" s="209"/>
      <c r="QWO424" s="209"/>
      <c r="QWP424" s="209"/>
      <c r="QWQ424" s="209"/>
      <c r="QWR424" s="209"/>
      <c r="QWS424" s="209"/>
      <c r="QWT424" s="209"/>
      <c r="QWU424" s="209"/>
      <c r="QWV424" s="209"/>
      <c r="QWW424" s="209"/>
      <c r="QWX424" s="209"/>
      <c r="QWY424" s="209"/>
      <c r="QWZ424" s="209"/>
      <c r="QXA424" s="209"/>
      <c r="QXB424" s="209"/>
      <c r="QXC424" s="209"/>
      <c r="QXD424" s="209"/>
      <c r="QXE424" s="209"/>
      <c r="QXF424" s="209"/>
      <c r="QXG424" s="209"/>
      <c r="QXH424" s="209"/>
      <c r="QXI424" s="209"/>
      <c r="QXJ424" s="209"/>
      <c r="QXK424" s="209"/>
      <c r="QXL424" s="209"/>
      <c r="QXM424" s="209"/>
      <c r="QXN424" s="209"/>
      <c r="QXO424" s="209"/>
      <c r="QXP424" s="209"/>
      <c r="QXQ424" s="209"/>
      <c r="QXR424" s="209"/>
      <c r="QXS424" s="209"/>
      <c r="QXT424" s="209"/>
      <c r="QXU424" s="209"/>
      <c r="QXV424" s="209"/>
      <c r="QXW424" s="209"/>
      <c r="QXX424" s="209"/>
      <c r="QXY424" s="209"/>
      <c r="QXZ424" s="209"/>
      <c r="QYA424" s="209"/>
      <c r="QYB424" s="209"/>
      <c r="QYC424" s="209"/>
      <c r="QYD424" s="209"/>
      <c r="QYE424" s="209"/>
      <c r="QYF424" s="209"/>
      <c r="QYG424" s="209"/>
      <c r="QYH424" s="209"/>
      <c r="QYI424" s="209"/>
      <c r="QYJ424" s="209"/>
      <c r="QYK424" s="209"/>
      <c r="QYL424" s="209"/>
      <c r="QYM424" s="209"/>
      <c r="QYN424" s="209"/>
      <c r="QYO424" s="209"/>
      <c r="QYP424" s="209"/>
      <c r="QYQ424" s="209"/>
      <c r="QYR424" s="209"/>
      <c r="QYS424" s="209"/>
      <c r="QYT424" s="209"/>
      <c r="QYU424" s="209"/>
      <c r="QYV424" s="209"/>
      <c r="QYW424" s="209"/>
      <c r="QYX424" s="209"/>
      <c r="QYY424" s="209"/>
      <c r="QYZ424" s="209"/>
      <c r="QZA424" s="209"/>
      <c r="QZB424" s="209"/>
      <c r="QZC424" s="209"/>
      <c r="QZD424" s="209"/>
      <c r="QZE424" s="209"/>
      <c r="QZF424" s="209"/>
      <c r="QZG424" s="209"/>
      <c r="QZH424" s="209"/>
      <c r="QZI424" s="209"/>
      <c r="QZJ424" s="209"/>
      <c r="QZK424" s="209"/>
      <c r="QZL424" s="209"/>
      <c r="QZM424" s="209"/>
      <c r="QZN424" s="209"/>
      <c r="QZO424" s="209"/>
      <c r="QZP424" s="209"/>
      <c r="QZQ424" s="209"/>
      <c r="QZR424" s="209"/>
      <c r="QZS424" s="209"/>
      <c r="QZT424" s="209"/>
      <c r="QZU424" s="209"/>
      <c r="QZV424" s="209"/>
      <c r="QZW424" s="209"/>
      <c r="QZX424" s="209"/>
      <c r="QZY424" s="209"/>
      <c r="QZZ424" s="209"/>
      <c r="RAA424" s="209"/>
      <c r="RAB424" s="209"/>
      <c r="RAC424" s="209"/>
      <c r="RAD424" s="209"/>
      <c r="RAE424" s="209"/>
      <c r="RAF424" s="209"/>
      <c r="RAG424" s="209"/>
      <c r="RAH424" s="209"/>
      <c r="RAI424" s="209"/>
      <c r="RAJ424" s="209"/>
      <c r="RAK424" s="209"/>
      <c r="RAL424" s="209"/>
      <c r="RAM424" s="209"/>
      <c r="RAN424" s="209"/>
      <c r="RAO424" s="209"/>
      <c r="RAP424" s="209"/>
      <c r="RAQ424" s="209"/>
      <c r="RAR424" s="209"/>
      <c r="RAS424" s="209"/>
      <c r="RAT424" s="209"/>
      <c r="RAU424" s="209"/>
      <c r="RAV424" s="209"/>
      <c r="RAW424" s="209"/>
      <c r="RAX424" s="209"/>
      <c r="RAY424" s="209"/>
      <c r="RAZ424" s="209"/>
      <c r="RBA424" s="209"/>
      <c r="RBB424" s="209"/>
      <c r="RBC424" s="209"/>
      <c r="RBD424" s="209"/>
      <c r="RBE424" s="209"/>
      <c r="RBF424" s="209"/>
      <c r="RBG424" s="209"/>
      <c r="RBH424" s="209"/>
      <c r="RBI424" s="209"/>
      <c r="RBJ424" s="209"/>
      <c r="RBK424" s="209"/>
      <c r="RBL424" s="209"/>
      <c r="RBM424" s="209"/>
      <c r="RBN424" s="209"/>
      <c r="RBO424" s="209"/>
      <c r="RBP424" s="209"/>
      <c r="RBQ424" s="209"/>
      <c r="RBR424" s="209"/>
      <c r="RBS424" s="209"/>
      <c r="RBT424" s="209"/>
      <c r="RBU424" s="209"/>
      <c r="RBV424" s="209"/>
      <c r="RBW424" s="209"/>
      <c r="RBX424" s="209"/>
      <c r="RBY424" s="209"/>
      <c r="RBZ424" s="209"/>
      <c r="RCA424" s="209"/>
      <c r="RCB424" s="209"/>
      <c r="RCC424" s="209"/>
      <c r="RCD424" s="209"/>
      <c r="RCE424" s="209"/>
      <c r="RCF424" s="209"/>
      <c r="RCG424" s="209"/>
      <c r="RCH424" s="209"/>
      <c r="RCI424" s="209"/>
      <c r="RCJ424" s="209"/>
      <c r="RCK424" s="209"/>
      <c r="RCL424" s="209"/>
      <c r="RCM424" s="209"/>
      <c r="RCN424" s="209"/>
      <c r="RCO424" s="209"/>
      <c r="RCP424" s="209"/>
      <c r="RCQ424" s="209"/>
      <c r="RCR424" s="209"/>
      <c r="RCS424" s="209"/>
      <c r="RCT424" s="209"/>
      <c r="RCU424" s="209"/>
      <c r="RCV424" s="209"/>
      <c r="RCW424" s="209"/>
      <c r="RCX424" s="209"/>
      <c r="RCY424" s="209"/>
      <c r="RCZ424" s="209"/>
      <c r="RDA424" s="209"/>
      <c r="RDB424" s="209"/>
      <c r="RDC424" s="209"/>
      <c r="RDD424" s="209"/>
      <c r="RDE424" s="209"/>
      <c r="RDF424" s="209"/>
      <c r="RDG424" s="209"/>
      <c r="RDH424" s="209"/>
      <c r="RDI424" s="209"/>
      <c r="RDJ424" s="209"/>
      <c r="RDK424" s="209"/>
      <c r="RDL424" s="209"/>
      <c r="RDM424" s="209"/>
      <c r="RDN424" s="209"/>
      <c r="RDO424" s="209"/>
      <c r="RDP424" s="209"/>
      <c r="RDQ424" s="209"/>
      <c r="RDR424" s="209"/>
      <c r="RDS424" s="209"/>
      <c r="RDT424" s="209"/>
      <c r="RDU424" s="209"/>
      <c r="RDV424" s="209"/>
      <c r="RDW424" s="209"/>
      <c r="RDX424" s="209"/>
      <c r="RDY424" s="209"/>
      <c r="RDZ424" s="209"/>
      <c r="REA424" s="209"/>
      <c r="REB424" s="209"/>
      <c r="REC424" s="209"/>
      <c r="RED424" s="209"/>
      <c r="REE424" s="209"/>
      <c r="REF424" s="209"/>
      <c r="REG424" s="209"/>
      <c r="REH424" s="209"/>
      <c r="REI424" s="209"/>
      <c r="REJ424" s="209"/>
      <c r="REK424" s="209"/>
      <c r="REL424" s="209"/>
      <c r="REM424" s="209"/>
      <c r="REN424" s="209"/>
      <c r="REO424" s="209"/>
      <c r="REP424" s="209"/>
      <c r="REQ424" s="209"/>
      <c r="RER424" s="209"/>
      <c r="RES424" s="209"/>
      <c r="RET424" s="209"/>
      <c r="REU424" s="209"/>
      <c r="REV424" s="209"/>
      <c r="REW424" s="209"/>
      <c r="REX424" s="209"/>
      <c r="REY424" s="209"/>
      <c r="REZ424" s="209"/>
      <c r="RFA424" s="209"/>
      <c r="RFB424" s="209"/>
      <c r="RFC424" s="209"/>
      <c r="RFD424" s="209"/>
      <c r="RFE424" s="209"/>
      <c r="RFF424" s="209"/>
      <c r="RFG424" s="209"/>
      <c r="RFH424" s="209"/>
      <c r="RFI424" s="209"/>
      <c r="RFJ424" s="209"/>
      <c r="RFK424" s="209"/>
      <c r="RFL424" s="209"/>
      <c r="RFM424" s="209"/>
      <c r="RFN424" s="209"/>
      <c r="RFO424" s="209"/>
      <c r="RFP424" s="209"/>
      <c r="RFQ424" s="209"/>
      <c r="RFR424" s="209"/>
      <c r="RFS424" s="209"/>
      <c r="RFT424" s="209"/>
      <c r="RFU424" s="209"/>
      <c r="RFV424" s="209"/>
      <c r="RFW424" s="209"/>
      <c r="RFX424" s="209"/>
      <c r="RFY424" s="209"/>
      <c r="RFZ424" s="209"/>
      <c r="RGA424" s="209"/>
      <c r="RGB424" s="209"/>
      <c r="RGC424" s="209"/>
      <c r="RGD424" s="209"/>
      <c r="RGE424" s="209"/>
      <c r="RGF424" s="209"/>
      <c r="RGG424" s="209"/>
      <c r="RGH424" s="209"/>
      <c r="RGI424" s="209"/>
      <c r="RGJ424" s="209"/>
      <c r="RGK424" s="209"/>
      <c r="RGL424" s="209"/>
      <c r="RGM424" s="209"/>
      <c r="RGN424" s="209"/>
      <c r="RGO424" s="209"/>
      <c r="RGP424" s="209"/>
      <c r="RGQ424" s="209"/>
      <c r="RGR424" s="209"/>
      <c r="RGS424" s="209"/>
      <c r="RGT424" s="209"/>
      <c r="RGU424" s="209"/>
      <c r="RGV424" s="209"/>
      <c r="RGW424" s="209"/>
      <c r="RGX424" s="209"/>
      <c r="RGY424" s="209"/>
      <c r="RGZ424" s="209"/>
      <c r="RHA424" s="209"/>
      <c r="RHB424" s="209"/>
      <c r="RHC424" s="209"/>
      <c r="RHD424" s="209"/>
      <c r="RHE424" s="209"/>
      <c r="RHF424" s="209"/>
      <c r="RHG424" s="209"/>
      <c r="RHH424" s="209"/>
      <c r="RHI424" s="209"/>
      <c r="RHJ424" s="209"/>
      <c r="RHK424" s="209"/>
      <c r="RHL424" s="209"/>
      <c r="RHM424" s="209"/>
      <c r="RHN424" s="209"/>
      <c r="RHO424" s="209"/>
      <c r="RHP424" s="209"/>
      <c r="RHQ424" s="209"/>
      <c r="RHR424" s="209"/>
      <c r="RHS424" s="209"/>
      <c r="RHT424" s="209"/>
      <c r="RHU424" s="209"/>
      <c r="RHV424" s="209"/>
      <c r="RHW424" s="209"/>
      <c r="RHX424" s="209"/>
      <c r="RHY424" s="209"/>
      <c r="RHZ424" s="209"/>
      <c r="RIA424" s="209"/>
      <c r="RIB424" s="209"/>
      <c r="RIC424" s="209"/>
      <c r="RID424" s="209"/>
      <c r="RIE424" s="209"/>
      <c r="RIF424" s="209"/>
      <c r="RIG424" s="209"/>
      <c r="RIH424" s="209"/>
      <c r="RII424" s="209"/>
      <c r="RIJ424" s="209"/>
      <c r="RIK424" s="209"/>
      <c r="RIL424" s="209"/>
      <c r="RIM424" s="209"/>
      <c r="RIN424" s="209"/>
      <c r="RIO424" s="209"/>
      <c r="RIP424" s="209"/>
      <c r="RIQ424" s="209"/>
      <c r="RIR424" s="209"/>
      <c r="RIS424" s="209"/>
      <c r="RIT424" s="209"/>
      <c r="RIU424" s="209"/>
      <c r="RIV424" s="209"/>
      <c r="RIW424" s="209"/>
      <c r="RIX424" s="209"/>
      <c r="RIY424" s="209"/>
      <c r="RIZ424" s="209"/>
      <c r="RJA424" s="209"/>
      <c r="RJB424" s="209"/>
      <c r="RJC424" s="209"/>
      <c r="RJD424" s="209"/>
      <c r="RJE424" s="209"/>
      <c r="RJF424" s="209"/>
      <c r="RJG424" s="209"/>
      <c r="RJH424" s="209"/>
      <c r="RJI424" s="209"/>
      <c r="RJJ424" s="209"/>
      <c r="RJK424" s="209"/>
      <c r="RJL424" s="209"/>
      <c r="RJM424" s="209"/>
      <c r="RJN424" s="209"/>
      <c r="RJO424" s="209"/>
      <c r="RJP424" s="209"/>
      <c r="RJQ424" s="209"/>
      <c r="RJR424" s="209"/>
      <c r="RJS424" s="209"/>
      <c r="RJT424" s="209"/>
      <c r="RJU424" s="209"/>
      <c r="RJV424" s="209"/>
      <c r="RJW424" s="209"/>
      <c r="RJX424" s="209"/>
      <c r="RJY424" s="209"/>
      <c r="RJZ424" s="209"/>
      <c r="RKA424" s="209"/>
      <c r="RKB424" s="209"/>
      <c r="RKC424" s="209"/>
      <c r="RKD424" s="209"/>
      <c r="RKE424" s="209"/>
      <c r="RKF424" s="209"/>
      <c r="RKG424" s="209"/>
      <c r="RKH424" s="209"/>
      <c r="RKI424" s="209"/>
      <c r="RKJ424" s="209"/>
      <c r="RKK424" s="209"/>
      <c r="RKL424" s="209"/>
      <c r="RKM424" s="209"/>
      <c r="RKN424" s="209"/>
      <c r="RKO424" s="209"/>
      <c r="RKP424" s="209"/>
      <c r="RKQ424" s="209"/>
      <c r="RKR424" s="209"/>
      <c r="RKS424" s="209"/>
      <c r="RKT424" s="209"/>
      <c r="RKU424" s="209"/>
      <c r="RKV424" s="209"/>
      <c r="RKW424" s="209"/>
      <c r="RKX424" s="209"/>
      <c r="RKY424" s="209"/>
      <c r="RKZ424" s="209"/>
      <c r="RLA424" s="209"/>
      <c r="RLB424" s="209"/>
      <c r="RLC424" s="209"/>
      <c r="RLD424" s="209"/>
      <c r="RLE424" s="209"/>
      <c r="RLF424" s="209"/>
      <c r="RLG424" s="209"/>
      <c r="RLH424" s="209"/>
      <c r="RLI424" s="209"/>
      <c r="RLJ424" s="209"/>
      <c r="RLK424" s="209"/>
      <c r="RLL424" s="209"/>
      <c r="RLM424" s="209"/>
      <c r="RLN424" s="209"/>
      <c r="RLO424" s="209"/>
      <c r="RLP424" s="209"/>
      <c r="RLQ424" s="209"/>
      <c r="RLR424" s="209"/>
      <c r="RLS424" s="209"/>
      <c r="RLT424" s="209"/>
      <c r="RLU424" s="209"/>
      <c r="RLV424" s="209"/>
      <c r="RLW424" s="209"/>
      <c r="RLX424" s="209"/>
      <c r="RLY424" s="209"/>
      <c r="RLZ424" s="209"/>
      <c r="RMA424" s="209"/>
      <c r="RMB424" s="209"/>
      <c r="RMC424" s="209"/>
      <c r="RMD424" s="209"/>
      <c r="RME424" s="209"/>
      <c r="RMF424" s="209"/>
      <c r="RMG424" s="209"/>
      <c r="RMH424" s="209"/>
      <c r="RMI424" s="209"/>
      <c r="RMJ424" s="209"/>
      <c r="RMK424" s="209"/>
      <c r="RML424" s="209"/>
      <c r="RMM424" s="209"/>
      <c r="RMN424" s="209"/>
      <c r="RMO424" s="209"/>
      <c r="RMP424" s="209"/>
      <c r="RMQ424" s="209"/>
      <c r="RMR424" s="209"/>
      <c r="RMS424" s="209"/>
      <c r="RMT424" s="209"/>
      <c r="RMU424" s="209"/>
      <c r="RMV424" s="209"/>
      <c r="RMW424" s="209"/>
      <c r="RMX424" s="209"/>
      <c r="RMY424" s="209"/>
      <c r="RMZ424" s="209"/>
      <c r="RNA424" s="209"/>
      <c r="RNB424" s="209"/>
      <c r="RNC424" s="209"/>
      <c r="RND424" s="209"/>
      <c r="RNE424" s="209"/>
      <c r="RNF424" s="209"/>
      <c r="RNG424" s="209"/>
      <c r="RNH424" s="209"/>
      <c r="RNI424" s="209"/>
      <c r="RNJ424" s="209"/>
      <c r="RNK424" s="209"/>
      <c r="RNL424" s="209"/>
      <c r="RNM424" s="209"/>
      <c r="RNN424" s="209"/>
      <c r="RNO424" s="209"/>
      <c r="RNP424" s="209"/>
      <c r="RNQ424" s="209"/>
      <c r="RNR424" s="209"/>
      <c r="RNS424" s="209"/>
      <c r="RNT424" s="209"/>
      <c r="RNU424" s="209"/>
      <c r="RNV424" s="209"/>
      <c r="RNW424" s="209"/>
      <c r="RNX424" s="209"/>
      <c r="RNY424" s="209"/>
      <c r="RNZ424" s="209"/>
      <c r="ROA424" s="209"/>
      <c r="ROB424" s="209"/>
      <c r="ROC424" s="209"/>
      <c r="ROD424" s="209"/>
      <c r="ROE424" s="209"/>
      <c r="ROF424" s="209"/>
      <c r="ROG424" s="209"/>
      <c r="ROH424" s="209"/>
      <c r="ROI424" s="209"/>
      <c r="ROJ424" s="209"/>
      <c r="ROK424" s="209"/>
      <c r="ROL424" s="209"/>
      <c r="ROM424" s="209"/>
      <c r="RON424" s="209"/>
      <c r="ROO424" s="209"/>
      <c r="ROP424" s="209"/>
      <c r="ROQ424" s="209"/>
      <c r="ROR424" s="209"/>
      <c r="ROS424" s="209"/>
      <c r="ROT424" s="209"/>
      <c r="ROU424" s="209"/>
      <c r="ROV424" s="209"/>
      <c r="ROW424" s="209"/>
      <c r="ROX424" s="209"/>
      <c r="ROY424" s="209"/>
      <c r="ROZ424" s="209"/>
      <c r="RPA424" s="209"/>
      <c r="RPB424" s="209"/>
      <c r="RPC424" s="209"/>
      <c r="RPD424" s="209"/>
      <c r="RPE424" s="209"/>
      <c r="RPF424" s="209"/>
      <c r="RPG424" s="209"/>
      <c r="RPH424" s="209"/>
      <c r="RPI424" s="209"/>
      <c r="RPJ424" s="209"/>
      <c r="RPK424" s="209"/>
      <c r="RPL424" s="209"/>
      <c r="RPM424" s="209"/>
      <c r="RPN424" s="209"/>
      <c r="RPO424" s="209"/>
      <c r="RPP424" s="209"/>
      <c r="RPQ424" s="209"/>
      <c r="RPR424" s="209"/>
      <c r="RPS424" s="209"/>
      <c r="RPT424" s="209"/>
      <c r="RPU424" s="209"/>
      <c r="RPV424" s="209"/>
      <c r="RPW424" s="209"/>
      <c r="RPX424" s="209"/>
      <c r="RPY424" s="209"/>
      <c r="RPZ424" s="209"/>
      <c r="RQA424" s="209"/>
      <c r="RQB424" s="209"/>
      <c r="RQC424" s="209"/>
      <c r="RQD424" s="209"/>
      <c r="RQE424" s="209"/>
      <c r="RQF424" s="209"/>
      <c r="RQG424" s="209"/>
      <c r="RQH424" s="209"/>
      <c r="RQI424" s="209"/>
      <c r="RQJ424" s="209"/>
      <c r="RQK424" s="209"/>
      <c r="RQL424" s="209"/>
      <c r="RQM424" s="209"/>
      <c r="RQN424" s="209"/>
      <c r="RQO424" s="209"/>
      <c r="RQP424" s="209"/>
      <c r="RQQ424" s="209"/>
      <c r="RQR424" s="209"/>
      <c r="RQS424" s="209"/>
      <c r="RQT424" s="209"/>
      <c r="RQU424" s="209"/>
      <c r="RQV424" s="209"/>
      <c r="RQW424" s="209"/>
      <c r="RQX424" s="209"/>
      <c r="RQY424" s="209"/>
      <c r="RQZ424" s="209"/>
      <c r="RRA424" s="209"/>
      <c r="RRB424" s="209"/>
      <c r="RRC424" s="209"/>
      <c r="RRD424" s="209"/>
      <c r="RRE424" s="209"/>
      <c r="RRF424" s="209"/>
      <c r="RRG424" s="209"/>
      <c r="RRH424" s="209"/>
      <c r="RRI424" s="209"/>
      <c r="RRJ424" s="209"/>
      <c r="RRK424" s="209"/>
      <c r="RRL424" s="209"/>
      <c r="RRM424" s="209"/>
      <c r="RRN424" s="209"/>
      <c r="RRO424" s="209"/>
      <c r="RRP424" s="209"/>
      <c r="RRQ424" s="209"/>
      <c r="RRR424" s="209"/>
      <c r="RRS424" s="209"/>
      <c r="RRT424" s="209"/>
      <c r="RRU424" s="209"/>
      <c r="RRV424" s="209"/>
      <c r="RRW424" s="209"/>
      <c r="RRX424" s="209"/>
      <c r="RRY424" s="209"/>
      <c r="RRZ424" s="209"/>
      <c r="RSA424" s="209"/>
      <c r="RSB424" s="209"/>
      <c r="RSC424" s="209"/>
      <c r="RSD424" s="209"/>
      <c r="RSE424" s="209"/>
      <c r="RSF424" s="209"/>
      <c r="RSG424" s="209"/>
      <c r="RSH424" s="209"/>
      <c r="RSI424" s="209"/>
      <c r="RSJ424" s="209"/>
      <c r="RSK424" s="209"/>
      <c r="RSL424" s="209"/>
      <c r="RSM424" s="209"/>
      <c r="RSN424" s="209"/>
      <c r="RSO424" s="209"/>
      <c r="RSP424" s="209"/>
      <c r="RSQ424" s="209"/>
      <c r="RSR424" s="209"/>
      <c r="RSS424" s="209"/>
      <c r="RST424" s="209"/>
      <c r="RSU424" s="209"/>
      <c r="RSV424" s="209"/>
      <c r="RSW424" s="209"/>
      <c r="RSX424" s="209"/>
      <c r="RSY424" s="209"/>
      <c r="RSZ424" s="209"/>
      <c r="RTA424" s="209"/>
      <c r="RTB424" s="209"/>
      <c r="RTC424" s="209"/>
      <c r="RTD424" s="209"/>
      <c r="RTE424" s="209"/>
      <c r="RTF424" s="209"/>
      <c r="RTG424" s="209"/>
      <c r="RTH424" s="209"/>
      <c r="RTI424" s="209"/>
      <c r="RTJ424" s="209"/>
      <c r="RTK424" s="209"/>
      <c r="RTL424" s="209"/>
      <c r="RTM424" s="209"/>
      <c r="RTN424" s="209"/>
      <c r="RTO424" s="209"/>
      <c r="RTP424" s="209"/>
      <c r="RTQ424" s="209"/>
      <c r="RTR424" s="209"/>
      <c r="RTS424" s="209"/>
      <c r="RTT424" s="209"/>
      <c r="RTU424" s="209"/>
      <c r="RTV424" s="209"/>
      <c r="RTW424" s="209"/>
      <c r="RTX424" s="209"/>
      <c r="RTY424" s="209"/>
      <c r="RTZ424" s="209"/>
      <c r="RUA424" s="209"/>
      <c r="RUB424" s="209"/>
      <c r="RUC424" s="209"/>
      <c r="RUD424" s="209"/>
      <c r="RUE424" s="209"/>
      <c r="RUF424" s="209"/>
      <c r="RUG424" s="209"/>
      <c r="RUH424" s="209"/>
      <c r="RUI424" s="209"/>
      <c r="RUJ424" s="209"/>
      <c r="RUK424" s="209"/>
      <c r="RUL424" s="209"/>
      <c r="RUM424" s="209"/>
      <c r="RUN424" s="209"/>
      <c r="RUO424" s="209"/>
      <c r="RUP424" s="209"/>
      <c r="RUQ424" s="209"/>
      <c r="RUR424" s="209"/>
      <c r="RUS424" s="209"/>
      <c r="RUT424" s="209"/>
      <c r="RUU424" s="209"/>
      <c r="RUV424" s="209"/>
      <c r="RUW424" s="209"/>
      <c r="RUX424" s="209"/>
      <c r="RUY424" s="209"/>
      <c r="RUZ424" s="209"/>
      <c r="RVA424" s="209"/>
      <c r="RVB424" s="209"/>
      <c r="RVC424" s="209"/>
      <c r="RVD424" s="209"/>
      <c r="RVE424" s="209"/>
      <c r="RVF424" s="209"/>
      <c r="RVG424" s="209"/>
      <c r="RVH424" s="209"/>
      <c r="RVI424" s="209"/>
      <c r="RVJ424" s="209"/>
      <c r="RVK424" s="209"/>
      <c r="RVL424" s="209"/>
      <c r="RVM424" s="209"/>
      <c r="RVN424" s="209"/>
      <c r="RVO424" s="209"/>
      <c r="RVP424" s="209"/>
      <c r="RVQ424" s="209"/>
      <c r="RVR424" s="209"/>
      <c r="RVS424" s="209"/>
      <c r="RVT424" s="209"/>
      <c r="RVU424" s="209"/>
      <c r="RVV424" s="209"/>
      <c r="RVW424" s="209"/>
      <c r="RVX424" s="209"/>
      <c r="RVY424" s="209"/>
      <c r="RVZ424" s="209"/>
      <c r="RWA424" s="209"/>
      <c r="RWB424" s="209"/>
      <c r="RWC424" s="209"/>
      <c r="RWD424" s="209"/>
      <c r="RWE424" s="209"/>
      <c r="RWF424" s="209"/>
      <c r="RWG424" s="209"/>
      <c r="RWH424" s="209"/>
      <c r="RWI424" s="209"/>
      <c r="RWJ424" s="209"/>
      <c r="RWK424" s="209"/>
      <c r="RWL424" s="209"/>
      <c r="RWM424" s="209"/>
      <c r="RWN424" s="209"/>
      <c r="RWO424" s="209"/>
      <c r="RWP424" s="209"/>
      <c r="RWQ424" s="209"/>
      <c r="RWR424" s="209"/>
      <c r="RWS424" s="209"/>
      <c r="RWT424" s="209"/>
      <c r="RWU424" s="209"/>
      <c r="RWV424" s="209"/>
      <c r="RWW424" s="209"/>
      <c r="RWX424" s="209"/>
      <c r="RWY424" s="209"/>
      <c r="RWZ424" s="209"/>
      <c r="RXA424" s="209"/>
      <c r="RXB424" s="209"/>
      <c r="RXC424" s="209"/>
      <c r="RXD424" s="209"/>
      <c r="RXE424" s="209"/>
      <c r="RXF424" s="209"/>
      <c r="RXG424" s="209"/>
      <c r="RXH424" s="209"/>
      <c r="RXI424" s="209"/>
      <c r="RXJ424" s="209"/>
      <c r="RXK424" s="209"/>
      <c r="RXL424" s="209"/>
      <c r="RXM424" s="209"/>
      <c r="RXN424" s="209"/>
      <c r="RXO424" s="209"/>
      <c r="RXP424" s="209"/>
      <c r="RXQ424" s="209"/>
      <c r="RXR424" s="209"/>
      <c r="RXS424" s="209"/>
      <c r="RXT424" s="209"/>
      <c r="RXU424" s="209"/>
      <c r="RXV424" s="209"/>
      <c r="RXW424" s="209"/>
      <c r="RXX424" s="209"/>
      <c r="RXY424" s="209"/>
      <c r="RXZ424" s="209"/>
      <c r="RYA424" s="209"/>
      <c r="RYB424" s="209"/>
      <c r="RYC424" s="209"/>
      <c r="RYD424" s="209"/>
      <c r="RYE424" s="209"/>
      <c r="RYF424" s="209"/>
      <c r="RYG424" s="209"/>
      <c r="RYH424" s="209"/>
      <c r="RYI424" s="209"/>
      <c r="RYJ424" s="209"/>
      <c r="RYK424" s="209"/>
      <c r="RYL424" s="209"/>
      <c r="RYM424" s="209"/>
      <c r="RYN424" s="209"/>
      <c r="RYO424" s="209"/>
      <c r="RYP424" s="209"/>
      <c r="RYQ424" s="209"/>
      <c r="RYR424" s="209"/>
      <c r="RYS424" s="209"/>
      <c r="RYT424" s="209"/>
      <c r="RYU424" s="209"/>
      <c r="RYV424" s="209"/>
      <c r="RYW424" s="209"/>
      <c r="RYX424" s="209"/>
      <c r="RYY424" s="209"/>
      <c r="RYZ424" s="209"/>
      <c r="RZA424" s="209"/>
      <c r="RZB424" s="209"/>
      <c r="RZC424" s="209"/>
      <c r="RZD424" s="209"/>
      <c r="RZE424" s="209"/>
      <c r="RZF424" s="209"/>
      <c r="RZG424" s="209"/>
      <c r="RZH424" s="209"/>
      <c r="RZI424" s="209"/>
      <c r="RZJ424" s="209"/>
      <c r="RZK424" s="209"/>
      <c r="RZL424" s="209"/>
      <c r="RZM424" s="209"/>
      <c r="RZN424" s="209"/>
      <c r="RZO424" s="209"/>
      <c r="RZP424" s="209"/>
      <c r="RZQ424" s="209"/>
      <c r="RZR424" s="209"/>
      <c r="RZS424" s="209"/>
      <c r="RZT424" s="209"/>
      <c r="RZU424" s="209"/>
      <c r="RZV424" s="209"/>
      <c r="RZW424" s="209"/>
      <c r="RZX424" s="209"/>
      <c r="RZY424" s="209"/>
      <c r="RZZ424" s="209"/>
      <c r="SAA424" s="209"/>
      <c r="SAB424" s="209"/>
      <c r="SAC424" s="209"/>
      <c r="SAD424" s="209"/>
      <c r="SAE424" s="209"/>
      <c r="SAF424" s="209"/>
      <c r="SAG424" s="209"/>
      <c r="SAH424" s="209"/>
      <c r="SAI424" s="209"/>
      <c r="SAJ424" s="209"/>
      <c r="SAK424" s="209"/>
      <c r="SAL424" s="209"/>
      <c r="SAM424" s="209"/>
      <c r="SAN424" s="209"/>
      <c r="SAO424" s="209"/>
      <c r="SAP424" s="209"/>
      <c r="SAQ424" s="209"/>
      <c r="SAR424" s="209"/>
      <c r="SAS424" s="209"/>
      <c r="SAT424" s="209"/>
      <c r="SAU424" s="209"/>
      <c r="SAV424" s="209"/>
      <c r="SAW424" s="209"/>
      <c r="SAX424" s="209"/>
      <c r="SAY424" s="209"/>
      <c r="SAZ424" s="209"/>
      <c r="SBA424" s="209"/>
      <c r="SBB424" s="209"/>
      <c r="SBC424" s="209"/>
      <c r="SBD424" s="209"/>
      <c r="SBE424" s="209"/>
      <c r="SBF424" s="209"/>
      <c r="SBG424" s="209"/>
      <c r="SBH424" s="209"/>
      <c r="SBI424" s="209"/>
      <c r="SBJ424" s="209"/>
      <c r="SBK424" s="209"/>
      <c r="SBL424" s="209"/>
      <c r="SBM424" s="209"/>
      <c r="SBN424" s="209"/>
      <c r="SBO424" s="209"/>
      <c r="SBP424" s="209"/>
      <c r="SBQ424" s="209"/>
      <c r="SBR424" s="209"/>
      <c r="SBS424" s="209"/>
      <c r="SBT424" s="209"/>
      <c r="SBU424" s="209"/>
      <c r="SBV424" s="209"/>
      <c r="SBW424" s="209"/>
      <c r="SBX424" s="209"/>
      <c r="SBY424" s="209"/>
      <c r="SBZ424" s="209"/>
      <c r="SCA424" s="209"/>
      <c r="SCB424" s="209"/>
      <c r="SCC424" s="209"/>
      <c r="SCD424" s="209"/>
      <c r="SCE424" s="209"/>
      <c r="SCF424" s="209"/>
      <c r="SCG424" s="209"/>
      <c r="SCH424" s="209"/>
      <c r="SCI424" s="209"/>
      <c r="SCJ424" s="209"/>
      <c r="SCK424" s="209"/>
      <c r="SCL424" s="209"/>
      <c r="SCM424" s="209"/>
      <c r="SCN424" s="209"/>
      <c r="SCO424" s="209"/>
      <c r="SCP424" s="209"/>
      <c r="SCQ424" s="209"/>
      <c r="SCR424" s="209"/>
      <c r="SCS424" s="209"/>
      <c r="SCT424" s="209"/>
      <c r="SCU424" s="209"/>
      <c r="SCV424" s="209"/>
      <c r="SCW424" s="209"/>
      <c r="SCX424" s="209"/>
      <c r="SCY424" s="209"/>
      <c r="SCZ424" s="209"/>
      <c r="SDA424" s="209"/>
      <c r="SDB424" s="209"/>
      <c r="SDC424" s="209"/>
      <c r="SDD424" s="209"/>
      <c r="SDE424" s="209"/>
      <c r="SDF424" s="209"/>
      <c r="SDG424" s="209"/>
      <c r="SDH424" s="209"/>
      <c r="SDI424" s="209"/>
      <c r="SDJ424" s="209"/>
      <c r="SDK424" s="209"/>
      <c r="SDL424" s="209"/>
      <c r="SDM424" s="209"/>
      <c r="SDN424" s="209"/>
      <c r="SDO424" s="209"/>
      <c r="SDP424" s="209"/>
      <c r="SDQ424" s="209"/>
      <c r="SDR424" s="209"/>
      <c r="SDS424" s="209"/>
      <c r="SDT424" s="209"/>
      <c r="SDU424" s="209"/>
      <c r="SDV424" s="209"/>
      <c r="SDW424" s="209"/>
      <c r="SDX424" s="209"/>
      <c r="SDY424" s="209"/>
      <c r="SDZ424" s="209"/>
      <c r="SEA424" s="209"/>
      <c r="SEB424" s="209"/>
      <c r="SEC424" s="209"/>
      <c r="SED424" s="209"/>
      <c r="SEE424" s="209"/>
      <c r="SEF424" s="209"/>
      <c r="SEG424" s="209"/>
      <c r="SEH424" s="209"/>
      <c r="SEI424" s="209"/>
      <c r="SEJ424" s="209"/>
      <c r="SEK424" s="209"/>
      <c r="SEL424" s="209"/>
      <c r="SEM424" s="209"/>
      <c r="SEN424" s="209"/>
      <c r="SEO424" s="209"/>
      <c r="SEP424" s="209"/>
      <c r="SEQ424" s="209"/>
      <c r="SER424" s="209"/>
      <c r="SES424" s="209"/>
      <c r="SET424" s="209"/>
      <c r="SEU424" s="209"/>
      <c r="SEV424" s="209"/>
      <c r="SEW424" s="209"/>
      <c r="SEX424" s="209"/>
      <c r="SEY424" s="209"/>
      <c r="SEZ424" s="209"/>
      <c r="SFA424" s="209"/>
      <c r="SFB424" s="209"/>
      <c r="SFC424" s="209"/>
      <c r="SFD424" s="209"/>
      <c r="SFE424" s="209"/>
      <c r="SFF424" s="209"/>
      <c r="SFG424" s="209"/>
      <c r="SFH424" s="209"/>
      <c r="SFI424" s="209"/>
      <c r="SFJ424" s="209"/>
      <c r="SFK424" s="209"/>
      <c r="SFL424" s="209"/>
      <c r="SFM424" s="209"/>
      <c r="SFN424" s="209"/>
      <c r="SFO424" s="209"/>
      <c r="SFP424" s="209"/>
      <c r="SFQ424" s="209"/>
      <c r="SFR424" s="209"/>
      <c r="SFS424" s="209"/>
      <c r="SFT424" s="209"/>
      <c r="SFU424" s="209"/>
      <c r="SFV424" s="209"/>
      <c r="SFW424" s="209"/>
      <c r="SFX424" s="209"/>
      <c r="SFY424" s="209"/>
      <c r="SFZ424" s="209"/>
      <c r="SGA424" s="209"/>
      <c r="SGB424" s="209"/>
      <c r="SGC424" s="209"/>
      <c r="SGD424" s="209"/>
      <c r="SGE424" s="209"/>
      <c r="SGF424" s="209"/>
      <c r="SGG424" s="209"/>
      <c r="SGH424" s="209"/>
      <c r="SGI424" s="209"/>
      <c r="SGJ424" s="209"/>
      <c r="SGK424" s="209"/>
      <c r="SGL424" s="209"/>
      <c r="SGM424" s="209"/>
      <c r="SGN424" s="209"/>
      <c r="SGO424" s="209"/>
      <c r="SGP424" s="209"/>
      <c r="SGQ424" s="209"/>
      <c r="SGR424" s="209"/>
      <c r="SGS424" s="209"/>
      <c r="SGT424" s="209"/>
      <c r="SGU424" s="209"/>
      <c r="SGV424" s="209"/>
      <c r="SGW424" s="209"/>
      <c r="SGX424" s="209"/>
      <c r="SGY424" s="209"/>
      <c r="SGZ424" s="209"/>
      <c r="SHA424" s="209"/>
      <c r="SHB424" s="209"/>
      <c r="SHC424" s="209"/>
      <c r="SHD424" s="209"/>
      <c r="SHE424" s="209"/>
      <c r="SHF424" s="209"/>
      <c r="SHG424" s="209"/>
      <c r="SHH424" s="209"/>
      <c r="SHI424" s="209"/>
      <c r="SHJ424" s="209"/>
      <c r="SHK424" s="209"/>
      <c r="SHL424" s="209"/>
      <c r="SHM424" s="209"/>
      <c r="SHN424" s="209"/>
      <c r="SHO424" s="209"/>
      <c r="SHP424" s="209"/>
      <c r="SHQ424" s="209"/>
      <c r="SHR424" s="209"/>
      <c r="SHS424" s="209"/>
      <c r="SHT424" s="209"/>
      <c r="SHU424" s="209"/>
      <c r="SHV424" s="209"/>
      <c r="SHW424" s="209"/>
      <c r="SHX424" s="209"/>
      <c r="SHY424" s="209"/>
      <c r="SHZ424" s="209"/>
      <c r="SIA424" s="209"/>
      <c r="SIB424" s="209"/>
      <c r="SIC424" s="209"/>
      <c r="SID424" s="209"/>
      <c r="SIE424" s="209"/>
      <c r="SIF424" s="209"/>
      <c r="SIG424" s="209"/>
      <c r="SIH424" s="209"/>
      <c r="SII424" s="209"/>
      <c r="SIJ424" s="209"/>
      <c r="SIK424" s="209"/>
      <c r="SIL424" s="209"/>
      <c r="SIM424" s="209"/>
      <c r="SIN424" s="209"/>
      <c r="SIO424" s="209"/>
      <c r="SIP424" s="209"/>
      <c r="SIQ424" s="209"/>
      <c r="SIR424" s="209"/>
      <c r="SIS424" s="209"/>
      <c r="SIT424" s="209"/>
      <c r="SIU424" s="209"/>
      <c r="SIV424" s="209"/>
      <c r="SIW424" s="209"/>
      <c r="SIX424" s="209"/>
      <c r="SIY424" s="209"/>
      <c r="SIZ424" s="209"/>
      <c r="SJA424" s="209"/>
      <c r="SJB424" s="209"/>
      <c r="SJC424" s="209"/>
      <c r="SJD424" s="209"/>
      <c r="SJE424" s="209"/>
      <c r="SJF424" s="209"/>
      <c r="SJG424" s="209"/>
      <c r="SJH424" s="209"/>
      <c r="SJI424" s="209"/>
      <c r="SJJ424" s="209"/>
      <c r="SJK424" s="209"/>
      <c r="SJL424" s="209"/>
      <c r="SJM424" s="209"/>
      <c r="SJN424" s="209"/>
      <c r="SJO424" s="209"/>
      <c r="SJP424" s="209"/>
      <c r="SJQ424" s="209"/>
      <c r="SJR424" s="209"/>
      <c r="SJS424" s="209"/>
      <c r="SJT424" s="209"/>
      <c r="SJU424" s="209"/>
      <c r="SJV424" s="209"/>
      <c r="SJW424" s="209"/>
      <c r="SJX424" s="209"/>
      <c r="SJY424" s="209"/>
      <c r="SJZ424" s="209"/>
      <c r="SKA424" s="209"/>
      <c r="SKB424" s="209"/>
      <c r="SKC424" s="209"/>
      <c r="SKD424" s="209"/>
      <c r="SKE424" s="209"/>
      <c r="SKF424" s="209"/>
      <c r="SKG424" s="209"/>
      <c r="SKH424" s="209"/>
      <c r="SKI424" s="209"/>
      <c r="SKJ424" s="209"/>
      <c r="SKK424" s="209"/>
      <c r="SKL424" s="209"/>
      <c r="SKM424" s="209"/>
      <c r="SKN424" s="209"/>
      <c r="SKO424" s="209"/>
      <c r="SKP424" s="209"/>
      <c r="SKQ424" s="209"/>
      <c r="SKR424" s="209"/>
      <c r="SKS424" s="209"/>
      <c r="SKT424" s="209"/>
      <c r="SKU424" s="209"/>
      <c r="SKV424" s="209"/>
      <c r="SKW424" s="209"/>
      <c r="SKX424" s="209"/>
      <c r="SKY424" s="209"/>
      <c r="SKZ424" s="209"/>
      <c r="SLA424" s="209"/>
      <c r="SLB424" s="209"/>
      <c r="SLC424" s="209"/>
      <c r="SLD424" s="209"/>
      <c r="SLE424" s="209"/>
      <c r="SLF424" s="209"/>
      <c r="SLG424" s="209"/>
      <c r="SLH424" s="209"/>
      <c r="SLI424" s="209"/>
      <c r="SLJ424" s="209"/>
      <c r="SLK424" s="209"/>
      <c r="SLL424" s="209"/>
      <c r="SLM424" s="209"/>
      <c r="SLN424" s="209"/>
      <c r="SLO424" s="209"/>
      <c r="SLP424" s="209"/>
      <c r="SLQ424" s="209"/>
      <c r="SLR424" s="209"/>
      <c r="SLS424" s="209"/>
      <c r="SLT424" s="209"/>
      <c r="SLU424" s="209"/>
      <c r="SLV424" s="209"/>
      <c r="SLW424" s="209"/>
      <c r="SLX424" s="209"/>
      <c r="SLY424" s="209"/>
      <c r="SLZ424" s="209"/>
      <c r="SMA424" s="209"/>
      <c r="SMB424" s="209"/>
      <c r="SMC424" s="209"/>
      <c r="SMD424" s="209"/>
      <c r="SME424" s="209"/>
      <c r="SMF424" s="209"/>
      <c r="SMG424" s="209"/>
      <c r="SMH424" s="209"/>
      <c r="SMI424" s="209"/>
      <c r="SMJ424" s="209"/>
      <c r="SMK424" s="209"/>
      <c r="SML424" s="209"/>
      <c r="SMM424" s="209"/>
      <c r="SMN424" s="209"/>
      <c r="SMO424" s="209"/>
      <c r="SMP424" s="209"/>
      <c r="SMQ424" s="209"/>
      <c r="SMR424" s="209"/>
      <c r="SMS424" s="209"/>
      <c r="SMT424" s="209"/>
      <c r="SMU424" s="209"/>
      <c r="SMV424" s="209"/>
      <c r="SMW424" s="209"/>
      <c r="SMX424" s="209"/>
      <c r="SMY424" s="209"/>
      <c r="SMZ424" s="209"/>
      <c r="SNA424" s="209"/>
      <c r="SNB424" s="209"/>
      <c r="SNC424" s="209"/>
      <c r="SND424" s="209"/>
      <c r="SNE424" s="209"/>
      <c r="SNF424" s="209"/>
      <c r="SNG424" s="209"/>
      <c r="SNH424" s="209"/>
      <c r="SNI424" s="209"/>
      <c r="SNJ424" s="209"/>
      <c r="SNK424" s="209"/>
      <c r="SNL424" s="209"/>
      <c r="SNM424" s="209"/>
      <c r="SNN424" s="209"/>
      <c r="SNO424" s="209"/>
      <c r="SNP424" s="209"/>
      <c r="SNQ424" s="209"/>
      <c r="SNR424" s="209"/>
      <c r="SNS424" s="209"/>
      <c r="SNT424" s="209"/>
      <c r="SNU424" s="209"/>
      <c r="SNV424" s="209"/>
      <c r="SNW424" s="209"/>
      <c r="SNX424" s="209"/>
      <c r="SNY424" s="209"/>
      <c r="SNZ424" s="209"/>
      <c r="SOA424" s="209"/>
      <c r="SOB424" s="209"/>
      <c r="SOC424" s="209"/>
      <c r="SOD424" s="209"/>
      <c r="SOE424" s="209"/>
      <c r="SOF424" s="209"/>
      <c r="SOG424" s="209"/>
      <c r="SOH424" s="209"/>
      <c r="SOI424" s="209"/>
      <c r="SOJ424" s="209"/>
      <c r="SOK424" s="209"/>
      <c r="SOL424" s="209"/>
      <c r="SOM424" s="209"/>
      <c r="SON424" s="209"/>
      <c r="SOO424" s="209"/>
      <c r="SOP424" s="209"/>
      <c r="SOQ424" s="209"/>
      <c r="SOR424" s="209"/>
      <c r="SOS424" s="209"/>
      <c r="SOT424" s="209"/>
      <c r="SOU424" s="209"/>
      <c r="SOV424" s="209"/>
      <c r="SOW424" s="209"/>
      <c r="SOX424" s="209"/>
      <c r="SOY424" s="209"/>
      <c r="SOZ424" s="209"/>
      <c r="SPA424" s="209"/>
      <c r="SPB424" s="209"/>
      <c r="SPC424" s="209"/>
      <c r="SPD424" s="209"/>
      <c r="SPE424" s="209"/>
      <c r="SPF424" s="209"/>
      <c r="SPG424" s="209"/>
      <c r="SPH424" s="209"/>
      <c r="SPI424" s="209"/>
      <c r="SPJ424" s="209"/>
      <c r="SPK424" s="209"/>
      <c r="SPL424" s="209"/>
      <c r="SPM424" s="209"/>
      <c r="SPN424" s="209"/>
      <c r="SPO424" s="209"/>
      <c r="SPP424" s="209"/>
      <c r="SPQ424" s="209"/>
      <c r="SPR424" s="209"/>
      <c r="SPS424" s="209"/>
      <c r="SPT424" s="209"/>
      <c r="SPU424" s="209"/>
      <c r="SPV424" s="209"/>
      <c r="SPW424" s="209"/>
      <c r="SPX424" s="209"/>
      <c r="SPY424" s="209"/>
      <c r="SPZ424" s="209"/>
      <c r="SQA424" s="209"/>
      <c r="SQB424" s="209"/>
      <c r="SQC424" s="209"/>
      <c r="SQD424" s="209"/>
      <c r="SQE424" s="209"/>
      <c r="SQF424" s="209"/>
      <c r="SQG424" s="209"/>
      <c r="SQH424" s="209"/>
      <c r="SQI424" s="209"/>
      <c r="SQJ424" s="209"/>
      <c r="SQK424" s="209"/>
      <c r="SQL424" s="209"/>
      <c r="SQM424" s="209"/>
      <c r="SQN424" s="209"/>
      <c r="SQO424" s="209"/>
      <c r="SQP424" s="209"/>
      <c r="SQQ424" s="209"/>
      <c r="SQR424" s="209"/>
      <c r="SQS424" s="209"/>
      <c r="SQT424" s="209"/>
      <c r="SQU424" s="209"/>
      <c r="SQV424" s="209"/>
      <c r="SQW424" s="209"/>
      <c r="SQX424" s="209"/>
      <c r="SQY424" s="209"/>
      <c r="SQZ424" s="209"/>
      <c r="SRA424" s="209"/>
      <c r="SRB424" s="209"/>
      <c r="SRC424" s="209"/>
      <c r="SRD424" s="209"/>
      <c r="SRE424" s="209"/>
      <c r="SRF424" s="209"/>
      <c r="SRG424" s="209"/>
      <c r="SRH424" s="209"/>
      <c r="SRI424" s="209"/>
      <c r="SRJ424" s="209"/>
      <c r="SRK424" s="209"/>
      <c r="SRL424" s="209"/>
      <c r="SRM424" s="209"/>
      <c r="SRN424" s="209"/>
      <c r="SRO424" s="209"/>
      <c r="SRP424" s="209"/>
      <c r="SRQ424" s="209"/>
      <c r="SRR424" s="209"/>
      <c r="SRS424" s="209"/>
      <c r="SRT424" s="209"/>
      <c r="SRU424" s="209"/>
      <c r="SRV424" s="209"/>
      <c r="SRW424" s="209"/>
      <c r="SRX424" s="209"/>
      <c r="SRY424" s="209"/>
      <c r="SRZ424" s="209"/>
      <c r="SSA424" s="209"/>
      <c r="SSB424" s="209"/>
      <c r="SSC424" s="209"/>
      <c r="SSD424" s="209"/>
      <c r="SSE424" s="209"/>
      <c r="SSF424" s="209"/>
      <c r="SSG424" s="209"/>
      <c r="SSH424" s="209"/>
      <c r="SSI424" s="209"/>
      <c r="SSJ424" s="209"/>
      <c r="SSK424" s="209"/>
      <c r="SSL424" s="209"/>
      <c r="SSM424" s="209"/>
      <c r="SSN424" s="209"/>
      <c r="SSO424" s="209"/>
      <c r="SSP424" s="209"/>
      <c r="SSQ424" s="209"/>
      <c r="SSR424" s="209"/>
      <c r="SSS424" s="209"/>
      <c r="SST424" s="209"/>
      <c r="SSU424" s="209"/>
      <c r="SSV424" s="209"/>
      <c r="SSW424" s="209"/>
      <c r="SSX424" s="209"/>
      <c r="SSY424" s="209"/>
      <c r="SSZ424" s="209"/>
      <c r="STA424" s="209"/>
      <c r="STB424" s="209"/>
      <c r="STC424" s="209"/>
      <c r="STD424" s="209"/>
      <c r="STE424" s="209"/>
      <c r="STF424" s="209"/>
      <c r="STG424" s="209"/>
      <c r="STH424" s="209"/>
      <c r="STI424" s="209"/>
      <c r="STJ424" s="209"/>
      <c r="STK424" s="209"/>
      <c r="STL424" s="209"/>
      <c r="STM424" s="209"/>
      <c r="STN424" s="209"/>
      <c r="STO424" s="209"/>
      <c r="STP424" s="209"/>
      <c r="STQ424" s="209"/>
      <c r="STR424" s="209"/>
      <c r="STS424" s="209"/>
      <c r="STT424" s="209"/>
      <c r="STU424" s="209"/>
      <c r="STV424" s="209"/>
      <c r="STW424" s="209"/>
      <c r="STX424" s="209"/>
      <c r="STY424" s="209"/>
      <c r="STZ424" s="209"/>
      <c r="SUA424" s="209"/>
      <c r="SUB424" s="209"/>
      <c r="SUC424" s="209"/>
      <c r="SUD424" s="209"/>
      <c r="SUE424" s="209"/>
      <c r="SUF424" s="209"/>
      <c r="SUG424" s="209"/>
      <c r="SUH424" s="209"/>
      <c r="SUI424" s="209"/>
      <c r="SUJ424" s="209"/>
      <c r="SUK424" s="209"/>
      <c r="SUL424" s="209"/>
      <c r="SUM424" s="209"/>
      <c r="SUN424" s="209"/>
      <c r="SUO424" s="209"/>
      <c r="SUP424" s="209"/>
      <c r="SUQ424" s="209"/>
      <c r="SUR424" s="209"/>
      <c r="SUS424" s="209"/>
      <c r="SUT424" s="209"/>
      <c r="SUU424" s="209"/>
      <c r="SUV424" s="209"/>
      <c r="SUW424" s="209"/>
      <c r="SUX424" s="209"/>
      <c r="SUY424" s="209"/>
      <c r="SUZ424" s="209"/>
      <c r="SVA424" s="209"/>
      <c r="SVB424" s="209"/>
      <c r="SVC424" s="209"/>
      <c r="SVD424" s="209"/>
      <c r="SVE424" s="209"/>
      <c r="SVF424" s="209"/>
      <c r="SVG424" s="209"/>
      <c r="SVH424" s="209"/>
      <c r="SVI424" s="209"/>
      <c r="SVJ424" s="209"/>
      <c r="SVK424" s="209"/>
      <c r="SVL424" s="209"/>
      <c r="SVM424" s="209"/>
      <c r="SVN424" s="209"/>
      <c r="SVO424" s="209"/>
      <c r="SVP424" s="209"/>
      <c r="SVQ424" s="209"/>
      <c r="SVR424" s="209"/>
      <c r="SVS424" s="209"/>
      <c r="SVT424" s="209"/>
      <c r="SVU424" s="209"/>
      <c r="SVV424" s="209"/>
      <c r="SVW424" s="209"/>
      <c r="SVX424" s="209"/>
      <c r="SVY424" s="209"/>
      <c r="SVZ424" s="209"/>
      <c r="SWA424" s="209"/>
      <c r="SWB424" s="209"/>
      <c r="SWC424" s="209"/>
      <c r="SWD424" s="209"/>
      <c r="SWE424" s="209"/>
      <c r="SWF424" s="209"/>
      <c r="SWG424" s="209"/>
      <c r="SWH424" s="209"/>
      <c r="SWI424" s="209"/>
      <c r="SWJ424" s="209"/>
      <c r="SWK424" s="209"/>
      <c r="SWL424" s="209"/>
      <c r="SWM424" s="209"/>
      <c r="SWN424" s="209"/>
      <c r="SWO424" s="209"/>
      <c r="SWP424" s="209"/>
      <c r="SWQ424" s="209"/>
      <c r="SWR424" s="209"/>
      <c r="SWS424" s="209"/>
      <c r="SWT424" s="209"/>
      <c r="SWU424" s="209"/>
      <c r="SWV424" s="209"/>
      <c r="SWW424" s="209"/>
      <c r="SWX424" s="209"/>
      <c r="SWY424" s="209"/>
      <c r="SWZ424" s="209"/>
      <c r="SXA424" s="209"/>
      <c r="SXB424" s="209"/>
      <c r="SXC424" s="209"/>
      <c r="SXD424" s="209"/>
      <c r="SXE424" s="209"/>
      <c r="SXF424" s="209"/>
      <c r="SXG424" s="209"/>
      <c r="SXH424" s="209"/>
      <c r="SXI424" s="209"/>
      <c r="SXJ424" s="209"/>
      <c r="SXK424" s="209"/>
      <c r="SXL424" s="209"/>
      <c r="SXM424" s="209"/>
      <c r="SXN424" s="209"/>
      <c r="SXO424" s="209"/>
      <c r="SXP424" s="209"/>
      <c r="SXQ424" s="209"/>
      <c r="SXR424" s="209"/>
      <c r="SXS424" s="209"/>
      <c r="SXT424" s="209"/>
      <c r="SXU424" s="209"/>
      <c r="SXV424" s="209"/>
      <c r="SXW424" s="209"/>
      <c r="SXX424" s="209"/>
      <c r="SXY424" s="209"/>
      <c r="SXZ424" s="209"/>
      <c r="SYA424" s="209"/>
      <c r="SYB424" s="209"/>
      <c r="SYC424" s="209"/>
      <c r="SYD424" s="209"/>
      <c r="SYE424" s="209"/>
      <c r="SYF424" s="209"/>
      <c r="SYG424" s="209"/>
      <c r="SYH424" s="209"/>
      <c r="SYI424" s="209"/>
      <c r="SYJ424" s="209"/>
      <c r="SYK424" s="209"/>
      <c r="SYL424" s="209"/>
      <c r="SYM424" s="209"/>
      <c r="SYN424" s="209"/>
      <c r="SYO424" s="209"/>
      <c r="SYP424" s="209"/>
      <c r="SYQ424" s="209"/>
      <c r="SYR424" s="209"/>
      <c r="SYS424" s="209"/>
      <c r="SYT424" s="209"/>
      <c r="SYU424" s="209"/>
      <c r="SYV424" s="209"/>
      <c r="SYW424" s="209"/>
      <c r="SYX424" s="209"/>
      <c r="SYY424" s="209"/>
      <c r="SYZ424" s="209"/>
      <c r="SZA424" s="209"/>
      <c r="SZB424" s="209"/>
      <c r="SZC424" s="209"/>
      <c r="SZD424" s="209"/>
      <c r="SZE424" s="209"/>
      <c r="SZF424" s="209"/>
      <c r="SZG424" s="209"/>
      <c r="SZH424" s="209"/>
      <c r="SZI424" s="209"/>
      <c r="SZJ424" s="209"/>
      <c r="SZK424" s="209"/>
      <c r="SZL424" s="209"/>
      <c r="SZM424" s="209"/>
      <c r="SZN424" s="209"/>
      <c r="SZO424" s="209"/>
      <c r="SZP424" s="209"/>
      <c r="SZQ424" s="209"/>
      <c r="SZR424" s="209"/>
      <c r="SZS424" s="209"/>
      <c r="SZT424" s="209"/>
      <c r="SZU424" s="209"/>
      <c r="SZV424" s="209"/>
      <c r="SZW424" s="209"/>
      <c r="SZX424" s="209"/>
      <c r="SZY424" s="209"/>
      <c r="SZZ424" s="209"/>
      <c r="TAA424" s="209"/>
      <c r="TAB424" s="209"/>
      <c r="TAC424" s="209"/>
      <c r="TAD424" s="209"/>
      <c r="TAE424" s="209"/>
      <c r="TAF424" s="209"/>
      <c r="TAG424" s="209"/>
      <c r="TAH424" s="209"/>
      <c r="TAI424" s="209"/>
      <c r="TAJ424" s="209"/>
      <c r="TAK424" s="209"/>
      <c r="TAL424" s="209"/>
      <c r="TAM424" s="209"/>
      <c r="TAN424" s="209"/>
      <c r="TAO424" s="209"/>
      <c r="TAP424" s="209"/>
      <c r="TAQ424" s="209"/>
      <c r="TAR424" s="209"/>
      <c r="TAS424" s="209"/>
      <c r="TAT424" s="209"/>
      <c r="TAU424" s="209"/>
      <c r="TAV424" s="209"/>
      <c r="TAW424" s="209"/>
      <c r="TAX424" s="209"/>
      <c r="TAY424" s="209"/>
      <c r="TAZ424" s="209"/>
      <c r="TBA424" s="209"/>
      <c r="TBB424" s="209"/>
      <c r="TBC424" s="209"/>
      <c r="TBD424" s="209"/>
      <c r="TBE424" s="209"/>
      <c r="TBF424" s="209"/>
      <c r="TBG424" s="209"/>
      <c r="TBH424" s="209"/>
      <c r="TBI424" s="209"/>
      <c r="TBJ424" s="209"/>
      <c r="TBK424" s="209"/>
      <c r="TBL424" s="209"/>
      <c r="TBM424" s="209"/>
      <c r="TBN424" s="209"/>
      <c r="TBO424" s="209"/>
      <c r="TBP424" s="209"/>
      <c r="TBQ424" s="209"/>
      <c r="TBR424" s="209"/>
      <c r="TBS424" s="209"/>
      <c r="TBT424" s="209"/>
      <c r="TBU424" s="209"/>
      <c r="TBV424" s="209"/>
      <c r="TBW424" s="209"/>
      <c r="TBX424" s="209"/>
      <c r="TBY424" s="209"/>
      <c r="TBZ424" s="209"/>
      <c r="TCA424" s="209"/>
      <c r="TCB424" s="209"/>
      <c r="TCC424" s="209"/>
      <c r="TCD424" s="209"/>
      <c r="TCE424" s="209"/>
      <c r="TCF424" s="209"/>
      <c r="TCG424" s="209"/>
      <c r="TCH424" s="209"/>
      <c r="TCI424" s="209"/>
      <c r="TCJ424" s="209"/>
      <c r="TCK424" s="209"/>
      <c r="TCL424" s="209"/>
      <c r="TCM424" s="209"/>
      <c r="TCN424" s="209"/>
      <c r="TCO424" s="209"/>
      <c r="TCP424" s="209"/>
      <c r="TCQ424" s="209"/>
      <c r="TCR424" s="209"/>
      <c r="TCS424" s="209"/>
      <c r="TCT424" s="209"/>
      <c r="TCU424" s="209"/>
      <c r="TCV424" s="209"/>
      <c r="TCW424" s="209"/>
      <c r="TCX424" s="209"/>
      <c r="TCY424" s="209"/>
      <c r="TCZ424" s="209"/>
      <c r="TDA424" s="209"/>
      <c r="TDB424" s="209"/>
      <c r="TDC424" s="209"/>
      <c r="TDD424" s="209"/>
      <c r="TDE424" s="209"/>
      <c r="TDF424" s="209"/>
      <c r="TDG424" s="209"/>
      <c r="TDH424" s="209"/>
      <c r="TDI424" s="209"/>
      <c r="TDJ424" s="209"/>
      <c r="TDK424" s="209"/>
      <c r="TDL424" s="209"/>
      <c r="TDM424" s="209"/>
      <c r="TDN424" s="209"/>
      <c r="TDO424" s="209"/>
      <c r="TDP424" s="209"/>
      <c r="TDQ424" s="209"/>
      <c r="TDR424" s="209"/>
      <c r="TDS424" s="209"/>
      <c r="TDT424" s="209"/>
      <c r="TDU424" s="209"/>
      <c r="TDV424" s="209"/>
      <c r="TDW424" s="209"/>
      <c r="TDX424" s="209"/>
      <c r="TDY424" s="209"/>
      <c r="TDZ424" s="209"/>
      <c r="TEA424" s="209"/>
      <c r="TEB424" s="209"/>
      <c r="TEC424" s="209"/>
      <c r="TED424" s="209"/>
      <c r="TEE424" s="209"/>
      <c r="TEF424" s="209"/>
      <c r="TEG424" s="209"/>
      <c r="TEH424" s="209"/>
      <c r="TEI424" s="209"/>
      <c r="TEJ424" s="209"/>
      <c r="TEK424" s="209"/>
      <c r="TEL424" s="209"/>
      <c r="TEM424" s="209"/>
      <c r="TEN424" s="209"/>
      <c r="TEO424" s="209"/>
      <c r="TEP424" s="209"/>
      <c r="TEQ424" s="209"/>
      <c r="TER424" s="209"/>
      <c r="TES424" s="209"/>
      <c r="TET424" s="209"/>
      <c r="TEU424" s="209"/>
      <c r="TEV424" s="209"/>
      <c r="TEW424" s="209"/>
      <c r="TEX424" s="209"/>
      <c r="TEY424" s="209"/>
      <c r="TEZ424" s="209"/>
      <c r="TFA424" s="209"/>
      <c r="TFB424" s="209"/>
      <c r="TFC424" s="209"/>
      <c r="TFD424" s="209"/>
      <c r="TFE424" s="209"/>
      <c r="TFF424" s="209"/>
      <c r="TFG424" s="209"/>
      <c r="TFH424" s="209"/>
      <c r="TFI424" s="209"/>
      <c r="TFJ424" s="209"/>
      <c r="TFK424" s="209"/>
      <c r="TFL424" s="209"/>
      <c r="TFM424" s="209"/>
      <c r="TFN424" s="209"/>
      <c r="TFO424" s="209"/>
      <c r="TFP424" s="209"/>
      <c r="TFQ424" s="209"/>
      <c r="TFR424" s="209"/>
      <c r="TFS424" s="209"/>
      <c r="TFT424" s="209"/>
      <c r="TFU424" s="209"/>
      <c r="TFV424" s="209"/>
      <c r="TFW424" s="209"/>
      <c r="TFX424" s="209"/>
      <c r="TFY424" s="209"/>
      <c r="TFZ424" s="209"/>
      <c r="TGA424" s="209"/>
      <c r="TGB424" s="209"/>
      <c r="TGC424" s="209"/>
      <c r="TGD424" s="209"/>
      <c r="TGE424" s="209"/>
      <c r="TGF424" s="209"/>
      <c r="TGG424" s="209"/>
      <c r="TGH424" s="209"/>
      <c r="TGI424" s="209"/>
      <c r="TGJ424" s="209"/>
      <c r="TGK424" s="209"/>
      <c r="TGL424" s="209"/>
      <c r="TGM424" s="209"/>
      <c r="TGN424" s="209"/>
      <c r="TGO424" s="209"/>
      <c r="TGP424" s="209"/>
      <c r="TGQ424" s="209"/>
      <c r="TGR424" s="209"/>
      <c r="TGS424" s="209"/>
      <c r="TGT424" s="209"/>
      <c r="TGU424" s="209"/>
      <c r="TGV424" s="209"/>
      <c r="TGW424" s="209"/>
      <c r="TGX424" s="209"/>
      <c r="TGY424" s="209"/>
      <c r="TGZ424" s="209"/>
      <c r="THA424" s="209"/>
      <c r="THB424" s="209"/>
      <c r="THC424" s="209"/>
      <c r="THD424" s="209"/>
      <c r="THE424" s="209"/>
      <c r="THF424" s="209"/>
      <c r="THG424" s="209"/>
      <c r="THH424" s="209"/>
      <c r="THI424" s="209"/>
      <c r="THJ424" s="209"/>
      <c r="THK424" s="209"/>
      <c r="THL424" s="209"/>
      <c r="THM424" s="209"/>
      <c r="THN424" s="209"/>
      <c r="THO424" s="209"/>
      <c r="THP424" s="209"/>
      <c r="THQ424" s="209"/>
      <c r="THR424" s="209"/>
      <c r="THS424" s="209"/>
      <c r="THT424" s="209"/>
      <c r="THU424" s="209"/>
      <c r="THV424" s="209"/>
      <c r="THW424" s="209"/>
      <c r="THX424" s="209"/>
      <c r="THY424" s="209"/>
      <c r="THZ424" s="209"/>
      <c r="TIA424" s="209"/>
      <c r="TIB424" s="209"/>
      <c r="TIC424" s="209"/>
      <c r="TID424" s="209"/>
      <c r="TIE424" s="209"/>
      <c r="TIF424" s="209"/>
      <c r="TIG424" s="209"/>
      <c r="TIH424" s="209"/>
      <c r="TII424" s="209"/>
      <c r="TIJ424" s="209"/>
      <c r="TIK424" s="209"/>
      <c r="TIL424" s="209"/>
      <c r="TIM424" s="209"/>
      <c r="TIN424" s="209"/>
      <c r="TIO424" s="209"/>
      <c r="TIP424" s="209"/>
      <c r="TIQ424" s="209"/>
      <c r="TIR424" s="209"/>
      <c r="TIS424" s="209"/>
      <c r="TIT424" s="209"/>
      <c r="TIU424" s="209"/>
      <c r="TIV424" s="209"/>
      <c r="TIW424" s="209"/>
      <c r="TIX424" s="209"/>
      <c r="TIY424" s="209"/>
      <c r="TIZ424" s="209"/>
      <c r="TJA424" s="209"/>
      <c r="TJB424" s="209"/>
      <c r="TJC424" s="209"/>
      <c r="TJD424" s="209"/>
      <c r="TJE424" s="209"/>
      <c r="TJF424" s="209"/>
      <c r="TJG424" s="209"/>
      <c r="TJH424" s="209"/>
      <c r="TJI424" s="209"/>
      <c r="TJJ424" s="209"/>
      <c r="TJK424" s="209"/>
      <c r="TJL424" s="209"/>
      <c r="TJM424" s="209"/>
      <c r="TJN424" s="209"/>
      <c r="TJO424" s="209"/>
      <c r="TJP424" s="209"/>
      <c r="TJQ424" s="209"/>
      <c r="TJR424" s="209"/>
      <c r="TJS424" s="209"/>
      <c r="TJT424" s="209"/>
      <c r="TJU424" s="209"/>
      <c r="TJV424" s="209"/>
      <c r="TJW424" s="209"/>
      <c r="TJX424" s="209"/>
      <c r="TJY424" s="209"/>
      <c r="TJZ424" s="209"/>
      <c r="TKA424" s="209"/>
      <c r="TKB424" s="209"/>
      <c r="TKC424" s="209"/>
      <c r="TKD424" s="209"/>
      <c r="TKE424" s="209"/>
      <c r="TKF424" s="209"/>
      <c r="TKG424" s="209"/>
      <c r="TKH424" s="209"/>
      <c r="TKI424" s="209"/>
      <c r="TKJ424" s="209"/>
      <c r="TKK424" s="209"/>
      <c r="TKL424" s="209"/>
      <c r="TKM424" s="209"/>
      <c r="TKN424" s="209"/>
      <c r="TKO424" s="209"/>
      <c r="TKP424" s="209"/>
      <c r="TKQ424" s="209"/>
      <c r="TKR424" s="209"/>
      <c r="TKS424" s="209"/>
      <c r="TKT424" s="209"/>
      <c r="TKU424" s="209"/>
      <c r="TKV424" s="209"/>
      <c r="TKW424" s="209"/>
      <c r="TKX424" s="209"/>
      <c r="TKY424" s="209"/>
      <c r="TKZ424" s="209"/>
      <c r="TLA424" s="209"/>
      <c r="TLB424" s="209"/>
      <c r="TLC424" s="209"/>
      <c r="TLD424" s="209"/>
      <c r="TLE424" s="209"/>
      <c r="TLF424" s="209"/>
      <c r="TLG424" s="209"/>
      <c r="TLH424" s="209"/>
      <c r="TLI424" s="209"/>
      <c r="TLJ424" s="209"/>
      <c r="TLK424" s="209"/>
      <c r="TLL424" s="209"/>
      <c r="TLM424" s="209"/>
      <c r="TLN424" s="209"/>
      <c r="TLO424" s="209"/>
      <c r="TLP424" s="209"/>
      <c r="TLQ424" s="209"/>
      <c r="TLR424" s="209"/>
      <c r="TLS424" s="209"/>
      <c r="TLT424" s="209"/>
      <c r="TLU424" s="209"/>
      <c r="TLV424" s="209"/>
      <c r="TLW424" s="209"/>
      <c r="TLX424" s="209"/>
      <c r="TLY424" s="209"/>
      <c r="TLZ424" s="209"/>
      <c r="TMA424" s="209"/>
      <c r="TMB424" s="209"/>
      <c r="TMC424" s="209"/>
      <c r="TMD424" s="209"/>
      <c r="TME424" s="209"/>
      <c r="TMF424" s="209"/>
      <c r="TMG424" s="209"/>
      <c r="TMH424" s="209"/>
      <c r="TMI424" s="209"/>
      <c r="TMJ424" s="209"/>
      <c r="TMK424" s="209"/>
      <c r="TML424" s="209"/>
      <c r="TMM424" s="209"/>
      <c r="TMN424" s="209"/>
      <c r="TMO424" s="209"/>
      <c r="TMP424" s="209"/>
      <c r="TMQ424" s="209"/>
      <c r="TMR424" s="209"/>
      <c r="TMS424" s="209"/>
      <c r="TMT424" s="209"/>
      <c r="TMU424" s="209"/>
      <c r="TMV424" s="209"/>
      <c r="TMW424" s="209"/>
      <c r="TMX424" s="209"/>
      <c r="TMY424" s="209"/>
      <c r="TMZ424" s="209"/>
      <c r="TNA424" s="209"/>
      <c r="TNB424" s="209"/>
      <c r="TNC424" s="209"/>
      <c r="TND424" s="209"/>
      <c r="TNE424" s="209"/>
      <c r="TNF424" s="209"/>
      <c r="TNG424" s="209"/>
      <c r="TNH424" s="209"/>
      <c r="TNI424" s="209"/>
      <c r="TNJ424" s="209"/>
      <c r="TNK424" s="209"/>
      <c r="TNL424" s="209"/>
      <c r="TNM424" s="209"/>
      <c r="TNN424" s="209"/>
      <c r="TNO424" s="209"/>
      <c r="TNP424" s="209"/>
      <c r="TNQ424" s="209"/>
      <c r="TNR424" s="209"/>
      <c r="TNS424" s="209"/>
      <c r="TNT424" s="209"/>
      <c r="TNU424" s="209"/>
      <c r="TNV424" s="209"/>
      <c r="TNW424" s="209"/>
      <c r="TNX424" s="209"/>
      <c r="TNY424" s="209"/>
      <c r="TNZ424" s="209"/>
      <c r="TOA424" s="209"/>
      <c r="TOB424" s="209"/>
      <c r="TOC424" s="209"/>
      <c r="TOD424" s="209"/>
      <c r="TOE424" s="209"/>
      <c r="TOF424" s="209"/>
      <c r="TOG424" s="209"/>
      <c r="TOH424" s="209"/>
      <c r="TOI424" s="209"/>
      <c r="TOJ424" s="209"/>
      <c r="TOK424" s="209"/>
      <c r="TOL424" s="209"/>
      <c r="TOM424" s="209"/>
      <c r="TON424" s="209"/>
      <c r="TOO424" s="209"/>
      <c r="TOP424" s="209"/>
      <c r="TOQ424" s="209"/>
      <c r="TOR424" s="209"/>
      <c r="TOS424" s="209"/>
      <c r="TOT424" s="209"/>
      <c r="TOU424" s="209"/>
      <c r="TOV424" s="209"/>
      <c r="TOW424" s="209"/>
      <c r="TOX424" s="209"/>
      <c r="TOY424" s="209"/>
      <c r="TOZ424" s="209"/>
      <c r="TPA424" s="209"/>
      <c r="TPB424" s="209"/>
      <c r="TPC424" s="209"/>
      <c r="TPD424" s="209"/>
      <c r="TPE424" s="209"/>
      <c r="TPF424" s="209"/>
      <c r="TPG424" s="209"/>
      <c r="TPH424" s="209"/>
      <c r="TPI424" s="209"/>
      <c r="TPJ424" s="209"/>
      <c r="TPK424" s="209"/>
      <c r="TPL424" s="209"/>
      <c r="TPM424" s="209"/>
      <c r="TPN424" s="209"/>
      <c r="TPO424" s="209"/>
      <c r="TPP424" s="209"/>
      <c r="TPQ424" s="209"/>
      <c r="TPR424" s="209"/>
      <c r="TPS424" s="209"/>
      <c r="TPT424" s="209"/>
      <c r="TPU424" s="209"/>
      <c r="TPV424" s="209"/>
      <c r="TPW424" s="209"/>
      <c r="TPX424" s="209"/>
      <c r="TPY424" s="209"/>
      <c r="TPZ424" s="209"/>
      <c r="TQA424" s="209"/>
      <c r="TQB424" s="209"/>
      <c r="TQC424" s="209"/>
      <c r="TQD424" s="209"/>
      <c r="TQE424" s="209"/>
      <c r="TQF424" s="209"/>
      <c r="TQG424" s="209"/>
      <c r="TQH424" s="209"/>
      <c r="TQI424" s="209"/>
      <c r="TQJ424" s="209"/>
      <c r="TQK424" s="209"/>
      <c r="TQL424" s="209"/>
      <c r="TQM424" s="209"/>
      <c r="TQN424" s="209"/>
      <c r="TQO424" s="209"/>
      <c r="TQP424" s="209"/>
      <c r="TQQ424" s="209"/>
      <c r="TQR424" s="209"/>
      <c r="TQS424" s="209"/>
      <c r="TQT424" s="209"/>
      <c r="TQU424" s="209"/>
      <c r="TQV424" s="209"/>
      <c r="TQW424" s="209"/>
      <c r="TQX424" s="209"/>
      <c r="TQY424" s="209"/>
      <c r="TQZ424" s="209"/>
      <c r="TRA424" s="209"/>
      <c r="TRB424" s="209"/>
      <c r="TRC424" s="209"/>
      <c r="TRD424" s="209"/>
      <c r="TRE424" s="209"/>
      <c r="TRF424" s="209"/>
      <c r="TRG424" s="209"/>
      <c r="TRH424" s="209"/>
      <c r="TRI424" s="209"/>
      <c r="TRJ424" s="209"/>
      <c r="TRK424" s="209"/>
      <c r="TRL424" s="209"/>
      <c r="TRM424" s="209"/>
      <c r="TRN424" s="209"/>
      <c r="TRO424" s="209"/>
      <c r="TRP424" s="209"/>
      <c r="TRQ424" s="209"/>
      <c r="TRR424" s="209"/>
      <c r="TRS424" s="209"/>
      <c r="TRT424" s="209"/>
      <c r="TRU424" s="209"/>
      <c r="TRV424" s="209"/>
      <c r="TRW424" s="209"/>
      <c r="TRX424" s="209"/>
      <c r="TRY424" s="209"/>
      <c r="TRZ424" s="209"/>
      <c r="TSA424" s="209"/>
      <c r="TSB424" s="209"/>
      <c r="TSC424" s="209"/>
      <c r="TSD424" s="209"/>
      <c r="TSE424" s="209"/>
      <c r="TSF424" s="209"/>
      <c r="TSG424" s="209"/>
      <c r="TSH424" s="209"/>
      <c r="TSI424" s="209"/>
      <c r="TSJ424" s="209"/>
      <c r="TSK424" s="209"/>
      <c r="TSL424" s="209"/>
      <c r="TSM424" s="209"/>
      <c r="TSN424" s="209"/>
      <c r="TSO424" s="209"/>
      <c r="TSP424" s="209"/>
      <c r="TSQ424" s="209"/>
      <c r="TSR424" s="209"/>
      <c r="TSS424" s="209"/>
      <c r="TST424" s="209"/>
      <c r="TSU424" s="209"/>
      <c r="TSV424" s="209"/>
      <c r="TSW424" s="209"/>
      <c r="TSX424" s="209"/>
      <c r="TSY424" s="209"/>
      <c r="TSZ424" s="209"/>
      <c r="TTA424" s="209"/>
      <c r="TTB424" s="209"/>
      <c r="TTC424" s="209"/>
      <c r="TTD424" s="209"/>
      <c r="TTE424" s="209"/>
      <c r="TTF424" s="209"/>
      <c r="TTG424" s="209"/>
      <c r="TTH424" s="209"/>
      <c r="TTI424" s="209"/>
      <c r="TTJ424" s="209"/>
      <c r="TTK424" s="209"/>
      <c r="TTL424" s="209"/>
      <c r="TTM424" s="209"/>
      <c r="TTN424" s="209"/>
      <c r="TTO424" s="209"/>
      <c r="TTP424" s="209"/>
      <c r="TTQ424" s="209"/>
      <c r="TTR424" s="209"/>
      <c r="TTS424" s="209"/>
      <c r="TTT424" s="209"/>
      <c r="TTU424" s="209"/>
      <c r="TTV424" s="209"/>
      <c r="TTW424" s="209"/>
      <c r="TTX424" s="209"/>
      <c r="TTY424" s="209"/>
      <c r="TTZ424" s="209"/>
      <c r="TUA424" s="209"/>
      <c r="TUB424" s="209"/>
      <c r="TUC424" s="209"/>
      <c r="TUD424" s="209"/>
      <c r="TUE424" s="209"/>
      <c r="TUF424" s="209"/>
      <c r="TUG424" s="209"/>
      <c r="TUH424" s="209"/>
      <c r="TUI424" s="209"/>
      <c r="TUJ424" s="209"/>
      <c r="TUK424" s="209"/>
      <c r="TUL424" s="209"/>
      <c r="TUM424" s="209"/>
      <c r="TUN424" s="209"/>
      <c r="TUO424" s="209"/>
      <c r="TUP424" s="209"/>
      <c r="TUQ424" s="209"/>
      <c r="TUR424" s="209"/>
      <c r="TUS424" s="209"/>
      <c r="TUT424" s="209"/>
      <c r="TUU424" s="209"/>
      <c r="TUV424" s="209"/>
      <c r="TUW424" s="209"/>
      <c r="TUX424" s="209"/>
      <c r="TUY424" s="209"/>
      <c r="TUZ424" s="209"/>
      <c r="TVA424" s="209"/>
      <c r="TVB424" s="209"/>
      <c r="TVC424" s="209"/>
      <c r="TVD424" s="209"/>
      <c r="TVE424" s="209"/>
      <c r="TVF424" s="209"/>
      <c r="TVG424" s="209"/>
      <c r="TVH424" s="209"/>
      <c r="TVI424" s="209"/>
      <c r="TVJ424" s="209"/>
      <c r="TVK424" s="209"/>
      <c r="TVL424" s="209"/>
      <c r="TVM424" s="209"/>
      <c r="TVN424" s="209"/>
      <c r="TVO424" s="209"/>
      <c r="TVP424" s="209"/>
      <c r="TVQ424" s="209"/>
      <c r="TVR424" s="209"/>
      <c r="TVS424" s="209"/>
      <c r="TVT424" s="209"/>
      <c r="TVU424" s="209"/>
      <c r="TVV424" s="209"/>
      <c r="TVW424" s="209"/>
      <c r="TVX424" s="209"/>
      <c r="TVY424" s="209"/>
      <c r="TVZ424" s="209"/>
      <c r="TWA424" s="209"/>
      <c r="TWB424" s="209"/>
      <c r="TWC424" s="209"/>
      <c r="TWD424" s="209"/>
      <c r="TWE424" s="209"/>
      <c r="TWF424" s="209"/>
      <c r="TWG424" s="209"/>
      <c r="TWH424" s="209"/>
      <c r="TWI424" s="209"/>
      <c r="TWJ424" s="209"/>
      <c r="TWK424" s="209"/>
      <c r="TWL424" s="209"/>
      <c r="TWM424" s="209"/>
      <c r="TWN424" s="209"/>
      <c r="TWO424" s="209"/>
      <c r="TWP424" s="209"/>
      <c r="TWQ424" s="209"/>
      <c r="TWR424" s="209"/>
      <c r="TWS424" s="209"/>
      <c r="TWT424" s="209"/>
      <c r="TWU424" s="209"/>
      <c r="TWV424" s="209"/>
      <c r="TWW424" s="209"/>
      <c r="TWX424" s="209"/>
      <c r="TWY424" s="209"/>
      <c r="TWZ424" s="209"/>
      <c r="TXA424" s="209"/>
      <c r="TXB424" s="209"/>
      <c r="TXC424" s="209"/>
      <c r="TXD424" s="209"/>
      <c r="TXE424" s="209"/>
      <c r="TXF424" s="209"/>
      <c r="TXG424" s="209"/>
      <c r="TXH424" s="209"/>
      <c r="TXI424" s="209"/>
      <c r="TXJ424" s="209"/>
      <c r="TXK424" s="209"/>
      <c r="TXL424" s="209"/>
      <c r="TXM424" s="209"/>
      <c r="TXN424" s="209"/>
      <c r="TXO424" s="209"/>
      <c r="TXP424" s="209"/>
      <c r="TXQ424" s="209"/>
      <c r="TXR424" s="209"/>
      <c r="TXS424" s="209"/>
      <c r="TXT424" s="209"/>
      <c r="TXU424" s="209"/>
      <c r="TXV424" s="209"/>
      <c r="TXW424" s="209"/>
      <c r="TXX424" s="209"/>
      <c r="TXY424" s="209"/>
      <c r="TXZ424" s="209"/>
      <c r="TYA424" s="209"/>
      <c r="TYB424" s="209"/>
      <c r="TYC424" s="209"/>
      <c r="TYD424" s="209"/>
      <c r="TYE424" s="209"/>
      <c r="TYF424" s="209"/>
      <c r="TYG424" s="209"/>
      <c r="TYH424" s="209"/>
      <c r="TYI424" s="209"/>
      <c r="TYJ424" s="209"/>
      <c r="TYK424" s="209"/>
      <c r="TYL424" s="209"/>
      <c r="TYM424" s="209"/>
      <c r="TYN424" s="209"/>
      <c r="TYO424" s="209"/>
      <c r="TYP424" s="209"/>
      <c r="TYQ424" s="209"/>
      <c r="TYR424" s="209"/>
      <c r="TYS424" s="209"/>
      <c r="TYT424" s="209"/>
      <c r="TYU424" s="209"/>
      <c r="TYV424" s="209"/>
      <c r="TYW424" s="209"/>
      <c r="TYX424" s="209"/>
      <c r="TYY424" s="209"/>
      <c r="TYZ424" s="209"/>
      <c r="TZA424" s="209"/>
      <c r="TZB424" s="209"/>
      <c r="TZC424" s="209"/>
      <c r="TZD424" s="209"/>
      <c r="TZE424" s="209"/>
      <c r="TZF424" s="209"/>
      <c r="TZG424" s="209"/>
      <c r="TZH424" s="209"/>
      <c r="TZI424" s="209"/>
      <c r="TZJ424" s="209"/>
      <c r="TZK424" s="209"/>
      <c r="TZL424" s="209"/>
      <c r="TZM424" s="209"/>
      <c r="TZN424" s="209"/>
      <c r="TZO424" s="209"/>
      <c r="TZP424" s="209"/>
      <c r="TZQ424" s="209"/>
      <c r="TZR424" s="209"/>
      <c r="TZS424" s="209"/>
      <c r="TZT424" s="209"/>
      <c r="TZU424" s="209"/>
      <c r="TZV424" s="209"/>
      <c r="TZW424" s="209"/>
      <c r="TZX424" s="209"/>
      <c r="TZY424" s="209"/>
      <c r="TZZ424" s="209"/>
      <c r="UAA424" s="209"/>
      <c r="UAB424" s="209"/>
      <c r="UAC424" s="209"/>
      <c r="UAD424" s="209"/>
      <c r="UAE424" s="209"/>
      <c r="UAF424" s="209"/>
      <c r="UAG424" s="209"/>
      <c r="UAH424" s="209"/>
      <c r="UAI424" s="209"/>
      <c r="UAJ424" s="209"/>
      <c r="UAK424" s="209"/>
      <c r="UAL424" s="209"/>
      <c r="UAM424" s="209"/>
      <c r="UAN424" s="209"/>
      <c r="UAO424" s="209"/>
      <c r="UAP424" s="209"/>
      <c r="UAQ424" s="209"/>
      <c r="UAR424" s="209"/>
      <c r="UAS424" s="209"/>
      <c r="UAT424" s="209"/>
      <c r="UAU424" s="209"/>
      <c r="UAV424" s="209"/>
      <c r="UAW424" s="209"/>
      <c r="UAX424" s="209"/>
      <c r="UAY424" s="209"/>
      <c r="UAZ424" s="209"/>
      <c r="UBA424" s="209"/>
      <c r="UBB424" s="209"/>
      <c r="UBC424" s="209"/>
      <c r="UBD424" s="209"/>
      <c r="UBE424" s="209"/>
      <c r="UBF424" s="209"/>
      <c r="UBG424" s="209"/>
      <c r="UBH424" s="209"/>
      <c r="UBI424" s="209"/>
      <c r="UBJ424" s="209"/>
      <c r="UBK424" s="209"/>
      <c r="UBL424" s="209"/>
      <c r="UBM424" s="209"/>
      <c r="UBN424" s="209"/>
      <c r="UBO424" s="209"/>
      <c r="UBP424" s="209"/>
      <c r="UBQ424" s="209"/>
      <c r="UBR424" s="209"/>
      <c r="UBS424" s="209"/>
      <c r="UBT424" s="209"/>
      <c r="UBU424" s="209"/>
      <c r="UBV424" s="209"/>
      <c r="UBW424" s="209"/>
      <c r="UBX424" s="209"/>
      <c r="UBY424" s="209"/>
      <c r="UBZ424" s="209"/>
      <c r="UCA424" s="209"/>
      <c r="UCB424" s="209"/>
      <c r="UCC424" s="209"/>
      <c r="UCD424" s="209"/>
      <c r="UCE424" s="209"/>
      <c r="UCF424" s="209"/>
      <c r="UCG424" s="209"/>
      <c r="UCH424" s="209"/>
      <c r="UCI424" s="209"/>
      <c r="UCJ424" s="209"/>
      <c r="UCK424" s="209"/>
      <c r="UCL424" s="209"/>
      <c r="UCM424" s="209"/>
      <c r="UCN424" s="209"/>
      <c r="UCO424" s="209"/>
      <c r="UCP424" s="209"/>
      <c r="UCQ424" s="209"/>
      <c r="UCR424" s="209"/>
      <c r="UCS424" s="209"/>
      <c r="UCT424" s="209"/>
      <c r="UCU424" s="209"/>
      <c r="UCV424" s="209"/>
      <c r="UCW424" s="209"/>
      <c r="UCX424" s="209"/>
      <c r="UCY424" s="209"/>
      <c r="UCZ424" s="209"/>
      <c r="UDA424" s="209"/>
      <c r="UDB424" s="209"/>
      <c r="UDC424" s="209"/>
      <c r="UDD424" s="209"/>
      <c r="UDE424" s="209"/>
      <c r="UDF424" s="209"/>
      <c r="UDG424" s="209"/>
      <c r="UDH424" s="209"/>
      <c r="UDI424" s="209"/>
      <c r="UDJ424" s="209"/>
      <c r="UDK424" s="209"/>
      <c r="UDL424" s="209"/>
      <c r="UDM424" s="209"/>
      <c r="UDN424" s="209"/>
      <c r="UDO424" s="209"/>
      <c r="UDP424" s="209"/>
      <c r="UDQ424" s="209"/>
      <c r="UDR424" s="209"/>
      <c r="UDS424" s="209"/>
      <c r="UDT424" s="209"/>
      <c r="UDU424" s="209"/>
      <c r="UDV424" s="209"/>
      <c r="UDW424" s="209"/>
      <c r="UDX424" s="209"/>
      <c r="UDY424" s="209"/>
      <c r="UDZ424" s="209"/>
      <c r="UEA424" s="209"/>
      <c r="UEB424" s="209"/>
      <c r="UEC424" s="209"/>
      <c r="UED424" s="209"/>
      <c r="UEE424" s="209"/>
      <c r="UEF424" s="209"/>
      <c r="UEG424" s="209"/>
      <c r="UEH424" s="209"/>
      <c r="UEI424" s="209"/>
      <c r="UEJ424" s="209"/>
      <c r="UEK424" s="209"/>
      <c r="UEL424" s="209"/>
      <c r="UEM424" s="209"/>
      <c r="UEN424" s="209"/>
      <c r="UEO424" s="209"/>
      <c r="UEP424" s="209"/>
      <c r="UEQ424" s="209"/>
      <c r="UER424" s="209"/>
      <c r="UES424" s="209"/>
      <c r="UET424" s="209"/>
      <c r="UEU424" s="209"/>
      <c r="UEV424" s="209"/>
      <c r="UEW424" s="209"/>
      <c r="UEX424" s="209"/>
      <c r="UEY424" s="209"/>
      <c r="UEZ424" s="209"/>
      <c r="UFA424" s="209"/>
      <c r="UFB424" s="209"/>
      <c r="UFC424" s="209"/>
      <c r="UFD424" s="209"/>
      <c r="UFE424" s="209"/>
      <c r="UFF424" s="209"/>
      <c r="UFG424" s="209"/>
      <c r="UFH424" s="209"/>
      <c r="UFI424" s="209"/>
      <c r="UFJ424" s="209"/>
      <c r="UFK424" s="209"/>
      <c r="UFL424" s="209"/>
      <c r="UFM424" s="209"/>
      <c r="UFN424" s="209"/>
      <c r="UFO424" s="209"/>
      <c r="UFP424" s="209"/>
      <c r="UFQ424" s="209"/>
      <c r="UFR424" s="209"/>
      <c r="UFS424" s="209"/>
      <c r="UFT424" s="209"/>
      <c r="UFU424" s="209"/>
      <c r="UFV424" s="209"/>
      <c r="UFW424" s="209"/>
      <c r="UFX424" s="209"/>
      <c r="UFY424" s="209"/>
      <c r="UFZ424" s="209"/>
      <c r="UGA424" s="209"/>
      <c r="UGB424" s="209"/>
      <c r="UGC424" s="209"/>
      <c r="UGD424" s="209"/>
      <c r="UGE424" s="209"/>
      <c r="UGF424" s="209"/>
      <c r="UGG424" s="209"/>
      <c r="UGH424" s="209"/>
      <c r="UGI424" s="209"/>
      <c r="UGJ424" s="209"/>
      <c r="UGK424" s="209"/>
      <c r="UGL424" s="209"/>
      <c r="UGM424" s="209"/>
      <c r="UGN424" s="209"/>
      <c r="UGO424" s="209"/>
      <c r="UGP424" s="209"/>
      <c r="UGQ424" s="209"/>
      <c r="UGR424" s="209"/>
      <c r="UGS424" s="209"/>
      <c r="UGT424" s="209"/>
      <c r="UGU424" s="209"/>
      <c r="UGV424" s="209"/>
      <c r="UGW424" s="209"/>
      <c r="UGX424" s="209"/>
      <c r="UGY424" s="209"/>
      <c r="UGZ424" s="209"/>
      <c r="UHA424" s="209"/>
      <c r="UHB424" s="209"/>
      <c r="UHC424" s="209"/>
      <c r="UHD424" s="209"/>
      <c r="UHE424" s="209"/>
      <c r="UHF424" s="209"/>
      <c r="UHG424" s="209"/>
      <c r="UHH424" s="209"/>
      <c r="UHI424" s="209"/>
      <c r="UHJ424" s="209"/>
      <c r="UHK424" s="209"/>
      <c r="UHL424" s="209"/>
      <c r="UHM424" s="209"/>
      <c r="UHN424" s="209"/>
      <c r="UHO424" s="209"/>
      <c r="UHP424" s="209"/>
      <c r="UHQ424" s="209"/>
      <c r="UHR424" s="209"/>
      <c r="UHS424" s="209"/>
      <c r="UHT424" s="209"/>
      <c r="UHU424" s="209"/>
      <c r="UHV424" s="209"/>
      <c r="UHW424" s="209"/>
      <c r="UHX424" s="209"/>
      <c r="UHY424" s="209"/>
      <c r="UHZ424" s="209"/>
      <c r="UIA424" s="209"/>
      <c r="UIB424" s="209"/>
      <c r="UIC424" s="209"/>
      <c r="UID424" s="209"/>
      <c r="UIE424" s="209"/>
      <c r="UIF424" s="209"/>
      <c r="UIG424" s="209"/>
      <c r="UIH424" s="209"/>
      <c r="UII424" s="209"/>
      <c r="UIJ424" s="209"/>
      <c r="UIK424" s="209"/>
      <c r="UIL424" s="209"/>
      <c r="UIM424" s="209"/>
      <c r="UIN424" s="209"/>
      <c r="UIO424" s="209"/>
      <c r="UIP424" s="209"/>
      <c r="UIQ424" s="209"/>
      <c r="UIR424" s="209"/>
      <c r="UIS424" s="209"/>
      <c r="UIT424" s="209"/>
      <c r="UIU424" s="209"/>
      <c r="UIV424" s="209"/>
      <c r="UIW424" s="209"/>
      <c r="UIX424" s="209"/>
      <c r="UIY424" s="209"/>
      <c r="UIZ424" s="209"/>
      <c r="UJA424" s="209"/>
      <c r="UJB424" s="209"/>
      <c r="UJC424" s="209"/>
      <c r="UJD424" s="209"/>
      <c r="UJE424" s="209"/>
      <c r="UJF424" s="209"/>
      <c r="UJG424" s="209"/>
      <c r="UJH424" s="209"/>
      <c r="UJI424" s="209"/>
      <c r="UJJ424" s="209"/>
      <c r="UJK424" s="209"/>
      <c r="UJL424" s="209"/>
      <c r="UJM424" s="209"/>
      <c r="UJN424" s="209"/>
      <c r="UJO424" s="209"/>
      <c r="UJP424" s="209"/>
      <c r="UJQ424" s="209"/>
      <c r="UJR424" s="209"/>
      <c r="UJS424" s="209"/>
      <c r="UJT424" s="209"/>
      <c r="UJU424" s="209"/>
      <c r="UJV424" s="209"/>
      <c r="UJW424" s="209"/>
      <c r="UJX424" s="209"/>
      <c r="UJY424" s="209"/>
      <c r="UJZ424" s="209"/>
      <c r="UKA424" s="209"/>
      <c r="UKB424" s="209"/>
      <c r="UKC424" s="209"/>
      <c r="UKD424" s="209"/>
      <c r="UKE424" s="209"/>
      <c r="UKF424" s="209"/>
      <c r="UKG424" s="209"/>
      <c r="UKH424" s="209"/>
      <c r="UKI424" s="209"/>
      <c r="UKJ424" s="209"/>
      <c r="UKK424" s="209"/>
      <c r="UKL424" s="209"/>
      <c r="UKM424" s="209"/>
      <c r="UKN424" s="209"/>
      <c r="UKO424" s="209"/>
      <c r="UKP424" s="209"/>
      <c r="UKQ424" s="209"/>
      <c r="UKR424" s="209"/>
      <c r="UKS424" s="209"/>
      <c r="UKT424" s="209"/>
      <c r="UKU424" s="209"/>
      <c r="UKV424" s="209"/>
      <c r="UKW424" s="209"/>
      <c r="UKX424" s="209"/>
      <c r="UKY424" s="209"/>
      <c r="UKZ424" s="209"/>
      <c r="ULA424" s="209"/>
      <c r="ULB424" s="209"/>
      <c r="ULC424" s="209"/>
      <c r="ULD424" s="209"/>
      <c r="ULE424" s="209"/>
      <c r="ULF424" s="209"/>
      <c r="ULG424" s="209"/>
      <c r="ULH424" s="209"/>
      <c r="ULI424" s="209"/>
      <c r="ULJ424" s="209"/>
      <c r="ULK424" s="209"/>
      <c r="ULL424" s="209"/>
      <c r="ULM424" s="209"/>
      <c r="ULN424" s="209"/>
      <c r="ULO424" s="209"/>
      <c r="ULP424" s="209"/>
      <c r="ULQ424" s="209"/>
      <c r="ULR424" s="209"/>
      <c r="ULS424" s="209"/>
      <c r="ULT424" s="209"/>
      <c r="ULU424" s="209"/>
      <c r="ULV424" s="209"/>
      <c r="ULW424" s="209"/>
      <c r="ULX424" s="209"/>
      <c r="ULY424" s="209"/>
      <c r="ULZ424" s="209"/>
      <c r="UMA424" s="209"/>
      <c r="UMB424" s="209"/>
      <c r="UMC424" s="209"/>
      <c r="UMD424" s="209"/>
      <c r="UME424" s="209"/>
      <c r="UMF424" s="209"/>
      <c r="UMG424" s="209"/>
      <c r="UMH424" s="209"/>
      <c r="UMI424" s="209"/>
      <c r="UMJ424" s="209"/>
      <c r="UMK424" s="209"/>
      <c r="UML424" s="209"/>
      <c r="UMM424" s="209"/>
      <c r="UMN424" s="209"/>
      <c r="UMO424" s="209"/>
      <c r="UMP424" s="209"/>
      <c r="UMQ424" s="209"/>
      <c r="UMR424" s="209"/>
      <c r="UMS424" s="209"/>
      <c r="UMT424" s="209"/>
      <c r="UMU424" s="209"/>
      <c r="UMV424" s="209"/>
      <c r="UMW424" s="209"/>
      <c r="UMX424" s="209"/>
      <c r="UMY424" s="209"/>
      <c r="UMZ424" s="209"/>
      <c r="UNA424" s="209"/>
      <c r="UNB424" s="209"/>
      <c r="UNC424" s="209"/>
      <c r="UND424" s="209"/>
      <c r="UNE424" s="209"/>
      <c r="UNF424" s="209"/>
      <c r="UNG424" s="209"/>
      <c r="UNH424" s="209"/>
      <c r="UNI424" s="209"/>
      <c r="UNJ424" s="209"/>
      <c r="UNK424" s="209"/>
      <c r="UNL424" s="209"/>
      <c r="UNM424" s="209"/>
      <c r="UNN424" s="209"/>
      <c r="UNO424" s="209"/>
      <c r="UNP424" s="209"/>
      <c r="UNQ424" s="209"/>
      <c r="UNR424" s="209"/>
      <c r="UNS424" s="209"/>
      <c r="UNT424" s="209"/>
      <c r="UNU424" s="209"/>
      <c r="UNV424" s="209"/>
      <c r="UNW424" s="209"/>
      <c r="UNX424" s="209"/>
      <c r="UNY424" s="209"/>
      <c r="UNZ424" s="209"/>
      <c r="UOA424" s="209"/>
      <c r="UOB424" s="209"/>
      <c r="UOC424" s="209"/>
      <c r="UOD424" s="209"/>
      <c r="UOE424" s="209"/>
      <c r="UOF424" s="209"/>
      <c r="UOG424" s="209"/>
      <c r="UOH424" s="209"/>
      <c r="UOI424" s="209"/>
      <c r="UOJ424" s="209"/>
      <c r="UOK424" s="209"/>
      <c r="UOL424" s="209"/>
      <c r="UOM424" s="209"/>
      <c r="UON424" s="209"/>
      <c r="UOO424" s="209"/>
      <c r="UOP424" s="209"/>
      <c r="UOQ424" s="209"/>
      <c r="UOR424" s="209"/>
      <c r="UOS424" s="209"/>
      <c r="UOT424" s="209"/>
      <c r="UOU424" s="209"/>
      <c r="UOV424" s="209"/>
      <c r="UOW424" s="209"/>
      <c r="UOX424" s="209"/>
      <c r="UOY424" s="209"/>
      <c r="UOZ424" s="209"/>
      <c r="UPA424" s="209"/>
      <c r="UPB424" s="209"/>
      <c r="UPC424" s="209"/>
      <c r="UPD424" s="209"/>
      <c r="UPE424" s="209"/>
      <c r="UPF424" s="209"/>
      <c r="UPG424" s="209"/>
      <c r="UPH424" s="209"/>
      <c r="UPI424" s="209"/>
      <c r="UPJ424" s="209"/>
      <c r="UPK424" s="209"/>
      <c r="UPL424" s="209"/>
      <c r="UPM424" s="209"/>
      <c r="UPN424" s="209"/>
      <c r="UPO424" s="209"/>
      <c r="UPP424" s="209"/>
      <c r="UPQ424" s="209"/>
      <c r="UPR424" s="209"/>
      <c r="UPS424" s="209"/>
      <c r="UPT424" s="209"/>
      <c r="UPU424" s="209"/>
      <c r="UPV424" s="209"/>
      <c r="UPW424" s="209"/>
      <c r="UPX424" s="209"/>
      <c r="UPY424" s="209"/>
      <c r="UPZ424" s="209"/>
      <c r="UQA424" s="209"/>
      <c r="UQB424" s="209"/>
      <c r="UQC424" s="209"/>
      <c r="UQD424" s="209"/>
      <c r="UQE424" s="209"/>
      <c r="UQF424" s="209"/>
      <c r="UQG424" s="209"/>
      <c r="UQH424" s="209"/>
      <c r="UQI424" s="209"/>
      <c r="UQJ424" s="209"/>
      <c r="UQK424" s="209"/>
      <c r="UQL424" s="209"/>
      <c r="UQM424" s="209"/>
      <c r="UQN424" s="209"/>
      <c r="UQO424" s="209"/>
      <c r="UQP424" s="209"/>
      <c r="UQQ424" s="209"/>
      <c r="UQR424" s="209"/>
      <c r="UQS424" s="209"/>
      <c r="UQT424" s="209"/>
      <c r="UQU424" s="209"/>
      <c r="UQV424" s="209"/>
      <c r="UQW424" s="209"/>
      <c r="UQX424" s="209"/>
      <c r="UQY424" s="209"/>
      <c r="UQZ424" s="209"/>
      <c r="URA424" s="209"/>
      <c r="URB424" s="209"/>
      <c r="URC424" s="209"/>
      <c r="URD424" s="209"/>
      <c r="URE424" s="209"/>
      <c r="URF424" s="209"/>
      <c r="URG424" s="209"/>
      <c r="URH424" s="209"/>
      <c r="URI424" s="209"/>
      <c r="URJ424" s="209"/>
      <c r="URK424" s="209"/>
      <c r="URL424" s="209"/>
      <c r="URM424" s="209"/>
      <c r="URN424" s="209"/>
      <c r="URO424" s="209"/>
      <c r="URP424" s="209"/>
      <c r="URQ424" s="209"/>
      <c r="URR424" s="209"/>
      <c r="URS424" s="209"/>
      <c r="URT424" s="209"/>
      <c r="URU424" s="209"/>
      <c r="URV424" s="209"/>
      <c r="URW424" s="209"/>
      <c r="URX424" s="209"/>
      <c r="URY424" s="209"/>
      <c r="URZ424" s="209"/>
      <c r="USA424" s="209"/>
      <c r="USB424" s="209"/>
      <c r="USC424" s="209"/>
      <c r="USD424" s="209"/>
      <c r="USE424" s="209"/>
      <c r="USF424" s="209"/>
      <c r="USG424" s="209"/>
      <c r="USH424" s="209"/>
      <c r="USI424" s="209"/>
      <c r="USJ424" s="209"/>
      <c r="USK424" s="209"/>
      <c r="USL424" s="209"/>
      <c r="USM424" s="209"/>
      <c r="USN424" s="209"/>
      <c r="USO424" s="209"/>
      <c r="USP424" s="209"/>
      <c r="USQ424" s="209"/>
      <c r="USR424" s="209"/>
      <c r="USS424" s="209"/>
      <c r="UST424" s="209"/>
      <c r="USU424" s="209"/>
      <c r="USV424" s="209"/>
      <c r="USW424" s="209"/>
      <c r="USX424" s="209"/>
      <c r="USY424" s="209"/>
      <c r="USZ424" s="209"/>
      <c r="UTA424" s="209"/>
      <c r="UTB424" s="209"/>
      <c r="UTC424" s="209"/>
      <c r="UTD424" s="209"/>
      <c r="UTE424" s="209"/>
      <c r="UTF424" s="209"/>
      <c r="UTG424" s="209"/>
      <c r="UTH424" s="209"/>
      <c r="UTI424" s="209"/>
      <c r="UTJ424" s="209"/>
      <c r="UTK424" s="209"/>
      <c r="UTL424" s="209"/>
      <c r="UTM424" s="209"/>
      <c r="UTN424" s="209"/>
      <c r="UTO424" s="209"/>
      <c r="UTP424" s="209"/>
      <c r="UTQ424" s="209"/>
      <c r="UTR424" s="209"/>
      <c r="UTS424" s="209"/>
      <c r="UTT424" s="209"/>
      <c r="UTU424" s="209"/>
      <c r="UTV424" s="209"/>
      <c r="UTW424" s="209"/>
      <c r="UTX424" s="209"/>
      <c r="UTY424" s="209"/>
      <c r="UTZ424" s="209"/>
      <c r="UUA424" s="209"/>
      <c r="UUB424" s="209"/>
      <c r="UUC424" s="209"/>
      <c r="UUD424" s="209"/>
      <c r="UUE424" s="209"/>
      <c r="UUF424" s="209"/>
      <c r="UUG424" s="209"/>
      <c r="UUH424" s="209"/>
      <c r="UUI424" s="209"/>
      <c r="UUJ424" s="209"/>
      <c r="UUK424" s="209"/>
      <c r="UUL424" s="209"/>
      <c r="UUM424" s="209"/>
      <c r="UUN424" s="209"/>
      <c r="UUO424" s="209"/>
      <c r="UUP424" s="209"/>
      <c r="UUQ424" s="209"/>
      <c r="UUR424" s="209"/>
      <c r="UUS424" s="209"/>
      <c r="UUT424" s="209"/>
      <c r="UUU424" s="209"/>
      <c r="UUV424" s="209"/>
      <c r="UUW424" s="209"/>
      <c r="UUX424" s="209"/>
      <c r="UUY424" s="209"/>
      <c r="UUZ424" s="209"/>
      <c r="UVA424" s="209"/>
      <c r="UVB424" s="209"/>
      <c r="UVC424" s="209"/>
      <c r="UVD424" s="209"/>
      <c r="UVE424" s="209"/>
      <c r="UVF424" s="209"/>
      <c r="UVG424" s="209"/>
      <c r="UVH424" s="209"/>
      <c r="UVI424" s="209"/>
      <c r="UVJ424" s="209"/>
      <c r="UVK424" s="209"/>
      <c r="UVL424" s="209"/>
      <c r="UVM424" s="209"/>
      <c r="UVN424" s="209"/>
      <c r="UVO424" s="209"/>
      <c r="UVP424" s="209"/>
      <c r="UVQ424" s="209"/>
      <c r="UVR424" s="209"/>
      <c r="UVS424" s="209"/>
      <c r="UVT424" s="209"/>
      <c r="UVU424" s="209"/>
      <c r="UVV424" s="209"/>
      <c r="UVW424" s="209"/>
      <c r="UVX424" s="209"/>
      <c r="UVY424" s="209"/>
      <c r="UVZ424" s="209"/>
      <c r="UWA424" s="209"/>
      <c r="UWB424" s="209"/>
      <c r="UWC424" s="209"/>
      <c r="UWD424" s="209"/>
      <c r="UWE424" s="209"/>
      <c r="UWF424" s="209"/>
      <c r="UWG424" s="209"/>
      <c r="UWH424" s="209"/>
      <c r="UWI424" s="209"/>
      <c r="UWJ424" s="209"/>
      <c r="UWK424" s="209"/>
      <c r="UWL424" s="209"/>
      <c r="UWM424" s="209"/>
      <c r="UWN424" s="209"/>
      <c r="UWO424" s="209"/>
      <c r="UWP424" s="209"/>
      <c r="UWQ424" s="209"/>
      <c r="UWR424" s="209"/>
      <c r="UWS424" s="209"/>
      <c r="UWT424" s="209"/>
      <c r="UWU424" s="209"/>
      <c r="UWV424" s="209"/>
      <c r="UWW424" s="209"/>
      <c r="UWX424" s="209"/>
      <c r="UWY424" s="209"/>
      <c r="UWZ424" s="209"/>
      <c r="UXA424" s="209"/>
      <c r="UXB424" s="209"/>
      <c r="UXC424" s="209"/>
      <c r="UXD424" s="209"/>
      <c r="UXE424" s="209"/>
      <c r="UXF424" s="209"/>
      <c r="UXG424" s="209"/>
      <c r="UXH424" s="209"/>
      <c r="UXI424" s="209"/>
      <c r="UXJ424" s="209"/>
      <c r="UXK424" s="209"/>
      <c r="UXL424" s="209"/>
      <c r="UXM424" s="209"/>
      <c r="UXN424" s="209"/>
      <c r="UXO424" s="209"/>
      <c r="UXP424" s="209"/>
      <c r="UXQ424" s="209"/>
      <c r="UXR424" s="209"/>
      <c r="UXS424" s="209"/>
      <c r="UXT424" s="209"/>
      <c r="UXU424" s="209"/>
      <c r="UXV424" s="209"/>
      <c r="UXW424" s="209"/>
      <c r="UXX424" s="209"/>
      <c r="UXY424" s="209"/>
      <c r="UXZ424" s="209"/>
      <c r="UYA424" s="209"/>
      <c r="UYB424" s="209"/>
      <c r="UYC424" s="209"/>
      <c r="UYD424" s="209"/>
      <c r="UYE424" s="209"/>
      <c r="UYF424" s="209"/>
      <c r="UYG424" s="209"/>
      <c r="UYH424" s="209"/>
      <c r="UYI424" s="209"/>
      <c r="UYJ424" s="209"/>
      <c r="UYK424" s="209"/>
      <c r="UYL424" s="209"/>
      <c r="UYM424" s="209"/>
      <c r="UYN424" s="209"/>
      <c r="UYO424" s="209"/>
      <c r="UYP424" s="209"/>
      <c r="UYQ424" s="209"/>
      <c r="UYR424" s="209"/>
      <c r="UYS424" s="209"/>
      <c r="UYT424" s="209"/>
      <c r="UYU424" s="209"/>
      <c r="UYV424" s="209"/>
      <c r="UYW424" s="209"/>
      <c r="UYX424" s="209"/>
      <c r="UYY424" s="209"/>
      <c r="UYZ424" s="209"/>
      <c r="UZA424" s="209"/>
      <c r="UZB424" s="209"/>
      <c r="UZC424" s="209"/>
      <c r="UZD424" s="209"/>
      <c r="UZE424" s="209"/>
      <c r="UZF424" s="209"/>
      <c r="UZG424" s="209"/>
      <c r="UZH424" s="209"/>
      <c r="UZI424" s="209"/>
      <c r="UZJ424" s="209"/>
      <c r="UZK424" s="209"/>
      <c r="UZL424" s="209"/>
      <c r="UZM424" s="209"/>
      <c r="UZN424" s="209"/>
      <c r="UZO424" s="209"/>
      <c r="UZP424" s="209"/>
      <c r="UZQ424" s="209"/>
      <c r="UZR424" s="209"/>
      <c r="UZS424" s="209"/>
      <c r="UZT424" s="209"/>
      <c r="UZU424" s="209"/>
      <c r="UZV424" s="209"/>
      <c r="UZW424" s="209"/>
      <c r="UZX424" s="209"/>
      <c r="UZY424" s="209"/>
      <c r="UZZ424" s="209"/>
      <c r="VAA424" s="209"/>
      <c r="VAB424" s="209"/>
      <c r="VAC424" s="209"/>
      <c r="VAD424" s="209"/>
      <c r="VAE424" s="209"/>
      <c r="VAF424" s="209"/>
      <c r="VAG424" s="209"/>
      <c r="VAH424" s="209"/>
      <c r="VAI424" s="209"/>
      <c r="VAJ424" s="209"/>
      <c r="VAK424" s="209"/>
      <c r="VAL424" s="209"/>
      <c r="VAM424" s="209"/>
      <c r="VAN424" s="209"/>
      <c r="VAO424" s="209"/>
      <c r="VAP424" s="209"/>
      <c r="VAQ424" s="209"/>
      <c r="VAR424" s="209"/>
      <c r="VAS424" s="209"/>
      <c r="VAT424" s="209"/>
      <c r="VAU424" s="209"/>
      <c r="VAV424" s="209"/>
      <c r="VAW424" s="209"/>
      <c r="VAX424" s="209"/>
      <c r="VAY424" s="209"/>
      <c r="VAZ424" s="209"/>
      <c r="VBA424" s="209"/>
      <c r="VBB424" s="209"/>
      <c r="VBC424" s="209"/>
      <c r="VBD424" s="209"/>
      <c r="VBE424" s="209"/>
      <c r="VBF424" s="209"/>
      <c r="VBG424" s="209"/>
      <c r="VBH424" s="209"/>
      <c r="VBI424" s="209"/>
      <c r="VBJ424" s="209"/>
      <c r="VBK424" s="209"/>
      <c r="VBL424" s="209"/>
      <c r="VBM424" s="209"/>
      <c r="VBN424" s="209"/>
      <c r="VBO424" s="209"/>
      <c r="VBP424" s="209"/>
      <c r="VBQ424" s="209"/>
      <c r="VBR424" s="209"/>
      <c r="VBS424" s="209"/>
      <c r="VBT424" s="209"/>
      <c r="VBU424" s="209"/>
      <c r="VBV424" s="209"/>
      <c r="VBW424" s="209"/>
      <c r="VBX424" s="209"/>
      <c r="VBY424" s="209"/>
      <c r="VBZ424" s="209"/>
      <c r="VCA424" s="209"/>
      <c r="VCB424" s="209"/>
      <c r="VCC424" s="209"/>
      <c r="VCD424" s="209"/>
      <c r="VCE424" s="209"/>
      <c r="VCF424" s="209"/>
      <c r="VCG424" s="209"/>
      <c r="VCH424" s="209"/>
      <c r="VCI424" s="209"/>
      <c r="VCJ424" s="209"/>
      <c r="VCK424" s="209"/>
      <c r="VCL424" s="209"/>
      <c r="VCM424" s="209"/>
      <c r="VCN424" s="209"/>
      <c r="VCO424" s="209"/>
      <c r="VCP424" s="209"/>
      <c r="VCQ424" s="209"/>
      <c r="VCR424" s="209"/>
      <c r="VCS424" s="209"/>
      <c r="VCT424" s="209"/>
      <c r="VCU424" s="209"/>
      <c r="VCV424" s="209"/>
      <c r="VCW424" s="209"/>
      <c r="VCX424" s="209"/>
      <c r="VCY424" s="209"/>
      <c r="VCZ424" s="209"/>
      <c r="VDA424" s="209"/>
      <c r="VDB424" s="209"/>
      <c r="VDC424" s="209"/>
      <c r="VDD424" s="209"/>
      <c r="VDE424" s="209"/>
      <c r="VDF424" s="209"/>
      <c r="VDG424" s="209"/>
      <c r="VDH424" s="209"/>
      <c r="VDI424" s="209"/>
      <c r="VDJ424" s="209"/>
      <c r="VDK424" s="209"/>
      <c r="VDL424" s="209"/>
      <c r="VDM424" s="209"/>
      <c r="VDN424" s="209"/>
      <c r="VDO424" s="209"/>
      <c r="VDP424" s="209"/>
      <c r="VDQ424" s="209"/>
      <c r="VDR424" s="209"/>
      <c r="VDS424" s="209"/>
      <c r="VDT424" s="209"/>
      <c r="VDU424" s="209"/>
      <c r="VDV424" s="209"/>
      <c r="VDW424" s="209"/>
      <c r="VDX424" s="209"/>
      <c r="VDY424" s="209"/>
      <c r="VDZ424" s="209"/>
      <c r="VEA424" s="209"/>
      <c r="VEB424" s="209"/>
      <c r="VEC424" s="209"/>
      <c r="VED424" s="209"/>
      <c r="VEE424" s="209"/>
      <c r="VEF424" s="209"/>
      <c r="VEG424" s="209"/>
      <c r="VEH424" s="209"/>
      <c r="VEI424" s="209"/>
      <c r="VEJ424" s="209"/>
      <c r="VEK424" s="209"/>
      <c r="VEL424" s="209"/>
      <c r="VEM424" s="209"/>
      <c r="VEN424" s="209"/>
      <c r="VEO424" s="209"/>
      <c r="VEP424" s="209"/>
      <c r="VEQ424" s="209"/>
      <c r="VER424" s="209"/>
      <c r="VES424" s="209"/>
      <c r="VET424" s="209"/>
      <c r="VEU424" s="209"/>
      <c r="VEV424" s="209"/>
      <c r="VEW424" s="209"/>
      <c r="VEX424" s="209"/>
      <c r="VEY424" s="209"/>
      <c r="VEZ424" s="209"/>
      <c r="VFA424" s="209"/>
      <c r="VFB424" s="209"/>
      <c r="VFC424" s="209"/>
      <c r="VFD424" s="209"/>
      <c r="VFE424" s="209"/>
      <c r="VFF424" s="209"/>
      <c r="VFG424" s="209"/>
      <c r="VFH424" s="209"/>
      <c r="VFI424" s="209"/>
      <c r="VFJ424" s="209"/>
      <c r="VFK424" s="209"/>
      <c r="VFL424" s="209"/>
      <c r="VFM424" s="209"/>
      <c r="VFN424" s="209"/>
      <c r="VFO424" s="209"/>
      <c r="VFP424" s="209"/>
      <c r="VFQ424" s="209"/>
      <c r="VFR424" s="209"/>
      <c r="VFS424" s="209"/>
      <c r="VFT424" s="209"/>
      <c r="VFU424" s="209"/>
      <c r="VFV424" s="209"/>
      <c r="VFW424" s="209"/>
      <c r="VFX424" s="209"/>
      <c r="VFY424" s="209"/>
      <c r="VFZ424" s="209"/>
      <c r="VGA424" s="209"/>
      <c r="VGB424" s="209"/>
      <c r="VGC424" s="209"/>
      <c r="VGD424" s="209"/>
      <c r="VGE424" s="209"/>
      <c r="VGF424" s="209"/>
      <c r="VGG424" s="209"/>
      <c r="VGH424" s="209"/>
      <c r="VGI424" s="209"/>
      <c r="VGJ424" s="209"/>
      <c r="VGK424" s="209"/>
      <c r="VGL424" s="209"/>
      <c r="VGM424" s="209"/>
      <c r="VGN424" s="209"/>
      <c r="VGO424" s="209"/>
      <c r="VGP424" s="209"/>
      <c r="VGQ424" s="209"/>
      <c r="VGR424" s="209"/>
      <c r="VGS424" s="209"/>
      <c r="VGT424" s="209"/>
      <c r="VGU424" s="209"/>
      <c r="VGV424" s="209"/>
      <c r="VGW424" s="209"/>
      <c r="VGX424" s="209"/>
      <c r="VGY424" s="209"/>
      <c r="VGZ424" s="209"/>
      <c r="VHA424" s="209"/>
      <c r="VHB424" s="209"/>
      <c r="VHC424" s="209"/>
      <c r="VHD424" s="209"/>
      <c r="VHE424" s="209"/>
      <c r="VHF424" s="209"/>
      <c r="VHG424" s="209"/>
      <c r="VHH424" s="209"/>
      <c r="VHI424" s="209"/>
      <c r="VHJ424" s="209"/>
      <c r="VHK424" s="209"/>
      <c r="VHL424" s="209"/>
      <c r="VHM424" s="209"/>
      <c r="VHN424" s="209"/>
      <c r="VHO424" s="209"/>
      <c r="VHP424" s="209"/>
      <c r="VHQ424" s="209"/>
      <c r="VHR424" s="209"/>
      <c r="VHS424" s="209"/>
      <c r="VHT424" s="209"/>
      <c r="VHU424" s="209"/>
      <c r="VHV424" s="209"/>
      <c r="VHW424" s="209"/>
      <c r="VHX424" s="209"/>
      <c r="VHY424" s="209"/>
      <c r="VHZ424" s="209"/>
      <c r="VIA424" s="209"/>
      <c r="VIB424" s="209"/>
      <c r="VIC424" s="209"/>
      <c r="VID424" s="209"/>
      <c r="VIE424" s="209"/>
      <c r="VIF424" s="209"/>
      <c r="VIG424" s="209"/>
      <c r="VIH424" s="209"/>
      <c r="VII424" s="209"/>
      <c r="VIJ424" s="209"/>
      <c r="VIK424" s="209"/>
      <c r="VIL424" s="209"/>
      <c r="VIM424" s="209"/>
      <c r="VIN424" s="209"/>
      <c r="VIO424" s="209"/>
      <c r="VIP424" s="209"/>
      <c r="VIQ424" s="209"/>
      <c r="VIR424" s="209"/>
      <c r="VIS424" s="209"/>
      <c r="VIT424" s="209"/>
      <c r="VIU424" s="209"/>
      <c r="VIV424" s="209"/>
      <c r="VIW424" s="209"/>
      <c r="VIX424" s="209"/>
      <c r="VIY424" s="209"/>
      <c r="VIZ424" s="209"/>
      <c r="VJA424" s="209"/>
      <c r="VJB424" s="209"/>
      <c r="VJC424" s="209"/>
      <c r="VJD424" s="209"/>
      <c r="VJE424" s="209"/>
      <c r="VJF424" s="209"/>
      <c r="VJG424" s="209"/>
      <c r="VJH424" s="209"/>
      <c r="VJI424" s="209"/>
      <c r="VJJ424" s="209"/>
      <c r="VJK424" s="209"/>
      <c r="VJL424" s="209"/>
      <c r="VJM424" s="209"/>
      <c r="VJN424" s="209"/>
      <c r="VJO424" s="209"/>
      <c r="VJP424" s="209"/>
      <c r="VJQ424" s="209"/>
      <c r="VJR424" s="209"/>
      <c r="VJS424" s="209"/>
      <c r="VJT424" s="209"/>
      <c r="VJU424" s="209"/>
      <c r="VJV424" s="209"/>
      <c r="VJW424" s="209"/>
      <c r="VJX424" s="209"/>
      <c r="VJY424" s="209"/>
      <c r="VJZ424" s="209"/>
      <c r="VKA424" s="209"/>
      <c r="VKB424" s="209"/>
      <c r="VKC424" s="209"/>
      <c r="VKD424" s="209"/>
      <c r="VKE424" s="209"/>
      <c r="VKF424" s="209"/>
      <c r="VKG424" s="209"/>
      <c r="VKH424" s="209"/>
      <c r="VKI424" s="209"/>
      <c r="VKJ424" s="209"/>
      <c r="VKK424" s="209"/>
      <c r="VKL424" s="209"/>
      <c r="VKM424" s="209"/>
      <c r="VKN424" s="209"/>
      <c r="VKO424" s="209"/>
      <c r="VKP424" s="209"/>
      <c r="VKQ424" s="209"/>
      <c r="VKR424" s="209"/>
      <c r="VKS424" s="209"/>
      <c r="VKT424" s="209"/>
      <c r="VKU424" s="209"/>
      <c r="VKV424" s="209"/>
      <c r="VKW424" s="209"/>
      <c r="VKX424" s="209"/>
      <c r="VKY424" s="209"/>
      <c r="VKZ424" s="209"/>
      <c r="VLA424" s="209"/>
      <c r="VLB424" s="209"/>
      <c r="VLC424" s="209"/>
      <c r="VLD424" s="209"/>
      <c r="VLE424" s="209"/>
      <c r="VLF424" s="209"/>
      <c r="VLG424" s="209"/>
      <c r="VLH424" s="209"/>
      <c r="VLI424" s="209"/>
      <c r="VLJ424" s="209"/>
      <c r="VLK424" s="209"/>
      <c r="VLL424" s="209"/>
      <c r="VLM424" s="209"/>
      <c r="VLN424" s="209"/>
      <c r="VLO424" s="209"/>
      <c r="VLP424" s="209"/>
      <c r="VLQ424" s="209"/>
      <c r="VLR424" s="209"/>
      <c r="VLS424" s="209"/>
      <c r="VLT424" s="209"/>
      <c r="VLU424" s="209"/>
      <c r="VLV424" s="209"/>
      <c r="VLW424" s="209"/>
      <c r="VLX424" s="209"/>
      <c r="VLY424" s="209"/>
      <c r="VLZ424" s="209"/>
      <c r="VMA424" s="209"/>
      <c r="VMB424" s="209"/>
      <c r="VMC424" s="209"/>
      <c r="VMD424" s="209"/>
      <c r="VME424" s="209"/>
      <c r="VMF424" s="209"/>
      <c r="VMG424" s="209"/>
      <c r="VMH424" s="209"/>
      <c r="VMI424" s="209"/>
      <c r="VMJ424" s="209"/>
      <c r="VMK424" s="209"/>
      <c r="VML424" s="209"/>
      <c r="VMM424" s="209"/>
      <c r="VMN424" s="209"/>
      <c r="VMO424" s="209"/>
      <c r="VMP424" s="209"/>
      <c r="VMQ424" s="209"/>
      <c r="VMR424" s="209"/>
      <c r="VMS424" s="209"/>
      <c r="VMT424" s="209"/>
      <c r="VMU424" s="209"/>
      <c r="VMV424" s="209"/>
      <c r="VMW424" s="209"/>
      <c r="VMX424" s="209"/>
      <c r="VMY424" s="209"/>
      <c r="VMZ424" s="209"/>
      <c r="VNA424" s="209"/>
      <c r="VNB424" s="209"/>
      <c r="VNC424" s="209"/>
      <c r="VND424" s="209"/>
      <c r="VNE424" s="209"/>
      <c r="VNF424" s="209"/>
      <c r="VNG424" s="209"/>
      <c r="VNH424" s="209"/>
      <c r="VNI424" s="209"/>
      <c r="VNJ424" s="209"/>
      <c r="VNK424" s="209"/>
      <c r="VNL424" s="209"/>
      <c r="VNM424" s="209"/>
      <c r="VNN424" s="209"/>
      <c r="VNO424" s="209"/>
      <c r="VNP424" s="209"/>
      <c r="VNQ424" s="209"/>
      <c r="VNR424" s="209"/>
      <c r="VNS424" s="209"/>
      <c r="VNT424" s="209"/>
      <c r="VNU424" s="209"/>
      <c r="VNV424" s="209"/>
      <c r="VNW424" s="209"/>
      <c r="VNX424" s="209"/>
      <c r="VNY424" s="209"/>
      <c r="VNZ424" s="209"/>
      <c r="VOA424" s="209"/>
      <c r="VOB424" s="209"/>
      <c r="VOC424" s="209"/>
      <c r="VOD424" s="209"/>
      <c r="VOE424" s="209"/>
      <c r="VOF424" s="209"/>
      <c r="VOG424" s="209"/>
      <c r="VOH424" s="209"/>
      <c r="VOI424" s="209"/>
      <c r="VOJ424" s="209"/>
      <c r="VOK424" s="209"/>
      <c r="VOL424" s="209"/>
      <c r="VOM424" s="209"/>
      <c r="VON424" s="209"/>
      <c r="VOO424" s="209"/>
      <c r="VOP424" s="209"/>
      <c r="VOQ424" s="209"/>
      <c r="VOR424" s="209"/>
      <c r="VOS424" s="209"/>
      <c r="VOT424" s="209"/>
      <c r="VOU424" s="209"/>
      <c r="VOV424" s="209"/>
      <c r="VOW424" s="209"/>
      <c r="VOX424" s="209"/>
      <c r="VOY424" s="209"/>
      <c r="VOZ424" s="209"/>
      <c r="VPA424" s="209"/>
      <c r="VPB424" s="209"/>
      <c r="VPC424" s="209"/>
      <c r="VPD424" s="209"/>
      <c r="VPE424" s="209"/>
      <c r="VPF424" s="209"/>
      <c r="VPG424" s="209"/>
      <c r="VPH424" s="209"/>
      <c r="VPI424" s="209"/>
      <c r="VPJ424" s="209"/>
      <c r="VPK424" s="209"/>
      <c r="VPL424" s="209"/>
      <c r="VPM424" s="209"/>
      <c r="VPN424" s="209"/>
      <c r="VPO424" s="209"/>
      <c r="VPP424" s="209"/>
      <c r="VPQ424" s="209"/>
      <c r="VPR424" s="209"/>
      <c r="VPS424" s="209"/>
      <c r="VPT424" s="209"/>
      <c r="VPU424" s="209"/>
      <c r="VPV424" s="209"/>
      <c r="VPW424" s="209"/>
      <c r="VPX424" s="209"/>
      <c r="VPY424" s="209"/>
      <c r="VPZ424" s="209"/>
      <c r="VQA424" s="209"/>
      <c r="VQB424" s="209"/>
      <c r="VQC424" s="209"/>
      <c r="VQD424" s="209"/>
      <c r="VQE424" s="209"/>
      <c r="VQF424" s="209"/>
      <c r="VQG424" s="209"/>
      <c r="VQH424" s="209"/>
      <c r="VQI424" s="209"/>
      <c r="VQJ424" s="209"/>
      <c r="VQK424" s="209"/>
      <c r="VQL424" s="209"/>
      <c r="VQM424" s="209"/>
      <c r="VQN424" s="209"/>
      <c r="VQO424" s="209"/>
      <c r="VQP424" s="209"/>
      <c r="VQQ424" s="209"/>
      <c r="VQR424" s="209"/>
      <c r="VQS424" s="209"/>
      <c r="VQT424" s="209"/>
      <c r="VQU424" s="209"/>
      <c r="VQV424" s="209"/>
      <c r="VQW424" s="209"/>
      <c r="VQX424" s="209"/>
      <c r="VQY424" s="209"/>
      <c r="VQZ424" s="209"/>
      <c r="VRA424" s="209"/>
      <c r="VRB424" s="209"/>
      <c r="VRC424" s="209"/>
      <c r="VRD424" s="209"/>
      <c r="VRE424" s="209"/>
      <c r="VRF424" s="209"/>
      <c r="VRG424" s="209"/>
      <c r="VRH424" s="209"/>
      <c r="VRI424" s="209"/>
      <c r="VRJ424" s="209"/>
      <c r="VRK424" s="209"/>
      <c r="VRL424" s="209"/>
      <c r="VRM424" s="209"/>
      <c r="VRN424" s="209"/>
      <c r="VRO424" s="209"/>
      <c r="VRP424" s="209"/>
      <c r="VRQ424" s="209"/>
      <c r="VRR424" s="209"/>
      <c r="VRS424" s="209"/>
      <c r="VRT424" s="209"/>
      <c r="VRU424" s="209"/>
      <c r="VRV424" s="209"/>
      <c r="VRW424" s="209"/>
      <c r="VRX424" s="209"/>
      <c r="VRY424" s="209"/>
      <c r="VRZ424" s="209"/>
      <c r="VSA424" s="209"/>
      <c r="VSB424" s="209"/>
      <c r="VSC424" s="209"/>
      <c r="VSD424" s="209"/>
      <c r="VSE424" s="209"/>
      <c r="VSF424" s="209"/>
      <c r="VSG424" s="209"/>
      <c r="VSH424" s="209"/>
      <c r="VSI424" s="209"/>
      <c r="VSJ424" s="209"/>
      <c r="VSK424" s="209"/>
      <c r="VSL424" s="209"/>
      <c r="VSM424" s="209"/>
      <c r="VSN424" s="209"/>
      <c r="VSO424" s="209"/>
      <c r="VSP424" s="209"/>
      <c r="VSQ424" s="209"/>
      <c r="VSR424" s="209"/>
      <c r="VSS424" s="209"/>
      <c r="VST424" s="209"/>
      <c r="VSU424" s="209"/>
      <c r="VSV424" s="209"/>
      <c r="VSW424" s="209"/>
      <c r="VSX424" s="209"/>
      <c r="VSY424" s="209"/>
      <c r="VSZ424" s="209"/>
      <c r="VTA424" s="209"/>
      <c r="VTB424" s="209"/>
      <c r="VTC424" s="209"/>
      <c r="VTD424" s="209"/>
      <c r="VTE424" s="209"/>
      <c r="VTF424" s="209"/>
      <c r="VTG424" s="209"/>
      <c r="VTH424" s="209"/>
      <c r="VTI424" s="209"/>
      <c r="VTJ424" s="209"/>
      <c r="VTK424" s="209"/>
      <c r="VTL424" s="209"/>
      <c r="VTM424" s="209"/>
      <c r="VTN424" s="209"/>
      <c r="VTO424" s="209"/>
      <c r="VTP424" s="209"/>
      <c r="VTQ424" s="209"/>
      <c r="VTR424" s="209"/>
      <c r="VTS424" s="209"/>
      <c r="VTT424" s="209"/>
      <c r="VTU424" s="209"/>
      <c r="VTV424" s="209"/>
      <c r="VTW424" s="209"/>
      <c r="VTX424" s="209"/>
      <c r="VTY424" s="209"/>
      <c r="VTZ424" s="209"/>
      <c r="VUA424" s="209"/>
      <c r="VUB424" s="209"/>
      <c r="VUC424" s="209"/>
      <c r="VUD424" s="209"/>
      <c r="VUE424" s="209"/>
      <c r="VUF424" s="209"/>
      <c r="VUG424" s="209"/>
      <c r="VUH424" s="209"/>
      <c r="VUI424" s="209"/>
      <c r="VUJ424" s="209"/>
      <c r="VUK424" s="209"/>
      <c r="VUL424" s="209"/>
      <c r="VUM424" s="209"/>
      <c r="VUN424" s="209"/>
      <c r="VUO424" s="209"/>
      <c r="VUP424" s="209"/>
      <c r="VUQ424" s="209"/>
      <c r="VUR424" s="209"/>
      <c r="VUS424" s="209"/>
      <c r="VUT424" s="209"/>
      <c r="VUU424" s="209"/>
      <c r="VUV424" s="209"/>
      <c r="VUW424" s="209"/>
      <c r="VUX424" s="209"/>
      <c r="VUY424" s="209"/>
      <c r="VUZ424" s="209"/>
      <c r="VVA424" s="209"/>
      <c r="VVB424" s="209"/>
      <c r="VVC424" s="209"/>
      <c r="VVD424" s="209"/>
      <c r="VVE424" s="209"/>
      <c r="VVF424" s="209"/>
      <c r="VVG424" s="209"/>
      <c r="VVH424" s="209"/>
      <c r="VVI424" s="209"/>
      <c r="VVJ424" s="209"/>
      <c r="VVK424" s="209"/>
      <c r="VVL424" s="209"/>
      <c r="VVM424" s="209"/>
      <c r="VVN424" s="209"/>
      <c r="VVO424" s="209"/>
      <c r="VVP424" s="209"/>
      <c r="VVQ424" s="209"/>
      <c r="VVR424" s="209"/>
      <c r="VVS424" s="209"/>
      <c r="VVT424" s="209"/>
      <c r="VVU424" s="209"/>
      <c r="VVV424" s="209"/>
      <c r="VVW424" s="209"/>
      <c r="VVX424" s="209"/>
      <c r="VVY424" s="209"/>
      <c r="VVZ424" s="209"/>
      <c r="VWA424" s="209"/>
      <c r="VWB424" s="209"/>
      <c r="VWC424" s="209"/>
      <c r="VWD424" s="209"/>
      <c r="VWE424" s="209"/>
      <c r="VWF424" s="209"/>
      <c r="VWG424" s="209"/>
      <c r="VWH424" s="209"/>
      <c r="VWI424" s="209"/>
      <c r="VWJ424" s="209"/>
      <c r="VWK424" s="209"/>
      <c r="VWL424" s="209"/>
      <c r="VWM424" s="209"/>
      <c r="VWN424" s="209"/>
      <c r="VWO424" s="209"/>
      <c r="VWP424" s="209"/>
      <c r="VWQ424" s="209"/>
      <c r="VWR424" s="209"/>
      <c r="VWS424" s="209"/>
      <c r="VWT424" s="209"/>
      <c r="VWU424" s="209"/>
      <c r="VWV424" s="209"/>
      <c r="VWW424" s="209"/>
      <c r="VWX424" s="209"/>
      <c r="VWY424" s="209"/>
      <c r="VWZ424" s="209"/>
      <c r="VXA424" s="209"/>
      <c r="VXB424" s="209"/>
      <c r="VXC424" s="209"/>
      <c r="VXD424" s="209"/>
      <c r="VXE424" s="209"/>
      <c r="VXF424" s="209"/>
      <c r="VXG424" s="209"/>
      <c r="VXH424" s="209"/>
      <c r="VXI424" s="209"/>
      <c r="VXJ424" s="209"/>
      <c r="VXK424" s="209"/>
      <c r="VXL424" s="209"/>
      <c r="VXM424" s="209"/>
      <c r="VXN424" s="209"/>
      <c r="VXO424" s="209"/>
      <c r="VXP424" s="209"/>
      <c r="VXQ424" s="209"/>
      <c r="VXR424" s="209"/>
      <c r="VXS424" s="209"/>
      <c r="VXT424" s="209"/>
      <c r="VXU424" s="209"/>
      <c r="VXV424" s="209"/>
      <c r="VXW424" s="209"/>
      <c r="VXX424" s="209"/>
      <c r="VXY424" s="209"/>
      <c r="VXZ424" s="209"/>
      <c r="VYA424" s="209"/>
      <c r="VYB424" s="209"/>
      <c r="VYC424" s="209"/>
      <c r="VYD424" s="209"/>
      <c r="VYE424" s="209"/>
      <c r="VYF424" s="209"/>
      <c r="VYG424" s="209"/>
      <c r="VYH424" s="209"/>
      <c r="VYI424" s="209"/>
      <c r="VYJ424" s="209"/>
      <c r="VYK424" s="209"/>
      <c r="VYL424" s="209"/>
      <c r="VYM424" s="209"/>
      <c r="VYN424" s="209"/>
      <c r="VYO424" s="209"/>
      <c r="VYP424" s="209"/>
      <c r="VYQ424" s="209"/>
      <c r="VYR424" s="209"/>
      <c r="VYS424" s="209"/>
      <c r="VYT424" s="209"/>
      <c r="VYU424" s="209"/>
      <c r="VYV424" s="209"/>
      <c r="VYW424" s="209"/>
      <c r="VYX424" s="209"/>
      <c r="VYY424" s="209"/>
      <c r="VYZ424" s="209"/>
      <c r="VZA424" s="209"/>
      <c r="VZB424" s="209"/>
      <c r="VZC424" s="209"/>
      <c r="VZD424" s="209"/>
      <c r="VZE424" s="209"/>
      <c r="VZF424" s="209"/>
      <c r="VZG424" s="209"/>
      <c r="VZH424" s="209"/>
      <c r="VZI424" s="209"/>
      <c r="VZJ424" s="209"/>
      <c r="VZK424" s="209"/>
      <c r="VZL424" s="209"/>
      <c r="VZM424" s="209"/>
      <c r="VZN424" s="209"/>
      <c r="VZO424" s="209"/>
      <c r="VZP424" s="209"/>
      <c r="VZQ424" s="209"/>
      <c r="VZR424" s="209"/>
      <c r="VZS424" s="209"/>
      <c r="VZT424" s="209"/>
      <c r="VZU424" s="209"/>
      <c r="VZV424" s="209"/>
      <c r="VZW424" s="209"/>
      <c r="VZX424" s="209"/>
      <c r="VZY424" s="209"/>
      <c r="VZZ424" s="209"/>
      <c r="WAA424" s="209"/>
      <c r="WAB424" s="209"/>
      <c r="WAC424" s="209"/>
      <c r="WAD424" s="209"/>
      <c r="WAE424" s="209"/>
      <c r="WAF424" s="209"/>
      <c r="WAG424" s="209"/>
      <c r="WAH424" s="209"/>
      <c r="WAI424" s="209"/>
      <c r="WAJ424" s="209"/>
      <c r="WAK424" s="209"/>
      <c r="WAL424" s="209"/>
      <c r="WAM424" s="209"/>
      <c r="WAN424" s="209"/>
      <c r="WAO424" s="209"/>
      <c r="WAP424" s="209"/>
      <c r="WAQ424" s="209"/>
      <c r="WAR424" s="209"/>
      <c r="WAS424" s="209"/>
      <c r="WAT424" s="209"/>
      <c r="WAU424" s="209"/>
      <c r="WAV424" s="209"/>
      <c r="WAW424" s="209"/>
      <c r="WAX424" s="209"/>
      <c r="WAY424" s="209"/>
      <c r="WAZ424" s="209"/>
      <c r="WBA424" s="209"/>
      <c r="WBB424" s="209"/>
      <c r="WBC424" s="209"/>
      <c r="WBD424" s="209"/>
      <c r="WBE424" s="209"/>
      <c r="WBF424" s="209"/>
      <c r="WBG424" s="209"/>
      <c r="WBH424" s="209"/>
      <c r="WBI424" s="209"/>
      <c r="WBJ424" s="209"/>
      <c r="WBK424" s="209"/>
      <c r="WBL424" s="209"/>
      <c r="WBM424" s="209"/>
      <c r="WBN424" s="209"/>
      <c r="WBO424" s="209"/>
      <c r="WBP424" s="209"/>
      <c r="WBQ424" s="209"/>
      <c r="WBR424" s="209"/>
      <c r="WBS424" s="209"/>
      <c r="WBT424" s="209"/>
      <c r="WBU424" s="209"/>
      <c r="WBV424" s="209"/>
      <c r="WBW424" s="209"/>
      <c r="WBX424" s="209"/>
      <c r="WBY424" s="209"/>
      <c r="WBZ424" s="209"/>
      <c r="WCA424" s="209"/>
      <c r="WCB424" s="209"/>
      <c r="WCC424" s="209"/>
      <c r="WCD424" s="209"/>
      <c r="WCE424" s="209"/>
      <c r="WCF424" s="209"/>
      <c r="WCG424" s="209"/>
      <c r="WCH424" s="209"/>
      <c r="WCI424" s="209"/>
      <c r="WCJ424" s="209"/>
      <c r="WCK424" s="209"/>
      <c r="WCL424" s="209"/>
      <c r="WCM424" s="209"/>
      <c r="WCN424" s="209"/>
      <c r="WCO424" s="209"/>
      <c r="WCP424" s="209"/>
      <c r="WCQ424" s="209"/>
      <c r="WCR424" s="209"/>
      <c r="WCS424" s="209"/>
      <c r="WCT424" s="209"/>
      <c r="WCU424" s="209"/>
      <c r="WCV424" s="209"/>
      <c r="WCW424" s="209"/>
      <c r="WCX424" s="209"/>
      <c r="WCY424" s="209"/>
      <c r="WCZ424" s="209"/>
      <c r="WDA424" s="209"/>
      <c r="WDB424" s="209"/>
      <c r="WDC424" s="209"/>
      <c r="WDD424" s="209"/>
      <c r="WDE424" s="209"/>
      <c r="WDF424" s="209"/>
      <c r="WDG424" s="209"/>
      <c r="WDH424" s="209"/>
      <c r="WDI424" s="209"/>
      <c r="WDJ424" s="209"/>
      <c r="WDK424" s="209"/>
      <c r="WDL424" s="209"/>
      <c r="WDM424" s="209"/>
      <c r="WDN424" s="209"/>
      <c r="WDO424" s="209"/>
      <c r="WDP424" s="209"/>
      <c r="WDQ424" s="209"/>
      <c r="WDR424" s="209"/>
      <c r="WDS424" s="209"/>
      <c r="WDT424" s="209"/>
      <c r="WDU424" s="209"/>
      <c r="WDV424" s="209"/>
      <c r="WDW424" s="209"/>
      <c r="WDX424" s="209"/>
      <c r="WDY424" s="209"/>
      <c r="WDZ424" s="209"/>
      <c r="WEA424" s="209"/>
      <c r="WEB424" s="209"/>
      <c r="WEC424" s="209"/>
      <c r="WED424" s="209"/>
      <c r="WEE424" s="209"/>
      <c r="WEF424" s="209"/>
      <c r="WEG424" s="209"/>
      <c r="WEH424" s="209"/>
      <c r="WEI424" s="209"/>
      <c r="WEJ424" s="209"/>
      <c r="WEK424" s="209"/>
      <c r="WEL424" s="209"/>
      <c r="WEM424" s="209"/>
      <c r="WEN424" s="209"/>
      <c r="WEO424" s="209"/>
      <c r="WEP424" s="209"/>
      <c r="WEQ424" s="209"/>
      <c r="WER424" s="209"/>
      <c r="WES424" s="209"/>
      <c r="WET424" s="209"/>
      <c r="WEU424" s="209"/>
      <c r="WEV424" s="209"/>
      <c r="WEW424" s="209"/>
      <c r="WEX424" s="209"/>
      <c r="WEY424" s="209"/>
      <c r="WEZ424" s="209"/>
      <c r="WFA424" s="209"/>
      <c r="WFB424" s="209"/>
      <c r="WFC424" s="209"/>
      <c r="WFD424" s="209"/>
      <c r="WFE424" s="209"/>
      <c r="WFF424" s="209"/>
      <c r="WFG424" s="209"/>
      <c r="WFH424" s="209"/>
      <c r="WFI424" s="209"/>
      <c r="WFJ424" s="209"/>
      <c r="WFK424" s="209"/>
      <c r="WFL424" s="209"/>
      <c r="WFM424" s="209"/>
      <c r="WFN424" s="209"/>
      <c r="WFO424" s="209"/>
      <c r="WFP424" s="209"/>
      <c r="WFQ424" s="209"/>
      <c r="WFR424" s="209"/>
      <c r="WFS424" s="209"/>
      <c r="WFT424" s="209"/>
      <c r="WFU424" s="209"/>
      <c r="WFV424" s="209"/>
      <c r="WFW424" s="209"/>
      <c r="WFX424" s="209"/>
      <c r="WFY424" s="209"/>
      <c r="WFZ424" s="209"/>
      <c r="WGA424" s="209"/>
      <c r="WGB424" s="209"/>
      <c r="WGC424" s="209"/>
      <c r="WGD424" s="209"/>
      <c r="WGE424" s="209"/>
      <c r="WGF424" s="209"/>
      <c r="WGG424" s="209"/>
      <c r="WGH424" s="209"/>
      <c r="WGI424" s="209"/>
      <c r="WGJ424" s="209"/>
      <c r="WGK424" s="209"/>
      <c r="WGL424" s="209"/>
      <c r="WGM424" s="209"/>
      <c r="WGN424" s="209"/>
      <c r="WGO424" s="209"/>
      <c r="WGP424" s="209"/>
      <c r="WGQ424" s="209"/>
      <c r="WGR424" s="209"/>
      <c r="WGS424" s="209"/>
      <c r="WGT424" s="209"/>
      <c r="WGU424" s="209"/>
      <c r="WGV424" s="209"/>
      <c r="WGW424" s="209"/>
      <c r="WGX424" s="209"/>
      <c r="WGY424" s="209"/>
      <c r="WGZ424" s="209"/>
      <c r="WHA424" s="209"/>
      <c r="WHB424" s="209"/>
      <c r="WHC424" s="209"/>
      <c r="WHD424" s="209"/>
      <c r="WHE424" s="209"/>
      <c r="WHF424" s="209"/>
      <c r="WHG424" s="209"/>
      <c r="WHH424" s="209"/>
      <c r="WHI424" s="209"/>
      <c r="WHJ424" s="209"/>
      <c r="WHK424" s="209"/>
      <c r="WHL424" s="209"/>
      <c r="WHM424" s="209"/>
      <c r="WHN424" s="209"/>
      <c r="WHO424" s="209"/>
      <c r="WHP424" s="209"/>
      <c r="WHQ424" s="209"/>
      <c r="WHR424" s="209"/>
      <c r="WHS424" s="209"/>
      <c r="WHT424" s="209"/>
      <c r="WHU424" s="209"/>
      <c r="WHV424" s="209"/>
      <c r="WHW424" s="209"/>
      <c r="WHX424" s="209"/>
      <c r="WHY424" s="209"/>
      <c r="WHZ424" s="209"/>
      <c r="WIA424" s="209"/>
      <c r="WIB424" s="209"/>
      <c r="WIC424" s="209"/>
      <c r="WID424" s="209"/>
      <c r="WIE424" s="209"/>
      <c r="WIF424" s="209"/>
      <c r="WIG424" s="209"/>
      <c r="WIH424" s="209"/>
      <c r="WII424" s="209"/>
      <c r="WIJ424" s="209"/>
      <c r="WIK424" s="209"/>
      <c r="WIL424" s="209"/>
      <c r="WIM424" s="209"/>
      <c r="WIN424" s="209"/>
      <c r="WIO424" s="209"/>
      <c r="WIP424" s="209"/>
      <c r="WIQ424" s="209"/>
      <c r="WIR424" s="209"/>
      <c r="WIS424" s="209"/>
      <c r="WIT424" s="209"/>
      <c r="WIU424" s="209"/>
      <c r="WIV424" s="209"/>
      <c r="WIW424" s="209"/>
      <c r="WIX424" s="209"/>
      <c r="WIY424" s="209"/>
      <c r="WIZ424" s="209"/>
      <c r="WJA424" s="209"/>
      <c r="WJB424" s="209"/>
      <c r="WJC424" s="209"/>
      <c r="WJD424" s="209"/>
      <c r="WJE424" s="209"/>
      <c r="WJF424" s="209"/>
      <c r="WJG424" s="209"/>
      <c r="WJH424" s="209"/>
      <c r="WJI424" s="209"/>
      <c r="WJJ424" s="209"/>
      <c r="WJK424" s="209"/>
      <c r="WJL424" s="209"/>
      <c r="WJM424" s="209"/>
      <c r="WJN424" s="209"/>
      <c r="WJO424" s="209"/>
      <c r="WJP424" s="209"/>
      <c r="WJQ424" s="209"/>
      <c r="WJR424" s="209"/>
      <c r="WJS424" s="209"/>
      <c r="WJT424" s="209"/>
      <c r="WJU424" s="209"/>
      <c r="WJV424" s="209"/>
      <c r="WJW424" s="209"/>
      <c r="WJX424" s="209"/>
      <c r="WJY424" s="209"/>
      <c r="WJZ424" s="209"/>
      <c r="WKA424" s="209"/>
      <c r="WKB424" s="209"/>
      <c r="WKC424" s="209"/>
      <c r="WKD424" s="209"/>
      <c r="WKE424" s="209"/>
      <c r="WKF424" s="209"/>
      <c r="WKG424" s="209"/>
      <c r="WKH424" s="209"/>
      <c r="WKI424" s="209"/>
      <c r="WKJ424" s="209"/>
      <c r="WKK424" s="209"/>
      <c r="WKL424" s="209"/>
      <c r="WKM424" s="209"/>
      <c r="WKN424" s="209"/>
      <c r="WKO424" s="209"/>
      <c r="WKP424" s="209"/>
      <c r="WKQ424" s="209"/>
      <c r="WKR424" s="209"/>
      <c r="WKS424" s="209"/>
      <c r="WKT424" s="209"/>
      <c r="WKU424" s="209"/>
      <c r="WKV424" s="209"/>
      <c r="WKW424" s="209"/>
      <c r="WKX424" s="209"/>
      <c r="WKY424" s="209"/>
      <c r="WKZ424" s="209"/>
      <c r="WLA424" s="209"/>
      <c r="WLB424" s="209"/>
      <c r="WLC424" s="209"/>
      <c r="WLD424" s="209"/>
      <c r="WLE424" s="209"/>
      <c r="WLF424" s="209"/>
      <c r="WLG424" s="209"/>
      <c r="WLH424" s="209"/>
      <c r="WLI424" s="209"/>
      <c r="WLJ424" s="209"/>
      <c r="WLK424" s="209"/>
      <c r="WLL424" s="209"/>
      <c r="WLM424" s="209"/>
      <c r="WLN424" s="209"/>
      <c r="WLO424" s="209"/>
      <c r="WLP424" s="209"/>
      <c r="WLQ424" s="209"/>
      <c r="WLR424" s="209"/>
      <c r="WLS424" s="209"/>
      <c r="WLT424" s="209"/>
      <c r="WLU424" s="209"/>
      <c r="WLV424" s="209"/>
      <c r="WLW424" s="209"/>
      <c r="WLX424" s="209"/>
      <c r="WLY424" s="209"/>
      <c r="WLZ424" s="209"/>
      <c r="WMA424" s="209"/>
      <c r="WMB424" s="209"/>
      <c r="WMC424" s="209"/>
      <c r="WMD424" s="209"/>
      <c r="WME424" s="209"/>
      <c r="WMF424" s="209"/>
      <c r="WMG424" s="209"/>
      <c r="WMH424" s="209"/>
      <c r="WMI424" s="209"/>
      <c r="WMJ424" s="209"/>
      <c r="WMK424" s="209"/>
      <c r="WML424" s="209"/>
      <c r="WMM424" s="209"/>
      <c r="WMN424" s="209"/>
      <c r="WMO424" s="209"/>
      <c r="WMP424" s="209"/>
      <c r="WMQ424" s="209"/>
      <c r="WMR424" s="209"/>
      <c r="WMS424" s="209"/>
      <c r="WMT424" s="209"/>
      <c r="WMU424" s="209"/>
      <c r="WMV424" s="209"/>
      <c r="WMW424" s="209"/>
      <c r="WMX424" s="209"/>
      <c r="WMY424" s="209"/>
      <c r="WMZ424" s="209"/>
      <c r="WNA424" s="209"/>
      <c r="WNB424" s="209"/>
      <c r="WNC424" s="209"/>
      <c r="WND424" s="209"/>
      <c r="WNE424" s="209"/>
      <c r="WNF424" s="209"/>
      <c r="WNG424" s="209"/>
      <c r="WNH424" s="209"/>
      <c r="WNI424" s="209"/>
      <c r="WNJ424" s="209"/>
      <c r="WNK424" s="209"/>
      <c r="WNL424" s="209"/>
      <c r="WNM424" s="209"/>
      <c r="WNN424" s="209"/>
      <c r="WNO424" s="209"/>
      <c r="WNP424" s="209"/>
      <c r="WNQ424" s="209"/>
      <c r="WNR424" s="209"/>
      <c r="WNS424" s="209"/>
      <c r="WNT424" s="209"/>
      <c r="WNU424" s="209"/>
      <c r="WNV424" s="209"/>
      <c r="WNW424" s="209"/>
      <c r="WNX424" s="209"/>
      <c r="WNY424" s="209"/>
      <c r="WNZ424" s="209"/>
      <c r="WOA424" s="209"/>
      <c r="WOB424" s="209"/>
      <c r="WOC424" s="209"/>
      <c r="WOD424" s="209"/>
      <c r="WOE424" s="209"/>
      <c r="WOF424" s="209"/>
      <c r="WOG424" s="209"/>
      <c r="WOH424" s="209"/>
      <c r="WOI424" s="209"/>
      <c r="WOJ424" s="209"/>
      <c r="WOK424" s="209"/>
      <c r="WOL424" s="209"/>
      <c r="WOM424" s="209"/>
      <c r="WON424" s="209"/>
      <c r="WOO424" s="209"/>
      <c r="WOP424" s="209"/>
      <c r="WOQ424" s="209"/>
      <c r="WOR424" s="209"/>
      <c r="WOS424" s="209"/>
      <c r="WOT424" s="209"/>
      <c r="WOU424" s="209"/>
      <c r="WOV424" s="209"/>
      <c r="WOW424" s="209"/>
      <c r="WOX424" s="209"/>
      <c r="WOY424" s="209"/>
      <c r="WOZ424" s="209"/>
      <c r="WPA424" s="209"/>
      <c r="WPB424" s="209"/>
      <c r="WPC424" s="209"/>
      <c r="WPD424" s="209"/>
      <c r="WPE424" s="209"/>
      <c r="WPF424" s="209"/>
      <c r="WPG424" s="209"/>
      <c r="WPH424" s="209"/>
      <c r="WPI424" s="209"/>
      <c r="WPJ424" s="209"/>
      <c r="WPK424" s="209"/>
      <c r="WPL424" s="209"/>
      <c r="WPM424" s="209"/>
      <c r="WPN424" s="209"/>
      <c r="WPO424" s="209"/>
      <c r="WPP424" s="209"/>
      <c r="WPQ424" s="209"/>
      <c r="WPR424" s="209"/>
      <c r="WPS424" s="209"/>
      <c r="WPT424" s="209"/>
      <c r="WPU424" s="209"/>
      <c r="WPV424" s="209"/>
      <c r="WPW424" s="209"/>
      <c r="WPX424" s="209"/>
      <c r="WPY424" s="209"/>
      <c r="WPZ424" s="209"/>
      <c r="WQA424" s="209"/>
      <c r="WQB424" s="209"/>
      <c r="WQC424" s="209"/>
      <c r="WQD424" s="209"/>
      <c r="WQE424" s="209"/>
      <c r="WQF424" s="209"/>
      <c r="WQG424" s="209"/>
      <c r="WQH424" s="209"/>
      <c r="WQI424" s="209"/>
      <c r="WQJ424" s="209"/>
      <c r="WQK424" s="209"/>
      <c r="WQL424" s="209"/>
      <c r="WQM424" s="209"/>
      <c r="WQN424" s="209"/>
      <c r="WQO424" s="209"/>
      <c r="WQP424" s="209"/>
      <c r="WQQ424" s="209"/>
      <c r="WQR424" s="209"/>
      <c r="WQS424" s="209"/>
      <c r="WQT424" s="209"/>
      <c r="WQU424" s="209"/>
      <c r="WQV424" s="209"/>
      <c r="WQW424" s="209"/>
      <c r="WQX424" s="209"/>
      <c r="WQY424" s="209"/>
      <c r="WQZ424" s="209"/>
      <c r="WRA424" s="209"/>
      <c r="WRB424" s="209"/>
      <c r="WRC424" s="209"/>
      <c r="WRD424" s="209"/>
      <c r="WRE424" s="209"/>
      <c r="WRF424" s="209"/>
      <c r="WRG424" s="209"/>
      <c r="WRH424" s="209"/>
      <c r="WRI424" s="209"/>
      <c r="WRJ424" s="209"/>
      <c r="WRK424" s="209"/>
      <c r="WRL424" s="209"/>
      <c r="WRM424" s="209"/>
      <c r="WRN424" s="209"/>
      <c r="WRO424" s="209"/>
      <c r="WRP424" s="209"/>
      <c r="WRQ424" s="209"/>
      <c r="WRR424" s="209"/>
      <c r="WRS424" s="209"/>
      <c r="WRT424" s="209"/>
      <c r="WRU424" s="209"/>
      <c r="WRV424" s="209"/>
      <c r="WRW424" s="209"/>
      <c r="WRX424" s="209"/>
      <c r="WRY424" s="209"/>
      <c r="WRZ424" s="209"/>
      <c r="WSA424" s="209"/>
      <c r="WSB424" s="209"/>
      <c r="WSC424" s="209"/>
      <c r="WSD424" s="209"/>
      <c r="WSE424" s="209"/>
      <c r="WSF424" s="209"/>
      <c r="WSG424" s="209"/>
      <c r="WSH424" s="209"/>
      <c r="WSI424" s="209"/>
      <c r="WSJ424" s="209"/>
      <c r="WSK424" s="209"/>
      <c r="WSL424" s="209"/>
      <c r="WSM424" s="209"/>
      <c r="WSN424" s="209"/>
      <c r="WSO424" s="209"/>
      <c r="WSP424" s="209"/>
      <c r="WSQ424" s="209"/>
      <c r="WSR424" s="209"/>
      <c r="WSS424" s="209"/>
      <c r="WST424" s="209"/>
      <c r="WSU424" s="209"/>
      <c r="WSV424" s="209"/>
      <c r="WSW424" s="209"/>
      <c r="WSX424" s="209"/>
      <c r="WSY424" s="209"/>
      <c r="WSZ424" s="209"/>
      <c r="WTA424" s="209"/>
      <c r="WTB424" s="209"/>
      <c r="WTC424" s="209"/>
      <c r="WTD424" s="209"/>
      <c r="WTE424" s="209"/>
      <c r="WTF424" s="209"/>
      <c r="WTG424" s="209"/>
      <c r="WTH424" s="209"/>
      <c r="WTI424" s="209"/>
      <c r="WTJ424" s="209"/>
      <c r="WTK424" s="209"/>
      <c r="WTL424" s="209"/>
      <c r="WTM424" s="209"/>
      <c r="WTN424" s="209"/>
      <c r="WTO424" s="209"/>
      <c r="WTP424" s="209"/>
      <c r="WTQ424" s="209"/>
      <c r="WTR424" s="209"/>
      <c r="WTS424" s="209"/>
      <c r="WTT424" s="209"/>
      <c r="WTU424" s="209"/>
      <c r="WTV424" s="209"/>
      <c r="WTW424" s="209"/>
      <c r="WTX424" s="209"/>
      <c r="WTY424" s="209"/>
      <c r="WTZ424" s="209"/>
      <c r="WUA424" s="209"/>
      <c r="WUB424" s="209"/>
      <c r="WUC424" s="209"/>
      <c r="WUD424" s="209"/>
      <c r="WUE424" s="209"/>
      <c r="WUF424" s="209"/>
      <c r="WUG424" s="209"/>
      <c r="WUH424" s="209"/>
      <c r="WUI424" s="209"/>
      <c r="WUJ424" s="209"/>
      <c r="WUK424" s="209"/>
      <c r="WUL424" s="209"/>
      <c r="WUM424" s="209"/>
      <c r="WUN424" s="209"/>
      <c r="WUO424" s="209"/>
      <c r="WUP424" s="209"/>
      <c r="WUQ424" s="209"/>
      <c r="WUR424" s="209"/>
      <c r="WUS424" s="209"/>
      <c r="WUT424" s="209"/>
      <c r="WUU424" s="209"/>
      <c r="WUV424" s="209"/>
      <c r="WUW424" s="209"/>
      <c r="WUX424" s="209"/>
      <c r="WUY424" s="209"/>
      <c r="WUZ424" s="209"/>
      <c r="WVA424" s="209"/>
      <c r="WVB424" s="209"/>
      <c r="WVC424" s="209"/>
      <c r="WVD424" s="209"/>
      <c r="WVE424" s="209"/>
      <c r="WVF424" s="209"/>
      <c r="WVG424" s="209"/>
      <c r="WVH424" s="209"/>
      <c r="WVI424" s="209"/>
      <c r="WVJ424" s="209"/>
      <c r="WVK424" s="209"/>
      <c r="WVL424" s="209"/>
      <c r="WVM424" s="209"/>
      <c r="WVN424" s="209"/>
      <c r="WVO424" s="209"/>
      <c r="WVP424" s="209"/>
      <c r="WVQ424" s="209"/>
      <c r="WVR424" s="209"/>
      <c r="WVS424" s="209"/>
      <c r="WVT424" s="209"/>
      <c r="WVU424" s="209"/>
      <c r="WVV424" s="209"/>
      <c r="WVW424" s="209"/>
      <c r="WVX424" s="209"/>
      <c r="WVY424" s="209"/>
      <c r="WVZ424" s="209"/>
      <c r="WWA424" s="209"/>
      <c r="WWB424" s="209"/>
      <c r="WWC424" s="209"/>
      <c r="WWD424" s="209"/>
      <c r="WWE424" s="209"/>
      <c r="WWF424" s="209"/>
      <c r="WWG424" s="209"/>
      <c r="WWH424" s="209"/>
      <c r="WWI424" s="209"/>
      <c r="WWJ424" s="209"/>
      <c r="WWK424" s="209"/>
      <c r="WWL424" s="209"/>
      <c r="WWM424" s="209"/>
      <c r="WWN424" s="209"/>
      <c r="WWO424" s="209"/>
      <c r="WWP424" s="209"/>
      <c r="WWQ424" s="209"/>
      <c r="WWR424" s="209"/>
      <c r="WWS424" s="209"/>
      <c r="WWT424" s="209"/>
      <c r="WWU424" s="209"/>
      <c r="WWV424" s="209"/>
      <c r="WWW424" s="209"/>
      <c r="WWX424" s="209"/>
      <c r="WWY424" s="209"/>
      <c r="WWZ424" s="209"/>
      <c r="WXA424" s="209"/>
      <c r="WXB424" s="209"/>
      <c r="WXC424" s="209"/>
      <c r="WXD424" s="209"/>
      <c r="WXE424" s="209"/>
      <c r="WXF424" s="209"/>
      <c r="WXG424" s="209"/>
      <c r="WXH424" s="209"/>
      <c r="WXI424" s="209"/>
      <c r="WXJ424" s="209"/>
      <c r="WXK424" s="209"/>
      <c r="WXL424" s="209"/>
      <c r="WXM424" s="209"/>
      <c r="WXN424" s="209"/>
      <c r="WXO424" s="209"/>
      <c r="WXP424" s="209"/>
      <c r="WXQ424" s="209"/>
      <c r="WXR424" s="209"/>
      <c r="WXS424" s="209"/>
      <c r="WXT424" s="209"/>
      <c r="WXU424" s="209"/>
      <c r="WXV424" s="209"/>
      <c r="WXW424" s="209"/>
      <c r="WXX424" s="209"/>
      <c r="WXY424" s="209"/>
      <c r="WXZ424" s="209"/>
      <c r="WYA424" s="209"/>
      <c r="WYB424" s="209"/>
      <c r="WYC424" s="209"/>
      <c r="WYD424" s="209"/>
      <c r="WYE424" s="209"/>
      <c r="WYF424" s="209"/>
      <c r="WYG424" s="209"/>
      <c r="WYH424" s="209"/>
      <c r="WYI424" s="209"/>
      <c r="WYJ424" s="209"/>
      <c r="WYK424" s="209"/>
      <c r="WYL424" s="209"/>
      <c r="WYM424" s="209"/>
      <c r="WYN424" s="209"/>
      <c r="WYO424" s="209"/>
      <c r="WYP424" s="209"/>
      <c r="WYQ424" s="209"/>
      <c r="WYR424" s="209"/>
      <c r="WYS424" s="209"/>
      <c r="WYT424" s="209"/>
      <c r="WYU424" s="209"/>
      <c r="WYV424" s="209"/>
      <c r="WYW424" s="209"/>
      <c r="WYX424" s="209"/>
      <c r="WYY424" s="209"/>
      <c r="WYZ424" s="209"/>
      <c r="WZA424" s="209"/>
      <c r="WZB424" s="209"/>
      <c r="WZC424" s="209"/>
      <c r="WZD424" s="209"/>
      <c r="WZE424" s="209"/>
      <c r="WZF424" s="209"/>
      <c r="WZG424" s="209"/>
      <c r="WZH424" s="209"/>
      <c r="WZI424" s="209"/>
      <c r="WZJ424" s="209"/>
      <c r="WZK424" s="209"/>
      <c r="WZL424" s="209"/>
      <c r="WZM424" s="209"/>
      <c r="WZN424" s="209"/>
      <c r="WZO424" s="209"/>
      <c r="WZP424" s="209"/>
      <c r="WZQ424" s="209"/>
      <c r="WZR424" s="209"/>
      <c r="WZS424" s="209"/>
      <c r="WZT424" s="209"/>
      <c r="WZU424" s="209"/>
      <c r="WZV424" s="209"/>
      <c r="WZW424" s="209"/>
      <c r="WZX424" s="209"/>
      <c r="WZY424" s="209"/>
      <c r="WZZ424" s="209"/>
      <c r="XAA424" s="209"/>
      <c r="XAB424" s="209"/>
      <c r="XAC424" s="209"/>
      <c r="XAD424" s="209"/>
      <c r="XAE424" s="209"/>
      <c r="XAF424" s="209"/>
      <c r="XAG424" s="209"/>
      <c r="XAH424" s="209"/>
      <c r="XAI424" s="209"/>
      <c r="XAJ424" s="209"/>
      <c r="XAK424" s="209"/>
      <c r="XAL424" s="209"/>
      <c r="XAM424" s="209"/>
      <c r="XAN424" s="209"/>
      <c r="XAO424" s="209"/>
      <c r="XAP424" s="209"/>
      <c r="XAQ424" s="209"/>
      <c r="XAR424" s="209"/>
      <c r="XAS424" s="209"/>
      <c r="XAT424" s="209"/>
      <c r="XAU424" s="209"/>
      <c r="XAV424" s="209"/>
      <c r="XAW424" s="209"/>
      <c r="XAX424" s="209"/>
      <c r="XAY424" s="209"/>
      <c r="XAZ424" s="209"/>
      <c r="XBA424" s="209"/>
      <c r="XBB424" s="209"/>
      <c r="XBC424" s="209"/>
      <c r="XBD424" s="209"/>
      <c r="XBE424" s="209"/>
      <c r="XBF424" s="209"/>
      <c r="XBG424" s="209"/>
      <c r="XBH424" s="209"/>
      <c r="XBI424" s="209"/>
      <c r="XBJ424" s="209"/>
      <c r="XBK424" s="209"/>
      <c r="XBL424" s="209"/>
      <c r="XBM424" s="209"/>
      <c r="XBN424" s="209"/>
      <c r="XBO424" s="209"/>
      <c r="XBP424" s="209"/>
      <c r="XBQ424" s="209"/>
      <c r="XBR424" s="209"/>
      <c r="XBS424" s="209"/>
      <c r="XBT424" s="209"/>
      <c r="XBU424" s="209"/>
      <c r="XBV424" s="209"/>
      <c r="XBW424" s="209"/>
      <c r="XBX424" s="209"/>
      <c r="XBY424" s="209"/>
      <c r="XBZ424" s="209"/>
      <c r="XCA424" s="209"/>
      <c r="XCB424" s="209"/>
      <c r="XCC424" s="209"/>
      <c r="XCD424" s="209"/>
      <c r="XCE424" s="209"/>
      <c r="XCF424" s="209"/>
      <c r="XCG424" s="209"/>
      <c r="XCH424" s="209"/>
      <c r="XCI424" s="209"/>
      <c r="XCJ424" s="209"/>
      <c r="XCK424" s="209"/>
      <c r="XCL424" s="209"/>
      <c r="XCM424" s="209"/>
      <c r="XCN424" s="209"/>
      <c r="XCO424" s="209"/>
      <c r="XCP424" s="209"/>
      <c r="XCQ424" s="209"/>
      <c r="XCR424" s="209"/>
      <c r="XCS424" s="209"/>
      <c r="XCT424" s="209"/>
      <c r="XCU424" s="209"/>
      <c r="XCV424" s="209"/>
      <c r="XCW424" s="209"/>
      <c r="XCX424" s="209"/>
      <c r="XCY424" s="209"/>
      <c r="XCZ424" s="209"/>
      <c r="XDA424" s="209"/>
      <c r="XDB424" s="209"/>
      <c r="XDC424" s="209"/>
      <c r="XDD424" s="209"/>
      <c r="XDE424" s="209"/>
      <c r="XDF424" s="209"/>
      <c r="XDG424" s="209"/>
      <c r="XDH424" s="209"/>
      <c r="XDI424" s="209"/>
      <c r="XDJ424" s="209"/>
      <c r="XDK424" s="209"/>
      <c r="XDL424" s="209"/>
      <c r="XDM424" s="209"/>
      <c r="XDN424" s="209"/>
      <c r="XDO424" s="209"/>
      <c r="XDP424" s="209"/>
      <c r="XDQ424" s="209"/>
      <c r="XDR424" s="209"/>
      <c r="XDS424" s="209"/>
      <c r="XDT424" s="209"/>
      <c r="XDU424" s="209"/>
      <c r="XDV424" s="209"/>
      <c r="XDW424" s="209"/>
      <c r="XDX424" s="209"/>
      <c r="XDY424" s="209"/>
      <c r="XDZ424" s="209"/>
      <c r="XEA424" s="209"/>
      <c r="XEB424" s="209"/>
      <c r="XEC424" s="209"/>
      <c r="XED424" s="209"/>
      <c r="XEE424" s="209"/>
      <c r="XEF424" s="209"/>
      <c r="XEG424" s="209"/>
      <c r="XEH424" s="209"/>
      <c r="XEI424" s="209"/>
      <c r="XEJ424" s="209"/>
      <c r="XEK424" s="209"/>
      <c r="XEL424" s="209"/>
      <c r="XEM424" s="209"/>
      <c r="XEN424" s="209"/>
      <c r="XEO424" s="209"/>
      <c r="XEP424" s="209"/>
      <c r="XEQ424" s="209"/>
      <c r="XER424" s="209"/>
      <c r="XES424" s="209"/>
      <c r="XET424" s="209"/>
      <c r="XEU424" s="209"/>
      <c r="XEV424" s="209"/>
      <c r="XEW424" s="209"/>
      <c r="XEX424" s="209"/>
      <c r="XEY424" s="209"/>
      <c r="XEZ424" s="209"/>
      <c r="XFA424" s="209"/>
      <c r="XFB424" s="209"/>
      <c r="XFC424" s="209"/>
    </row>
    <row r="425" spans="1:16383" ht="51" x14ac:dyDescent="0.25">
      <c r="A425" s="216" t="s">
        <v>1737</v>
      </c>
      <c r="B425" s="215"/>
      <c r="C425" s="215"/>
      <c r="D425" s="34" t="s">
        <v>1671</v>
      </c>
      <c r="E425" s="215"/>
      <c r="F425" s="215"/>
      <c r="G425" s="215"/>
      <c r="H425" s="110" t="s">
        <v>1725</v>
      </c>
      <c r="I425" s="214"/>
      <c r="J425" s="154"/>
      <c r="K425" s="215"/>
      <c r="L425" s="216" t="s">
        <v>1077</v>
      </c>
      <c r="M425" s="215"/>
      <c r="N425" s="154"/>
      <c r="O425" s="215"/>
      <c r="P425" s="154"/>
      <c r="Q425" s="215"/>
      <c r="R425" s="154"/>
      <c r="S425" s="215"/>
      <c r="T425" s="154"/>
      <c r="U425" s="215"/>
      <c r="V425" s="215"/>
      <c r="W425" s="215"/>
      <c r="X425" s="215"/>
      <c r="Y425" s="215"/>
      <c r="Z425" s="215"/>
      <c r="AA425" s="215"/>
      <c r="AB425" s="215"/>
      <c r="AC425" s="215"/>
      <c r="AD425" s="215"/>
      <c r="AE425" s="215"/>
      <c r="AF425" s="215"/>
      <c r="AG425" s="215"/>
      <c r="AH425" s="209"/>
      <c r="AI425" s="209"/>
      <c r="AJ425" s="209"/>
      <c r="AK425" s="209"/>
      <c r="AL425" s="209"/>
      <c r="AM425" s="209"/>
      <c r="AN425" s="209"/>
      <c r="AO425" s="209"/>
      <c r="AP425" s="209"/>
      <c r="AQ425" s="209"/>
      <c r="AR425" s="209"/>
      <c r="AS425" s="209"/>
      <c r="AT425" s="209"/>
      <c r="AU425" s="209"/>
      <c r="AV425" s="209"/>
      <c r="AW425" s="209"/>
      <c r="AX425" s="209"/>
      <c r="AY425" s="209"/>
      <c r="AZ425" s="209"/>
      <c r="BA425" s="209"/>
      <c r="BB425" s="209"/>
      <c r="BC425" s="209"/>
      <c r="BD425" s="209"/>
      <c r="BE425" s="209"/>
      <c r="BF425" s="209"/>
      <c r="BG425" s="209"/>
      <c r="BH425" s="209"/>
      <c r="BI425" s="209"/>
      <c r="BJ425" s="209"/>
      <c r="BK425" s="209"/>
      <c r="BL425" s="209"/>
      <c r="BM425" s="209"/>
      <c r="BN425" s="209"/>
      <c r="BO425" s="209"/>
      <c r="BP425" s="209"/>
      <c r="BQ425" s="209"/>
      <c r="BR425" s="209"/>
      <c r="BS425" s="209"/>
      <c r="BT425" s="209"/>
      <c r="BU425" s="209"/>
      <c r="BV425" s="209"/>
      <c r="BW425" s="209"/>
      <c r="BX425" s="209"/>
      <c r="BY425" s="209"/>
      <c r="BZ425" s="209"/>
      <c r="CA425" s="209"/>
      <c r="CB425" s="209"/>
      <c r="CC425" s="209"/>
      <c r="CD425" s="209"/>
      <c r="CE425" s="209"/>
      <c r="CF425" s="209"/>
      <c r="CG425" s="209"/>
      <c r="CH425" s="209"/>
      <c r="CI425" s="209"/>
      <c r="CJ425" s="209"/>
      <c r="CK425" s="209"/>
      <c r="CL425" s="209"/>
      <c r="CM425" s="209"/>
      <c r="CN425" s="209"/>
      <c r="CO425" s="209"/>
      <c r="CP425" s="209"/>
      <c r="CQ425" s="209"/>
      <c r="CR425" s="209"/>
      <c r="CS425" s="209"/>
      <c r="CT425" s="209"/>
      <c r="CU425" s="209"/>
      <c r="CV425" s="209"/>
      <c r="CW425" s="209"/>
      <c r="CX425" s="209"/>
      <c r="CY425" s="209"/>
      <c r="CZ425" s="209"/>
      <c r="DA425" s="209"/>
      <c r="DB425" s="209"/>
      <c r="DC425" s="209"/>
      <c r="DD425" s="209"/>
      <c r="DE425" s="209"/>
      <c r="DF425" s="209"/>
      <c r="DG425" s="209"/>
      <c r="DH425" s="209"/>
      <c r="DI425" s="209"/>
      <c r="DJ425" s="209"/>
      <c r="DK425" s="209"/>
      <c r="DL425" s="209"/>
      <c r="DM425" s="209"/>
      <c r="DN425" s="209"/>
      <c r="DO425" s="209"/>
      <c r="DP425" s="209"/>
      <c r="DQ425" s="209"/>
      <c r="DR425" s="209"/>
      <c r="DS425" s="209"/>
      <c r="DT425" s="209"/>
      <c r="DU425" s="209"/>
      <c r="DV425" s="209"/>
      <c r="DW425" s="209"/>
      <c r="DX425" s="209"/>
      <c r="DY425" s="209"/>
      <c r="DZ425" s="209"/>
      <c r="EA425" s="209"/>
      <c r="EB425" s="209"/>
      <c r="EC425" s="209"/>
      <c r="ED425" s="209"/>
      <c r="EE425" s="209"/>
      <c r="EF425" s="209"/>
      <c r="EG425" s="209"/>
      <c r="EH425" s="209"/>
      <c r="EI425" s="209"/>
      <c r="EJ425" s="209"/>
      <c r="EK425" s="209"/>
      <c r="EL425" s="209"/>
      <c r="EM425" s="209"/>
      <c r="EN425" s="209"/>
      <c r="EO425" s="209"/>
      <c r="EP425" s="209"/>
      <c r="EQ425" s="209"/>
      <c r="ER425" s="209"/>
      <c r="ES425" s="209"/>
      <c r="ET425" s="209"/>
      <c r="EU425" s="209"/>
      <c r="EV425" s="209"/>
      <c r="EW425" s="209"/>
      <c r="EX425" s="209"/>
      <c r="EY425" s="209"/>
      <c r="EZ425" s="209"/>
      <c r="FA425" s="209"/>
      <c r="FB425" s="209"/>
      <c r="FC425" s="209"/>
      <c r="FD425" s="209"/>
      <c r="FE425" s="209"/>
      <c r="FF425" s="209"/>
      <c r="FG425" s="209"/>
      <c r="FH425" s="209"/>
      <c r="FI425" s="209"/>
      <c r="FJ425" s="209"/>
      <c r="FK425" s="209"/>
      <c r="FL425" s="209"/>
      <c r="FM425" s="209"/>
      <c r="FN425" s="209"/>
      <c r="FO425" s="209"/>
      <c r="FP425" s="209"/>
      <c r="FQ425" s="209"/>
      <c r="FR425" s="209"/>
      <c r="FS425" s="209"/>
      <c r="FT425" s="209"/>
      <c r="FU425" s="209"/>
      <c r="FV425" s="209"/>
      <c r="FW425" s="209"/>
      <c r="FX425" s="209"/>
      <c r="FY425" s="209"/>
      <c r="FZ425" s="209"/>
      <c r="GA425" s="209"/>
      <c r="GB425" s="209"/>
      <c r="GC425" s="209"/>
      <c r="GD425" s="209"/>
      <c r="GE425" s="209"/>
      <c r="GF425" s="209"/>
      <c r="GG425" s="209"/>
      <c r="GH425" s="209"/>
      <c r="GI425" s="209"/>
      <c r="GJ425" s="209"/>
      <c r="GK425" s="209"/>
      <c r="GL425" s="209"/>
      <c r="GM425" s="209"/>
      <c r="GN425" s="209"/>
      <c r="GO425" s="209"/>
      <c r="GP425" s="209"/>
      <c r="GQ425" s="209"/>
      <c r="GR425" s="209"/>
      <c r="GS425" s="209"/>
      <c r="GT425" s="209"/>
      <c r="GU425" s="209"/>
      <c r="GV425" s="209"/>
      <c r="GW425" s="209"/>
      <c r="GX425" s="209"/>
      <c r="GY425" s="209"/>
      <c r="GZ425" s="209"/>
      <c r="HA425" s="209"/>
      <c r="HB425" s="209"/>
      <c r="HC425" s="209"/>
      <c r="HD425" s="209"/>
      <c r="HE425" s="209"/>
      <c r="HF425" s="209"/>
      <c r="HG425" s="209"/>
      <c r="HH425" s="209"/>
      <c r="HI425" s="209"/>
      <c r="HJ425" s="209"/>
      <c r="HK425" s="209"/>
      <c r="HL425" s="209"/>
      <c r="HM425" s="209"/>
      <c r="HN425" s="209"/>
      <c r="HO425" s="209"/>
      <c r="HP425" s="209"/>
      <c r="HQ425" s="209"/>
      <c r="HR425" s="209"/>
      <c r="HS425" s="209"/>
      <c r="HT425" s="209"/>
      <c r="HU425" s="209"/>
      <c r="HV425" s="209"/>
      <c r="HW425" s="209"/>
      <c r="HX425" s="209"/>
      <c r="HY425" s="209"/>
      <c r="HZ425" s="209"/>
      <c r="IA425" s="209"/>
      <c r="IB425" s="209"/>
      <c r="IC425" s="209"/>
      <c r="ID425" s="209"/>
      <c r="IE425" s="209"/>
      <c r="IF425" s="209"/>
      <c r="IG425" s="209"/>
      <c r="IH425" s="209"/>
      <c r="II425" s="209"/>
      <c r="IJ425" s="209"/>
      <c r="IK425" s="209"/>
      <c r="IL425" s="209"/>
      <c r="IM425" s="209"/>
      <c r="IN425" s="209"/>
      <c r="IO425" s="209"/>
      <c r="IP425" s="209"/>
      <c r="IQ425" s="209"/>
      <c r="IR425" s="209"/>
      <c r="IS425" s="209"/>
      <c r="IT425" s="209"/>
      <c r="IU425" s="209"/>
      <c r="IV425" s="209"/>
      <c r="IW425" s="209"/>
      <c r="IX425" s="209"/>
      <c r="IY425" s="209"/>
      <c r="IZ425" s="209"/>
      <c r="JA425" s="209"/>
      <c r="JB425" s="209"/>
      <c r="JC425" s="209"/>
      <c r="JD425" s="209"/>
      <c r="JE425" s="209"/>
      <c r="JF425" s="209"/>
      <c r="JG425" s="209"/>
      <c r="JH425" s="209"/>
      <c r="JI425" s="209"/>
      <c r="JJ425" s="209"/>
      <c r="JK425" s="209"/>
      <c r="JL425" s="209"/>
      <c r="JM425" s="209"/>
      <c r="JN425" s="209"/>
      <c r="JO425" s="209"/>
      <c r="JP425" s="209"/>
      <c r="JQ425" s="209"/>
      <c r="JR425" s="209"/>
      <c r="JS425" s="209"/>
      <c r="JT425" s="209"/>
      <c r="JU425" s="209"/>
      <c r="JV425" s="209"/>
      <c r="JW425" s="209"/>
      <c r="JX425" s="209"/>
      <c r="JY425" s="209"/>
      <c r="JZ425" s="209"/>
      <c r="KA425" s="209"/>
      <c r="KB425" s="209"/>
      <c r="KC425" s="209"/>
      <c r="KD425" s="209"/>
      <c r="KE425" s="209"/>
      <c r="KF425" s="209"/>
      <c r="KG425" s="209"/>
      <c r="KH425" s="209"/>
      <c r="KI425" s="209"/>
      <c r="KJ425" s="209"/>
      <c r="KK425" s="209"/>
      <c r="KL425" s="209"/>
      <c r="KM425" s="209"/>
      <c r="KN425" s="209"/>
      <c r="KO425" s="209"/>
      <c r="KP425" s="209"/>
      <c r="KQ425" s="209"/>
      <c r="KR425" s="209"/>
      <c r="KS425" s="209"/>
      <c r="KT425" s="209"/>
      <c r="KU425" s="209"/>
      <c r="KV425" s="209"/>
      <c r="KW425" s="209"/>
      <c r="KX425" s="209"/>
      <c r="KY425" s="209"/>
      <c r="KZ425" s="209"/>
      <c r="LA425" s="209"/>
      <c r="LB425" s="209"/>
      <c r="LC425" s="209"/>
      <c r="LD425" s="209"/>
      <c r="LE425" s="209"/>
      <c r="LF425" s="209"/>
      <c r="LG425" s="209"/>
      <c r="LH425" s="209"/>
      <c r="LI425" s="209"/>
      <c r="LJ425" s="209"/>
      <c r="LK425" s="209"/>
      <c r="LL425" s="209"/>
      <c r="LM425" s="209"/>
      <c r="LN425" s="209"/>
      <c r="LO425" s="209"/>
      <c r="LP425" s="209"/>
      <c r="LQ425" s="209"/>
      <c r="LR425" s="209"/>
      <c r="LS425" s="209"/>
      <c r="LT425" s="209"/>
      <c r="LU425" s="209"/>
      <c r="LV425" s="209"/>
      <c r="LW425" s="209"/>
      <c r="LX425" s="209"/>
      <c r="LY425" s="209"/>
      <c r="LZ425" s="209"/>
      <c r="MA425" s="209"/>
      <c r="MB425" s="209"/>
      <c r="MC425" s="209"/>
      <c r="MD425" s="209"/>
      <c r="ME425" s="209"/>
      <c r="MF425" s="209"/>
      <c r="MG425" s="209"/>
      <c r="MH425" s="209"/>
      <c r="MI425" s="209"/>
      <c r="MJ425" s="209"/>
      <c r="MK425" s="209"/>
      <c r="ML425" s="209"/>
      <c r="MM425" s="209"/>
      <c r="MN425" s="209"/>
      <c r="MO425" s="209"/>
      <c r="MP425" s="209"/>
      <c r="MQ425" s="209"/>
      <c r="MR425" s="209"/>
      <c r="MS425" s="209"/>
      <c r="MT425" s="209"/>
      <c r="MU425" s="209"/>
      <c r="MV425" s="209"/>
      <c r="MW425" s="209"/>
      <c r="MX425" s="209"/>
      <c r="MY425" s="209"/>
      <c r="MZ425" s="209"/>
      <c r="NA425" s="209"/>
      <c r="NB425" s="209"/>
      <c r="NC425" s="209"/>
      <c r="ND425" s="209"/>
      <c r="NE425" s="209"/>
      <c r="NF425" s="209"/>
      <c r="NG425" s="209"/>
      <c r="NH425" s="209"/>
      <c r="NI425" s="209"/>
      <c r="NJ425" s="209"/>
      <c r="NK425" s="209"/>
      <c r="NL425" s="209"/>
      <c r="NM425" s="209"/>
      <c r="NN425" s="209"/>
      <c r="NO425" s="209"/>
      <c r="NP425" s="209"/>
      <c r="NQ425" s="209"/>
      <c r="NR425" s="209"/>
      <c r="NS425" s="209"/>
      <c r="NT425" s="209"/>
      <c r="NU425" s="209"/>
      <c r="NV425" s="209"/>
      <c r="NW425" s="209"/>
      <c r="NX425" s="209"/>
      <c r="NY425" s="209"/>
      <c r="NZ425" s="209"/>
      <c r="OA425" s="209"/>
      <c r="OB425" s="209"/>
      <c r="OC425" s="209"/>
      <c r="OD425" s="209"/>
      <c r="OE425" s="209"/>
      <c r="OF425" s="209"/>
      <c r="OG425" s="209"/>
      <c r="OH425" s="209"/>
      <c r="OI425" s="209"/>
      <c r="OJ425" s="209"/>
      <c r="OK425" s="209"/>
      <c r="OL425" s="209"/>
      <c r="OM425" s="209"/>
      <c r="ON425" s="209"/>
      <c r="OO425" s="209"/>
      <c r="OP425" s="209"/>
      <c r="OQ425" s="209"/>
      <c r="OR425" s="209"/>
      <c r="OS425" s="209"/>
      <c r="OT425" s="209"/>
      <c r="OU425" s="209"/>
      <c r="OV425" s="209"/>
      <c r="OW425" s="209"/>
      <c r="OX425" s="209"/>
      <c r="OY425" s="209"/>
      <c r="OZ425" s="209"/>
      <c r="PA425" s="209"/>
      <c r="PB425" s="209"/>
      <c r="PC425" s="209"/>
      <c r="PD425" s="209"/>
      <c r="PE425" s="209"/>
      <c r="PF425" s="209"/>
      <c r="PG425" s="209"/>
      <c r="PH425" s="209"/>
      <c r="PI425" s="209"/>
      <c r="PJ425" s="209"/>
      <c r="PK425" s="209"/>
      <c r="PL425" s="209"/>
      <c r="PM425" s="209"/>
      <c r="PN425" s="209"/>
      <c r="PO425" s="209"/>
      <c r="PP425" s="209"/>
      <c r="PQ425" s="209"/>
      <c r="PR425" s="209"/>
      <c r="PS425" s="209"/>
      <c r="PT425" s="209"/>
      <c r="PU425" s="209"/>
      <c r="PV425" s="209"/>
      <c r="PW425" s="209"/>
      <c r="PX425" s="209"/>
      <c r="PY425" s="209"/>
      <c r="PZ425" s="209"/>
      <c r="QA425" s="209"/>
      <c r="QB425" s="209"/>
      <c r="QC425" s="209"/>
      <c r="QD425" s="209"/>
      <c r="QE425" s="209"/>
      <c r="QF425" s="209"/>
      <c r="QG425" s="209"/>
      <c r="QH425" s="209"/>
      <c r="QI425" s="209"/>
      <c r="QJ425" s="209"/>
      <c r="QK425" s="209"/>
      <c r="QL425" s="209"/>
      <c r="QM425" s="209"/>
      <c r="QN425" s="209"/>
      <c r="QO425" s="209"/>
      <c r="QP425" s="209"/>
      <c r="QQ425" s="209"/>
      <c r="QR425" s="209"/>
      <c r="QS425" s="209"/>
      <c r="QT425" s="209"/>
      <c r="QU425" s="209"/>
      <c r="QV425" s="209"/>
      <c r="QW425" s="209"/>
      <c r="QX425" s="209"/>
      <c r="QY425" s="209"/>
      <c r="QZ425" s="209"/>
      <c r="RA425" s="209"/>
      <c r="RB425" s="209"/>
      <c r="RC425" s="209"/>
      <c r="RD425" s="209"/>
      <c r="RE425" s="209"/>
      <c r="RF425" s="209"/>
      <c r="RG425" s="209"/>
      <c r="RH425" s="209"/>
      <c r="RI425" s="209"/>
      <c r="RJ425" s="209"/>
      <c r="RK425" s="209"/>
      <c r="RL425" s="209"/>
      <c r="RM425" s="209"/>
      <c r="RN425" s="209"/>
      <c r="RO425" s="209"/>
      <c r="RP425" s="209"/>
      <c r="RQ425" s="209"/>
      <c r="RR425" s="209"/>
      <c r="RS425" s="209"/>
      <c r="RT425" s="209"/>
      <c r="RU425" s="209"/>
      <c r="RV425" s="209"/>
      <c r="RW425" s="209"/>
      <c r="RX425" s="209"/>
      <c r="RY425" s="209"/>
      <c r="RZ425" s="209"/>
      <c r="SA425" s="209"/>
      <c r="SB425" s="209"/>
      <c r="SC425" s="209"/>
      <c r="SD425" s="209"/>
      <c r="SE425" s="209"/>
      <c r="SF425" s="209"/>
      <c r="SG425" s="209"/>
      <c r="SH425" s="209"/>
      <c r="SI425" s="209"/>
      <c r="SJ425" s="209"/>
      <c r="SK425" s="209"/>
      <c r="SL425" s="209"/>
      <c r="SM425" s="209"/>
      <c r="SN425" s="209"/>
      <c r="SO425" s="209"/>
      <c r="SP425" s="209"/>
      <c r="SQ425" s="209"/>
      <c r="SR425" s="209"/>
      <c r="SS425" s="209"/>
      <c r="ST425" s="209"/>
      <c r="SU425" s="209"/>
      <c r="SV425" s="209"/>
      <c r="SW425" s="209"/>
      <c r="SX425" s="209"/>
      <c r="SY425" s="209"/>
      <c r="SZ425" s="209"/>
      <c r="TA425" s="209"/>
      <c r="TB425" s="209"/>
      <c r="TC425" s="209"/>
      <c r="TD425" s="209"/>
      <c r="TE425" s="209"/>
      <c r="TF425" s="209"/>
      <c r="TG425" s="209"/>
      <c r="TH425" s="209"/>
      <c r="TI425" s="209"/>
      <c r="TJ425" s="209"/>
      <c r="TK425" s="209"/>
      <c r="TL425" s="209"/>
      <c r="TM425" s="209"/>
      <c r="TN425" s="209"/>
      <c r="TO425" s="209"/>
      <c r="TP425" s="209"/>
      <c r="TQ425" s="209"/>
      <c r="TR425" s="209"/>
      <c r="TS425" s="209"/>
      <c r="TT425" s="209"/>
      <c r="TU425" s="209"/>
      <c r="TV425" s="209"/>
      <c r="TW425" s="209"/>
      <c r="TX425" s="209"/>
      <c r="TY425" s="209"/>
      <c r="TZ425" s="209"/>
      <c r="UA425" s="209"/>
      <c r="UB425" s="209"/>
      <c r="UC425" s="209"/>
      <c r="UD425" s="209"/>
      <c r="UE425" s="209"/>
      <c r="UF425" s="209"/>
      <c r="UG425" s="209"/>
      <c r="UH425" s="209"/>
      <c r="UI425" s="209"/>
      <c r="UJ425" s="209"/>
      <c r="UK425" s="209"/>
      <c r="UL425" s="209"/>
      <c r="UM425" s="209"/>
      <c r="UN425" s="209"/>
      <c r="UO425" s="209"/>
      <c r="UP425" s="209"/>
      <c r="UQ425" s="209"/>
      <c r="UR425" s="209"/>
      <c r="US425" s="209"/>
      <c r="UT425" s="209"/>
      <c r="UU425" s="209"/>
      <c r="UV425" s="209"/>
      <c r="UW425" s="209"/>
      <c r="UX425" s="209"/>
      <c r="UY425" s="209"/>
      <c r="UZ425" s="209"/>
      <c r="VA425" s="209"/>
      <c r="VB425" s="209"/>
      <c r="VC425" s="209"/>
      <c r="VD425" s="209"/>
      <c r="VE425" s="209"/>
      <c r="VF425" s="209"/>
      <c r="VG425" s="209"/>
      <c r="VH425" s="209"/>
      <c r="VI425" s="209"/>
      <c r="VJ425" s="209"/>
      <c r="VK425" s="209"/>
      <c r="VL425" s="209"/>
      <c r="VM425" s="209"/>
      <c r="VN425" s="209"/>
      <c r="VO425" s="209"/>
      <c r="VP425" s="209"/>
      <c r="VQ425" s="209"/>
      <c r="VR425" s="209"/>
      <c r="VS425" s="209"/>
      <c r="VT425" s="209"/>
      <c r="VU425" s="209"/>
      <c r="VV425" s="209"/>
      <c r="VW425" s="209"/>
      <c r="VX425" s="209"/>
      <c r="VY425" s="209"/>
      <c r="VZ425" s="209"/>
      <c r="WA425" s="209"/>
      <c r="WB425" s="209"/>
      <c r="WC425" s="209"/>
      <c r="WD425" s="209"/>
      <c r="WE425" s="209"/>
      <c r="WF425" s="209"/>
      <c r="WG425" s="209"/>
      <c r="WH425" s="209"/>
      <c r="WI425" s="209"/>
      <c r="WJ425" s="209"/>
      <c r="WK425" s="209"/>
      <c r="WL425" s="209"/>
      <c r="WM425" s="209"/>
      <c r="WN425" s="209"/>
      <c r="WO425" s="209"/>
      <c r="WP425" s="209"/>
      <c r="WQ425" s="209"/>
      <c r="WR425" s="209"/>
      <c r="WS425" s="209"/>
      <c r="WT425" s="209"/>
      <c r="WU425" s="209"/>
      <c r="WV425" s="209"/>
      <c r="WW425" s="209"/>
      <c r="WX425" s="209"/>
      <c r="WY425" s="209"/>
      <c r="WZ425" s="209"/>
      <c r="XA425" s="209"/>
      <c r="XB425" s="209"/>
      <c r="XC425" s="209"/>
      <c r="XD425" s="209"/>
      <c r="XE425" s="209"/>
      <c r="XF425" s="209"/>
      <c r="XG425" s="209"/>
      <c r="XH425" s="209"/>
      <c r="XI425" s="209"/>
      <c r="XJ425" s="209"/>
      <c r="XK425" s="209"/>
      <c r="XL425" s="209"/>
      <c r="XM425" s="209"/>
      <c r="XN425" s="209"/>
      <c r="XO425" s="209"/>
      <c r="XP425" s="209"/>
      <c r="XQ425" s="209"/>
      <c r="XR425" s="209"/>
      <c r="XS425" s="209"/>
      <c r="XT425" s="209"/>
      <c r="XU425" s="209"/>
      <c r="XV425" s="209"/>
      <c r="XW425" s="209"/>
      <c r="XX425" s="209"/>
      <c r="XY425" s="209"/>
      <c r="XZ425" s="209"/>
      <c r="YA425" s="209"/>
      <c r="YB425" s="209"/>
      <c r="YC425" s="209"/>
      <c r="YD425" s="209"/>
      <c r="YE425" s="209"/>
      <c r="YF425" s="209"/>
      <c r="YG425" s="209"/>
      <c r="YH425" s="209"/>
      <c r="YI425" s="209"/>
      <c r="YJ425" s="209"/>
      <c r="YK425" s="209"/>
      <c r="YL425" s="209"/>
      <c r="YM425" s="209"/>
      <c r="YN425" s="209"/>
      <c r="YO425" s="209"/>
      <c r="YP425" s="209"/>
      <c r="YQ425" s="209"/>
      <c r="YR425" s="209"/>
      <c r="YS425" s="209"/>
      <c r="YT425" s="209"/>
      <c r="YU425" s="209"/>
      <c r="YV425" s="209"/>
      <c r="YW425" s="209"/>
      <c r="YX425" s="209"/>
      <c r="YY425" s="209"/>
      <c r="YZ425" s="209"/>
      <c r="ZA425" s="209"/>
      <c r="ZB425" s="209"/>
      <c r="ZC425" s="209"/>
      <c r="ZD425" s="209"/>
      <c r="ZE425" s="209"/>
      <c r="ZF425" s="209"/>
      <c r="ZG425" s="209"/>
      <c r="ZH425" s="209"/>
      <c r="ZI425" s="209"/>
      <c r="ZJ425" s="209"/>
      <c r="ZK425" s="209"/>
      <c r="ZL425" s="209"/>
      <c r="ZM425" s="209"/>
      <c r="ZN425" s="209"/>
      <c r="ZO425" s="209"/>
      <c r="ZP425" s="209"/>
      <c r="ZQ425" s="209"/>
      <c r="ZR425" s="209"/>
      <c r="ZS425" s="209"/>
      <c r="ZT425" s="209"/>
      <c r="ZU425" s="209"/>
      <c r="ZV425" s="209"/>
      <c r="ZW425" s="209"/>
      <c r="ZX425" s="209"/>
      <c r="ZY425" s="209"/>
      <c r="ZZ425" s="209"/>
      <c r="AAA425" s="209"/>
      <c r="AAB425" s="209"/>
      <c r="AAC425" s="209"/>
      <c r="AAD425" s="209"/>
      <c r="AAE425" s="209"/>
      <c r="AAF425" s="209"/>
      <c r="AAG425" s="209"/>
      <c r="AAH425" s="209"/>
      <c r="AAI425" s="209"/>
      <c r="AAJ425" s="209"/>
      <c r="AAK425" s="209"/>
      <c r="AAL425" s="209"/>
      <c r="AAM425" s="209"/>
      <c r="AAN425" s="209"/>
      <c r="AAO425" s="209"/>
      <c r="AAP425" s="209"/>
      <c r="AAQ425" s="209"/>
      <c r="AAR425" s="209"/>
      <c r="AAS425" s="209"/>
      <c r="AAT425" s="209"/>
      <c r="AAU425" s="209"/>
      <c r="AAV425" s="209"/>
      <c r="AAW425" s="209"/>
      <c r="AAX425" s="209"/>
      <c r="AAY425" s="209"/>
      <c r="AAZ425" s="209"/>
      <c r="ABA425" s="209"/>
      <c r="ABB425" s="209"/>
      <c r="ABC425" s="209"/>
      <c r="ABD425" s="209"/>
      <c r="ABE425" s="209"/>
      <c r="ABF425" s="209"/>
      <c r="ABG425" s="209"/>
      <c r="ABH425" s="209"/>
      <c r="ABI425" s="209"/>
      <c r="ABJ425" s="209"/>
      <c r="ABK425" s="209"/>
      <c r="ABL425" s="209"/>
      <c r="ABM425" s="209"/>
      <c r="ABN425" s="209"/>
      <c r="ABO425" s="209"/>
      <c r="ABP425" s="209"/>
      <c r="ABQ425" s="209"/>
      <c r="ABR425" s="209"/>
      <c r="ABS425" s="209"/>
      <c r="ABT425" s="209"/>
      <c r="ABU425" s="209"/>
      <c r="ABV425" s="209"/>
      <c r="ABW425" s="209"/>
      <c r="ABX425" s="209"/>
      <c r="ABY425" s="209"/>
      <c r="ABZ425" s="209"/>
      <c r="ACA425" s="209"/>
      <c r="ACB425" s="209"/>
      <c r="ACC425" s="209"/>
      <c r="ACD425" s="209"/>
      <c r="ACE425" s="209"/>
      <c r="ACF425" s="209"/>
      <c r="ACG425" s="209"/>
      <c r="ACH425" s="209"/>
      <c r="ACI425" s="209"/>
      <c r="ACJ425" s="209"/>
      <c r="ACK425" s="209"/>
      <c r="ACL425" s="209"/>
      <c r="ACM425" s="209"/>
      <c r="ACN425" s="209"/>
      <c r="ACO425" s="209"/>
      <c r="ACP425" s="209"/>
      <c r="ACQ425" s="209"/>
      <c r="ACR425" s="209"/>
      <c r="ACS425" s="209"/>
      <c r="ACT425" s="209"/>
      <c r="ACU425" s="209"/>
      <c r="ACV425" s="209"/>
      <c r="ACW425" s="209"/>
      <c r="ACX425" s="209"/>
      <c r="ACY425" s="209"/>
      <c r="ACZ425" s="209"/>
      <c r="ADA425" s="209"/>
      <c r="ADB425" s="209"/>
      <c r="ADC425" s="209"/>
      <c r="ADD425" s="209"/>
      <c r="ADE425" s="209"/>
      <c r="ADF425" s="209"/>
      <c r="ADG425" s="209"/>
      <c r="ADH425" s="209"/>
      <c r="ADI425" s="209"/>
      <c r="ADJ425" s="209"/>
      <c r="ADK425" s="209"/>
      <c r="ADL425" s="209"/>
      <c r="ADM425" s="209"/>
      <c r="ADN425" s="209"/>
      <c r="ADO425" s="209"/>
      <c r="ADP425" s="209"/>
      <c r="ADQ425" s="209"/>
      <c r="ADR425" s="209"/>
      <c r="ADS425" s="209"/>
      <c r="ADT425" s="209"/>
      <c r="ADU425" s="209"/>
      <c r="ADV425" s="209"/>
      <c r="ADW425" s="209"/>
      <c r="ADX425" s="209"/>
      <c r="ADY425" s="209"/>
      <c r="ADZ425" s="209"/>
      <c r="AEA425" s="209"/>
      <c r="AEB425" s="209"/>
      <c r="AEC425" s="209"/>
      <c r="AED425" s="209"/>
      <c r="AEE425" s="209"/>
      <c r="AEF425" s="209"/>
      <c r="AEG425" s="209"/>
      <c r="AEH425" s="209"/>
      <c r="AEI425" s="209"/>
      <c r="AEJ425" s="209"/>
      <c r="AEK425" s="209"/>
      <c r="AEL425" s="209"/>
      <c r="AEM425" s="209"/>
      <c r="AEN425" s="209"/>
      <c r="AEO425" s="209"/>
      <c r="AEP425" s="209"/>
      <c r="AEQ425" s="209"/>
      <c r="AER425" s="209"/>
      <c r="AES425" s="209"/>
      <c r="AET425" s="209"/>
      <c r="AEU425" s="209"/>
      <c r="AEV425" s="209"/>
      <c r="AEW425" s="209"/>
      <c r="AEX425" s="209"/>
      <c r="AEY425" s="209"/>
      <c r="AEZ425" s="209"/>
      <c r="AFA425" s="209"/>
      <c r="AFB425" s="209"/>
      <c r="AFC425" s="209"/>
      <c r="AFD425" s="209"/>
      <c r="AFE425" s="209"/>
      <c r="AFF425" s="209"/>
      <c r="AFG425" s="209"/>
      <c r="AFH425" s="209"/>
      <c r="AFI425" s="209"/>
      <c r="AFJ425" s="209"/>
      <c r="AFK425" s="209"/>
      <c r="AFL425" s="209"/>
      <c r="AFM425" s="209"/>
      <c r="AFN425" s="209"/>
      <c r="AFO425" s="209"/>
      <c r="AFP425" s="209"/>
      <c r="AFQ425" s="209"/>
      <c r="AFR425" s="209"/>
      <c r="AFS425" s="209"/>
      <c r="AFT425" s="209"/>
      <c r="AFU425" s="209"/>
      <c r="AFV425" s="209"/>
      <c r="AFW425" s="209"/>
      <c r="AFX425" s="209"/>
      <c r="AFY425" s="209"/>
      <c r="AFZ425" s="209"/>
      <c r="AGA425" s="209"/>
      <c r="AGB425" s="209"/>
      <c r="AGC425" s="209"/>
      <c r="AGD425" s="209"/>
      <c r="AGE425" s="209"/>
      <c r="AGF425" s="209"/>
      <c r="AGG425" s="209"/>
      <c r="AGH425" s="209"/>
      <c r="AGI425" s="209"/>
      <c r="AGJ425" s="209"/>
      <c r="AGK425" s="209"/>
      <c r="AGL425" s="209"/>
      <c r="AGM425" s="209"/>
      <c r="AGN425" s="209"/>
      <c r="AGO425" s="209"/>
      <c r="AGP425" s="209"/>
      <c r="AGQ425" s="209"/>
      <c r="AGR425" s="209"/>
      <c r="AGS425" s="209"/>
      <c r="AGT425" s="209"/>
      <c r="AGU425" s="209"/>
      <c r="AGV425" s="209"/>
      <c r="AGW425" s="209"/>
      <c r="AGX425" s="209"/>
      <c r="AGY425" s="209"/>
      <c r="AGZ425" s="209"/>
      <c r="AHA425" s="209"/>
      <c r="AHB425" s="209"/>
      <c r="AHC425" s="209"/>
      <c r="AHD425" s="209"/>
      <c r="AHE425" s="209"/>
      <c r="AHF425" s="209"/>
      <c r="AHG425" s="209"/>
      <c r="AHH425" s="209"/>
      <c r="AHI425" s="209"/>
      <c r="AHJ425" s="209"/>
      <c r="AHK425" s="209"/>
      <c r="AHL425" s="209"/>
      <c r="AHM425" s="209"/>
      <c r="AHN425" s="209"/>
      <c r="AHO425" s="209"/>
      <c r="AHP425" s="209"/>
      <c r="AHQ425" s="209"/>
      <c r="AHR425" s="209"/>
      <c r="AHS425" s="209"/>
      <c r="AHT425" s="209"/>
      <c r="AHU425" s="209"/>
      <c r="AHV425" s="209"/>
      <c r="AHW425" s="209"/>
      <c r="AHX425" s="209"/>
      <c r="AHY425" s="209"/>
      <c r="AHZ425" s="209"/>
      <c r="AIA425" s="209"/>
      <c r="AIB425" s="209"/>
      <c r="AIC425" s="209"/>
      <c r="AID425" s="209"/>
      <c r="AIE425" s="209"/>
      <c r="AIF425" s="209"/>
      <c r="AIG425" s="209"/>
      <c r="AIH425" s="209"/>
      <c r="AII425" s="209"/>
      <c r="AIJ425" s="209"/>
      <c r="AIK425" s="209"/>
      <c r="AIL425" s="209"/>
      <c r="AIM425" s="209"/>
      <c r="AIN425" s="209"/>
      <c r="AIO425" s="209"/>
      <c r="AIP425" s="209"/>
      <c r="AIQ425" s="209"/>
      <c r="AIR425" s="209"/>
      <c r="AIS425" s="209"/>
      <c r="AIT425" s="209"/>
      <c r="AIU425" s="209"/>
      <c r="AIV425" s="209"/>
      <c r="AIW425" s="209"/>
      <c r="AIX425" s="209"/>
      <c r="AIY425" s="209"/>
      <c r="AIZ425" s="209"/>
      <c r="AJA425" s="209"/>
      <c r="AJB425" s="209"/>
      <c r="AJC425" s="209"/>
      <c r="AJD425" s="209"/>
      <c r="AJE425" s="209"/>
      <c r="AJF425" s="209"/>
      <c r="AJG425" s="209"/>
      <c r="AJH425" s="209"/>
      <c r="AJI425" s="209"/>
      <c r="AJJ425" s="209"/>
      <c r="AJK425" s="209"/>
      <c r="AJL425" s="209"/>
      <c r="AJM425" s="209"/>
      <c r="AJN425" s="209"/>
      <c r="AJO425" s="209"/>
      <c r="AJP425" s="209"/>
      <c r="AJQ425" s="209"/>
      <c r="AJR425" s="209"/>
      <c r="AJS425" s="209"/>
      <c r="AJT425" s="209"/>
      <c r="AJU425" s="209"/>
      <c r="AJV425" s="209"/>
      <c r="AJW425" s="209"/>
      <c r="AJX425" s="209"/>
      <c r="AJY425" s="209"/>
      <c r="AJZ425" s="209"/>
      <c r="AKA425" s="209"/>
      <c r="AKB425" s="209"/>
      <c r="AKC425" s="209"/>
      <c r="AKD425" s="209"/>
      <c r="AKE425" s="209"/>
      <c r="AKF425" s="209"/>
      <c r="AKG425" s="209"/>
      <c r="AKH425" s="209"/>
      <c r="AKI425" s="209"/>
      <c r="AKJ425" s="209"/>
      <c r="AKK425" s="209"/>
      <c r="AKL425" s="209"/>
      <c r="AKM425" s="209"/>
      <c r="AKN425" s="209"/>
      <c r="AKO425" s="209"/>
      <c r="AKP425" s="209"/>
      <c r="AKQ425" s="209"/>
      <c r="AKR425" s="209"/>
      <c r="AKS425" s="209"/>
      <c r="AKT425" s="209"/>
      <c r="AKU425" s="209"/>
      <c r="AKV425" s="209"/>
      <c r="AKW425" s="209"/>
      <c r="AKX425" s="209"/>
      <c r="AKY425" s="209"/>
      <c r="AKZ425" s="209"/>
      <c r="ALA425" s="209"/>
      <c r="ALB425" s="209"/>
      <c r="ALC425" s="209"/>
      <c r="ALD425" s="209"/>
      <c r="ALE425" s="209"/>
      <c r="ALF425" s="209"/>
      <c r="ALG425" s="209"/>
      <c r="ALH425" s="209"/>
      <c r="ALI425" s="209"/>
      <c r="ALJ425" s="209"/>
      <c r="ALK425" s="209"/>
      <c r="ALL425" s="209"/>
      <c r="ALM425" s="209"/>
      <c r="ALN425" s="209"/>
      <c r="ALO425" s="209"/>
      <c r="ALP425" s="209"/>
      <c r="ALQ425" s="209"/>
      <c r="ALR425" s="209"/>
      <c r="ALS425" s="209"/>
      <c r="ALT425" s="209"/>
      <c r="ALU425" s="209"/>
      <c r="ALV425" s="209"/>
      <c r="ALW425" s="209"/>
      <c r="ALX425" s="209"/>
      <c r="ALY425" s="209"/>
      <c r="ALZ425" s="209"/>
      <c r="AMA425" s="209"/>
      <c r="AMB425" s="209"/>
      <c r="AMC425" s="209"/>
      <c r="AMD425" s="209"/>
      <c r="AME425" s="209"/>
      <c r="AMF425" s="209"/>
      <c r="AMG425" s="209"/>
      <c r="AMH425" s="209"/>
      <c r="AMI425" s="209"/>
      <c r="AMJ425" s="209"/>
      <c r="AMK425" s="209"/>
      <c r="AML425" s="209"/>
      <c r="AMM425" s="209"/>
      <c r="AMN425" s="209"/>
      <c r="AMO425" s="209"/>
      <c r="AMP425" s="209"/>
      <c r="AMQ425" s="209"/>
      <c r="AMR425" s="209"/>
      <c r="AMS425" s="209"/>
      <c r="AMT425" s="209"/>
      <c r="AMU425" s="209"/>
      <c r="AMV425" s="209"/>
      <c r="AMW425" s="209"/>
      <c r="AMX425" s="209"/>
      <c r="AMY425" s="209"/>
      <c r="AMZ425" s="209"/>
      <c r="ANA425" s="209"/>
      <c r="ANB425" s="209"/>
      <c r="ANC425" s="209"/>
      <c r="AND425" s="209"/>
      <c r="ANE425" s="209"/>
      <c r="ANF425" s="209"/>
      <c r="ANG425" s="209"/>
      <c r="ANH425" s="209"/>
      <c r="ANI425" s="209"/>
      <c r="ANJ425" s="209"/>
      <c r="ANK425" s="209"/>
      <c r="ANL425" s="209"/>
      <c r="ANM425" s="209"/>
      <c r="ANN425" s="209"/>
      <c r="ANO425" s="209"/>
      <c r="ANP425" s="209"/>
      <c r="ANQ425" s="209"/>
      <c r="ANR425" s="209"/>
      <c r="ANS425" s="209"/>
      <c r="ANT425" s="209"/>
      <c r="ANU425" s="209"/>
      <c r="ANV425" s="209"/>
      <c r="ANW425" s="209"/>
      <c r="ANX425" s="209"/>
      <c r="ANY425" s="209"/>
      <c r="ANZ425" s="209"/>
      <c r="AOA425" s="209"/>
      <c r="AOB425" s="209"/>
      <c r="AOC425" s="209"/>
      <c r="AOD425" s="209"/>
      <c r="AOE425" s="209"/>
      <c r="AOF425" s="209"/>
      <c r="AOG425" s="209"/>
      <c r="AOH425" s="209"/>
      <c r="AOI425" s="209"/>
      <c r="AOJ425" s="209"/>
      <c r="AOK425" s="209"/>
      <c r="AOL425" s="209"/>
      <c r="AOM425" s="209"/>
      <c r="AON425" s="209"/>
      <c r="AOO425" s="209"/>
      <c r="AOP425" s="209"/>
      <c r="AOQ425" s="209"/>
      <c r="AOR425" s="209"/>
      <c r="AOS425" s="209"/>
      <c r="AOT425" s="209"/>
      <c r="AOU425" s="209"/>
      <c r="AOV425" s="209"/>
      <c r="AOW425" s="209"/>
      <c r="AOX425" s="209"/>
      <c r="AOY425" s="209"/>
      <c r="AOZ425" s="209"/>
      <c r="APA425" s="209"/>
      <c r="APB425" s="209"/>
      <c r="APC425" s="209"/>
      <c r="APD425" s="209"/>
      <c r="APE425" s="209"/>
      <c r="APF425" s="209"/>
      <c r="APG425" s="209"/>
      <c r="APH425" s="209"/>
      <c r="API425" s="209"/>
      <c r="APJ425" s="209"/>
      <c r="APK425" s="209"/>
      <c r="APL425" s="209"/>
      <c r="APM425" s="209"/>
      <c r="APN425" s="209"/>
      <c r="APO425" s="209"/>
      <c r="APP425" s="209"/>
      <c r="APQ425" s="209"/>
      <c r="APR425" s="209"/>
      <c r="APS425" s="209"/>
      <c r="APT425" s="209"/>
      <c r="APU425" s="209"/>
      <c r="APV425" s="209"/>
      <c r="APW425" s="209"/>
      <c r="APX425" s="209"/>
      <c r="APY425" s="209"/>
      <c r="APZ425" s="209"/>
      <c r="AQA425" s="209"/>
      <c r="AQB425" s="209"/>
      <c r="AQC425" s="209"/>
      <c r="AQD425" s="209"/>
      <c r="AQE425" s="209"/>
      <c r="AQF425" s="209"/>
      <c r="AQG425" s="209"/>
      <c r="AQH425" s="209"/>
      <c r="AQI425" s="209"/>
      <c r="AQJ425" s="209"/>
      <c r="AQK425" s="209"/>
      <c r="AQL425" s="209"/>
      <c r="AQM425" s="209"/>
      <c r="AQN425" s="209"/>
      <c r="AQO425" s="209"/>
      <c r="AQP425" s="209"/>
      <c r="AQQ425" s="209"/>
      <c r="AQR425" s="209"/>
      <c r="AQS425" s="209"/>
      <c r="AQT425" s="209"/>
      <c r="AQU425" s="209"/>
      <c r="AQV425" s="209"/>
      <c r="AQW425" s="209"/>
      <c r="AQX425" s="209"/>
      <c r="AQY425" s="209"/>
      <c r="AQZ425" s="209"/>
      <c r="ARA425" s="209"/>
      <c r="ARB425" s="209"/>
      <c r="ARC425" s="209"/>
      <c r="ARD425" s="209"/>
      <c r="ARE425" s="209"/>
      <c r="ARF425" s="209"/>
      <c r="ARG425" s="209"/>
      <c r="ARH425" s="209"/>
      <c r="ARI425" s="209"/>
      <c r="ARJ425" s="209"/>
      <c r="ARK425" s="209"/>
      <c r="ARL425" s="209"/>
      <c r="ARM425" s="209"/>
      <c r="ARN425" s="209"/>
      <c r="ARO425" s="209"/>
      <c r="ARP425" s="209"/>
      <c r="ARQ425" s="209"/>
      <c r="ARR425" s="209"/>
      <c r="ARS425" s="209"/>
      <c r="ART425" s="209"/>
      <c r="ARU425" s="209"/>
      <c r="ARV425" s="209"/>
      <c r="ARW425" s="209"/>
      <c r="ARX425" s="209"/>
      <c r="ARY425" s="209"/>
      <c r="ARZ425" s="209"/>
      <c r="ASA425" s="209"/>
      <c r="ASB425" s="209"/>
      <c r="ASC425" s="209"/>
      <c r="ASD425" s="209"/>
      <c r="ASE425" s="209"/>
      <c r="ASF425" s="209"/>
      <c r="ASG425" s="209"/>
      <c r="ASH425" s="209"/>
      <c r="ASI425" s="209"/>
      <c r="ASJ425" s="209"/>
      <c r="ASK425" s="209"/>
      <c r="ASL425" s="209"/>
      <c r="ASM425" s="209"/>
      <c r="ASN425" s="209"/>
      <c r="ASO425" s="209"/>
      <c r="ASP425" s="209"/>
      <c r="ASQ425" s="209"/>
      <c r="ASR425" s="209"/>
      <c r="ASS425" s="209"/>
      <c r="AST425" s="209"/>
      <c r="ASU425" s="209"/>
      <c r="ASV425" s="209"/>
      <c r="ASW425" s="209"/>
      <c r="ASX425" s="209"/>
      <c r="ASY425" s="209"/>
      <c r="ASZ425" s="209"/>
      <c r="ATA425" s="209"/>
      <c r="ATB425" s="209"/>
      <c r="ATC425" s="209"/>
      <c r="ATD425" s="209"/>
      <c r="ATE425" s="209"/>
      <c r="ATF425" s="209"/>
      <c r="ATG425" s="209"/>
      <c r="ATH425" s="209"/>
      <c r="ATI425" s="209"/>
      <c r="ATJ425" s="209"/>
      <c r="ATK425" s="209"/>
      <c r="ATL425" s="209"/>
      <c r="ATM425" s="209"/>
      <c r="ATN425" s="209"/>
      <c r="ATO425" s="209"/>
      <c r="ATP425" s="209"/>
      <c r="ATQ425" s="209"/>
      <c r="ATR425" s="209"/>
      <c r="ATS425" s="209"/>
      <c r="ATT425" s="209"/>
      <c r="ATU425" s="209"/>
      <c r="ATV425" s="209"/>
      <c r="ATW425" s="209"/>
      <c r="ATX425" s="209"/>
      <c r="ATY425" s="209"/>
      <c r="ATZ425" s="209"/>
      <c r="AUA425" s="209"/>
      <c r="AUB425" s="209"/>
      <c r="AUC425" s="209"/>
      <c r="AUD425" s="209"/>
      <c r="AUE425" s="209"/>
      <c r="AUF425" s="209"/>
      <c r="AUG425" s="209"/>
      <c r="AUH425" s="209"/>
      <c r="AUI425" s="209"/>
      <c r="AUJ425" s="209"/>
      <c r="AUK425" s="209"/>
      <c r="AUL425" s="209"/>
      <c r="AUM425" s="209"/>
      <c r="AUN425" s="209"/>
      <c r="AUO425" s="209"/>
      <c r="AUP425" s="209"/>
      <c r="AUQ425" s="209"/>
      <c r="AUR425" s="209"/>
      <c r="AUS425" s="209"/>
      <c r="AUT425" s="209"/>
      <c r="AUU425" s="209"/>
      <c r="AUV425" s="209"/>
      <c r="AUW425" s="209"/>
      <c r="AUX425" s="209"/>
      <c r="AUY425" s="209"/>
      <c r="AUZ425" s="209"/>
      <c r="AVA425" s="209"/>
      <c r="AVB425" s="209"/>
      <c r="AVC425" s="209"/>
      <c r="AVD425" s="209"/>
      <c r="AVE425" s="209"/>
      <c r="AVF425" s="209"/>
      <c r="AVG425" s="209"/>
      <c r="AVH425" s="209"/>
      <c r="AVI425" s="209"/>
      <c r="AVJ425" s="209"/>
      <c r="AVK425" s="209"/>
      <c r="AVL425" s="209"/>
      <c r="AVM425" s="209"/>
      <c r="AVN425" s="209"/>
      <c r="AVO425" s="209"/>
      <c r="AVP425" s="209"/>
      <c r="AVQ425" s="209"/>
      <c r="AVR425" s="209"/>
      <c r="AVS425" s="209"/>
      <c r="AVT425" s="209"/>
      <c r="AVU425" s="209"/>
      <c r="AVV425" s="209"/>
      <c r="AVW425" s="209"/>
      <c r="AVX425" s="209"/>
      <c r="AVY425" s="209"/>
      <c r="AVZ425" s="209"/>
      <c r="AWA425" s="209"/>
      <c r="AWB425" s="209"/>
      <c r="AWC425" s="209"/>
      <c r="AWD425" s="209"/>
      <c r="AWE425" s="209"/>
      <c r="AWF425" s="209"/>
      <c r="AWG425" s="209"/>
      <c r="AWH425" s="209"/>
      <c r="AWI425" s="209"/>
      <c r="AWJ425" s="209"/>
      <c r="AWK425" s="209"/>
      <c r="AWL425" s="209"/>
      <c r="AWM425" s="209"/>
      <c r="AWN425" s="209"/>
      <c r="AWO425" s="209"/>
      <c r="AWP425" s="209"/>
      <c r="AWQ425" s="209"/>
      <c r="AWR425" s="209"/>
      <c r="AWS425" s="209"/>
      <c r="AWT425" s="209"/>
      <c r="AWU425" s="209"/>
      <c r="AWV425" s="209"/>
      <c r="AWW425" s="209"/>
      <c r="AWX425" s="209"/>
      <c r="AWY425" s="209"/>
      <c r="AWZ425" s="209"/>
      <c r="AXA425" s="209"/>
      <c r="AXB425" s="209"/>
      <c r="AXC425" s="209"/>
      <c r="AXD425" s="209"/>
      <c r="AXE425" s="209"/>
      <c r="AXF425" s="209"/>
      <c r="AXG425" s="209"/>
      <c r="AXH425" s="209"/>
      <c r="AXI425" s="209"/>
      <c r="AXJ425" s="209"/>
      <c r="AXK425" s="209"/>
      <c r="AXL425" s="209"/>
      <c r="AXM425" s="209"/>
      <c r="AXN425" s="209"/>
      <c r="AXO425" s="209"/>
      <c r="AXP425" s="209"/>
      <c r="AXQ425" s="209"/>
      <c r="AXR425" s="209"/>
      <c r="AXS425" s="209"/>
      <c r="AXT425" s="209"/>
      <c r="AXU425" s="209"/>
      <c r="AXV425" s="209"/>
      <c r="AXW425" s="209"/>
      <c r="AXX425" s="209"/>
      <c r="AXY425" s="209"/>
      <c r="AXZ425" s="209"/>
      <c r="AYA425" s="209"/>
      <c r="AYB425" s="209"/>
      <c r="AYC425" s="209"/>
      <c r="AYD425" s="209"/>
      <c r="AYE425" s="209"/>
      <c r="AYF425" s="209"/>
      <c r="AYG425" s="209"/>
      <c r="AYH425" s="209"/>
      <c r="AYI425" s="209"/>
      <c r="AYJ425" s="209"/>
      <c r="AYK425" s="209"/>
      <c r="AYL425" s="209"/>
      <c r="AYM425" s="209"/>
      <c r="AYN425" s="209"/>
      <c r="AYO425" s="209"/>
      <c r="AYP425" s="209"/>
      <c r="AYQ425" s="209"/>
      <c r="AYR425" s="209"/>
      <c r="AYS425" s="209"/>
      <c r="AYT425" s="209"/>
      <c r="AYU425" s="209"/>
      <c r="AYV425" s="209"/>
      <c r="AYW425" s="209"/>
      <c r="AYX425" s="209"/>
      <c r="AYY425" s="209"/>
      <c r="AYZ425" s="209"/>
      <c r="AZA425" s="209"/>
      <c r="AZB425" s="209"/>
      <c r="AZC425" s="209"/>
      <c r="AZD425" s="209"/>
      <c r="AZE425" s="209"/>
      <c r="AZF425" s="209"/>
      <c r="AZG425" s="209"/>
      <c r="AZH425" s="209"/>
      <c r="AZI425" s="209"/>
      <c r="AZJ425" s="209"/>
      <c r="AZK425" s="209"/>
      <c r="AZL425" s="209"/>
      <c r="AZM425" s="209"/>
      <c r="AZN425" s="209"/>
      <c r="AZO425" s="209"/>
      <c r="AZP425" s="209"/>
      <c r="AZQ425" s="209"/>
      <c r="AZR425" s="209"/>
      <c r="AZS425" s="209"/>
      <c r="AZT425" s="209"/>
      <c r="AZU425" s="209"/>
      <c r="AZV425" s="209"/>
      <c r="AZW425" s="209"/>
      <c r="AZX425" s="209"/>
      <c r="AZY425" s="209"/>
      <c r="AZZ425" s="209"/>
      <c r="BAA425" s="209"/>
      <c r="BAB425" s="209"/>
      <c r="BAC425" s="209"/>
      <c r="BAD425" s="209"/>
      <c r="BAE425" s="209"/>
      <c r="BAF425" s="209"/>
      <c r="BAG425" s="209"/>
      <c r="BAH425" s="209"/>
      <c r="BAI425" s="209"/>
      <c r="BAJ425" s="209"/>
      <c r="BAK425" s="209"/>
      <c r="BAL425" s="209"/>
      <c r="BAM425" s="209"/>
      <c r="BAN425" s="209"/>
      <c r="BAO425" s="209"/>
      <c r="BAP425" s="209"/>
      <c r="BAQ425" s="209"/>
      <c r="BAR425" s="209"/>
      <c r="BAS425" s="209"/>
      <c r="BAT425" s="209"/>
      <c r="BAU425" s="209"/>
      <c r="BAV425" s="209"/>
      <c r="BAW425" s="209"/>
      <c r="BAX425" s="209"/>
      <c r="BAY425" s="209"/>
      <c r="BAZ425" s="209"/>
      <c r="BBA425" s="209"/>
      <c r="BBB425" s="209"/>
      <c r="BBC425" s="209"/>
      <c r="BBD425" s="209"/>
      <c r="BBE425" s="209"/>
      <c r="BBF425" s="209"/>
      <c r="BBG425" s="209"/>
      <c r="BBH425" s="209"/>
      <c r="BBI425" s="209"/>
      <c r="BBJ425" s="209"/>
      <c r="BBK425" s="209"/>
      <c r="BBL425" s="209"/>
      <c r="BBM425" s="209"/>
      <c r="BBN425" s="209"/>
      <c r="BBO425" s="209"/>
      <c r="BBP425" s="209"/>
      <c r="BBQ425" s="209"/>
      <c r="BBR425" s="209"/>
      <c r="BBS425" s="209"/>
      <c r="BBT425" s="209"/>
      <c r="BBU425" s="209"/>
      <c r="BBV425" s="209"/>
      <c r="BBW425" s="209"/>
      <c r="BBX425" s="209"/>
      <c r="BBY425" s="209"/>
      <c r="BBZ425" s="209"/>
      <c r="BCA425" s="209"/>
      <c r="BCB425" s="209"/>
      <c r="BCC425" s="209"/>
      <c r="BCD425" s="209"/>
      <c r="BCE425" s="209"/>
      <c r="BCF425" s="209"/>
      <c r="BCG425" s="209"/>
      <c r="BCH425" s="209"/>
      <c r="BCI425" s="209"/>
      <c r="BCJ425" s="209"/>
      <c r="BCK425" s="209"/>
      <c r="BCL425" s="209"/>
      <c r="BCM425" s="209"/>
      <c r="BCN425" s="209"/>
      <c r="BCO425" s="209"/>
      <c r="BCP425" s="209"/>
      <c r="BCQ425" s="209"/>
      <c r="BCR425" s="209"/>
      <c r="BCS425" s="209"/>
      <c r="BCT425" s="209"/>
      <c r="BCU425" s="209"/>
      <c r="BCV425" s="209"/>
      <c r="BCW425" s="209"/>
      <c r="BCX425" s="209"/>
      <c r="BCY425" s="209"/>
      <c r="BCZ425" s="209"/>
      <c r="BDA425" s="209"/>
      <c r="BDB425" s="209"/>
      <c r="BDC425" s="209"/>
      <c r="BDD425" s="209"/>
      <c r="BDE425" s="209"/>
      <c r="BDF425" s="209"/>
      <c r="BDG425" s="209"/>
      <c r="BDH425" s="209"/>
      <c r="BDI425" s="209"/>
      <c r="BDJ425" s="209"/>
      <c r="BDK425" s="209"/>
      <c r="BDL425" s="209"/>
      <c r="BDM425" s="209"/>
      <c r="BDN425" s="209"/>
      <c r="BDO425" s="209"/>
      <c r="BDP425" s="209"/>
      <c r="BDQ425" s="209"/>
      <c r="BDR425" s="209"/>
      <c r="BDS425" s="209"/>
      <c r="BDT425" s="209"/>
      <c r="BDU425" s="209"/>
      <c r="BDV425" s="209"/>
      <c r="BDW425" s="209"/>
      <c r="BDX425" s="209"/>
      <c r="BDY425" s="209"/>
      <c r="BDZ425" s="209"/>
      <c r="BEA425" s="209"/>
      <c r="BEB425" s="209"/>
      <c r="BEC425" s="209"/>
      <c r="BED425" s="209"/>
      <c r="BEE425" s="209"/>
      <c r="BEF425" s="209"/>
      <c r="BEG425" s="209"/>
      <c r="BEH425" s="209"/>
      <c r="BEI425" s="209"/>
      <c r="BEJ425" s="209"/>
      <c r="BEK425" s="209"/>
      <c r="BEL425" s="209"/>
      <c r="BEM425" s="209"/>
      <c r="BEN425" s="209"/>
      <c r="BEO425" s="209"/>
      <c r="BEP425" s="209"/>
      <c r="BEQ425" s="209"/>
      <c r="BER425" s="209"/>
      <c r="BES425" s="209"/>
      <c r="BET425" s="209"/>
      <c r="BEU425" s="209"/>
      <c r="BEV425" s="209"/>
      <c r="BEW425" s="209"/>
      <c r="BEX425" s="209"/>
      <c r="BEY425" s="209"/>
      <c r="BEZ425" s="209"/>
      <c r="BFA425" s="209"/>
      <c r="BFB425" s="209"/>
      <c r="BFC425" s="209"/>
      <c r="BFD425" s="209"/>
      <c r="BFE425" s="209"/>
      <c r="BFF425" s="209"/>
      <c r="BFG425" s="209"/>
      <c r="BFH425" s="209"/>
      <c r="BFI425" s="209"/>
      <c r="BFJ425" s="209"/>
      <c r="BFK425" s="209"/>
      <c r="BFL425" s="209"/>
      <c r="BFM425" s="209"/>
      <c r="BFN425" s="209"/>
      <c r="BFO425" s="209"/>
      <c r="BFP425" s="209"/>
      <c r="BFQ425" s="209"/>
      <c r="BFR425" s="209"/>
      <c r="BFS425" s="209"/>
      <c r="BFT425" s="209"/>
      <c r="BFU425" s="209"/>
      <c r="BFV425" s="209"/>
      <c r="BFW425" s="209"/>
      <c r="BFX425" s="209"/>
      <c r="BFY425" s="209"/>
      <c r="BFZ425" s="209"/>
      <c r="BGA425" s="209"/>
      <c r="BGB425" s="209"/>
      <c r="BGC425" s="209"/>
      <c r="BGD425" s="209"/>
      <c r="BGE425" s="209"/>
      <c r="BGF425" s="209"/>
      <c r="BGG425" s="209"/>
      <c r="BGH425" s="209"/>
      <c r="BGI425" s="209"/>
      <c r="BGJ425" s="209"/>
      <c r="BGK425" s="209"/>
      <c r="BGL425" s="209"/>
      <c r="BGM425" s="209"/>
      <c r="BGN425" s="209"/>
      <c r="BGO425" s="209"/>
      <c r="BGP425" s="209"/>
      <c r="BGQ425" s="209"/>
      <c r="BGR425" s="209"/>
      <c r="BGS425" s="209"/>
      <c r="BGT425" s="209"/>
      <c r="BGU425" s="209"/>
      <c r="BGV425" s="209"/>
      <c r="BGW425" s="209"/>
      <c r="BGX425" s="209"/>
      <c r="BGY425" s="209"/>
      <c r="BGZ425" s="209"/>
      <c r="BHA425" s="209"/>
      <c r="BHB425" s="209"/>
      <c r="BHC425" s="209"/>
      <c r="BHD425" s="209"/>
      <c r="BHE425" s="209"/>
      <c r="BHF425" s="209"/>
      <c r="BHG425" s="209"/>
      <c r="BHH425" s="209"/>
      <c r="BHI425" s="209"/>
      <c r="BHJ425" s="209"/>
      <c r="BHK425" s="209"/>
      <c r="BHL425" s="209"/>
      <c r="BHM425" s="209"/>
      <c r="BHN425" s="209"/>
      <c r="BHO425" s="209"/>
      <c r="BHP425" s="209"/>
      <c r="BHQ425" s="209"/>
      <c r="BHR425" s="209"/>
      <c r="BHS425" s="209"/>
      <c r="BHT425" s="209"/>
      <c r="BHU425" s="209"/>
      <c r="BHV425" s="209"/>
      <c r="BHW425" s="209"/>
      <c r="BHX425" s="209"/>
      <c r="BHY425" s="209"/>
      <c r="BHZ425" s="209"/>
      <c r="BIA425" s="209"/>
      <c r="BIB425" s="209"/>
      <c r="BIC425" s="209"/>
      <c r="BID425" s="209"/>
      <c r="BIE425" s="209"/>
      <c r="BIF425" s="209"/>
      <c r="BIG425" s="209"/>
      <c r="BIH425" s="209"/>
      <c r="BII425" s="209"/>
      <c r="BIJ425" s="209"/>
      <c r="BIK425" s="209"/>
      <c r="BIL425" s="209"/>
      <c r="BIM425" s="209"/>
      <c r="BIN425" s="209"/>
      <c r="BIO425" s="209"/>
      <c r="BIP425" s="209"/>
      <c r="BIQ425" s="209"/>
      <c r="BIR425" s="209"/>
      <c r="BIS425" s="209"/>
      <c r="BIT425" s="209"/>
      <c r="BIU425" s="209"/>
      <c r="BIV425" s="209"/>
      <c r="BIW425" s="209"/>
      <c r="BIX425" s="209"/>
      <c r="BIY425" s="209"/>
      <c r="BIZ425" s="209"/>
      <c r="BJA425" s="209"/>
      <c r="BJB425" s="209"/>
      <c r="BJC425" s="209"/>
      <c r="BJD425" s="209"/>
      <c r="BJE425" s="209"/>
      <c r="BJF425" s="209"/>
      <c r="BJG425" s="209"/>
      <c r="BJH425" s="209"/>
      <c r="BJI425" s="209"/>
      <c r="BJJ425" s="209"/>
      <c r="BJK425" s="209"/>
      <c r="BJL425" s="209"/>
      <c r="BJM425" s="209"/>
      <c r="BJN425" s="209"/>
      <c r="BJO425" s="209"/>
      <c r="BJP425" s="209"/>
      <c r="BJQ425" s="209"/>
      <c r="BJR425" s="209"/>
      <c r="BJS425" s="209"/>
      <c r="BJT425" s="209"/>
      <c r="BJU425" s="209"/>
      <c r="BJV425" s="209"/>
      <c r="BJW425" s="209"/>
      <c r="BJX425" s="209"/>
      <c r="BJY425" s="209"/>
      <c r="BJZ425" s="209"/>
      <c r="BKA425" s="209"/>
      <c r="BKB425" s="209"/>
      <c r="BKC425" s="209"/>
      <c r="BKD425" s="209"/>
      <c r="BKE425" s="209"/>
      <c r="BKF425" s="209"/>
      <c r="BKG425" s="209"/>
      <c r="BKH425" s="209"/>
      <c r="BKI425" s="209"/>
      <c r="BKJ425" s="209"/>
      <c r="BKK425" s="209"/>
      <c r="BKL425" s="209"/>
      <c r="BKM425" s="209"/>
      <c r="BKN425" s="209"/>
      <c r="BKO425" s="209"/>
      <c r="BKP425" s="209"/>
      <c r="BKQ425" s="209"/>
      <c r="BKR425" s="209"/>
      <c r="BKS425" s="209"/>
      <c r="BKT425" s="209"/>
      <c r="BKU425" s="209"/>
      <c r="BKV425" s="209"/>
      <c r="BKW425" s="209"/>
      <c r="BKX425" s="209"/>
      <c r="BKY425" s="209"/>
      <c r="BKZ425" s="209"/>
      <c r="BLA425" s="209"/>
      <c r="BLB425" s="209"/>
      <c r="BLC425" s="209"/>
      <c r="BLD425" s="209"/>
      <c r="BLE425" s="209"/>
      <c r="BLF425" s="209"/>
      <c r="BLG425" s="209"/>
      <c r="BLH425" s="209"/>
      <c r="BLI425" s="209"/>
      <c r="BLJ425" s="209"/>
      <c r="BLK425" s="209"/>
      <c r="BLL425" s="209"/>
      <c r="BLM425" s="209"/>
      <c r="BLN425" s="209"/>
      <c r="BLO425" s="209"/>
      <c r="BLP425" s="209"/>
      <c r="BLQ425" s="209"/>
      <c r="BLR425" s="209"/>
      <c r="BLS425" s="209"/>
      <c r="BLT425" s="209"/>
      <c r="BLU425" s="209"/>
      <c r="BLV425" s="209"/>
      <c r="BLW425" s="209"/>
      <c r="BLX425" s="209"/>
      <c r="BLY425" s="209"/>
      <c r="BLZ425" s="209"/>
      <c r="BMA425" s="209"/>
      <c r="BMB425" s="209"/>
      <c r="BMC425" s="209"/>
      <c r="BMD425" s="209"/>
      <c r="BME425" s="209"/>
      <c r="BMF425" s="209"/>
      <c r="BMG425" s="209"/>
      <c r="BMH425" s="209"/>
      <c r="BMI425" s="209"/>
      <c r="BMJ425" s="209"/>
      <c r="BMK425" s="209"/>
      <c r="BML425" s="209"/>
      <c r="BMM425" s="209"/>
      <c r="BMN425" s="209"/>
      <c r="BMO425" s="209"/>
      <c r="BMP425" s="209"/>
      <c r="BMQ425" s="209"/>
      <c r="BMR425" s="209"/>
      <c r="BMS425" s="209"/>
      <c r="BMT425" s="209"/>
      <c r="BMU425" s="209"/>
      <c r="BMV425" s="209"/>
      <c r="BMW425" s="209"/>
      <c r="BMX425" s="209"/>
      <c r="BMY425" s="209"/>
      <c r="BMZ425" s="209"/>
      <c r="BNA425" s="209"/>
      <c r="BNB425" s="209"/>
      <c r="BNC425" s="209"/>
      <c r="BND425" s="209"/>
      <c r="BNE425" s="209"/>
      <c r="BNF425" s="209"/>
      <c r="BNG425" s="209"/>
      <c r="BNH425" s="209"/>
      <c r="BNI425" s="209"/>
      <c r="BNJ425" s="209"/>
      <c r="BNK425" s="209"/>
      <c r="BNL425" s="209"/>
      <c r="BNM425" s="209"/>
      <c r="BNN425" s="209"/>
      <c r="BNO425" s="209"/>
      <c r="BNP425" s="209"/>
      <c r="BNQ425" s="209"/>
      <c r="BNR425" s="209"/>
      <c r="BNS425" s="209"/>
      <c r="BNT425" s="209"/>
      <c r="BNU425" s="209"/>
      <c r="BNV425" s="209"/>
      <c r="BNW425" s="209"/>
      <c r="BNX425" s="209"/>
      <c r="BNY425" s="209"/>
      <c r="BNZ425" s="209"/>
      <c r="BOA425" s="209"/>
      <c r="BOB425" s="209"/>
      <c r="BOC425" s="209"/>
      <c r="BOD425" s="209"/>
      <c r="BOE425" s="209"/>
      <c r="BOF425" s="209"/>
      <c r="BOG425" s="209"/>
      <c r="BOH425" s="209"/>
      <c r="BOI425" s="209"/>
      <c r="BOJ425" s="209"/>
      <c r="BOK425" s="209"/>
      <c r="BOL425" s="209"/>
      <c r="BOM425" s="209"/>
      <c r="BON425" s="209"/>
      <c r="BOO425" s="209"/>
      <c r="BOP425" s="209"/>
      <c r="BOQ425" s="209"/>
      <c r="BOR425" s="209"/>
      <c r="BOS425" s="209"/>
      <c r="BOT425" s="209"/>
      <c r="BOU425" s="209"/>
      <c r="BOV425" s="209"/>
      <c r="BOW425" s="209"/>
      <c r="BOX425" s="209"/>
      <c r="BOY425" s="209"/>
      <c r="BOZ425" s="209"/>
      <c r="BPA425" s="209"/>
      <c r="BPB425" s="209"/>
      <c r="BPC425" s="209"/>
      <c r="BPD425" s="209"/>
      <c r="BPE425" s="209"/>
      <c r="BPF425" s="209"/>
      <c r="BPG425" s="209"/>
      <c r="BPH425" s="209"/>
      <c r="BPI425" s="209"/>
      <c r="BPJ425" s="209"/>
      <c r="BPK425" s="209"/>
      <c r="BPL425" s="209"/>
      <c r="BPM425" s="209"/>
      <c r="BPN425" s="209"/>
      <c r="BPO425" s="209"/>
      <c r="BPP425" s="209"/>
      <c r="BPQ425" s="209"/>
      <c r="BPR425" s="209"/>
      <c r="BPS425" s="209"/>
      <c r="BPT425" s="209"/>
      <c r="BPU425" s="209"/>
      <c r="BPV425" s="209"/>
      <c r="BPW425" s="209"/>
      <c r="BPX425" s="209"/>
      <c r="BPY425" s="209"/>
      <c r="BPZ425" s="209"/>
      <c r="BQA425" s="209"/>
      <c r="BQB425" s="209"/>
      <c r="BQC425" s="209"/>
      <c r="BQD425" s="209"/>
      <c r="BQE425" s="209"/>
      <c r="BQF425" s="209"/>
      <c r="BQG425" s="209"/>
      <c r="BQH425" s="209"/>
      <c r="BQI425" s="209"/>
      <c r="BQJ425" s="209"/>
      <c r="BQK425" s="209"/>
      <c r="BQL425" s="209"/>
      <c r="BQM425" s="209"/>
      <c r="BQN425" s="209"/>
      <c r="BQO425" s="209"/>
      <c r="BQP425" s="209"/>
      <c r="BQQ425" s="209"/>
      <c r="BQR425" s="209"/>
      <c r="BQS425" s="209"/>
      <c r="BQT425" s="209"/>
      <c r="BQU425" s="209"/>
      <c r="BQV425" s="209"/>
      <c r="BQW425" s="209"/>
      <c r="BQX425" s="209"/>
      <c r="BQY425" s="209"/>
      <c r="BQZ425" s="209"/>
      <c r="BRA425" s="209"/>
      <c r="BRB425" s="209"/>
      <c r="BRC425" s="209"/>
      <c r="BRD425" s="209"/>
      <c r="BRE425" s="209"/>
      <c r="BRF425" s="209"/>
      <c r="BRG425" s="209"/>
      <c r="BRH425" s="209"/>
      <c r="BRI425" s="209"/>
      <c r="BRJ425" s="209"/>
      <c r="BRK425" s="209"/>
      <c r="BRL425" s="209"/>
      <c r="BRM425" s="209"/>
      <c r="BRN425" s="209"/>
      <c r="BRO425" s="209"/>
      <c r="BRP425" s="209"/>
      <c r="BRQ425" s="209"/>
      <c r="BRR425" s="209"/>
      <c r="BRS425" s="209"/>
      <c r="BRT425" s="209"/>
      <c r="BRU425" s="209"/>
      <c r="BRV425" s="209"/>
      <c r="BRW425" s="209"/>
      <c r="BRX425" s="209"/>
      <c r="BRY425" s="209"/>
      <c r="BRZ425" s="209"/>
      <c r="BSA425" s="209"/>
      <c r="BSB425" s="209"/>
      <c r="BSC425" s="209"/>
      <c r="BSD425" s="209"/>
      <c r="BSE425" s="209"/>
      <c r="BSF425" s="209"/>
      <c r="BSG425" s="209"/>
      <c r="BSH425" s="209"/>
      <c r="BSI425" s="209"/>
      <c r="BSJ425" s="209"/>
      <c r="BSK425" s="209"/>
      <c r="BSL425" s="209"/>
      <c r="BSM425" s="209"/>
      <c r="BSN425" s="209"/>
      <c r="BSO425" s="209"/>
      <c r="BSP425" s="209"/>
      <c r="BSQ425" s="209"/>
      <c r="BSR425" s="209"/>
      <c r="BSS425" s="209"/>
      <c r="BST425" s="209"/>
      <c r="BSU425" s="209"/>
      <c r="BSV425" s="209"/>
      <c r="BSW425" s="209"/>
      <c r="BSX425" s="209"/>
      <c r="BSY425" s="209"/>
      <c r="BSZ425" s="209"/>
      <c r="BTA425" s="209"/>
      <c r="BTB425" s="209"/>
      <c r="BTC425" s="209"/>
      <c r="BTD425" s="209"/>
      <c r="BTE425" s="209"/>
      <c r="BTF425" s="209"/>
      <c r="BTG425" s="209"/>
      <c r="BTH425" s="209"/>
      <c r="BTI425" s="209"/>
      <c r="BTJ425" s="209"/>
      <c r="BTK425" s="209"/>
      <c r="BTL425" s="209"/>
      <c r="BTM425" s="209"/>
      <c r="BTN425" s="209"/>
      <c r="BTO425" s="209"/>
      <c r="BTP425" s="209"/>
      <c r="BTQ425" s="209"/>
      <c r="BTR425" s="209"/>
      <c r="BTS425" s="209"/>
      <c r="BTT425" s="209"/>
      <c r="BTU425" s="209"/>
      <c r="BTV425" s="209"/>
      <c r="BTW425" s="209"/>
      <c r="BTX425" s="209"/>
      <c r="BTY425" s="209"/>
      <c r="BTZ425" s="209"/>
      <c r="BUA425" s="209"/>
      <c r="BUB425" s="209"/>
      <c r="BUC425" s="209"/>
      <c r="BUD425" s="209"/>
      <c r="BUE425" s="209"/>
      <c r="BUF425" s="209"/>
      <c r="BUG425" s="209"/>
      <c r="BUH425" s="209"/>
      <c r="BUI425" s="209"/>
      <c r="BUJ425" s="209"/>
      <c r="BUK425" s="209"/>
      <c r="BUL425" s="209"/>
      <c r="BUM425" s="209"/>
      <c r="BUN425" s="209"/>
      <c r="BUO425" s="209"/>
      <c r="BUP425" s="209"/>
      <c r="BUQ425" s="209"/>
      <c r="BUR425" s="209"/>
      <c r="BUS425" s="209"/>
      <c r="BUT425" s="209"/>
      <c r="BUU425" s="209"/>
      <c r="BUV425" s="209"/>
      <c r="BUW425" s="209"/>
      <c r="BUX425" s="209"/>
      <c r="BUY425" s="209"/>
      <c r="BUZ425" s="209"/>
      <c r="BVA425" s="209"/>
      <c r="BVB425" s="209"/>
      <c r="BVC425" s="209"/>
      <c r="BVD425" s="209"/>
      <c r="BVE425" s="209"/>
      <c r="BVF425" s="209"/>
      <c r="BVG425" s="209"/>
      <c r="BVH425" s="209"/>
      <c r="BVI425" s="209"/>
      <c r="BVJ425" s="209"/>
      <c r="BVK425" s="209"/>
      <c r="BVL425" s="209"/>
      <c r="BVM425" s="209"/>
      <c r="BVN425" s="209"/>
      <c r="BVO425" s="209"/>
      <c r="BVP425" s="209"/>
      <c r="BVQ425" s="209"/>
      <c r="BVR425" s="209"/>
      <c r="BVS425" s="209"/>
      <c r="BVT425" s="209"/>
      <c r="BVU425" s="209"/>
      <c r="BVV425" s="209"/>
      <c r="BVW425" s="209"/>
      <c r="BVX425" s="209"/>
      <c r="BVY425" s="209"/>
      <c r="BVZ425" s="209"/>
      <c r="BWA425" s="209"/>
      <c r="BWB425" s="209"/>
      <c r="BWC425" s="209"/>
      <c r="BWD425" s="209"/>
      <c r="BWE425" s="209"/>
      <c r="BWF425" s="209"/>
      <c r="BWG425" s="209"/>
      <c r="BWH425" s="209"/>
      <c r="BWI425" s="209"/>
      <c r="BWJ425" s="209"/>
      <c r="BWK425" s="209"/>
      <c r="BWL425" s="209"/>
      <c r="BWM425" s="209"/>
      <c r="BWN425" s="209"/>
      <c r="BWO425" s="209"/>
      <c r="BWP425" s="209"/>
      <c r="BWQ425" s="209"/>
      <c r="BWR425" s="209"/>
      <c r="BWS425" s="209"/>
      <c r="BWT425" s="209"/>
      <c r="BWU425" s="209"/>
      <c r="BWV425" s="209"/>
      <c r="BWW425" s="209"/>
      <c r="BWX425" s="209"/>
      <c r="BWY425" s="209"/>
      <c r="BWZ425" s="209"/>
      <c r="BXA425" s="209"/>
      <c r="BXB425" s="209"/>
      <c r="BXC425" s="209"/>
      <c r="BXD425" s="209"/>
      <c r="BXE425" s="209"/>
      <c r="BXF425" s="209"/>
      <c r="BXG425" s="209"/>
      <c r="BXH425" s="209"/>
      <c r="BXI425" s="209"/>
      <c r="BXJ425" s="209"/>
      <c r="BXK425" s="209"/>
      <c r="BXL425" s="209"/>
      <c r="BXM425" s="209"/>
      <c r="BXN425" s="209"/>
      <c r="BXO425" s="209"/>
      <c r="BXP425" s="209"/>
      <c r="BXQ425" s="209"/>
      <c r="BXR425" s="209"/>
      <c r="BXS425" s="209"/>
      <c r="BXT425" s="209"/>
      <c r="BXU425" s="209"/>
      <c r="BXV425" s="209"/>
      <c r="BXW425" s="209"/>
      <c r="BXX425" s="209"/>
      <c r="BXY425" s="209"/>
      <c r="BXZ425" s="209"/>
      <c r="BYA425" s="209"/>
      <c r="BYB425" s="209"/>
      <c r="BYC425" s="209"/>
      <c r="BYD425" s="209"/>
      <c r="BYE425" s="209"/>
      <c r="BYF425" s="209"/>
      <c r="BYG425" s="209"/>
      <c r="BYH425" s="209"/>
      <c r="BYI425" s="209"/>
      <c r="BYJ425" s="209"/>
      <c r="BYK425" s="209"/>
      <c r="BYL425" s="209"/>
      <c r="BYM425" s="209"/>
      <c r="BYN425" s="209"/>
      <c r="BYO425" s="209"/>
      <c r="BYP425" s="209"/>
      <c r="BYQ425" s="209"/>
      <c r="BYR425" s="209"/>
      <c r="BYS425" s="209"/>
      <c r="BYT425" s="209"/>
      <c r="BYU425" s="209"/>
      <c r="BYV425" s="209"/>
      <c r="BYW425" s="209"/>
      <c r="BYX425" s="209"/>
      <c r="BYY425" s="209"/>
      <c r="BYZ425" s="209"/>
      <c r="BZA425" s="209"/>
      <c r="BZB425" s="209"/>
      <c r="BZC425" s="209"/>
      <c r="BZD425" s="209"/>
      <c r="BZE425" s="209"/>
      <c r="BZF425" s="209"/>
      <c r="BZG425" s="209"/>
      <c r="BZH425" s="209"/>
      <c r="BZI425" s="209"/>
      <c r="BZJ425" s="209"/>
      <c r="BZK425" s="209"/>
      <c r="BZL425" s="209"/>
      <c r="BZM425" s="209"/>
      <c r="BZN425" s="209"/>
      <c r="BZO425" s="209"/>
      <c r="BZP425" s="209"/>
      <c r="BZQ425" s="209"/>
      <c r="BZR425" s="209"/>
      <c r="BZS425" s="209"/>
      <c r="BZT425" s="209"/>
      <c r="BZU425" s="209"/>
      <c r="BZV425" s="209"/>
      <c r="BZW425" s="209"/>
      <c r="BZX425" s="209"/>
      <c r="BZY425" s="209"/>
      <c r="BZZ425" s="209"/>
      <c r="CAA425" s="209"/>
      <c r="CAB425" s="209"/>
      <c r="CAC425" s="209"/>
      <c r="CAD425" s="209"/>
      <c r="CAE425" s="209"/>
      <c r="CAF425" s="209"/>
      <c r="CAG425" s="209"/>
      <c r="CAH425" s="209"/>
      <c r="CAI425" s="209"/>
      <c r="CAJ425" s="209"/>
      <c r="CAK425" s="209"/>
      <c r="CAL425" s="209"/>
      <c r="CAM425" s="209"/>
      <c r="CAN425" s="209"/>
      <c r="CAO425" s="209"/>
      <c r="CAP425" s="209"/>
      <c r="CAQ425" s="209"/>
      <c r="CAR425" s="209"/>
      <c r="CAS425" s="209"/>
      <c r="CAT425" s="209"/>
      <c r="CAU425" s="209"/>
      <c r="CAV425" s="209"/>
      <c r="CAW425" s="209"/>
      <c r="CAX425" s="209"/>
      <c r="CAY425" s="209"/>
      <c r="CAZ425" s="209"/>
      <c r="CBA425" s="209"/>
      <c r="CBB425" s="209"/>
      <c r="CBC425" s="209"/>
      <c r="CBD425" s="209"/>
      <c r="CBE425" s="209"/>
      <c r="CBF425" s="209"/>
      <c r="CBG425" s="209"/>
      <c r="CBH425" s="209"/>
      <c r="CBI425" s="209"/>
      <c r="CBJ425" s="209"/>
      <c r="CBK425" s="209"/>
      <c r="CBL425" s="209"/>
      <c r="CBM425" s="209"/>
      <c r="CBN425" s="209"/>
      <c r="CBO425" s="209"/>
      <c r="CBP425" s="209"/>
      <c r="CBQ425" s="209"/>
      <c r="CBR425" s="209"/>
      <c r="CBS425" s="209"/>
      <c r="CBT425" s="209"/>
      <c r="CBU425" s="209"/>
      <c r="CBV425" s="209"/>
      <c r="CBW425" s="209"/>
      <c r="CBX425" s="209"/>
      <c r="CBY425" s="209"/>
      <c r="CBZ425" s="209"/>
      <c r="CCA425" s="209"/>
      <c r="CCB425" s="209"/>
      <c r="CCC425" s="209"/>
      <c r="CCD425" s="209"/>
      <c r="CCE425" s="209"/>
      <c r="CCF425" s="209"/>
      <c r="CCG425" s="209"/>
      <c r="CCH425" s="209"/>
      <c r="CCI425" s="209"/>
      <c r="CCJ425" s="209"/>
      <c r="CCK425" s="209"/>
      <c r="CCL425" s="209"/>
      <c r="CCM425" s="209"/>
      <c r="CCN425" s="209"/>
      <c r="CCO425" s="209"/>
      <c r="CCP425" s="209"/>
      <c r="CCQ425" s="209"/>
      <c r="CCR425" s="209"/>
      <c r="CCS425" s="209"/>
      <c r="CCT425" s="209"/>
      <c r="CCU425" s="209"/>
      <c r="CCV425" s="209"/>
      <c r="CCW425" s="209"/>
      <c r="CCX425" s="209"/>
      <c r="CCY425" s="209"/>
      <c r="CCZ425" s="209"/>
      <c r="CDA425" s="209"/>
      <c r="CDB425" s="209"/>
      <c r="CDC425" s="209"/>
      <c r="CDD425" s="209"/>
      <c r="CDE425" s="209"/>
      <c r="CDF425" s="209"/>
      <c r="CDG425" s="209"/>
      <c r="CDH425" s="209"/>
      <c r="CDI425" s="209"/>
      <c r="CDJ425" s="209"/>
      <c r="CDK425" s="209"/>
      <c r="CDL425" s="209"/>
      <c r="CDM425" s="209"/>
      <c r="CDN425" s="209"/>
      <c r="CDO425" s="209"/>
      <c r="CDP425" s="209"/>
      <c r="CDQ425" s="209"/>
      <c r="CDR425" s="209"/>
      <c r="CDS425" s="209"/>
      <c r="CDT425" s="209"/>
      <c r="CDU425" s="209"/>
      <c r="CDV425" s="209"/>
      <c r="CDW425" s="209"/>
      <c r="CDX425" s="209"/>
      <c r="CDY425" s="209"/>
      <c r="CDZ425" s="209"/>
      <c r="CEA425" s="209"/>
      <c r="CEB425" s="209"/>
      <c r="CEC425" s="209"/>
      <c r="CED425" s="209"/>
      <c r="CEE425" s="209"/>
      <c r="CEF425" s="209"/>
      <c r="CEG425" s="209"/>
      <c r="CEH425" s="209"/>
      <c r="CEI425" s="209"/>
      <c r="CEJ425" s="209"/>
      <c r="CEK425" s="209"/>
      <c r="CEL425" s="209"/>
      <c r="CEM425" s="209"/>
      <c r="CEN425" s="209"/>
      <c r="CEO425" s="209"/>
      <c r="CEP425" s="209"/>
      <c r="CEQ425" s="209"/>
      <c r="CER425" s="209"/>
      <c r="CES425" s="209"/>
      <c r="CET425" s="209"/>
      <c r="CEU425" s="209"/>
      <c r="CEV425" s="209"/>
      <c r="CEW425" s="209"/>
      <c r="CEX425" s="209"/>
      <c r="CEY425" s="209"/>
      <c r="CEZ425" s="209"/>
      <c r="CFA425" s="209"/>
      <c r="CFB425" s="209"/>
      <c r="CFC425" s="209"/>
      <c r="CFD425" s="209"/>
      <c r="CFE425" s="209"/>
      <c r="CFF425" s="209"/>
      <c r="CFG425" s="209"/>
      <c r="CFH425" s="209"/>
      <c r="CFI425" s="209"/>
      <c r="CFJ425" s="209"/>
      <c r="CFK425" s="209"/>
      <c r="CFL425" s="209"/>
      <c r="CFM425" s="209"/>
      <c r="CFN425" s="209"/>
      <c r="CFO425" s="209"/>
      <c r="CFP425" s="209"/>
      <c r="CFQ425" s="209"/>
      <c r="CFR425" s="209"/>
      <c r="CFS425" s="209"/>
      <c r="CFT425" s="209"/>
      <c r="CFU425" s="209"/>
      <c r="CFV425" s="209"/>
      <c r="CFW425" s="209"/>
      <c r="CFX425" s="209"/>
      <c r="CFY425" s="209"/>
      <c r="CFZ425" s="209"/>
      <c r="CGA425" s="209"/>
      <c r="CGB425" s="209"/>
      <c r="CGC425" s="209"/>
      <c r="CGD425" s="209"/>
      <c r="CGE425" s="209"/>
      <c r="CGF425" s="209"/>
      <c r="CGG425" s="209"/>
      <c r="CGH425" s="209"/>
      <c r="CGI425" s="209"/>
      <c r="CGJ425" s="209"/>
      <c r="CGK425" s="209"/>
      <c r="CGL425" s="209"/>
      <c r="CGM425" s="209"/>
      <c r="CGN425" s="209"/>
      <c r="CGO425" s="209"/>
      <c r="CGP425" s="209"/>
      <c r="CGQ425" s="209"/>
      <c r="CGR425" s="209"/>
      <c r="CGS425" s="209"/>
      <c r="CGT425" s="209"/>
      <c r="CGU425" s="209"/>
      <c r="CGV425" s="209"/>
      <c r="CGW425" s="209"/>
      <c r="CGX425" s="209"/>
      <c r="CGY425" s="209"/>
      <c r="CGZ425" s="209"/>
      <c r="CHA425" s="209"/>
      <c r="CHB425" s="209"/>
      <c r="CHC425" s="209"/>
      <c r="CHD425" s="209"/>
      <c r="CHE425" s="209"/>
      <c r="CHF425" s="209"/>
      <c r="CHG425" s="209"/>
      <c r="CHH425" s="209"/>
      <c r="CHI425" s="209"/>
      <c r="CHJ425" s="209"/>
      <c r="CHK425" s="209"/>
      <c r="CHL425" s="209"/>
      <c r="CHM425" s="209"/>
      <c r="CHN425" s="209"/>
      <c r="CHO425" s="209"/>
      <c r="CHP425" s="209"/>
      <c r="CHQ425" s="209"/>
      <c r="CHR425" s="209"/>
      <c r="CHS425" s="209"/>
      <c r="CHT425" s="209"/>
      <c r="CHU425" s="209"/>
      <c r="CHV425" s="209"/>
      <c r="CHW425" s="209"/>
      <c r="CHX425" s="209"/>
      <c r="CHY425" s="209"/>
      <c r="CHZ425" s="209"/>
      <c r="CIA425" s="209"/>
      <c r="CIB425" s="209"/>
      <c r="CIC425" s="209"/>
      <c r="CID425" s="209"/>
      <c r="CIE425" s="209"/>
      <c r="CIF425" s="209"/>
      <c r="CIG425" s="209"/>
      <c r="CIH425" s="209"/>
      <c r="CII425" s="209"/>
      <c r="CIJ425" s="209"/>
      <c r="CIK425" s="209"/>
      <c r="CIL425" s="209"/>
      <c r="CIM425" s="209"/>
      <c r="CIN425" s="209"/>
      <c r="CIO425" s="209"/>
      <c r="CIP425" s="209"/>
      <c r="CIQ425" s="209"/>
      <c r="CIR425" s="209"/>
      <c r="CIS425" s="209"/>
      <c r="CIT425" s="209"/>
      <c r="CIU425" s="209"/>
      <c r="CIV425" s="209"/>
      <c r="CIW425" s="209"/>
      <c r="CIX425" s="209"/>
      <c r="CIY425" s="209"/>
      <c r="CIZ425" s="209"/>
      <c r="CJA425" s="209"/>
      <c r="CJB425" s="209"/>
      <c r="CJC425" s="209"/>
      <c r="CJD425" s="209"/>
      <c r="CJE425" s="209"/>
      <c r="CJF425" s="209"/>
      <c r="CJG425" s="209"/>
      <c r="CJH425" s="209"/>
      <c r="CJI425" s="209"/>
      <c r="CJJ425" s="209"/>
      <c r="CJK425" s="209"/>
      <c r="CJL425" s="209"/>
      <c r="CJM425" s="209"/>
      <c r="CJN425" s="209"/>
      <c r="CJO425" s="209"/>
      <c r="CJP425" s="209"/>
      <c r="CJQ425" s="209"/>
      <c r="CJR425" s="209"/>
      <c r="CJS425" s="209"/>
      <c r="CJT425" s="209"/>
      <c r="CJU425" s="209"/>
      <c r="CJV425" s="209"/>
      <c r="CJW425" s="209"/>
      <c r="CJX425" s="209"/>
      <c r="CJY425" s="209"/>
      <c r="CJZ425" s="209"/>
      <c r="CKA425" s="209"/>
      <c r="CKB425" s="209"/>
      <c r="CKC425" s="209"/>
      <c r="CKD425" s="209"/>
      <c r="CKE425" s="209"/>
      <c r="CKF425" s="209"/>
      <c r="CKG425" s="209"/>
      <c r="CKH425" s="209"/>
      <c r="CKI425" s="209"/>
      <c r="CKJ425" s="209"/>
      <c r="CKK425" s="209"/>
      <c r="CKL425" s="209"/>
      <c r="CKM425" s="209"/>
      <c r="CKN425" s="209"/>
      <c r="CKO425" s="209"/>
      <c r="CKP425" s="209"/>
      <c r="CKQ425" s="209"/>
      <c r="CKR425" s="209"/>
      <c r="CKS425" s="209"/>
      <c r="CKT425" s="209"/>
      <c r="CKU425" s="209"/>
      <c r="CKV425" s="209"/>
      <c r="CKW425" s="209"/>
      <c r="CKX425" s="209"/>
      <c r="CKY425" s="209"/>
      <c r="CKZ425" s="209"/>
      <c r="CLA425" s="209"/>
      <c r="CLB425" s="209"/>
      <c r="CLC425" s="209"/>
      <c r="CLD425" s="209"/>
      <c r="CLE425" s="209"/>
      <c r="CLF425" s="209"/>
      <c r="CLG425" s="209"/>
      <c r="CLH425" s="209"/>
      <c r="CLI425" s="209"/>
      <c r="CLJ425" s="209"/>
      <c r="CLK425" s="209"/>
      <c r="CLL425" s="209"/>
      <c r="CLM425" s="209"/>
      <c r="CLN425" s="209"/>
      <c r="CLO425" s="209"/>
      <c r="CLP425" s="209"/>
      <c r="CLQ425" s="209"/>
      <c r="CLR425" s="209"/>
      <c r="CLS425" s="209"/>
      <c r="CLT425" s="209"/>
      <c r="CLU425" s="209"/>
      <c r="CLV425" s="209"/>
      <c r="CLW425" s="209"/>
      <c r="CLX425" s="209"/>
      <c r="CLY425" s="209"/>
      <c r="CLZ425" s="209"/>
      <c r="CMA425" s="209"/>
      <c r="CMB425" s="209"/>
      <c r="CMC425" s="209"/>
      <c r="CMD425" s="209"/>
      <c r="CME425" s="209"/>
      <c r="CMF425" s="209"/>
      <c r="CMG425" s="209"/>
      <c r="CMH425" s="209"/>
      <c r="CMI425" s="209"/>
      <c r="CMJ425" s="209"/>
      <c r="CMK425" s="209"/>
      <c r="CML425" s="209"/>
      <c r="CMM425" s="209"/>
      <c r="CMN425" s="209"/>
      <c r="CMO425" s="209"/>
      <c r="CMP425" s="209"/>
      <c r="CMQ425" s="209"/>
      <c r="CMR425" s="209"/>
      <c r="CMS425" s="209"/>
      <c r="CMT425" s="209"/>
      <c r="CMU425" s="209"/>
      <c r="CMV425" s="209"/>
      <c r="CMW425" s="209"/>
      <c r="CMX425" s="209"/>
      <c r="CMY425" s="209"/>
      <c r="CMZ425" s="209"/>
      <c r="CNA425" s="209"/>
      <c r="CNB425" s="209"/>
      <c r="CNC425" s="209"/>
      <c r="CND425" s="209"/>
      <c r="CNE425" s="209"/>
      <c r="CNF425" s="209"/>
      <c r="CNG425" s="209"/>
      <c r="CNH425" s="209"/>
      <c r="CNI425" s="209"/>
      <c r="CNJ425" s="209"/>
      <c r="CNK425" s="209"/>
      <c r="CNL425" s="209"/>
      <c r="CNM425" s="209"/>
      <c r="CNN425" s="209"/>
      <c r="CNO425" s="209"/>
      <c r="CNP425" s="209"/>
      <c r="CNQ425" s="209"/>
      <c r="CNR425" s="209"/>
      <c r="CNS425" s="209"/>
      <c r="CNT425" s="209"/>
      <c r="CNU425" s="209"/>
      <c r="CNV425" s="209"/>
      <c r="CNW425" s="209"/>
      <c r="CNX425" s="209"/>
      <c r="CNY425" s="209"/>
      <c r="CNZ425" s="209"/>
      <c r="COA425" s="209"/>
      <c r="COB425" s="209"/>
      <c r="COC425" s="209"/>
      <c r="COD425" s="209"/>
      <c r="COE425" s="209"/>
      <c r="COF425" s="209"/>
      <c r="COG425" s="209"/>
      <c r="COH425" s="209"/>
      <c r="COI425" s="209"/>
      <c r="COJ425" s="209"/>
      <c r="COK425" s="209"/>
      <c r="COL425" s="209"/>
      <c r="COM425" s="209"/>
      <c r="CON425" s="209"/>
      <c r="COO425" s="209"/>
      <c r="COP425" s="209"/>
      <c r="COQ425" s="209"/>
      <c r="COR425" s="209"/>
      <c r="COS425" s="209"/>
      <c r="COT425" s="209"/>
      <c r="COU425" s="209"/>
      <c r="COV425" s="209"/>
      <c r="COW425" s="209"/>
      <c r="COX425" s="209"/>
      <c r="COY425" s="209"/>
      <c r="COZ425" s="209"/>
      <c r="CPA425" s="209"/>
      <c r="CPB425" s="209"/>
      <c r="CPC425" s="209"/>
      <c r="CPD425" s="209"/>
      <c r="CPE425" s="209"/>
      <c r="CPF425" s="209"/>
      <c r="CPG425" s="209"/>
      <c r="CPH425" s="209"/>
      <c r="CPI425" s="209"/>
      <c r="CPJ425" s="209"/>
      <c r="CPK425" s="209"/>
      <c r="CPL425" s="209"/>
      <c r="CPM425" s="209"/>
      <c r="CPN425" s="209"/>
      <c r="CPO425" s="209"/>
      <c r="CPP425" s="209"/>
      <c r="CPQ425" s="209"/>
      <c r="CPR425" s="209"/>
      <c r="CPS425" s="209"/>
      <c r="CPT425" s="209"/>
      <c r="CPU425" s="209"/>
      <c r="CPV425" s="209"/>
      <c r="CPW425" s="209"/>
      <c r="CPX425" s="209"/>
      <c r="CPY425" s="209"/>
      <c r="CPZ425" s="209"/>
      <c r="CQA425" s="209"/>
      <c r="CQB425" s="209"/>
      <c r="CQC425" s="209"/>
      <c r="CQD425" s="209"/>
      <c r="CQE425" s="209"/>
      <c r="CQF425" s="209"/>
      <c r="CQG425" s="209"/>
      <c r="CQH425" s="209"/>
      <c r="CQI425" s="209"/>
      <c r="CQJ425" s="209"/>
      <c r="CQK425" s="209"/>
      <c r="CQL425" s="209"/>
      <c r="CQM425" s="209"/>
      <c r="CQN425" s="209"/>
      <c r="CQO425" s="209"/>
      <c r="CQP425" s="209"/>
      <c r="CQQ425" s="209"/>
      <c r="CQR425" s="209"/>
      <c r="CQS425" s="209"/>
      <c r="CQT425" s="209"/>
      <c r="CQU425" s="209"/>
      <c r="CQV425" s="209"/>
      <c r="CQW425" s="209"/>
      <c r="CQX425" s="209"/>
      <c r="CQY425" s="209"/>
      <c r="CQZ425" s="209"/>
      <c r="CRA425" s="209"/>
      <c r="CRB425" s="209"/>
      <c r="CRC425" s="209"/>
      <c r="CRD425" s="209"/>
      <c r="CRE425" s="209"/>
      <c r="CRF425" s="209"/>
      <c r="CRG425" s="209"/>
      <c r="CRH425" s="209"/>
      <c r="CRI425" s="209"/>
      <c r="CRJ425" s="209"/>
      <c r="CRK425" s="209"/>
      <c r="CRL425" s="209"/>
      <c r="CRM425" s="209"/>
      <c r="CRN425" s="209"/>
      <c r="CRO425" s="209"/>
      <c r="CRP425" s="209"/>
      <c r="CRQ425" s="209"/>
      <c r="CRR425" s="209"/>
      <c r="CRS425" s="209"/>
      <c r="CRT425" s="209"/>
      <c r="CRU425" s="209"/>
      <c r="CRV425" s="209"/>
      <c r="CRW425" s="209"/>
      <c r="CRX425" s="209"/>
      <c r="CRY425" s="209"/>
      <c r="CRZ425" s="209"/>
      <c r="CSA425" s="209"/>
      <c r="CSB425" s="209"/>
      <c r="CSC425" s="209"/>
      <c r="CSD425" s="209"/>
      <c r="CSE425" s="209"/>
      <c r="CSF425" s="209"/>
      <c r="CSG425" s="209"/>
      <c r="CSH425" s="209"/>
      <c r="CSI425" s="209"/>
      <c r="CSJ425" s="209"/>
      <c r="CSK425" s="209"/>
      <c r="CSL425" s="209"/>
      <c r="CSM425" s="209"/>
      <c r="CSN425" s="209"/>
      <c r="CSO425" s="209"/>
      <c r="CSP425" s="209"/>
      <c r="CSQ425" s="209"/>
      <c r="CSR425" s="209"/>
      <c r="CSS425" s="209"/>
      <c r="CST425" s="209"/>
      <c r="CSU425" s="209"/>
      <c r="CSV425" s="209"/>
      <c r="CSW425" s="209"/>
      <c r="CSX425" s="209"/>
      <c r="CSY425" s="209"/>
      <c r="CSZ425" s="209"/>
      <c r="CTA425" s="209"/>
      <c r="CTB425" s="209"/>
      <c r="CTC425" s="209"/>
      <c r="CTD425" s="209"/>
      <c r="CTE425" s="209"/>
      <c r="CTF425" s="209"/>
      <c r="CTG425" s="209"/>
      <c r="CTH425" s="209"/>
      <c r="CTI425" s="209"/>
      <c r="CTJ425" s="209"/>
      <c r="CTK425" s="209"/>
      <c r="CTL425" s="209"/>
      <c r="CTM425" s="209"/>
      <c r="CTN425" s="209"/>
      <c r="CTO425" s="209"/>
      <c r="CTP425" s="209"/>
      <c r="CTQ425" s="209"/>
      <c r="CTR425" s="209"/>
      <c r="CTS425" s="209"/>
      <c r="CTT425" s="209"/>
      <c r="CTU425" s="209"/>
      <c r="CTV425" s="209"/>
      <c r="CTW425" s="209"/>
      <c r="CTX425" s="209"/>
      <c r="CTY425" s="209"/>
      <c r="CTZ425" s="209"/>
      <c r="CUA425" s="209"/>
      <c r="CUB425" s="209"/>
      <c r="CUC425" s="209"/>
      <c r="CUD425" s="209"/>
      <c r="CUE425" s="209"/>
      <c r="CUF425" s="209"/>
      <c r="CUG425" s="209"/>
      <c r="CUH425" s="209"/>
      <c r="CUI425" s="209"/>
      <c r="CUJ425" s="209"/>
      <c r="CUK425" s="209"/>
      <c r="CUL425" s="209"/>
      <c r="CUM425" s="209"/>
      <c r="CUN425" s="209"/>
      <c r="CUO425" s="209"/>
      <c r="CUP425" s="209"/>
      <c r="CUQ425" s="209"/>
      <c r="CUR425" s="209"/>
      <c r="CUS425" s="209"/>
      <c r="CUT425" s="209"/>
      <c r="CUU425" s="209"/>
      <c r="CUV425" s="209"/>
      <c r="CUW425" s="209"/>
      <c r="CUX425" s="209"/>
      <c r="CUY425" s="209"/>
      <c r="CUZ425" s="209"/>
      <c r="CVA425" s="209"/>
      <c r="CVB425" s="209"/>
      <c r="CVC425" s="209"/>
      <c r="CVD425" s="209"/>
      <c r="CVE425" s="209"/>
      <c r="CVF425" s="209"/>
      <c r="CVG425" s="209"/>
      <c r="CVH425" s="209"/>
      <c r="CVI425" s="209"/>
      <c r="CVJ425" s="209"/>
      <c r="CVK425" s="209"/>
      <c r="CVL425" s="209"/>
      <c r="CVM425" s="209"/>
      <c r="CVN425" s="209"/>
      <c r="CVO425" s="209"/>
      <c r="CVP425" s="209"/>
      <c r="CVQ425" s="209"/>
      <c r="CVR425" s="209"/>
      <c r="CVS425" s="209"/>
      <c r="CVT425" s="209"/>
      <c r="CVU425" s="209"/>
      <c r="CVV425" s="209"/>
      <c r="CVW425" s="209"/>
      <c r="CVX425" s="209"/>
      <c r="CVY425" s="209"/>
      <c r="CVZ425" s="209"/>
      <c r="CWA425" s="209"/>
      <c r="CWB425" s="209"/>
      <c r="CWC425" s="209"/>
      <c r="CWD425" s="209"/>
      <c r="CWE425" s="209"/>
      <c r="CWF425" s="209"/>
      <c r="CWG425" s="209"/>
      <c r="CWH425" s="209"/>
      <c r="CWI425" s="209"/>
      <c r="CWJ425" s="209"/>
      <c r="CWK425" s="209"/>
      <c r="CWL425" s="209"/>
      <c r="CWM425" s="209"/>
      <c r="CWN425" s="209"/>
      <c r="CWO425" s="209"/>
      <c r="CWP425" s="209"/>
      <c r="CWQ425" s="209"/>
      <c r="CWR425" s="209"/>
      <c r="CWS425" s="209"/>
      <c r="CWT425" s="209"/>
      <c r="CWU425" s="209"/>
      <c r="CWV425" s="209"/>
      <c r="CWW425" s="209"/>
      <c r="CWX425" s="209"/>
      <c r="CWY425" s="209"/>
      <c r="CWZ425" s="209"/>
      <c r="CXA425" s="209"/>
      <c r="CXB425" s="209"/>
      <c r="CXC425" s="209"/>
      <c r="CXD425" s="209"/>
      <c r="CXE425" s="209"/>
      <c r="CXF425" s="209"/>
      <c r="CXG425" s="209"/>
      <c r="CXH425" s="209"/>
      <c r="CXI425" s="209"/>
      <c r="CXJ425" s="209"/>
      <c r="CXK425" s="209"/>
      <c r="CXL425" s="209"/>
      <c r="CXM425" s="209"/>
      <c r="CXN425" s="209"/>
      <c r="CXO425" s="209"/>
      <c r="CXP425" s="209"/>
      <c r="CXQ425" s="209"/>
      <c r="CXR425" s="209"/>
      <c r="CXS425" s="209"/>
      <c r="CXT425" s="209"/>
      <c r="CXU425" s="209"/>
      <c r="CXV425" s="209"/>
      <c r="CXW425" s="209"/>
      <c r="CXX425" s="209"/>
      <c r="CXY425" s="209"/>
      <c r="CXZ425" s="209"/>
      <c r="CYA425" s="209"/>
      <c r="CYB425" s="209"/>
      <c r="CYC425" s="209"/>
      <c r="CYD425" s="209"/>
      <c r="CYE425" s="209"/>
      <c r="CYF425" s="209"/>
      <c r="CYG425" s="209"/>
      <c r="CYH425" s="209"/>
      <c r="CYI425" s="209"/>
      <c r="CYJ425" s="209"/>
      <c r="CYK425" s="209"/>
      <c r="CYL425" s="209"/>
      <c r="CYM425" s="209"/>
      <c r="CYN425" s="209"/>
      <c r="CYO425" s="209"/>
      <c r="CYP425" s="209"/>
      <c r="CYQ425" s="209"/>
      <c r="CYR425" s="209"/>
      <c r="CYS425" s="209"/>
      <c r="CYT425" s="209"/>
      <c r="CYU425" s="209"/>
      <c r="CYV425" s="209"/>
      <c r="CYW425" s="209"/>
      <c r="CYX425" s="209"/>
      <c r="CYY425" s="209"/>
      <c r="CYZ425" s="209"/>
      <c r="CZA425" s="209"/>
      <c r="CZB425" s="209"/>
      <c r="CZC425" s="209"/>
      <c r="CZD425" s="209"/>
      <c r="CZE425" s="209"/>
      <c r="CZF425" s="209"/>
      <c r="CZG425" s="209"/>
      <c r="CZH425" s="209"/>
      <c r="CZI425" s="209"/>
      <c r="CZJ425" s="209"/>
      <c r="CZK425" s="209"/>
      <c r="CZL425" s="209"/>
      <c r="CZM425" s="209"/>
      <c r="CZN425" s="209"/>
      <c r="CZO425" s="209"/>
      <c r="CZP425" s="209"/>
      <c r="CZQ425" s="209"/>
      <c r="CZR425" s="209"/>
      <c r="CZS425" s="209"/>
      <c r="CZT425" s="209"/>
      <c r="CZU425" s="209"/>
      <c r="CZV425" s="209"/>
      <c r="CZW425" s="209"/>
      <c r="CZX425" s="209"/>
      <c r="CZY425" s="209"/>
      <c r="CZZ425" s="209"/>
      <c r="DAA425" s="209"/>
      <c r="DAB425" s="209"/>
      <c r="DAC425" s="209"/>
      <c r="DAD425" s="209"/>
      <c r="DAE425" s="209"/>
      <c r="DAF425" s="209"/>
      <c r="DAG425" s="209"/>
      <c r="DAH425" s="209"/>
      <c r="DAI425" s="209"/>
      <c r="DAJ425" s="209"/>
      <c r="DAK425" s="209"/>
      <c r="DAL425" s="209"/>
      <c r="DAM425" s="209"/>
      <c r="DAN425" s="209"/>
      <c r="DAO425" s="209"/>
      <c r="DAP425" s="209"/>
      <c r="DAQ425" s="209"/>
      <c r="DAR425" s="209"/>
      <c r="DAS425" s="209"/>
      <c r="DAT425" s="209"/>
      <c r="DAU425" s="209"/>
      <c r="DAV425" s="209"/>
      <c r="DAW425" s="209"/>
      <c r="DAX425" s="209"/>
      <c r="DAY425" s="209"/>
      <c r="DAZ425" s="209"/>
      <c r="DBA425" s="209"/>
      <c r="DBB425" s="209"/>
      <c r="DBC425" s="209"/>
      <c r="DBD425" s="209"/>
      <c r="DBE425" s="209"/>
      <c r="DBF425" s="209"/>
      <c r="DBG425" s="209"/>
      <c r="DBH425" s="209"/>
      <c r="DBI425" s="209"/>
      <c r="DBJ425" s="209"/>
      <c r="DBK425" s="209"/>
      <c r="DBL425" s="209"/>
      <c r="DBM425" s="209"/>
      <c r="DBN425" s="209"/>
      <c r="DBO425" s="209"/>
      <c r="DBP425" s="209"/>
      <c r="DBQ425" s="209"/>
      <c r="DBR425" s="209"/>
      <c r="DBS425" s="209"/>
      <c r="DBT425" s="209"/>
      <c r="DBU425" s="209"/>
      <c r="DBV425" s="209"/>
      <c r="DBW425" s="209"/>
      <c r="DBX425" s="209"/>
      <c r="DBY425" s="209"/>
      <c r="DBZ425" s="209"/>
      <c r="DCA425" s="209"/>
      <c r="DCB425" s="209"/>
      <c r="DCC425" s="209"/>
      <c r="DCD425" s="209"/>
      <c r="DCE425" s="209"/>
      <c r="DCF425" s="209"/>
      <c r="DCG425" s="209"/>
      <c r="DCH425" s="209"/>
      <c r="DCI425" s="209"/>
      <c r="DCJ425" s="209"/>
      <c r="DCK425" s="209"/>
      <c r="DCL425" s="209"/>
      <c r="DCM425" s="209"/>
      <c r="DCN425" s="209"/>
      <c r="DCO425" s="209"/>
      <c r="DCP425" s="209"/>
      <c r="DCQ425" s="209"/>
      <c r="DCR425" s="209"/>
      <c r="DCS425" s="209"/>
      <c r="DCT425" s="209"/>
      <c r="DCU425" s="209"/>
      <c r="DCV425" s="209"/>
      <c r="DCW425" s="209"/>
      <c r="DCX425" s="209"/>
      <c r="DCY425" s="209"/>
      <c r="DCZ425" s="209"/>
      <c r="DDA425" s="209"/>
      <c r="DDB425" s="209"/>
      <c r="DDC425" s="209"/>
      <c r="DDD425" s="209"/>
      <c r="DDE425" s="209"/>
      <c r="DDF425" s="209"/>
      <c r="DDG425" s="209"/>
      <c r="DDH425" s="209"/>
      <c r="DDI425" s="209"/>
      <c r="DDJ425" s="209"/>
      <c r="DDK425" s="209"/>
      <c r="DDL425" s="209"/>
      <c r="DDM425" s="209"/>
      <c r="DDN425" s="209"/>
      <c r="DDO425" s="209"/>
      <c r="DDP425" s="209"/>
      <c r="DDQ425" s="209"/>
      <c r="DDR425" s="209"/>
      <c r="DDS425" s="209"/>
      <c r="DDT425" s="209"/>
      <c r="DDU425" s="209"/>
      <c r="DDV425" s="209"/>
      <c r="DDW425" s="209"/>
      <c r="DDX425" s="209"/>
      <c r="DDY425" s="209"/>
      <c r="DDZ425" s="209"/>
      <c r="DEA425" s="209"/>
      <c r="DEB425" s="209"/>
      <c r="DEC425" s="209"/>
      <c r="DED425" s="209"/>
      <c r="DEE425" s="209"/>
      <c r="DEF425" s="209"/>
      <c r="DEG425" s="209"/>
      <c r="DEH425" s="209"/>
      <c r="DEI425" s="209"/>
      <c r="DEJ425" s="209"/>
      <c r="DEK425" s="209"/>
      <c r="DEL425" s="209"/>
      <c r="DEM425" s="209"/>
      <c r="DEN425" s="209"/>
      <c r="DEO425" s="209"/>
      <c r="DEP425" s="209"/>
      <c r="DEQ425" s="209"/>
      <c r="DER425" s="209"/>
      <c r="DES425" s="209"/>
      <c r="DET425" s="209"/>
      <c r="DEU425" s="209"/>
      <c r="DEV425" s="209"/>
      <c r="DEW425" s="209"/>
      <c r="DEX425" s="209"/>
      <c r="DEY425" s="209"/>
      <c r="DEZ425" s="209"/>
      <c r="DFA425" s="209"/>
      <c r="DFB425" s="209"/>
      <c r="DFC425" s="209"/>
      <c r="DFD425" s="209"/>
      <c r="DFE425" s="209"/>
      <c r="DFF425" s="209"/>
      <c r="DFG425" s="209"/>
      <c r="DFH425" s="209"/>
      <c r="DFI425" s="209"/>
      <c r="DFJ425" s="209"/>
      <c r="DFK425" s="209"/>
      <c r="DFL425" s="209"/>
      <c r="DFM425" s="209"/>
      <c r="DFN425" s="209"/>
      <c r="DFO425" s="209"/>
      <c r="DFP425" s="209"/>
      <c r="DFQ425" s="209"/>
      <c r="DFR425" s="209"/>
      <c r="DFS425" s="209"/>
      <c r="DFT425" s="209"/>
      <c r="DFU425" s="209"/>
      <c r="DFV425" s="209"/>
      <c r="DFW425" s="209"/>
      <c r="DFX425" s="209"/>
      <c r="DFY425" s="209"/>
      <c r="DFZ425" s="209"/>
      <c r="DGA425" s="209"/>
      <c r="DGB425" s="209"/>
      <c r="DGC425" s="209"/>
      <c r="DGD425" s="209"/>
      <c r="DGE425" s="209"/>
      <c r="DGF425" s="209"/>
      <c r="DGG425" s="209"/>
      <c r="DGH425" s="209"/>
      <c r="DGI425" s="209"/>
      <c r="DGJ425" s="209"/>
      <c r="DGK425" s="209"/>
      <c r="DGL425" s="209"/>
      <c r="DGM425" s="209"/>
      <c r="DGN425" s="209"/>
      <c r="DGO425" s="209"/>
      <c r="DGP425" s="209"/>
      <c r="DGQ425" s="209"/>
      <c r="DGR425" s="209"/>
      <c r="DGS425" s="209"/>
      <c r="DGT425" s="209"/>
      <c r="DGU425" s="209"/>
      <c r="DGV425" s="209"/>
      <c r="DGW425" s="209"/>
      <c r="DGX425" s="209"/>
      <c r="DGY425" s="209"/>
      <c r="DGZ425" s="209"/>
      <c r="DHA425" s="209"/>
      <c r="DHB425" s="209"/>
      <c r="DHC425" s="209"/>
      <c r="DHD425" s="209"/>
      <c r="DHE425" s="209"/>
      <c r="DHF425" s="209"/>
      <c r="DHG425" s="209"/>
      <c r="DHH425" s="209"/>
      <c r="DHI425" s="209"/>
      <c r="DHJ425" s="209"/>
      <c r="DHK425" s="209"/>
      <c r="DHL425" s="209"/>
      <c r="DHM425" s="209"/>
      <c r="DHN425" s="209"/>
      <c r="DHO425" s="209"/>
      <c r="DHP425" s="209"/>
      <c r="DHQ425" s="209"/>
      <c r="DHR425" s="209"/>
      <c r="DHS425" s="209"/>
      <c r="DHT425" s="209"/>
      <c r="DHU425" s="209"/>
      <c r="DHV425" s="209"/>
      <c r="DHW425" s="209"/>
      <c r="DHX425" s="209"/>
      <c r="DHY425" s="209"/>
      <c r="DHZ425" s="209"/>
      <c r="DIA425" s="209"/>
      <c r="DIB425" s="209"/>
      <c r="DIC425" s="209"/>
      <c r="DID425" s="209"/>
      <c r="DIE425" s="209"/>
      <c r="DIF425" s="209"/>
      <c r="DIG425" s="209"/>
      <c r="DIH425" s="209"/>
      <c r="DII425" s="209"/>
      <c r="DIJ425" s="209"/>
      <c r="DIK425" s="209"/>
      <c r="DIL425" s="209"/>
      <c r="DIM425" s="209"/>
      <c r="DIN425" s="209"/>
      <c r="DIO425" s="209"/>
      <c r="DIP425" s="209"/>
      <c r="DIQ425" s="209"/>
      <c r="DIR425" s="209"/>
      <c r="DIS425" s="209"/>
      <c r="DIT425" s="209"/>
      <c r="DIU425" s="209"/>
      <c r="DIV425" s="209"/>
      <c r="DIW425" s="209"/>
      <c r="DIX425" s="209"/>
      <c r="DIY425" s="209"/>
      <c r="DIZ425" s="209"/>
      <c r="DJA425" s="209"/>
      <c r="DJB425" s="209"/>
      <c r="DJC425" s="209"/>
      <c r="DJD425" s="209"/>
      <c r="DJE425" s="209"/>
      <c r="DJF425" s="209"/>
      <c r="DJG425" s="209"/>
      <c r="DJH425" s="209"/>
      <c r="DJI425" s="209"/>
      <c r="DJJ425" s="209"/>
      <c r="DJK425" s="209"/>
      <c r="DJL425" s="209"/>
      <c r="DJM425" s="209"/>
      <c r="DJN425" s="209"/>
      <c r="DJO425" s="209"/>
      <c r="DJP425" s="209"/>
      <c r="DJQ425" s="209"/>
      <c r="DJR425" s="209"/>
      <c r="DJS425" s="209"/>
      <c r="DJT425" s="209"/>
      <c r="DJU425" s="209"/>
      <c r="DJV425" s="209"/>
      <c r="DJW425" s="209"/>
      <c r="DJX425" s="209"/>
      <c r="DJY425" s="209"/>
      <c r="DJZ425" s="209"/>
      <c r="DKA425" s="209"/>
      <c r="DKB425" s="209"/>
      <c r="DKC425" s="209"/>
      <c r="DKD425" s="209"/>
      <c r="DKE425" s="209"/>
      <c r="DKF425" s="209"/>
      <c r="DKG425" s="209"/>
      <c r="DKH425" s="209"/>
      <c r="DKI425" s="209"/>
      <c r="DKJ425" s="209"/>
      <c r="DKK425" s="209"/>
      <c r="DKL425" s="209"/>
      <c r="DKM425" s="209"/>
      <c r="DKN425" s="209"/>
      <c r="DKO425" s="209"/>
      <c r="DKP425" s="209"/>
      <c r="DKQ425" s="209"/>
      <c r="DKR425" s="209"/>
      <c r="DKS425" s="209"/>
      <c r="DKT425" s="209"/>
      <c r="DKU425" s="209"/>
      <c r="DKV425" s="209"/>
      <c r="DKW425" s="209"/>
      <c r="DKX425" s="209"/>
      <c r="DKY425" s="209"/>
      <c r="DKZ425" s="209"/>
      <c r="DLA425" s="209"/>
      <c r="DLB425" s="209"/>
      <c r="DLC425" s="209"/>
      <c r="DLD425" s="209"/>
      <c r="DLE425" s="209"/>
      <c r="DLF425" s="209"/>
      <c r="DLG425" s="209"/>
      <c r="DLH425" s="209"/>
      <c r="DLI425" s="209"/>
      <c r="DLJ425" s="209"/>
      <c r="DLK425" s="209"/>
      <c r="DLL425" s="209"/>
      <c r="DLM425" s="209"/>
      <c r="DLN425" s="209"/>
      <c r="DLO425" s="209"/>
      <c r="DLP425" s="209"/>
      <c r="DLQ425" s="209"/>
      <c r="DLR425" s="209"/>
      <c r="DLS425" s="209"/>
      <c r="DLT425" s="209"/>
      <c r="DLU425" s="209"/>
      <c r="DLV425" s="209"/>
      <c r="DLW425" s="209"/>
      <c r="DLX425" s="209"/>
      <c r="DLY425" s="209"/>
      <c r="DLZ425" s="209"/>
      <c r="DMA425" s="209"/>
      <c r="DMB425" s="209"/>
      <c r="DMC425" s="209"/>
      <c r="DMD425" s="209"/>
      <c r="DME425" s="209"/>
      <c r="DMF425" s="209"/>
      <c r="DMG425" s="209"/>
      <c r="DMH425" s="209"/>
      <c r="DMI425" s="209"/>
      <c r="DMJ425" s="209"/>
      <c r="DMK425" s="209"/>
      <c r="DML425" s="209"/>
      <c r="DMM425" s="209"/>
      <c r="DMN425" s="209"/>
      <c r="DMO425" s="209"/>
      <c r="DMP425" s="209"/>
      <c r="DMQ425" s="209"/>
      <c r="DMR425" s="209"/>
      <c r="DMS425" s="209"/>
      <c r="DMT425" s="209"/>
      <c r="DMU425" s="209"/>
      <c r="DMV425" s="209"/>
      <c r="DMW425" s="209"/>
      <c r="DMX425" s="209"/>
      <c r="DMY425" s="209"/>
      <c r="DMZ425" s="209"/>
      <c r="DNA425" s="209"/>
      <c r="DNB425" s="209"/>
      <c r="DNC425" s="209"/>
      <c r="DND425" s="209"/>
      <c r="DNE425" s="209"/>
      <c r="DNF425" s="209"/>
      <c r="DNG425" s="209"/>
      <c r="DNH425" s="209"/>
      <c r="DNI425" s="209"/>
      <c r="DNJ425" s="209"/>
      <c r="DNK425" s="209"/>
      <c r="DNL425" s="209"/>
      <c r="DNM425" s="209"/>
      <c r="DNN425" s="209"/>
      <c r="DNO425" s="209"/>
      <c r="DNP425" s="209"/>
      <c r="DNQ425" s="209"/>
      <c r="DNR425" s="209"/>
      <c r="DNS425" s="209"/>
      <c r="DNT425" s="209"/>
      <c r="DNU425" s="209"/>
      <c r="DNV425" s="209"/>
      <c r="DNW425" s="209"/>
      <c r="DNX425" s="209"/>
      <c r="DNY425" s="209"/>
      <c r="DNZ425" s="209"/>
      <c r="DOA425" s="209"/>
      <c r="DOB425" s="209"/>
      <c r="DOC425" s="209"/>
      <c r="DOD425" s="209"/>
      <c r="DOE425" s="209"/>
      <c r="DOF425" s="209"/>
      <c r="DOG425" s="209"/>
      <c r="DOH425" s="209"/>
      <c r="DOI425" s="209"/>
      <c r="DOJ425" s="209"/>
      <c r="DOK425" s="209"/>
      <c r="DOL425" s="209"/>
      <c r="DOM425" s="209"/>
      <c r="DON425" s="209"/>
      <c r="DOO425" s="209"/>
      <c r="DOP425" s="209"/>
      <c r="DOQ425" s="209"/>
      <c r="DOR425" s="209"/>
      <c r="DOS425" s="209"/>
      <c r="DOT425" s="209"/>
      <c r="DOU425" s="209"/>
      <c r="DOV425" s="209"/>
      <c r="DOW425" s="209"/>
      <c r="DOX425" s="209"/>
      <c r="DOY425" s="209"/>
      <c r="DOZ425" s="209"/>
      <c r="DPA425" s="209"/>
      <c r="DPB425" s="209"/>
      <c r="DPC425" s="209"/>
      <c r="DPD425" s="209"/>
      <c r="DPE425" s="209"/>
      <c r="DPF425" s="209"/>
      <c r="DPG425" s="209"/>
      <c r="DPH425" s="209"/>
      <c r="DPI425" s="209"/>
      <c r="DPJ425" s="209"/>
      <c r="DPK425" s="209"/>
      <c r="DPL425" s="209"/>
      <c r="DPM425" s="209"/>
      <c r="DPN425" s="209"/>
      <c r="DPO425" s="209"/>
      <c r="DPP425" s="209"/>
      <c r="DPQ425" s="209"/>
      <c r="DPR425" s="209"/>
      <c r="DPS425" s="209"/>
      <c r="DPT425" s="209"/>
      <c r="DPU425" s="209"/>
      <c r="DPV425" s="209"/>
      <c r="DPW425" s="209"/>
      <c r="DPX425" s="209"/>
      <c r="DPY425" s="209"/>
      <c r="DPZ425" s="209"/>
      <c r="DQA425" s="209"/>
      <c r="DQB425" s="209"/>
      <c r="DQC425" s="209"/>
      <c r="DQD425" s="209"/>
      <c r="DQE425" s="209"/>
      <c r="DQF425" s="209"/>
      <c r="DQG425" s="209"/>
      <c r="DQH425" s="209"/>
      <c r="DQI425" s="209"/>
      <c r="DQJ425" s="209"/>
      <c r="DQK425" s="209"/>
      <c r="DQL425" s="209"/>
      <c r="DQM425" s="209"/>
      <c r="DQN425" s="209"/>
      <c r="DQO425" s="209"/>
      <c r="DQP425" s="209"/>
      <c r="DQQ425" s="209"/>
      <c r="DQR425" s="209"/>
      <c r="DQS425" s="209"/>
      <c r="DQT425" s="209"/>
      <c r="DQU425" s="209"/>
      <c r="DQV425" s="209"/>
      <c r="DQW425" s="209"/>
      <c r="DQX425" s="209"/>
      <c r="DQY425" s="209"/>
      <c r="DQZ425" s="209"/>
      <c r="DRA425" s="209"/>
      <c r="DRB425" s="209"/>
      <c r="DRC425" s="209"/>
      <c r="DRD425" s="209"/>
      <c r="DRE425" s="209"/>
      <c r="DRF425" s="209"/>
      <c r="DRG425" s="209"/>
      <c r="DRH425" s="209"/>
      <c r="DRI425" s="209"/>
      <c r="DRJ425" s="209"/>
      <c r="DRK425" s="209"/>
      <c r="DRL425" s="209"/>
      <c r="DRM425" s="209"/>
      <c r="DRN425" s="209"/>
      <c r="DRO425" s="209"/>
      <c r="DRP425" s="209"/>
      <c r="DRQ425" s="209"/>
      <c r="DRR425" s="209"/>
      <c r="DRS425" s="209"/>
      <c r="DRT425" s="209"/>
      <c r="DRU425" s="209"/>
      <c r="DRV425" s="209"/>
      <c r="DRW425" s="209"/>
      <c r="DRX425" s="209"/>
      <c r="DRY425" s="209"/>
      <c r="DRZ425" s="209"/>
      <c r="DSA425" s="209"/>
      <c r="DSB425" s="209"/>
      <c r="DSC425" s="209"/>
      <c r="DSD425" s="209"/>
      <c r="DSE425" s="209"/>
      <c r="DSF425" s="209"/>
      <c r="DSG425" s="209"/>
      <c r="DSH425" s="209"/>
      <c r="DSI425" s="209"/>
      <c r="DSJ425" s="209"/>
      <c r="DSK425" s="209"/>
      <c r="DSL425" s="209"/>
      <c r="DSM425" s="209"/>
      <c r="DSN425" s="209"/>
      <c r="DSO425" s="209"/>
      <c r="DSP425" s="209"/>
      <c r="DSQ425" s="209"/>
      <c r="DSR425" s="209"/>
      <c r="DSS425" s="209"/>
      <c r="DST425" s="209"/>
      <c r="DSU425" s="209"/>
      <c r="DSV425" s="209"/>
      <c r="DSW425" s="209"/>
      <c r="DSX425" s="209"/>
      <c r="DSY425" s="209"/>
      <c r="DSZ425" s="209"/>
      <c r="DTA425" s="209"/>
      <c r="DTB425" s="209"/>
      <c r="DTC425" s="209"/>
      <c r="DTD425" s="209"/>
      <c r="DTE425" s="209"/>
      <c r="DTF425" s="209"/>
      <c r="DTG425" s="209"/>
      <c r="DTH425" s="209"/>
      <c r="DTI425" s="209"/>
      <c r="DTJ425" s="209"/>
      <c r="DTK425" s="209"/>
      <c r="DTL425" s="209"/>
      <c r="DTM425" s="209"/>
      <c r="DTN425" s="209"/>
      <c r="DTO425" s="209"/>
      <c r="DTP425" s="209"/>
      <c r="DTQ425" s="209"/>
      <c r="DTR425" s="209"/>
      <c r="DTS425" s="209"/>
      <c r="DTT425" s="209"/>
      <c r="DTU425" s="209"/>
      <c r="DTV425" s="209"/>
      <c r="DTW425" s="209"/>
      <c r="DTX425" s="209"/>
      <c r="DTY425" s="209"/>
      <c r="DTZ425" s="209"/>
      <c r="DUA425" s="209"/>
      <c r="DUB425" s="209"/>
      <c r="DUC425" s="209"/>
      <c r="DUD425" s="209"/>
      <c r="DUE425" s="209"/>
      <c r="DUF425" s="209"/>
      <c r="DUG425" s="209"/>
      <c r="DUH425" s="209"/>
      <c r="DUI425" s="209"/>
      <c r="DUJ425" s="209"/>
      <c r="DUK425" s="209"/>
      <c r="DUL425" s="209"/>
      <c r="DUM425" s="209"/>
      <c r="DUN425" s="209"/>
      <c r="DUO425" s="209"/>
      <c r="DUP425" s="209"/>
      <c r="DUQ425" s="209"/>
      <c r="DUR425" s="209"/>
      <c r="DUS425" s="209"/>
      <c r="DUT425" s="209"/>
      <c r="DUU425" s="209"/>
      <c r="DUV425" s="209"/>
      <c r="DUW425" s="209"/>
      <c r="DUX425" s="209"/>
      <c r="DUY425" s="209"/>
      <c r="DUZ425" s="209"/>
      <c r="DVA425" s="209"/>
      <c r="DVB425" s="209"/>
      <c r="DVC425" s="209"/>
      <c r="DVD425" s="209"/>
      <c r="DVE425" s="209"/>
      <c r="DVF425" s="209"/>
      <c r="DVG425" s="209"/>
      <c r="DVH425" s="209"/>
      <c r="DVI425" s="209"/>
      <c r="DVJ425" s="209"/>
      <c r="DVK425" s="209"/>
      <c r="DVL425" s="209"/>
      <c r="DVM425" s="209"/>
      <c r="DVN425" s="209"/>
      <c r="DVO425" s="209"/>
      <c r="DVP425" s="209"/>
      <c r="DVQ425" s="209"/>
      <c r="DVR425" s="209"/>
      <c r="DVS425" s="209"/>
      <c r="DVT425" s="209"/>
      <c r="DVU425" s="209"/>
      <c r="DVV425" s="209"/>
      <c r="DVW425" s="209"/>
      <c r="DVX425" s="209"/>
      <c r="DVY425" s="209"/>
      <c r="DVZ425" s="209"/>
      <c r="DWA425" s="209"/>
      <c r="DWB425" s="209"/>
      <c r="DWC425" s="209"/>
      <c r="DWD425" s="209"/>
      <c r="DWE425" s="209"/>
      <c r="DWF425" s="209"/>
      <c r="DWG425" s="209"/>
      <c r="DWH425" s="209"/>
      <c r="DWI425" s="209"/>
      <c r="DWJ425" s="209"/>
      <c r="DWK425" s="209"/>
      <c r="DWL425" s="209"/>
      <c r="DWM425" s="209"/>
      <c r="DWN425" s="209"/>
      <c r="DWO425" s="209"/>
      <c r="DWP425" s="209"/>
      <c r="DWQ425" s="209"/>
      <c r="DWR425" s="209"/>
      <c r="DWS425" s="209"/>
      <c r="DWT425" s="209"/>
      <c r="DWU425" s="209"/>
      <c r="DWV425" s="209"/>
      <c r="DWW425" s="209"/>
      <c r="DWX425" s="209"/>
      <c r="DWY425" s="209"/>
      <c r="DWZ425" s="209"/>
      <c r="DXA425" s="209"/>
      <c r="DXB425" s="209"/>
      <c r="DXC425" s="209"/>
      <c r="DXD425" s="209"/>
      <c r="DXE425" s="209"/>
      <c r="DXF425" s="209"/>
      <c r="DXG425" s="209"/>
      <c r="DXH425" s="209"/>
      <c r="DXI425" s="209"/>
      <c r="DXJ425" s="209"/>
      <c r="DXK425" s="209"/>
      <c r="DXL425" s="209"/>
      <c r="DXM425" s="209"/>
      <c r="DXN425" s="209"/>
      <c r="DXO425" s="209"/>
      <c r="DXP425" s="209"/>
      <c r="DXQ425" s="209"/>
      <c r="DXR425" s="209"/>
      <c r="DXS425" s="209"/>
      <c r="DXT425" s="209"/>
      <c r="DXU425" s="209"/>
      <c r="DXV425" s="209"/>
      <c r="DXW425" s="209"/>
      <c r="DXX425" s="209"/>
      <c r="DXY425" s="209"/>
      <c r="DXZ425" s="209"/>
      <c r="DYA425" s="209"/>
      <c r="DYB425" s="209"/>
      <c r="DYC425" s="209"/>
      <c r="DYD425" s="209"/>
      <c r="DYE425" s="209"/>
      <c r="DYF425" s="209"/>
      <c r="DYG425" s="209"/>
      <c r="DYH425" s="209"/>
      <c r="DYI425" s="209"/>
      <c r="DYJ425" s="209"/>
      <c r="DYK425" s="209"/>
      <c r="DYL425" s="209"/>
      <c r="DYM425" s="209"/>
      <c r="DYN425" s="209"/>
      <c r="DYO425" s="209"/>
      <c r="DYP425" s="209"/>
      <c r="DYQ425" s="209"/>
      <c r="DYR425" s="209"/>
      <c r="DYS425" s="209"/>
      <c r="DYT425" s="209"/>
      <c r="DYU425" s="209"/>
      <c r="DYV425" s="209"/>
      <c r="DYW425" s="209"/>
      <c r="DYX425" s="209"/>
      <c r="DYY425" s="209"/>
      <c r="DYZ425" s="209"/>
      <c r="DZA425" s="209"/>
      <c r="DZB425" s="209"/>
      <c r="DZC425" s="209"/>
      <c r="DZD425" s="209"/>
      <c r="DZE425" s="209"/>
      <c r="DZF425" s="209"/>
      <c r="DZG425" s="209"/>
      <c r="DZH425" s="209"/>
      <c r="DZI425" s="209"/>
      <c r="DZJ425" s="209"/>
      <c r="DZK425" s="209"/>
      <c r="DZL425" s="209"/>
      <c r="DZM425" s="209"/>
      <c r="DZN425" s="209"/>
      <c r="DZO425" s="209"/>
      <c r="DZP425" s="209"/>
      <c r="DZQ425" s="209"/>
      <c r="DZR425" s="209"/>
      <c r="DZS425" s="209"/>
      <c r="DZT425" s="209"/>
      <c r="DZU425" s="209"/>
      <c r="DZV425" s="209"/>
      <c r="DZW425" s="209"/>
      <c r="DZX425" s="209"/>
      <c r="DZY425" s="209"/>
      <c r="DZZ425" s="209"/>
      <c r="EAA425" s="209"/>
      <c r="EAB425" s="209"/>
      <c r="EAC425" s="209"/>
      <c r="EAD425" s="209"/>
      <c r="EAE425" s="209"/>
      <c r="EAF425" s="209"/>
      <c r="EAG425" s="209"/>
      <c r="EAH425" s="209"/>
      <c r="EAI425" s="209"/>
      <c r="EAJ425" s="209"/>
      <c r="EAK425" s="209"/>
      <c r="EAL425" s="209"/>
      <c r="EAM425" s="209"/>
      <c r="EAN425" s="209"/>
      <c r="EAO425" s="209"/>
      <c r="EAP425" s="209"/>
      <c r="EAQ425" s="209"/>
      <c r="EAR425" s="209"/>
      <c r="EAS425" s="209"/>
      <c r="EAT425" s="209"/>
      <c r="EAU425" s="209"/>
      <c r="EAV425" s="209"/>
      <c r="EAW425" s="209"/>
      <c r="EAX425" s="209"/>
      <c r="EAY425" s="209"/>
      <c r="EAZ425" s="209"/>
      <c r="EBA425" s="209"/>
      <c r="EBB425" s="209"/>
      <c r="EBC425" s="209"/>
      <c r="EBD425" s="209"/>
      <c r="EBE425" s="209"/>
      <c r="EBF425" s="209"/>
      <c r="EBG425" s="209"/>
      <c r="EBH425" s="209"/>
      <c r="EBI425" s="209"/>
      <c r="EBJ425" s="209"/>
      <c r="EBK425" s="209"/>
      <c r="EBL425" s="209"/>
      <c r="EBM425" s="209"/>
      <c r="EBN425" s="209"/>
      <c r="EBO425" s="209"/>
      <c r="EBP425" s="209"/>
      <c r="EBQ425" s="209"/>
      <c r="EBR425" s="209"/>
      <c r="EBS425" s="209"/>
      <c r="EBT425" s="209"/>
      <c r="EBU425" s="209"/>
      <c r="EBV425" s="209"/>
      <c r="EBW425" s="209"/>
      <c r="EBX425" s="209"/>
      <c r="EBY425" s="209"/>
      <c r="EBZ425" s="209"/>
      <c r="ECA425" s="209"/>
      <c r="ECB425" s="209"/>
      <c r="ECC425" s="209"/>
      <c r="ECD425" s="209"/>
      <c r="ECE425" s="209"/>
      <c r="ECF425" s="209"/>
      <c r="ECG425" s="209"/>
      <c r="ECH425" s="209"/>
      <c r="ECI425" s="209"/>
      <c r="ECJ425" s="209"/>
      <c r="ECK425" s="209"/>
      <c r="ECL425" s="209"/>
      <c r="ECM425" s="209"/>
      <c r="ECN425" s="209"/>
      <c r="ECO425" s="209"/>
      <c r="ECP425" s="209"/>
      <c r="ECQ425" s="209"/>
      <c r="ECR425" s="209"/>
      <c r="ECS425" s="209"/>
      <c r="ECT425" s="209"/>
      <c r="ECU425" s="209"/>
      <c r="ECV425" s="209"/>
      <c r="ECW425" s="209"/>
      <c r="ECX425" s="209"/>
      <c r="ECY425" s="209"/>
      <c r="ECZ425" s="209"/>
      <c r="EDA425" s="209"/>
      <c r="EDB425" s="209"/>
      <c r="EDC425" s="209"/>
      <c r="EDD425" s="209"/>
      <c r="EDE425" s="209"/>
      <c r="EDF425" s="209"/>
      <c r="EDG425" s="209"/>
      <c r="EDH425" s="209"/>
      <c r="EDI425" s="209"/>
      <c r="EDJ425" s="209"/>
      <c r="EDK425" s="209"/>
      <c r="EDL425" s="209"/>
      <c r="EDM425" s="209"/>
      <c r="EDN425" s="209"/>
      <c r="EDO425" s="209"/>
      <c r="EDP425" s="209"/>
      <c r="EDQ425" s="209"/>
      <c r="EDR425" s="209"/>
      <c r="EDS425" s="209"/>
      <c r="EDT425" s="209"/>
      <c r="EDU425" s="209"/>
      <c r="EDV425" s="209"/>
      <c r="EDW425" s="209"/>
      <c r="EDX425" s="209"/>
      <c r="EDY425" s="209"/>
      <c r="EDZ425" s="209"/>
      <c r="EEA425" s="209"/>
      <c r="EEB425" s="209"/>
      <c r="EEC425" s="209"/>
      <c r="EED425" s="209"/>
      <c r="EEE425" s="209"/>
      <c r="EEF425" s="209"/>
      <c r="EEG425" s="209"/>
      <c r="EEH425" s="209"/>
      <c r="EEI425" s="209"/>
      <c r="EEJ425" s="209"/>
      <c r="EEK425" s="209"/>
      <c r="EEL425" s="209"/>
      <c r="EEM425" s="209"/>
      <c r="EEN425" s="209"/>
      <c r="EEO425" s="209"/>
      <c r="EEP425" s="209"/>
      <c r="EEQ425" s="209"/>
      <c r="EER425" s="209"/>
      <c r="EES425" s="209"/>
      <c r="EET425" s="209"/>
      <c r="EEU425" s="209"/>
      <c r="EEV425" s="209"/>
      <c r="EEW425" s="209"/>
      <c r="EEX425" s="209"/>
      <c r="EEY425" s="209"/>
      <c r="EEZ425" s="209"/>
      <c r="EFA425" s="209"/>
      <c r="EFB425" s="209"/>
      <c r="EFC425" s="209"/>
      <c r="EFD425" s="209"/>
      <c r="EFE425" s="209"/>
      <c r="EFF425" s="209"/>
      <c r="EFG425" s="209"/>
      <c r="EFH425" s="209"/>
      <c r="EFI425" s="209"/>
      <c r="EFJ425" s="209"/>
      <c r="EFK425" s="209"/>
      <c r="EFL425" s="209"/>
      <c r="EFM425" s="209"/>
      <c r="EFN425" s="209"/>
      <c r="EFO425" s="209"/>
      <c r="EFP425" s="209"/>
      <c r="EFQ425" s="209"/>
      <c r="EFR425" s="209"/>
      <c r="EFS425" s="209"/>
      <c r="EFT425" s="209"/>
      <c r="EFU425" s="209"/>
      <c r="EFV425" s="209"/>
      <c r="EFW425" s="209"/>
      <c r="EFX425" s="209"/>
      <c r="EFY425" s="209"/>
      <c r="EFZ425" s="209"/>
      <c r="EGA425" s="209"/>
      <c r="EGB425" s="209"/>
      <c r="EGC425" s="209"/>
      <c r="EGD425" s="209"/>
      <c r="EGE425" s="209"/>
      <c r="EGF425" s="209"/>
      <c r="EGG425" s="209"/>
      <c r="EGH425" s="209"/>
      <c r="EGI425" s="209"/>
      <c r="EGJ425" s="209"/>
      <c r="EGK425" s="209"/>
      <c r="EGL425" s="209"/>
      <c r="EGM425" s="209"/>
      <c r="EGN425" s="209"/>
      <c r="EGO425" s="209"/>
      <c r="EGP425" s="209"/>
      <c r="EGQ425" s="209"/>
      <c r="EGR425" s="209"/>
      <c r="EGS425" s="209"/>
      <c r="EGT425" s="209"/>
      <c r="EGU425" s="209"/>
      <c r="EGV425" s="209"/>
      <c r="EGW425" s="209"/>
      <c r="EGX425" s="209"/>
      <c r="EGY425" s="209"/>
      <c r="EGZ425" s="209"/>
      <c r="EHA425" s="209"/>
      <c r="EHB425" s="209"/>
      <c r="EHC425" s="209"/>
      <c r="EHD425" s="209"/>
      <c r="EHE425" s="209"/>
      <c r="EHF425" s="209"/>
      <c r="EHG425" s="209"/>
      <c r="EHH425" s="209"/>
      <c r="EHI425" s="209"/>
      <c r="EHJ425" s="209"/>
      <c r="EHK425" s="209"/>
      <c r="EHL425" s="209"/>
      <c r="EHM425" s="209"/>
      <c r="EHN425" s="209"/>
      <c r="EHO425" s="209"/>
      <c r="EHP425" s="209"/>
      <c r="EHQ425" s="209"/>
      <c r="EHR425" s="209"/>
      <c r="EHS425" s="209"/>
      <c r="EHT425" s="209"/>
      <c r="EHU425" s="209"/>
      <c r="EHV425" s="209"/>
      <c r="EHW425" s="209"/>
      <c r="EHX425" s="209"/>
      <c r="EHY425" s="209"/>
      <c r="EHZ425" s="209"/>
      <c r="EIA425" s="209"/>
      <c r="EIB425" s="209"/>
      <c r="EIC425" s="209"/>
      <c r="EID425" s="209"/>
      <c r="EIE425" s="209"/>
      <c r="EIF425" s="209"/>
      <c r="EIG425" s="209"/>
      <c r="EIH425" s="209"/>
      <c r="EII425" s="209"/>
      <c r="EIJ425" s="209"/>
      <c r="EIK425" s="209"/>
      <c r="EIL425" s="209"/>
      <c r="EIM425" s="209"/>
      <c r="EIN425" s="209"/>
      <c r="EIO425" s="209"/>
      <c r="EIP425" s="209"/>
      <c r="EIQ425" s="209"/>
      <c r="EIR425" s="209"/>
      <c r="EIS425" s="209"/>
      <c r="EIT425" s="209"/>
      <c r="EIU425" s="209"/>
      <c r="EIV425" s="209"/>
      <c r="EIW425" s="209"/>
      <c r="EIX425" s="209"/>
      <c r="EIY425" s="209"/>
      <c r="EIZ425" s="209"/>
      <c r="EJA425" s="209"/>
      <c r="EJB425" s="209"/>
      <c r="EJC425" s="209"/>
      <c r="EJD425" s="209"/>
      <c r="EJE425" s="209"/>
      <c r="EJF425" s="209"/>
      <c r="EJG425" s="209"/>
      <c r="EJH425" s="209"/>
      <c r="EJI425" s="209"/>
      <c r="EJJ425" s="209"/>
      <c r="EJK425" s="209"/>
      <c r="EJL425" s="209"/>
      <c r="EJM425" s="209"/>
      <c r="EJN425" s="209"/>
      <c r="EJO425" s="209"/>
      <c r="EJP425" s="209"/>
      <c r="EJQ425" s="209"/>
      <c r="EJR425" s="209"/>
      <c r="EJS425" s="209"/>
      <c r="EJT425" s="209"/>
      <c r="EJU425" s="209"/>
      <c r="EJV425" s="209"/>
      <c r="EJW425" s="209"/>
      <c r="EJX425" s="209"/>
      <c r="EJY425" s="209"/>
      <c r="EJZ425" s="209"/>
      <c r="EKA425" s="209"/>
      <c r="EKB425" s="209"/>
      <c r="EKC425" s="209"/>
      <c r="EKD425" s="209"/>
      <c r="EKE425" s="209"/>
      <c r="EKF425" s="209"/>
      <c r="EKG425" s="209"/>
      <c r="EKH425" s="209"/>
      <c r="EKI425" s="209"/>
      <c r="EKJ425" s="209"/>
      <c r="EKK425" s="209"/>
      <c r="EKL425" s="209"/>
      <c r="EKM425" s="209"/>
      <c r="EKN425" s="209"/>
      <c r="EKO425" s="209"/>
      <c r="EKP425" s="209"/>
      <c r="EKQ425" s="209"/>
      <c r="EKR425" s="209"/>
      <c r="EKS425" s="209"/>
      <c r="EKT425" s="209"/>
      <c r="EKU425" s="209"/>
      <c r="EKV425" s="209"/>
      <c r="EKW425" s="209"/>
      <c r="EKX425" s="209"/>
      <c r="EKY425" s="209"/>
      <c r="EKZ425" s="209"/>
      <c r="ELA425" s="209"/>
      <c r="ELB425" s="209"/>
      <c r="ELC425" s="209"/>
      <c r="ELD425" s="209"/>
      <c r="ELE425" s="209"/>
      <c r="ELF425" s="209"/>
      <c r="ELG425" s="209"/>
      <c r="ELH425" s="209"/>
      <c r="ELI425" s="209"/>
      <c r="ELJ425" s="209"/>
      <c r="ELK425" s="209"/>
      <c r="ELL425" s="209"/>
      <c r="ELM425" s="209"/>
      <c r="ELN425" s="209"/>
      <c r="ELO425" s="209"/>
      <c r="ELP425" s="209"/>
      <c r="ELQ425" s="209"/>
      <c r="ELR425" s="209"/>
      <c r="ELS425" s="209"/>
      <c r="ELT425" s="209"/>
      <c r="ELU425" s="209"/>
      <c r="ELV425" s="209"/>
      <c r="ELW425" s="209"/>
      <c r="ELX425" s="209"/>
      <c r="ELY425" s="209"/>
      <c r="ELZ425" s="209"/>
      <c r="EMA425" s="209"/>
      <c r="EMB425" s="209"/>
      <c r="EMC425" s="209"/>
      <c r="EMD425" s="209"/>
      <c r="EME425" s="209"/>
      <c r="EMF425" s="209"/>
      <c r="EMG425" s="209"/>
      <c r="EMH425" s="209"/>
      <c r="EMI425" s="209"/>
      <c r="EMJ425" s="209"/>
      <c r="EMK425" s="209"/>
      <c r="EML425" s="209"/>
      <c r="EMM425" s="209"/>
      <c r="EMN425" s="209"/>
      <c r="EMO425" s="209"/>
      <c r="EMP425" s="209"/>
      <c r="EMQ425" s="209"/>
      <c r="EMR425" s="209"/>
      <c r="EMS425" s="209"/>
      <c r="EMT425" s="209"/>
      <c r="EMU425" s="209"/>
      <c r="EMV425" s="209"/>
      <c r="EMW425" s="209"/>
      <c r="EMX425" s="209"/>
      <c r="EMY425" s="209"/>
      <c r="EMZ425" s="209"/>
      <c r="ENA425" s="209"/>
      <c r="ENB425" s="209"/>
      <c r="ENC425" s="209"/>
      <c r="END425" s="209"/>
      <c r="ENE425" s="209"/>
      <c r="ENF425" s="209"/>
      <c r="ENG425" s="209"/>
      <c r="ENH425" s="209"/>
      <c r="ENI425" s="209"/>
      <c r="ENJ425" s="209"/>
      <c r="ENK425" s="209"/>
      <c r="ENL425" s="209"/>
      <c r="ENM425" s="209"/>
      <c r="ENN425" s="209"/>
      <c r="ENO425" s="209"/>
      <c r="ENP425" s="209"/>
      <c r="ENQ425" s="209"/>
      <c r="ENR425" s="209"/>
      <c r="ENS425" s="209"/>
      <c r="ENT425" s="209"/>
      <c r="ENU425" s="209"/>
      <c r="ENV425" s="209"/>
      <c r="ENW425" s="209"/>
      <c r="ENX425" s="209"/>
      <c r="ENY425" s="209"/>
      <c r="ENZ425" s="209"/>
      <c r="EOA425" s="209"/>
      <c r="EOB425" s="209"/>
      <c r="EOC425" s="209"/>
      <c r="EOD425" s="209"/>
      <c r="EOE425" s="209"/>
      <c r="EOF425" s="209"/>
      <c r="EOG425" s="209"/>
      <c r="EOH425" s="209"/>
      <c r="EOI425" s="209"/>
      <c r="EOJ425" s="209"/>
      <c r="EOK425" s="209"/>
      <c r="EOL425" s="209"/>
      <c r="EOM425" s="209"/>
      <c r="EON425" s="209"/>
      <c r="EOO425" s="209"/>
      <c r="EOP425" s="209"/>
      <c r="EOQ425" s="209"/>
      <c r="EOR425" s="209"/>
      <c r="EOS425" s="209"/>
      <c r="EOT425" s="209"/>
      <c r="EOU425" s="209"/>
      <c r="EOV425" s="209"/>
      <c r="EOW425" s="209"/>
      <c r="EOX425" s="209"/>
      <c r="EOY425" s="209"/>
      <c r="EOZ425" s="209"/>
      <c r="EPA425" s="209"/>
      <c r="EPB425" s="209"/>
      <c r="EPC425" s="209"/>
      <c r="EPD425" s="209"/>
      <c r="EPE425" s="209"/>
      <c r="EPF425" s="209"/>
      <c r="EPG425" s="209"/>
      <c r="EPH425" s="209"/>
      <c r="EPI425" s="209"/>
      <c r="EPJ425" s="209"/>
      <c r="EPK425" s="209"/>
      <c r="EPL425" s="209"/>
      <c r="EPM425" s="209"/>
      <c r="EPN425" s="209"/>
      <c r="EPO425" s="209"/>
      <c r="EPP425" s="209"/>
      <c r="EPQ425" s="209"/>
      <c r="EPR425" s="209"/>
      <c r="EPS425" s="209"/>
      <c r="EPT425" s="209"/>
      <c r="EPU425" s="209"/>
      <c r="EPV425" s="209"/>
      <c r="EPW425" s="209"/>
      <c r="EPX425" s="209"/>
      <c r="EPY425" s="209"/>
      <c r="EPZ425" s="209"/>
      <c r="EQA425" s="209"/>
      <c r="EQB425" s="209"/>
      <c r="EQC425" s="209"/>
      <c r="EQD425" s="209"/>
      <c r="EQE425" s="209"/>
      <c r="EQF425" s="209"/>
      <c r="EQG425" s="209"/>
      <c r="EQH425" s="209"/>
      <c r="EQI425" s="209"/>
      <c r="EQJ425" s="209"/>
      <c r="EQK425" s="209"/>
      <c r="EQL425" s="209"/>
      <c r="EQM425" s="209"/>
      <c r="EQN425" s="209"/>
      <c r="EQO425" s="209"/>
      <c r="EQP425" s="209"/>
      <c r="EQQ425" s="209"/>
      <c r="EQR425" s="209"/>
      <c r="EQS425" s="209"/>
      <c r="EQT425" s="209"/>
      <c r="EQU425" s="209"/>
      <c r="EQV425" s="209"/>
      <c r="EQW425" s="209"/>
      <c r="EQX425" s="209"/>
      <c r="EQY425" s="209"/>
      <c r="EQZ425" s="209"/>
      <c r="ERA425" s="209"/>
      <c r="ERB425" s="209"/>
      <c r="ERC425" s="209"/>
      <c r="ERD425" s="209"/>
      <c r="ERE425" s="209"/>
      <c r="ERF425" s="209"/>
      <c r="ERG425" s="209"/>
      <c r="ERH425" s="209"/>
      <c r="ERI425" s="209"/>
      <c r="ERJ425" s="209"/>
      <c r="ERK425" s="209"/>
      <c r="ERL425" s="209"/>
      <c r="ERM425" s="209"/>
      <c r="ERN425" s="209"/>
      <c r="ERO425" s="209"/>
      <c r="ERP425" s="209"/>
      <c r="ERQ425" s="209"/>
      <c r="ERR425" s="209"/>
      <c r="ERS425" s="209"/>
      <c r="ERT425" s="209"/>
      <c r="ERU425" s="209"/>
      <c r="ERV425" s="209"/>
      <c r="ERW425" s="209"/>
      <c r="ERX425" s="209"/>
      <c r="ERY425" s="209"/>
      <c r="ERZ425" s="209"/>
      <c r="ESA425" s="209"/>
      <c r="ESB425" s="209"/>
      <c r="ESC425" s="209"/>
      <c r="ESD425" s="209"/>
      <c r="ESE425" s="209"/>
      <c r="ESF425" s="209"/>
      <c r="ESG425" s="209"/>
      <c r="ESH425" s="209"/>
      <c r="ESI425" s="209"/>
      <c r="ESJ425" s="209"/>
      <c r="ESK425" s="209"/>
      <c r="ESL425" s="209"/>
      <c r="ESM425" s="209"/>
      <c r="ESN425" s="209"/>
      <c r="ESO425" s="209"/>
      <c r="ESP425" s="209"/>
      <c r="ESQ425" s="209"/>
      <c r="ESR425" s="209"/>
      <c r="ESS425" s="209"/>
      <c r="EST425" s="209"/>
      <c r="ESU425" s="209"/>
      <c r="ESV425" s="209"/>
      <c r="ESW425" s="209"/>
      <c r="ESX425" s="209"/>
      <c r="ESY425" s="209"/>
      <c r="ESZ425" s="209"/>
      <c r="ETA425" s="209"/>
      <c r="ETB425" s="209"/>
      <c r="ETC425" s="209"/>
      <c r="ETD425" s="209"/>
      <c r="ETE425" s="209"/>
      <c r="ETF425" s="209"/>
      <c r="ETG425" s="209"/>
      <c r="ETH425" s="209"/>
      <c r="ETI425" s="209"/>
      <c r="ETJ425" s="209"/>
      <c r="ETK425" s="209"/>
      <c r="ETL425" s="209"/>
      <c r="ETM425" s="209"/>
      <c r="ETN425" s="209"/>
      <c r="ETO425" s="209"/>
      <c r="ETP425" s="209"/>
      <c r="ETQ425" s="209"/>
      <c r="ETR425" s="209"/>
      <c r="ETS425" s="209"/>
      <c r="ETT425" s="209"/>
      <c r="ETU425" s="209"/>
      <c r="ETV425" s="209"/>
      <c r="ETW425" s="209"/>
      <c r="ETX425" s="209"/>
      <c r="ETY425" s="209"/>
      <c r="ETZ425" s="209"/>
      <c r="EUA425" s="209"/>
      <c r="EUB425" s="209"/>
      <c r="EUC425" s="209"/>
      <c r="EUD425" s="209"/>
      <c r="EUE425" s="209"/>
      <c r="EUF425" s="209"/>
      <c r="EUG425" s="209"/>
      <c r="EUH425" s="209"/>
      <c r="EUI425" s="209"/>
      <c r="EUJ425" s="209"/>
      <c r="EUK425" s="209"/>
      <c r="EUL425" s="209"/>
      <c r="EUM425" s="209"/>
      <c r="EUN425" s="209"/>
      <c r="EUO425" s="209"/>
      <c r="EUP425" s="209"/>
      <c r="EUQ425" s="209"/>
      <c r="EUR425" s="209"/>
      <c r="EUS425" s="209"/>
      <c r="EUT425" s="209"/>
      <c r="EUU425" s="209"/>
      <c r="EUV425" s="209"/>
      <c r="EUW425" s="209"/>
      <c r="EUX425" s="209"/>
      <c r="EUY425" s="209"/>
      <c r="EUZ425" s="209"/>
      <c r="EVA425" s="209"/>
      <c r="EVB425" s="209"/>
      <c r="EVC425" s="209"/>
      <c r="EVD425" s="209"/>
      <c r="EVE425" s="209"/>
      <c r="EVF425" s="209"/>
      <c r="EVG425" s="209"/>
      <c r="EVH425" s="209"/>
      <c r="EVI425" s="209"/>
      <c r="EVJ425" s="209"/>
      <c r="EVK425" s="209"/>
      <c r="EVL425" s="209"/>
      <c r="EVM425" s="209"/>
      <c r="EVN425" s="209"/>
      <c r="EVO425" s="209"/>
      <c r="EVP425" s="209"/>
      <c r="EVQ425" s="209"/>
      <c r="EVR425" s="209"/>
      <c r="EVS425" s="209"/>
      <c r="EVT425" s="209"/>
      <c r="EVU425" s="209"/>
      <c r="EVV425" s="209"/>
      <c r="EVW425" s="209"/>
      <c r="EVX425" s="209"/>
      <c r="EVY425" s="209"/>
      <c r="EVZ425" s="209"/>
      <c r="EWA425" s="209"/>
      <c r="EWB425" s="209"/>
      <c r="EWC425" s="209"/>
      <c r="EWD425" s="209"/>
      <c r="EWE425" s="209"/>
      <c r="EWF425" s="209"/>
      <c r="EWG425" s="209"/>
      <c r="EWH425" s="209"/>
      <c r="EWI425" s="209"/>
      <c r="EWJ425" s="209"/>
      <c r="EWK425" s="209"/>
      <c r="EWL425" s="209"/>
      <c r="EWM425" s="209"/>
      <c r="EWN425" s="209"/>
      <c r="EWO425" s="209"/>
      <c r="EWP425" s="209"/>
      <c r="EWQ425" s="209"/>
      <c r="EWR425" s="209"/>
      <c r="EWS425" s="209"/>
      <c r="EWT425" s="209"/>
      <c r="EWU425" s="209"/>
      <c r="EWV425" s="209"/>
      <c r="EWW425" s="209"/>
      <c r="EWX425" s="209"/>
      <c r="EWY425" s="209"/>
      <c r="EWZ425" s="209"/>
      <c r="EXA425" s="209"/>
      <c r="EXB425" s="209"/>
      <c r="EXC425" s="209"/>
      <c r="EXD425" s="209"/>
      <c r="EXE425" s="209"/>
      <c r="EXF425" s="209"/>
      <c r="EXG425" s="209"/>
      <c r="EXH425" s="209"/>
      <c r="EXI425" s="209"/>
      <c r="EXJ425" s="209"/>
      <c r="EXK425" s="209"/>
      <c r="EXL425" s="209"/>
      <c r="EXM425" s="209"/>
      <c r="EXN425" s="209"/>
      <c r="EXO425" s="209"/>
      <c r="EXP425" s="209"/>
      <c r="EXQ425" s="209"/>
      <c r="EXR425" s="209"/>
      <c r="EXS425" s="209"/>
      <c r="EXT425" s="209"/>
      <c r="EXU425" s="209"/>
      <c r="EXV425" s="209"/>
      <c r="EXW425" s="209"/>
      <c r="EXX425" s="209"/>
      <c r="EXY425" s="209"/>
      <c r="EXZ425" s="209"/>
      <c r="EYA425" s="209"/>
      <c r="EYB425" s="209"/>
      <c r="EYC425" s="209"/>
      <c r="EYD425" s="209"/>
      <c r="EYE425" s="209"/>
      <c r="EYF425" s="209"/>
      <c r="EYG425" s="209"/>
      <c r="EYH425" s="209"/>
      <c r="EYI425" s="209"/>
      <c r="EYJ425" s="209"/>
      <c r="EYK425" s="209"/>
      <c r="EYL425" s="209"/>
      <c r="EYM425" s="209"/>
      <c r="EYN425" s="209"/>
      <c r="EYO425" s="209"/>
      <c r="EYP425" s="209"/>
      <c r="EYQ425" s="209"/>
      <c r="EYR425" s="209"/>
      <c r="EYS425" s="209"/>
      <c r="EYT425" s="209"/>
      <c r="EYU425" s="209"/>
      <c r="EYV425" s="209"/>
      <c r="EYW425" s="209"/>
      <c r="EYX425" s="209"/>
      <c r="EYY425" s="209"/>
      <c r="EYZ425" s="209"/>
      <c r="EZA425" s="209"/>
      <c r="EZB425" s="209"/>
      <c r="EZC425" s="209"/>
      <c r="EZD425" s="209"/>
      <c r="EZE425" s="209"/>
      <c r="EZF425" s="209"/>
      <c r="EZG425" s="209"/>
      <c r="EZH425" s="209"/>
      <c r="EZI425" s="209"/>
      <c r="EZJ425" s="209"/>
      <c r="EZK425" s="209"/>
      <c r="EZL425" s="209"/>
      <c r="EZM425" s="209"/>
      <c r="EZN425" s="209"/>
      <c r="EZO425" s="209"/>
      <c r="EZP425" s="209"/>
      <c r="EZQ425" s="209"/>
      <c r="EZR425" s="209"/>
      <c r="EZS425" s="209"/>
      <c r="EZT425" s="209"/>
      <c r="EZU425" s="209"/>
      <c r="EZV425" s="209"/>
      <c r="EZW425" s="209"/>
      <c r="EZX425" s="209"/>
      <c r="EZY425" s="209"/>
      <c r="EZZ425" s="209"/>
      <c r="FAA425" s="209"/>
      <c r="FAB425" s="209"/>
      <c r="FAC425" s="209"/>
      <c r="FAD425" s="209"/>
      <c r="FAE425" s="209"/>
      <c r="FAF425" s="209"/>
      <c r="FAG425" s="209"/>
      <c r="FAH425" s="209"/>
      <c r="FAI425" s="209"/>
      <c r="FAJ425" s="209"/>
      <c r="FAK425" s="209"/>
      <c r="FAL425" s="209"/>
      <c r="FAM425" s="209"/>
      <c r="FAN425" s="209"/>
      <c r="FAO425" s="209"/>
      <c r="FAP425" s="209"/>
      <c r="FAQ425" s="209"/>
      <c r="FAR425" s="209"/>
      <c r="FAS425" s="209"/>
      <c r="FAT425" s="209"/>
      <c r="FAU425" s="209"/>
      <c r="FAV425" s="209"/>
      <c r="FAW425" s="209"/>
      <c r="FAX425" s="209"/>
      <c r="FAY425" s="209"/>
      <c r="FAZ425" s="209"/>
      <c r="FBA425" s="209"/>
      <c r="FBB425" s="209"/>
      <c r="FBC425" s="209"/>
      <c r="FBD425" s="209"/>
      <c r="FBE425" s="209"/>
      <c r="FBF425" s="209"/>
      <c r="FBG425" s="209"/>
      <c r="FBH425" s="209"/>
      <c r="FBI425" s="209"/>
      <c r="FBJ425" s="209"/>
      <c r="FBK425" s="209"/>
      <c r="FBL425" s="209"/>
      <c r="FBM425" s="209"/>
      <c r="FBN425" s="209"/>
      <c r="FBO425" s="209"/>
      <c r="FBP425" s="209"/>
      <c r="FBQ425" s="209"/>
      <c r="FBR425" s="209"/>
      <c r="FBS425" s="209"/>
      <c r="FBT425" s="209"/>
      <c r="FBU425" s="209"/>
      <c r="FBV425" s="209"/>
      <c r="FBW425" s="209"/>
      <c r="FBX425" s="209"/>
      <c r="FBY425" s="209"/>
      <c r="FBZ425" s="209"/>
      <c r="FCA425" s="209"/>
      <c r="FCB425" s="209"/>
      <c r="FCC425" s="209"/>
      <c r="FCD425" s="209"/>
      <c r="FCE425" s="209"/>
      <c r="FCF425" s="209"/>
      <c r="FCG425" s="209"/>
      <c r="FCH425" s="209"/>
      <c r="FCI425" s="209"/>
      <c r="FCJ425" s="209"/>
      <c r="FCK425" s="209"/>
      <c r="FCL425" s="209"/>
      <c r="FCM425" s="209"/>
      <c r="FCN425" s="209"/>
      <c r="FCO425" s="209"/>
      <c r="FCP425" s="209"/>
      <c r="FCQ425" s="209"/>
      <c r="FCR425" s="209"/>
      <c r="FCS425" s="209"/>
      <c r="FCT425" s="209"/>
      <c r="FCU425" s="209"/>
      <c r="FCV425" s="209"/>
      <c r="FCW425" s="209"/>
      <c r="FCX425" s="209"/>
      <c r="FCY425" s="209"/>
      <c r="FCZ425" s="209"/>
      <c r="FDA425" s="209"/>
      <c r="FDB425" s="209"/>
      <c r="FDC425" s="209"/>
      <c r="FDD425" s="209"/>
      <c r="FDE425" s="209"/>
      <c r="FDF425" s="209"/>
      <c r="FDG425" s="209"/>
      <c r="FDH425" s="209"/>
      <c r="FDI425" s="209"/>
      <c r="FDJ425" s="209"/>
      <c r="FDK425" s="209"/>
      <c r="FDL425" s="209"/>
      <c r="FDM425" s="209"/>
      <c r="FDN425" s="209"/>
      <c r="FDO425" s="209"/>
      <c r="FDP425" s="209"/>
      <c r="FDQ425" s="209"/>
      <c r="FDR425" s="209"/>
      <c r="FDS425" s="209"/>
      <c r="FDT425" s="209"/>
      <c r="FDU425" s="209"/>
      <c r="FDV425" s="209"/>
      <c r="FDW425" s="209"/>
      <c r="FDX425" s="209"/>
      <c r="FDY425" s="209"/>
      <c r="FDZ425" s="209"/>
      <c r="FEA425" s="209"/>
      <c r="FEB425" s="209"/>
      <c r="FEC425" s="209"/>
      <c r="FED425" s="209"/>
      <c r="FEE425" s="209"/>
      <c r="FEF425" s="209"/>
      <c r="FEG425" s="209"/>
      <c r="FEH425" s="209"/>
      <c r="FEI425" s="209"/>
      <c r="FEJ425" s="209"/>
      <c r="FEK425" s="209"/>
      <c r="FEL425" s="209"/>
      <c r="FEM425" s="209"/>
      <c r="FEN425" s="209"/>
      <c r="FEO425" s="209"/>
      <c r="FEP425" s="209"/>
      <c r="FEQ425" s="209"/>
      <c r="FER425" s="209"/>
      <c r="FES425" s="209"/>
      <c r="FET425" s="209"/>
      <c r="FEU425" s="209"/>
      <c r="FEV425" s="209"/>
      <c r="FEW425" s="209"/>
      <c r="FEX425" s="209"/>
      <c r="FEY425" s="209"/>
      <c r="FEZ425" s="209"/>
      <c r="FFA425" s="209"/>
      <c r="FFB425" s="209"/>
      <c r="FFC425" s="209"/>
      <c r="FFD425" s="209"/>
      <c r="FFE425" s="209"/>
      <c r="FFF425" s="209"/>
      <c r="FFG425" s="209"/>
      <c r="FFH425" s="209"/>
      <c r="FFI425" s="209"/>
      <c r="FFJ425" s="209"/>
      <c r="FFK425" s="209"/>
      <c r="FFL425" s="209"/>
      <c r="FFM425" s="209"/>
      <c r="FFN425" s="209"/>
      <c r="FFO425" s="209"/>
      <c r="FFP425" s="209"/>
      <c r="FFQ425" s="209"/>
      <c r="FFR425" s="209"/>
      <c r="FFS425" s="209"/>
      <c r="FFT425" s="209"/>
      <c r="FFU425" s="209"/>
      <c r="FFV425" s="209"/>
      <c r="FFW425" s="209"/>
      <c r="FFX425" s="209"/>
      <c r="FFY425" s="209"/>
      <c r="FFZ425" s="209"/>
      <c r="FGA425" s="209"/>
      <c r="FGB425" s="209"/>
      <c r="FGC425" s="209"/>
      <c r="FGD425" s="209"/>
      <c r="FGE425" s="209"/>
      <c r="FGF425" s="209"/>
      <c r="FGG425" s="209"/>
      <c r="FGH425" s="209"/>
      <c r="FGI425" s="209"/>
      <c r="FGJ425" s="209"/>
      <c r="FGK425" s="209"/>
      <c r="FGL425" s="209"/>
      <c r="FGM425" s="209"/>
      <c r="FGN425" s="209"/>
      <c r="FGO425" s="209"/>
      <c r="FGP425" s="209"/>
      <c r="FGQ425" s="209"/>
      <c r="FGR425" s="209"/>
      <c r="FGS425" s="209"/>
      <c r="FGT425" s="209"/>
      <c r="FGU425" s="209"/>
      <c r="FGV425" s="209"/>
      <c r="FGW425" s="209"/>
      <c r="FGX425" s="209"/>
      <c r="FGY425" s="209"/>
      <c r="FGZ425" s="209"/>
      <c r="FHA425" s="209"/>
      <c r="FHB425" s="209"/>
      <c r="FHC425" s="209"/>
      <c r="FHD425" s="209"/>
      <c r="FHE425" s="209"/>
      <c r="FHF425" s="209"/>
      <c r="FHG425" s="209"/>
      <c r="FHH425" s="209"/>
      <c r="FHI425" s="209"/>
      <c r="FHJ425" s="209"/>
      <c r="FHK425" s="209"/>
      <c r="FHL425" s="209"/>
      <c r="FHM425" s="209"/>
      <c r="FHN425" s="209"/>
      <c r="FHO425" s="209"/>
      <c r="FHP425" s="209"/>
      <c r="FHQ425" s="209"/>
      <c r="FHR425" s="209"/>
      <c r="FHS425" s="209"/>
      <c r="FHT425" s="209"/>
      <c r="FHU425" s="209"/>
      <c r="FHV425" s="209"/>
      <c r="FHW425" s="209"/>
      <c r="FHX425" s="209"/>
      <c r="FHY425" s="209"/>
      <c r="FHZ425" s="209"/>
      <c r="FIA425" s="209"/>
      <c r="FIB425" s="209"/>
      <c r="FIC425" s="209"/>
      <c r="FID425" s="209"/>
      <c r="FIE425" s="209"/>
      <c r="FIF425" s="209"/>
      <c r="FIG425" s="209"/>
      <c r="FIH425" s="209"/>
      <c r="FII425" s="209"/>
      <c r="FIJ425" s="209"/>
      <c r="FIK425" s="209"/>
      <c r="FIL425" s="209"/>
      <c r="FIM425" s="209"/>
      <c r="FIN425" s="209"/>
      <c r="FIO425" s="209"/>
      <c r="FIP425" s="209"/>
      <c r="FIQ425" s="209"/>
      <c r="FIR425" s="209"/>
      <c r="FIS425" s="209"/>
      <c r="FIT425" s="209"/>
      <c r="FIU425" s="209"/>
      <c r="FIV425" s="209"/>
      <c r="FIW425" s="209"/>
      <c r="FIX425" s="209"/>
      <c r="FIY425" s="209"/>
      <c r="FIZ425" s="209"/>
      <c r="FJA425" s="209"/>
      <c r="FJB425" s="209"/>
      <c r="FJC425" s="209"/>
      <c r="FJD425" s="209"/>
      <c r="FJE425" s="209"/>
      <c r="FJF425" s="209"/>
      <c r="FJG425" s="209"/>
      <c r="FJH425" s="209"/>
      <c r="FJI425" s="209"/>
      <c r="FJJ425" s="209"/>
      <c r="FJK425" s="209"/>
      <c r="FJL425" s="209"/>
      <c r="FJM425" s="209"/>
      <c r="FJN425" s="209"/>
      <c r="FJO425" s="209"/>
      <c r="FJP425" s="209"/>
      <c r="FJQ425" s="209"/>
      <c r="FJR425" s="209"/>
      <c r="FJS425" s="209"/>
      <c r="FJT425" s="209"/>
      <c r="FJU425" s="209"/>
      <c r="FJV425" s="209"/>
      <c r="FJW425" s="209"/>
      <c r="FJX425" s="209"/>
      <c r="FJY425" s="209"/>
      <c r="FJZ425" s="209"/>
      <c r="FKA425" s="209"/>
      <c r="FKB425" s="209"/>
      <c r="FKC425" s="209"/>
      <c r="FKD425" s="209"/>
      <c r="FKE425" s="209"/>
      <c r="FKF425" s="209"/>
      <c r="FKG425" s="209"/>
      <c r="FKH425" s="209"/>
      <c r="FKI425" s="209"/>
      <c r="FKJ425" s="209"/>
      <c r="FKK425" s="209"/>
      <c r="FKL425" s="209"/>
      <c r="FKM425" s="209"/>
      <c r="FKN425" s="209"/>
      <c r="FKO425" s="209"/>
      <c r="FKP425" s="209"/>
      <c r="FKQ425" s="209"/>
      <c r="FKR425" s="209"/>
      <c r="FKS425" s="209"/>
      <c r="FKT425" s="209"/>
      <c r="FKU425" s="209"/>
      <c r="FKV425" s="209"/>
      <c r="FKW425" s="209"/>
      <c r="FKX425" s="209"/>
      <c r="FKY425" s="209"/>
      <c r="FKZ425" s="209"/>
      <c r="FLA425" s="209"/>
      <c r="FLB425" s="209"/>
      <c r="FLC425" s="209"/>
      <c r="FLD425" s="209"/>
      <c r="FLE425" s="209"/>
      <c r="FLF425" s="209"/>
      <c r="FLG425" s="209"/>
      <c r="FLH425" s="209"/>
      <c r="FLI425" s="209"/>
      <c r="FLJ425" s="209"/>
      <c r="FLK425" s="209"/>
      <c r="FLL425" s="209"/>
      <c r="FLM425" s="209"/>
      <c r="FLN425" s="209"/>
      <c r="FLO425" s="209"/>
      <c r="FLP425" s="209"/>
      <c r="FLQ425" s="209"/>
      <c r="FLR425" s="209"/>
      <c r="FLS425" s="209"/>
      <c r="FLT425" s="209"/>
      <c r="FLU425" s="209"/>
      <c r="FLV425" s="209"/>
      <c r="FLW425" s="209"/>
      <c r="FLX425" s="209"/>
      <c r="FLY425" s="209"/>
      <c r="FLZ425" s="209"/>
      <c r="FMA425" s="209"/>
      <c r="FMB425" s="209"/>
      <c r="FMC425" s="209"/>
      <c r="FMD425" s="209"/>
      <c r="FME425" s="209"/>
      <c r="FMF425" s="209"/>
      <c r="FMG425" s="209"/>
      <c r="FMH425" s="209"/>
      <c r="FMI425" s="209"/>
      <c r="FMJ425" s="209"/>
      <c r="FMK425" s="209"/>
      <c r="FML425" s="209"/>
      <c r="FMM425" s="209"/>
      <c r="FMN425" s="209"/>
      <c r="FMO425" s="209"/>
      <c r="FMP425" s="209"/>
      <c r="FMQ425" s="209"/>
      <c r="FMR425" s="209"/>
      <c r="FMS425" s="209"/>
      <c r="FMT425" s="209"/>
      <c r="FMU425" s="209"/>
      <c r="FMV425" s="209"/>
      <c r="FMW425" s="209"/>
      <c r="FMX425" s="209"/>
      <c r="FMY425" s="209"/>
      <c r="FMZ425" s="209"/>
      <c r="FNA425" s="209"/>
      <c r="FNB425" s="209"/>
      <c r="FNC425" s="209"/>
      <c r="FND425" s="209"/>
      <c r="FNE425" s="209"/>
      <c r="FNF425" s="209"/>
      <c r="FNG425" s="209"/>
      <c r="FNH425" s="209"/>
      <c r="FNI425" s="209"/>
      <c r="FNJ425" s="209"/>
      <c r="FNK425" s="209"/>
      <c r="FNL425" s="209"/>
      <c r="FNM425" s="209"/>
      <c r="FNN425" s="209"/>
      <c r="FNO425" s="209"/>
      <c r="FNP425" s="209"/>
      <c r="FNQ425" s="209"/>
      <c r="FNR425" s="209"/>
      <c r="FNS425" s="209"/>
      <c r="FNT425" s="209"/>
      <c r="FNU425" s="209"/>
      <c r="FNV425" s="209"/>
      <c r="FNW425" s="209"/>
      <c r="FNX425" s="209"/>
      <c r="FNY425" s="209"/>
      <c r="FNZ425" s="209"/>
      <c r="FOA425" s="209"/>
      <c r="FOB425" s="209"/>
      <c r="FOC425" s="209"/>
      <c r="FOD425" s="209"/>
      <c r="FOE425" s="209"/>
      <c r="FOF425" s="209"/>
      <c r="FOG425" s="209"/>
      <c r="FOH425" s="209"/>
      <c r="FOI425" s="209"/>
      <c r="FOJ425" s="209"/>
      <c r="FOK425" s="209"/>
      <c r="FOL425" s="209"/>
      <c r="FOM425" s="209"/>
      <c r="FON425" s="209"/>
      <c r="FOO425" s="209"/>
      <c r="FOP425" s="209"/>
      <c r="FOQ425" s="209"/>
      <c r="FOR425" s="209"/>
      <c r="FOS425" s="209"/>
      <c r="FOT425" s="209"/>
      <c r="FOU425" s="209"/>
      <c r="FOV425" s="209"/>
      <c r="FOW425" s="209"/>
      <c r="FOX425" s="209"/>
      <c r="FOY425" s="209"/>
      <c r="FOZ425" s="209"/>
      <c r="FPA425" s="209"/>
      <c r="FPB425" s="209"/>
      <c r="FPC425" s="209"/>
      <c r="FPD425" s="209"/>
      <c r="FPE425" s="209"/>
      <c r="FPF425" s="209"/>
      <c r="FPG425" s="209"/>
      <c r="FPH425" s="209"/>
      <c r="FPI425" s="209"/>
      <c r="FPJ425" s="209"/>
      <c r="FPK425" s="209"/>
      <c r="FPL425" s="209"/>
      <c r="FPM425" s="209"/>
      <c r="FPN425" s="209"/>
      <c r="FPO425" s="209"/>
      <c r="FPP425" s="209"/>
      <c r="FPQ425" s="209"/>
      <c r="FPR425" s="209"/>
      <c r="FPS425" s="209"/>
      <c r="FPT425" s="209"/>
      <c r="FPU425" s="209"/>
      <c r="FPV425" s="209"/>
      <c r="FPW425" s="209"/>
      <c r="FPX425" s="209"/>
      <c r="FPY425" s="209"/>
      <c r="FPZ425" s="209"/>
      <c r="FQA425" s="209"/>
      <c r="FQB425" s="209"/>
      <c r="FQC425" s="209"/>
      <c r="FQD425" s="209"/>
      <c r="FQE425" s="209"/>
      <c r="FQF425" s="209"/>
      <c r="FQG425" s="209"/>
      <c r="FQH425" s="209"/>
      <c r="FQI425" s="209"/>
      <c r="FQJ425" s="209"/>
      <c r="FQK425" s="209"/>
      <c r="FQL425" s="209"/>
      <c r="FQM425" s="209"/>
      <c r="FQN425" s="209"/>
      <c r="FQO425" s="209"/>
      <c r="FQP425" s="209"/>
      <c r="FQQ425" s="209"/>
      <c r="FQR425" s="209"/>
      <c r="FQS425" s="209"/>
      <c r="FQT425" s="209"/>
      <c r="FQU425" s="209"/>
      <c r="FQV425" s="209"/>
      <c r="FQW425" s="209"/>
      <c r="FQX425" s="209"/>
      <c r="FQY425" s="209"/>
      <c r="FQZ425" s="209"/>
      <c r="FRA425" s="209"/>
      <c r="FRB425" s="209"/>
      <c r="FRC425" s="209"/>
      <c r="FRD425" s="209"/>
      <c r="FRE425" s="209"/>
      <c r="FRF425" s="209"/>
      <c r="FRG425" s="209"/>
      <c r="FRH425" s="209"/>
      <c r="FRI425" s="209"/>
      <c r="FRJ425" s="209"/>
      <c r="FRK425" s="209"/>
      <c r="FRL425" s="209"/>
      <c r="FRM425" s="209"/>
      <c r="FRN425" s="209"/>
      <c r="FRO425" s="209"/>
      <c r="FRP425" s="209"/>
      <c r="FRQ425" s="209"/>
      <c r="FRR425" s="209"/>
      <c r="FRS425" s="209"/>
      <c r="FRT425" s="209"/>
      <c r="FRU425" s="209"/>
      <c r="FRV425" s="209"/>
      <c r="FRW425" s="209"/>
      <c r="FRX425" s="209"/>
      <c r="FRY425" s="209"/>
      <c r="FRZ425" s="209"/>
      <c r="FSA425" s="209"/>
      <c r="FSB425" s="209"/>
      <c r="FSC425" s="209"/>
      <c r="FSD425" s="209"/>
      <c r="FSE425" s="209"/>
      <c r="FSF425" s="209"/>
      <c r="FSG425" s="209"/>
      <c r="FSH425" s="209"/>
      <c r="FSI425" s="209"/>
      <c r="FSJ425" s="209"/>
      <c r="FSK425" s="209"/>
      <c r="FSL425" s="209"/>
      <c r="FSM425" s="209"/>
      <c r="FSN425" s="209"/>
      <c r="FSO425" s="209"/>
      <c r="FSP425" s="209"/>
      <c r="FSQ425" s="209"/>
      <c r="FSR425" s="209"/>
      <c r="FSS425" s="209"/>
      <c r="FST425" s="209"/>
      <c r="FSU425" s="209"/>
      <c r="FSV425" s="209"/>
      <c r="FSW425" s="209"/>
      <c r="FSX425" s="209"/>
      <c r="FSY425" s="209"/>
      <c r="FSZ425" s="209"/>
      <c r="FTA425" s="209"/>
      <c r="FTB425" s="209"/>
      <c r="FTC425" s="209"/>
      <c r="FTD425" s="209"/>
      <c r="FTE425" s="209"/>
      <c r="FTF425" s="209"/>
      <c r="FTG425" s="209"/>
      <c r="FTH425" s="209"/>
      <c r="FTI425" s="209"/>
      <c r="FTJ425" s="209"/>
      <c r="FTK425" s="209"/>
      <c r="FTL425" s="209"/>
      <c r="FTM425" s="209"/>
      <c r="FTN425" s="209"/>
      <c r="FTO425" s="209"/>
      <c r="FTP425" s="209"/>
      <c r="FTQ425" s="209"/>
      <c r="FTR425" s="209"/>
      <c r="FTS425" s="209"/>
      <c r="FTT425" s="209"/>
      <c r="FTU425" s="209"/>
      <c r="FTV425" s="209"/>
      <c r="FTW425" s="209"/>
      <c r="FTX425" s="209"/>
      <c r="FTY425" s="209"/>
      <c r="FTZ425" s="209"/>
      <c r="FUA425" s="209"/>
      <c r="FUB425" s="209"/>
      <c r="FUC425" s="209"/>
      <c r="FUD425" s="209"/>
      <c r="FUE425" s="209"/>
      <c r="FUF425" s="209"/>
      <c r="FUG425" s="209"/>
      <c r="FUH425" s="209"/>
      <c r="FUI425" s="209"/>
      <c r="FUJ425" s="209"/>
      <c r="FUK425" s="209"/>
      <c r="FUL425" s="209"/>
      <c r="FUM425" s="209"/>
      <c r="FUN425" s="209"/>
      <c r="FUO425" s="209"/>
      <c r="FUP425" s="209"/>
      <c r="FUQ425" s="209"/>
      <c r="FUR425" s="209"/>
      <c r="FUS425" s="209"/>
      <c r="FUT425" s="209"/>
      <c r="FUU425" s="209"/>
      <c r="FUV425" s="209"/>
      <c r="FUW425" s="209"/>
      <c r="FUX425" s="209"/>
      <c r="FUY425" s="209"/>
      <c r="FUZ425" s="209"/>
      <c r="FVA425" s="209"/>
      <c r="FVB425" s="209"/>
      <c r="FVC425" s="209"/>
      <c r="FVD425" s="209"/>
      <c r="FVE425" s="209"/>
      <c r="FVF425" s="209"/>
      <c r="FVG425" s="209"/>
      <c r="FVH425" s="209"/>
      <c r="FVI425" s="209"/>
      <c r="FVJ425" s="209"/>
      <c r="FVK425" s="209"/>
      <c r="FVL425" s="209"/>
      <c r="FVM425" s="209"/>
      <c r="FVN425" s="209"/>
      <c r="FVO425" s="209"/>
      <c r="FVP425" s="209"/>
      <c r="FVQ425" s="209"/>
      <c r="FVR425" s="209"/>
      <c r="FVS425" s="209"/>
      <c r="FVT425" s="209"/>
      <c r="FVU425" s="209"/>
      <c r="FVV425" s="209"/>
      <c r="FVW425" s="209"/>
      <c r="FVX425" s="209"/>
      <c r="FVY425" s="209"/>
      <c r="FVZ425" s="209"/>
      <c r="FWA425" s="209"/>
      <c r="FWB425" s="209"/>
      <c r="FWC425" s="209"/>
      <c r="FWD425" s="209"/>
      <c r="FWE425" s="209"/>
      <c r="FWF425" s="209"/>
      <c r="FWG425" s="209"/>
      <c r="FWH425" s="209"/>
      <c r="FWI425" s="209"/>
      <c r="FWJ425" s="209"/>
      <c r="FWK425" s="209"/>
      <c r="FWL425" s="209"/>
      <c r="FWM425" s="209"/>
      <c r="FWN425" s="209"/>
      <c r="FWO425" s="209"/>
      <c r="FWP425" s="209"/>
      <c r="FWQ425" s="209"/>
      <c r="FWR425" s="209"/>
      <c r="FWS425" s="209"/>
      <c r="FWT425" s="209"/>
      <c r="FWU425" s="209"/>
      <c r="FWV425" s="209"/>
      <c r="FWW425" s="209"/>
      <c r="FWX425" s="209"/>
      <c r="FWY425" s="209"/>
      <c r="FWZ425" s="209"/>
      <c r="FXA425" s="209"/>
      <c r="FXB425" s="209"/>
      <c r="FXC425" s="209"/>
      <c r="FXD425" s="209"/>
      <c r="FXE425" s="209"/>
      <c r="FXF425" s="209"/>
      <c r="FXG425" s="209"/>
      <c r="FXH425" s="209"/>
      <c r="FXI425" s="209"/>
      <c r="FXJ425" s="209"/>
      <c r="FXK425" s="209"/>
      <c r="FXL425" s="209"/>
      <c r="FXM425" s="209"/>
      <c r="FXN425" s="209"/>
      <c r="FXO425" s="209"/>
      <c r="FXP425" s="209"/>
      <c r="FXQ425" s="209"/>
      <c r="FXR425" s="209"/>
      <c r="FXS425" s="209"/>
      <c r="FXT425" s="209"/>
      <c r="FXU425" s="209"/>
      <c r="FXV425" s="209"/>
      <c r="FXW425" s="209"/>
      <c r="FXX425" s="209"/>
      <c r="FXY425" s="209"/>
      <c r="FXZ425" s="209"/>
      <c r="FYA425" s="209"/>
      <c r="FYB425" s="209"/>
      <c r="FYC425" s="209"/>
      <c r="FYD425" s="209"/>
      <c r="FYE425" s="209"/>
      <c r="FYF425" s="209"/>
      <c r="FYG425" s="209"/>
      <c r="FYH425" s="209"/>
      <c r="FYI425" s="209"/>
      <c r="FYJ425" s="209"/>
      <c r="FYK425" s="209"/>
      <c r="FYL425" s="209"/>
      <c r="FYM425" s="209"/>
      <c r="FYN425" s="209"/>
      <c r="FYO425" s="209"/>
      <c r="FYP425" s="209"/>
      <c r="FYQ425" s="209"/>
      <c r="FYR425" s="209"/>
      <c r="FYS425" s="209"/>
      <c r="FYT425" s="209"/>
      <c r="FYU425" s="209"/>
      <c r="FYV425" s="209"/>
      <c r="FYW425" s="209"/>
      <c r="FYX425" s="209"/>
      <c r="FYY425" s="209"/>
      <c r="FYZ425" s="209"/>
      <c r="FZA425" s="209"/>
      <c r="FZB425" s="209"/>
      <c r="FZC425" s="209"/>
      <c r="FZD425" s="209"/>
      <c r="FZE425" s="209"/>
      <c r="FZF425" s="209"/>
      <c r="FZG425" s="209"/>
      <c r="FZH425" s="209"/>
      <c r="FZI425" s="209"/>
      <c r="FZJ425" s="209"/>
      <c r="FZK425" s="209"/>
      <c r="FZL425" s="209"/>
      <c r="FZM425" s="209"/>
      <c r="FZN425" s="209"/>
      <c r="FZO425" s="209"/>
      <c r="FZP425" s="209"/>
      <c r="FZQ425" s="209"/>
      <c r="FZR425" s="209"/>
      <c r="FZS425" s="209"/>
      <c r="FZT425" s="209"/>
      <c r="FZU425" s="209"/>
      <c r="FZV425" s="209"/>
      <c r="FZW425" s="209"/>
      <c r="FZX425" s="209"/>
      <c r="FZY425" s="209"/>
      <c r="FZZ425" s="209"/>
      <c r="GAA425" s="209"/>
      <c r="GAB425" s="209"/>
      <c r="GAC425" s="209"/>
      <c r="GAD425" s="209"/>
      <c r="GAE425" s="209"/>
      <c r="GAF425" s="209"/>
      <c r="GAG425" s="209"/>
      <c r="GAH425" s="209"/>
      <c r="GAI425" s="209"/>
      <c r="GAJ425" s="209"/>
      <c r="GAK425" s="209"/>
      <c r="GAL425" s="209"/>
      <c r="GAM425" s="209"/>
      <c r="GAN425" s="209"/>
      <c r="GAO425" s="209"/>
      <c r="GAP425" s="209"/>
      <c r="GAQ425" s="209"/>
      <c r="GAR425" s="209"/>
      <c r="GAS425" s="209"/>
      <c r="GAT425" s="209"/>
      <c r="GAU425" s="209"/>
      <c r="GAV425" s="209"/>
      <c r="GAW425" s="209"/>
      <c r="GAX425" s="209"/>
      <c r="GAY425" s="209"/>
      <c r="GAZ425" s="209"/>
      <c r="GBA425" s="209"/>
      <c r="GBB425" s="209"/>
      <c r="GBC425" s="209"/>
      <c r="GBD425" s="209"/>
      <c r="GBE425" s="209"/>
      <c r="GBF425" s="209"/>
      <c r="GBG425" s="209"/>
      <c r="GBH425" s="209"/>
      <c r="GBI425" s="209"/>
      <c r="GBJ425" s="209"/>
      <c r="GBK425" s="209"/>
      <c r="GBL425" s="209"/>
      <c r="GBM425" s="209"/>
      <c r="GBN425" s="209"/>
      <c r="GBO425" s="209"/>
      <c r="GBP425" s="209"/>
      <c r="GBQ425" s="209"/>
      <c r="GBR425" s="209"/>
      <c r="GBS425" s="209"/>
      <c r="GBT425" s="209"/>
      <c r="GBU425" s="209"/>
      <c r="GBV425" s="209"/>
      <c r="GBW425" s="209"/>
      <c r="GBX425" s="209"/>
      <c r="GBY425" s="209"/>
      <c r="GBZ425" s="209"/>
      <c r="GCA425" s="209"/>
      <c r="GCB425" s="209"/>
      <c r="GCC425" s="209"/>
      <c r="GCD425" s="209"/>
      <c r="GCE425" s="209"/>
      <c r="GCF425" s="209"/>
      <c r="GCG425" s="209"/>
      <c r="GCH425" s="209"/>
      <c r="GCI425" s="209"/>
      <c r="GCJ425" s="209"/>
      <c r="GCK425" s="209"/>
      <c r="GCL425" s="209"/>
      <c r="GCM425" s="209"/>
      <c r="GCN425" s="209"/>
      <c r="GCO425" s="209"/>
      <c r="GCP425" s="209"/>
      <c r="GCQ425" s="209"/>
      <c r="GCR425" s="209"/>
      <c r="GCS425" s="209"/>
      <c r="GCT425" s="209"/>
      <c r="GCU425" s="209"/>
      <c r="GCV425" s="209"/>
      <c r="GCW425" s="209"/>
      <c r="GCX425" s="209"/>
      <c r="GCY425" s="209"/>
      <c r="GCZ425" s="209"/>
      <c r="GDA425" s="209"/>
      <c r="GDB425" s="209"/>
      <c r="GDC425" s="209"/>
      <c r="GDD425" s="209"/>
      <c r="GDE425" s="209"/>
      <c r="GDF425" s="209"/>
      <c r="GDG425" s="209"/>
      <c r="GDH425" s="209"/>
      <c r="GDI425" s="209"/>
      <c r="GDJ425" s="209"/>
      <c r="GDK425" s="209"/>
      <c r="GDL425" s="209"/>
      <c r="GDM425" s="209"/>
      <c r="GDN425" s="209"/>
      <c r="GDO425" s="209"/>
      <c r="GDP425" s="209"/>
      <c r="GDQ425" s="209"/>
      <c r="GDR425" s="209"/>
      <c r="GDS425" s="209"/>
      <c r="GDT425" s="209"/>
      <c r="GDU425" s="209"/>
      <c r="GDV425" s="209"/>
      <c r="GDW425" s="209"/>
      <c r="GDX425" s="209"/>
      <c r="GDY425" s="209"/>
      <c r="GDZ425" s="209"/>
      <c r="GEA425" s="209"/>
      <c r="GEB425" s="209"/>
      <c r="GEC425" s="209"/>
      <c r="GED425" s="209"/>
      <c r="GEE425" s="209"/>
      <c r="GEF425" s="209"/>
      <c r="GEG425" s="209"/>
      <c r="GEH425" s="209"/>
      <c r="GEI425" s="209"/>
      <c r="GEJ425" s="209"/>
      <c r="GEK425" s="209"/>
      <c r="GEL425" s="209"/>
      <c r="GEM425" s="209"/>
      <c r="GEN425" s="209"/>
      <c r="GEO425" s="209"/>
      <c r="GEP425" s="209"/>
      <c r="GEQ425" s="209"/>
      <c r="GER425" s="209"/>
      <c r="GES425" s="209"/>
      <c r="GET425" s="209"/>
      <c r="GEU425" s="209"/>
      <c r="GEV425" s="209"/>
      <c r="GEW425" s="209"/>
      <c r="GEX425" s="209"/>
      <c r="GEY425" s="209"/>
      <c r="GEZ425" s="209"/>
      <c r="GFA425" s="209"/>
      <c r="GFB425" s="209"/>
      <c r="GFC425" s="209"/>
      <c r="GFD425" s="209"/>
      <c r="GFE425" s="209"/>
      <c r="GFF425" s="209"/>
      <c r="GFG425" s="209"/>
      <c r="GFH425" s="209"/>
      <c r="GFI425" s="209"/>
      <c r="GFJ425" s="209"/>
      <c r="GFK425" s="209"/>
      <c r="GFL425" s="209"/>
      <c r="GFM425" s="209"/>
      <c r="GFN425" s="209"/>
      <c r="GFO425" s="209"/>
      <c r="GFP425" s="209"/>
      <c r="GFQ425" s="209"/>
      <c r="GFR425" s="209"/>
      <c r="GFS425" s="209"/>
      <c r="GFT425" s="209"/>
      <c r="GFU425" s="209"/>
      <c r="GFV425" s="209"/>
      <c r="GFW425" s="209"/>
      <c r="GFX425" s="209"/>
      <c r="GFY425" s="209"/>
      <c r="GFZ425" s="209"/>
      <c r="GGA425" s="209"/>
      <c r="GGB425" s="209"/>
      <c r="GGC425" s="209"/>
      <c r="GGD425" s="209"/>
      <c r="GGE425" s="209"/>
      <c r="GGF425" s="209"/>
      <c r="GGG425" s="209"/>
      <c r="GGH425" s="209"/>
      <c r="GGI425" s="209"/>
      <c r="GGJ425" s="209"/>
      <c r="GGK425" s="209"/>
      <c r="GGL425" s="209"/>
      <c r="GGM425" s="209"/>
      <c r="GGN425" s="209"/>
      <c r="GGO425" s="209"/>
      <c r="GGP425" s="209"/>
      <c r="GGQ425" s="209"/>
      <c r="GGR425" s="209"/>
      <c r="GGS425" s="209"/>
      <c r="GGT425" s="209"/>
      <c r="GGU425" s="209"/>
      <c r="GGV425" s="209"/>
      <c r="GGW425" s="209"/>
      <c r="GGX425" s="209"/>
      <c r="GGY425" s="209"/>
      <c r="GGZ425" s="209"/>
      <c r="GHA425" s="209"/>
      <c r="GHB425" s="209"/>
      <c r="GHC425" s="209"/>
      <c r="GHD425" s="209"/>
      <c r="GHE425" s="209"/>
      <c r="GHF425" s="209"/>
      <c r="GHG425" s="209"/>
      <c r="GHH425" s="209"/>
      <c r="GHI425" s="209"/>
      <c r="GHJ425" s="209"/>
      <c r="GHK425" s="209"/>
      <c r="GHL425" s="209"/>
      <c r="GHM425" s="209"/>
      <c r="GHN425" s="209"/>
      <c r="GHO425" s="209"/>
      <c r="GHP425" s="209"/>
      <c r="GHQ425" s="209"/>
      <c r="GHR425" s="209"/>
      <c r="GHS425" s="209"/>
      <c r="GHT425" s="209"/>
      <c r="GHU425" s="209"/>
      <c r="GHV425" s="209"/>
      <c r="GHW425" s="209"/>
      <c r="GHX425" s="209"/>
      <c r="GHY425" s="209"/>
      <c r="GHZ425" s="209"/>
      <c r="GIA425" s="209"/>
      <c r="GIB425" s="209"/>
      <c r="GIC425" s="209"/>
      <c r="GID425" s="209"/>
      <c r="GIE425" s="209"/>
      <c r="GIF425" s="209"/>
      <c r="GIG425" s="209"/>
      <c r="GIH425" s="209"/>
      <c r="GII425" s="209"/>
      <c r="GIJ425" s="209"/>
      <c r="GIK425" s="209"/>
      <c r="GIL425" s="209"/>
      <c r="GIM425" s="209"/>
      <c r="GIN425" s="209"/>
      <c r="GIO425" s="209"/>
      <c r="GIP425" s="209"/>
      <c r="GIQ425" s="209"/>
      <c r="GIR425" s="209"/>
      <c r="GIS425" s="209"/>
      <c r="GIT425" s="209"/>
      <c r="GIU425" s="209"/>
      <c r="GIV425" s="209"/>
      <c r="GIW425" s="209"/>
      <c r="GIX425" s="209"/>
      <c r="GIY425" s="209"/>
      <c r="GIZ425" s="209"/>
      <c r="GJA425" s="209"/>
      <c r="GJB425" s="209"/>
      <c r="GJC425" s="209"/>
      <c r="GJD425" s="209"/>
      <c r="GJE425" s="209"/>
      <c r="GJF425" s="209"/>
      <c r="GJG425" s="209"/>
      <c r="GJH425" s="209"/>
      <c r="GJI425" s="209"/>
      <c r="GJJ425" s="209"/>
      <c r="GJK425" s="209"/>
      <c r="GJL425" s="209"/>
      <c r="GJM425" s="209"/>
      <c r="GJN425" s="209"/>
      <c r="GJO425" s="209"/>
      <c r="GJP425" s="209"/>
      <c r="GJQ425" s="209"/>
      <c r="GJR425" s="209"/>
      <c r="GJS425" s="209"/>
      <c r="GJT425" s="209"/>
      <c r="GJU425" s="209"/>
      <c r="GJV425" s="209"/>
      <c r="GJW425" s="209"/>
      <c r="GJX425" s="209"/>
      <c r="GJY425" s="209"/>
      <c r="GJZ425" s="209"/>
      <c r="GKA425" s="209"/>
      <c r="GKB425" s="209"/>
      <c r="GKC425" s="209"/>
      <c r="GKD425" s="209"/>
      <c r="GKE425" s="209"/>
      <c r="GKF425" s="209"/>
      <c r="GKG425" s="209"/>
      <c r="GKH425" s="209"/>
      <c r="GKI425" s="209"/>
      <c r="GKJ425" s="209"/>
      <c r="GKK425" s="209"/>
      <c r="GKL425" s="209"/>
      <c r="GKM425" s="209"/>
      <c r="GKN425" s="209"/>
      <c r="GKO425" s="209"/>
      <c r="GKP425" s="209"/>
      <c r="GKQ425" s="209"/>
      <c r="GKR425" s="209"/>
      <c r="GKS425" s="209"/>
      <c r="GKT425" s="209"/>
      <c r="GKU425" s="209"/>
      <c r="GKV425" s="209"/>
      <c r="GKW425" s="209"/>
      <c r="GKX425" s="209"/>
      <c r="GKY425" s="209"/>
      <c r="GKZ425" s="209"/>
      <c r="GLA425" s="209"/>
      <c r="GLB425" s="209"/>
      <c r="GLC425" s="209"/>
      <c r="GLD425" s="209"/>
      <c r="GLE425" s="209"/>
      <c r="GLF425" s="209"/>
      <c r="GLG425" s="209"/>
      <c r="GLH425" s="209"/>
      <c r="GLI425" s="209"/>
      <c r="GLJ425" s="209"/>
      <c r="GLK425" s="209"/>
      <c r="GLL425" s="209"/>
      <c r="GLM425" s="209"/>
      <c r="GLN425" s="209"/>
      <c r="GLO425" s="209"/>
      <c r="GLP425" s="209"/>
      <c r="GLQ425" s="209"/>
      <c r="GLR425" s="209"/>
      <c r="GLS425" s="209"/>
      <c r="GLT425" s="209"/>
      <c r="GLU425" s="209"/>
      <c r="GLV425" s="209"/>
      <c r="GLW425" s="209"/>
      <c r="GLX425" s="209"/>
      <c r="GLY425" s="209"/>
      <c r="GLZ425" s="209"/>
      <c r="GMA425" s="209"/>
      <c r="GMB425" s="209"/>
      <c r="GMC425" s="209"/>
      <c r="GMD425" s="209"/>
      <c r="GME425" s="209"/>
      <c r="GMF425" s="209"/>
      <c r="GMG425" s="209"/>
      <c r="GMH425" s="209"/>
      <c r="GMI425" s="209"/>
      <c r="GMJ425" s="209"/>
      <c r="GMK425" s="209"/>
      <c r="GML425" s="209"/>
      <c r="GMM425" s="209"/>
      <c r="GMN425" s="209"/>
      <c r="GMO425" s="209"/>
      <c r="GMP425" s="209"/>
      <c r="GMQ425" s="209"/>
      <c r="GMR425" s="209"/>
      <c r="GMS425" s="209"/>
      <c r="GMT425" s="209"/>
      <c r="GMU425" s="209"/>
      <c r="GMV425" s="209"/>
      <c r="GMW425" s="209"/>
      <c r="GMX425" s="209"/>
      <c r="GMY425" s="209"/>
      <c r="GMZ425" s="209"/>
      <c r="GNA425" s="209"/>
      <c r="GNB425" s="209"/>
      <c r="GNC425" s="209"/>
      <c r="GND425" s="209"/>
      <c r="GNE425" s="209"/>
      <c r="GNF425" s="209"/>
      <c r="GNG425" s="209"/>
      <c r="GNH425" s="209"/>
      <c r="GNI425" s="209"/>
      <c r="GNJ425" s="209"/>
      <c r="GNK425" s="209"/>
      <c r="GNL425" s="209"/>
      <c r="GNM425" s="209"/>
      <c r="GNN425" s="209"/>
      <c r="GNO425" s="209"/>
      <c r="GNP425" s="209"/>
      <c r="GNQ425" s="209"/>
      <c r="GNR425" s="209"/>
      <c r="GNS425" s="209"/>
      <c r="GNT425" s="209"/>
      <c r="GNU425" s="209"/>
      <c r="GNV425" s="209"/>
      <c r="GNW425" s="209"/>
      <c r="GNX425" s="209"/>
      <c r="GNY425" s="209"/>
      <c r="GNZ425" s="209"/>
      <c r="GOA425" s="209"/>
      <c r="GOB425" s="209"/>
      <c r="GOC425" s="209"/>
      <c r="GOD425" s="209"/>
      <c r="GOE425" s="209"/>
      <c r="GOF425" s="209"/>
      <c r="GOG425" s="209"/>
      <c r="GOH425" s="209"/>
      <c r="GOI425" s="209"/>
      <c r="GOJ425" s="209"/>
      <c r="GOK425" s="209"/>
      <c r="GOL425" s="209"/>
      <c r="GOM425" s="209"/>
      <c r="GON425" s="209"/>
      <c r="GOO425" s="209"/>
      <c r="GOP425" s="209"/>
      <c r="GOQ425" s="209"/>
      <c r="GOR425" s="209"/>
      <c r="GOS425" s="209"/>
      <c r="GOT425" s="209"/>
      <c r="GOU425" s="209"/>
      <c r="GOV425" s="209"/>
      <c r="GOW425" s="209"/>
      <c r="GOX425" s="209"/>
      <c r="GOY425" s="209"/>
      <c r="GOZ425" s="209"/>
      <c r="GPA425" s="209"/>
      <c r="GPB425" s="209"/>
      <c r="GPC425" s="209"/>
      <c r="GPD425" s="209"/>
      <c r="GPE425" s="209"/>
      <c r="GPF425" s="209"/>
      <c r="GPG425" s="209"/>
      <c r="GPH425" s="209"/>
      <c r="GPI425" s="209"/>
      <c r="GPJ425" s="209"/>
      <c r="GPK425" s="209"/>
      <c r="GPL425" s="209"/>
      <c r="GPM425" s="209"/>
      <c r="GPN425" s="209"/>
      <c r="GPO425" s="209"/>
      <c r="GPP425" s="209"/>
      <c r="GPQ425" s="209"/>
      <c r="GPR425" s="209"/>
      <c r="GPS425" s="209"/>
      <c r="GPT425" s="209"/>
      <c r="GPU425" s="209"/>
      <c r="GPV425" s="209"/>
      <c r="GPW425" s="209"/>
      <c r="GPX425" s="209"/>
      <c r="GPY425" s="209"/>
      <c r="GPZ425" s="209"/>
      <c r="GQA425" s="209"/>
      <c r="GQB425" s="209"/>
      <c r="GQC425" s="209"/>
      <c r="GQD425" s="209"/>
      <c r="GQE425" s="209"/>
      <c r="GQF425" s="209"/>
      <c r="GQG425" s="209"/>
      <c r="GQH425" s="209"/>
      <c r="GQI425" s="209"/>
      <c r="GQJ425" s="209"/>
      <c r="GQK425" s="209"/>
      <c r="GQL425" s="209"/>
      <c r="GQM425" s="209"/>
      <c r="GQN425" s="209"/>
      <c r="GQO425" s="209"/>
      <c r="GQP425" s="209"/>
      <c r="GQQ425" s="209"/>
      <c r="GQR425" s="209"/>
      <c r="GQS425" s="209"/>
      <c r="GQT425" s="209"/>
      <c r="GQU425" s="209"/>
      <c r="GQV425" s="209"/>
      <c r="GQW425" s="209"/>
      <c r="GQX425" s="209"/>
      <c r="GQY425" s="209"/>
      <c r="GQZ425" s="209"/>
      <c r="GRA425" s="209"/>
      <c r="GRB425" s="209"/>
      <c r="GRC425" s="209"/>
      <c r="GRD425" s="209"/>
      <c r="GRE425" s="209"/>
      <c r="GRF425" s="209"/>
      <c r="GRG425" s="209"/>
      <c r="GRH425" s="209"/>
      <c r="GRI425" s="209"/>
      <c r="GRJ425" s="209"/>
      <c r="GRK425" s="209"/>
      <c r="GRL425" s="209"/>
      <c r="GRM425" s="209"/>
      <c r="GRN425" s="209"/>
      <c r="GRO425" s="209"/>
      <c r="GRP425" s="209"/>
      <c r="GRQ425" s="209"/>
      <c r="GRR425" s="209"/>
      <c r="GRS425" s="209"/>
      <c r="GRT425" s="209"/>
      <c r="GRU425" s="209"/>
      <c r="GRV425" s="209"/>
      <c r="GRW425" s="209"/>
      <c r="GRX425" s="209"/>
      <c r="GRY425" s="209"/>
      <c r="GRZ425" s="209"/>
      <c r="GSA425" s="209"/>
      <c r="GSB425" s="209"/>
      <c r="GSC425" s="209"/>
      <c r="GSD425" s="209"/>
      <c r="GSE425" s="209"/>
      <c r="GSF425" s="209"/>
      <c r="GSG425" s="209"/>
      <c r="GSH425" s="209"/>
      <c r="GSI425" s="209"/>
      <c r="GSJ425" s="209"/>
      <c r="GSK425" s="209"/>
      <c r="GSL425" s="209"/>
      <c r="GSM425" s="209"/>
      <c r="GSN425" s="209"/>
      <c r="GSO425" s="209"/>
      <c r="GSP425" s="209"/>
      <c r="GSQ425" s="209"/>
      <c r="GSR425" s="209"/>
      <c r="GSS425" s="209"/>
      <c r="GST425" s="209"/>
      <c r="GSU425" s="209"/>
      <c r="GSV425" s="209"/>
      <c r="GSW425" s="209"/>
      <c r="GSX425" s="209"/>
      <c r="GSY425" s="209"/>
      <c r="GSZ425" s="209"/>
      <c r="GTA425" s="209"/>
      <c r="GTB425" s="209"/>
      <c r="GTC425" s="209"/>
      <c r="GTD425" s="209"/>
      <c r="GTE425" s="209"/>
      <c r="GTF425" s="209"/>
      <c r="GTG425" s="209"/>
      <c r="GTH425" s="209"/>
      <c r="GTI425" s="209"/>
      <c r="GTJ425" s="209"/>
      <c r="GTK425" s="209"/>
      <c r="GTL425" s="209"/>
      <c r="GTM425" s="209"/>
      <c r="GTN425" s="209"/>
      <c r="GTO425" s="209"/>
      <c r="GTP425" s="209"/>
      <c r="GTQ425" s="209"/>
      <c r="GTR425" s="209"/>
      <c r="GTS425" s="209"/>
      <c r="GTT425" s="209"/>
      <c r="GTU425" s="209"/>
      <c r="GTV425" s="209"/>
      <c r="GTW425" s="209"/>
      <c r="GTX425" s="209"/>
      <c r="GTY425" s="209"/>
      <c r="GTZ425" s="209"/>
      <c r="GUA425" s="209"/>
      <c r="GUB425" s="209"/>
      <c r="GUC425" s="209"/>
      <c r="GUD425" s="209"/>
      <c r="GUE425" s="209"/>
      <c r="GUF425" s="209"/>
      <c r="GUG425" s="209"/>
      <c r="GUH425" s="209"/>
      <c r="GUI425" s="209"/>
      <c r="GUJ425" s="209"/>
      <c r="GUK425" s="209"/>
      <c r="GUL425" s="209"/>
      <c r="GUM425" s="209"/>
      <c r="GUN425" s="209"/>
      <c r="GUO425" s="209"/>
      <c r="GUP425" s="209"/>
      <c r="GUQ425" s="209"/>
      <c r="GUR425" s="209"/>
      <c r="GUS425" s="209"/>
      <c r="GUT425" s="209"/>
      <c r="GUU425" s="209"/>
      <c r="GUV425" s="209"/>
      <c r="GUW425" s="209"/>
      <c r="GUX425" s="209"/>
      <c r="GUY425" s="209"/>
      <c r="GUZ425" s="209"/>
      <c r="GVA425" s="209"/>
      <c r="GVB425" s="209"/>
      <c r="GVC425" s="209"/>
      <c r="GVD425" s="209"/>
      <c r="GVE425" s="209"/>
      <c r="GVF425" s="209"/>
      <c r="GVG425" s="209"/>
      <c r="GVH425" s="209"/>
      <c r="GVI425" s="209"/>
      <c r="GVJ425" s="209"/>
      <c r="GVK425" s="209"/>
      <c r="GVL425" s="209"/>
      <c r="GVM425" s="209"/>
      <c r="GVN425" s="209"/>
      <c r="GVO425" s="209"/>
      <c r="GVP425" s="209"/>
      <c r="GVQ425" s="209"/>
      <c r="GVR425" s="209"/>
      <c r="GVS425" s="209"/>
      <c r="GVT425" s="209"/>
      <c r="GVU425" s="209"/>
      <c r="GVV425" s="209"/>
      <c r="GVW425" s="209"/>
      <c r="GVX425" s="209"/>
      <c r="GVY425" s="209"/>
      <c r="GVZ425" s="209"/>
      <c r="GWA425" s="209"/>
      <c r="GWB425" s="209"/>
      <c r="GWC425" s="209"/>
      <c r="GWD425" s="209"/>
      <c r="GWE425" s="209"/>
      <c r="GWF425" s="209"/>
      <c r="GWG425" s="209"/>
      <c r="GWH425" s="209"/>
      <c r="GWI425" s="209"/>
      <c r="GWJ425" s="209"/>
      <c r="GWK425" s="209"/>
      <c r="GWL425" s="209"/>
      <c r="GWM425" s="209"/>
      <c r="GWN425" s="209"/>
      <c r="GWO425" s="209"/>
      <c r="GWP425" s="209"/>
      <c r="GWQ425" s="209"/>
      <c r="GWR425" s="209"/>
      <c r="GWS425" s="209"/>
      <c r="GWT425" s="209"/>
      <c r="GWU425" s="209"/>
      <c r="GWV425" s="209"/>
      <c r="GWW425" s="209"/>
      <c r="GWX425" s="209"/>
      <c r="GWY425" s="209"/>
      <c r="GWZ425" s="209"/>
      <c r="GXA425" s="209"/>
      <c r="GXB425" s="209"/>
      <c r="GXC425" s="209"/>
      <c r="GXD425" s="209"/>
      <c r="GXE425" s="209"/>
      <c r="GXF425" s="209"/>
      <c r="GXG425" s="209"/>
      <c r="GXH425" s="209"/>
      <c r="GXI425" s="209"/>
      <c r="GXJ425" s="209"/>
      <c r="GXK425" s="209"/>
      <c r="GXL425" s="209"/>
      <c r="GXM425" s="209"/>
      <c r="GXN425" s="209"/>
      <c r="GXO425" s="209"/>
      <c r="GXP425" s="209"/>
      <c r="GXQ425" s="209"/>
      <c r="GXR425" s="209"/>
      <c r="GXS425" s="209"/>
      <c r="GXT425" s="209"/>
      <c r="GXU425" s="209"/>
      <c r="GXV425" s="209"/>
      <c r="GXW425" s="209"/>
      <c r="GXX425" s="209"/>
      <c r="GXY425" s="209"/>
      <c r="GXZ425" s="209"/>
      <c r="GYA425" s="209"/>
      <c r="GYB425" s="209"/>
      <c r="GYC425" s="209"/>
      <c r="GYD425" s="209"/>
      <c r="GYE425" s="209"/>
      <c r="GYF425" s="209"/>
      <c r="GYG425" s="209"/>
      <c r="GYH425" s="209"/>
      <c r="GYI425" s="209"/>
      <c r="GYJ425" s="209"/>
      <c r="GYK425" s="209"/>
      <c r="GYL425" s="209"/>
      <c r="GYM425" s="209"/>
      <c r="GYN425" s="209"/>
      <c r="GYO425" s="209"/>
      <c r="GYP425" s="209"/>
      <c r="GYQ425" s="209"/>
      <c r="GYR425" s="209"/>
      <c r="GYS425" s="209"/>
      <c r="GYT425" s="209"/>
      <c r="GYU425" s="209"/>
      <c r="GYV425" s="209"/>
      <c r="GYW425" s="209"/>
      <c r="GYX425" s="209"/>
      <c r="GYY425" s="209"/>
      <c r="GYZ425" s="209"/>
      <c r="GZA425" s="209"/>
      <c r="GZB425" s="209"/>
      <c r="GZC425" s="209"/>
      <c r="GZD425" s="209"/>
      <c r="GZE425" s="209"/>
      <c r="GZF425" s="209"/>
      <c r="GZG425" s="209"/>
      <c r="GZH425" s="209"/>
      <c r="GZI425" s="209"/>
      <c r="GZJ425" s="209"/>
      <c r="GZK425" s="209"/>
      <c r="GZL425" s="209"/>
      <c r="GZM425" s="209"/>
      <c r="GZN425" s="209"/>
      <c r="GZO425" s="209"/>
      <c r="GZP425" s="209"/>
      <c r="GZQ425" s="209"/>
      <c r="GZR425" s="209"/>
      <c r="GZS425" s="209"/>
      <c r="GZT425" s="209"/>
      <c r="GZU425" s="209"/>
      <c r="GZV425" s="209"/>
      <c r="GZW425" s="209"/>
      <c r="GZX425" s="209"/>
      <c r="GZY425" s="209"/>
      <c r="GZZ425" s="209"/>
      <c r="HAA425" s="209"/>
      <c r="HAB425" s="209"/>
      <c r="HAC425" s="209"/>
      <c r="HAD425" s="209"/>
      <c r="HAE425" s="209"/>
      <c r="HAF425" s="209"/>
      <c r="HAG425" s="209"/>
      <c r="HAH425" s="209"/>
      <c r="HAI425" s="209"/>
      <c r="HAJ425" s="209"/>
      <c r="HAK425" s="209"/>
      <c r="HAL425" s="209"/>
      <c r="HAM425" s="209"/>
      <c r="HAN425" s="209"/>
      <c r="HAO425" s="209"/>
      <c r="HAP425" s="209"/>
      <c r="HAQ425" s="209"/>
      <c r="HAR425" s="209"/>
      <c r="HAS425" s="209"/>
      <c r="HAT425" s="209"/>
      <c r="HAU425" s="209"/>
      <c r="HAV425" s="209"/>
      <c r="HAW425" s="209"/>
      <c r="HAX425" s="209"/>
      <c r="HAY425" s="209"/>
      <c r="HAZ425" s="209"/>
      <c r="HBA425" s="209"/>
      <c r="HBB425" s="209"/>
      <c r="HBC425" s="209"/>
      <c r="HBD425" s="209"/>
      <c r="HBE425" s="209"/>
      <c r="HBF425" s="209"/>
      <c r="HBG425" s="209"/>
      <c r="HBH425" s="209"/>
      <c r="HBI425" s="209"/>
      <c r="HBJ425" s="209"/>
      <c r="HBK425" s="209"/>
      <c r="HBL425" s="209"/>
      <c r="HBM425" s="209"/>
      <c r="HBN425" s="209"/>
      <c r="HBO425" s="209"/>
      <c r="HBP425" s="209"/>
      <c r="HBQ425" s="209"/>
      <c r="HBR425" s="209"/>
      <c r="HBS425" s="209"/>
      <c r="HBT425" s="209"/>
      <c r="HBU425" s="209"/>
      <c r="HBV425" s="209"/>
      <c r="HBW425" s="209"/>
      <c r="HBX425" s="209"/>
      <c r="HBY425" s="209"/>
      <c r="HBZ425" s="209"/>
      <c r="HCA425" s="209"/>
      <c r="HCB425" s="209"/>
      <c r="HCC425" s="209"/>
      <c r="HCD425" s="209"/>
      <c r="HCE425" s="209"/>
      <c r="HCF425" s="209"/>
      <c r="HCG425" s="209"/>
      <c r="HCH425" s="209"/>
      <c r="HCI425" s="209"/>
      <c r="HCJ425" s="209"/>
      <c r="HCK425" s="209"/>
      <c r="HCL425" s="209"/>
      <c r="HCM425" s="209"/>
      <c r="HCN425" s="209"/>
      <c r="HCO425" s="209"/>
      <c r="HCP425" s="209"/>
      <c r="HCQ425" s="209"/>
      <c r="HCR425" s="209"/>
      <c r="HCS425" s="209"/>
      <c r="HCT425" s="209"/>
      <c r="HCU425" s="209"/>
      <c r="HCV425" s="209"/>
      <c r="HCW425" s="209"/>
      <c r="HCX425" s="209"/>
      <c r="HCY425" s="209"/>
      <c r="HCZ425" s="209"/>
      <c r="HDA425" s="209"/>
      <c r="HDB425" s="209"/>
      <c r="HDC425" s="209"/>
      <c r="HDD425" s="209"/>
      <c r="HDE425" s="209"/>
      <c r="HDF425" s="209"/>
      <c r="HDG425" s="209"/>
      <c r="HDH425" s="209"/>
      <c r="HDI425" s="209"/>
      <c r="HDJ425" s="209"/>
      <c r="HDK425" s="209"/>
      <c r="HDL425" s="209"/>
      <c r="HDM425" s="209"/>
      <c r="HDN425" s="209"/>
      <c r="HDO425" s="209"/>
      <c r="HDP425" s="209"/>
      <c r="HDQ425" s="209"/>
      <c r="HDR425" s="209"/>
      <c r="HDS425" s="209"/>
      <c r="HDT425" s="209"/>
      <c r="HDU425" s="209"/>
      <c r="HDV425" s="209"/>
      <c r="HDW425" s="209"/>
      <c r="HDX425" s="209"/>
      <c r="HDY425" s="209"/>
      <c r="HDZ425" s="209"/>
      <c r="HEA425" s="209"/>
      <c r="HEB425" s="209"/>
      <c r="HEC425" s="209"/>
      <c r="HED425" s="209"/>
      <c r="HEE425" s="209"/>
      <c r="HEF425" s="209"/>
      <c r="HEG425" s="209"/>
      <c r="HEH425" s="209"/>
      <c r="HEI425" s="209"/>
      <c r="HEJ425" s="209"/>
      <c r="HEK425" s="209"/>
      <c r="HEL425" s="209"/>
      <c r="HEM425" s="209"/>
      <c r="HEN425" s="209"/>
      <c r="HEO425" s="209"/>
      <c r="HEP425" s="209"/>
      <c r="HEQ425" s="209"/>
      <c r="HER425" s="209"/>
      <c r="HES425" s="209"/>
      <c r="HET425" s="209"/>
      <c r="HEU425" s="209"/>
      <c r="HEV425" s="209"/>
      <c r="HEW425" s="209"/>
      <c r="HEX425" s="209"/>
      <c r="HEY425" s="209"/>
      <c r="HEZ425" s="209"/>
      <c r="HFA425" s="209"/>
      <c r="HFB425" s="209"/>
      <c r="HFC425" s="209"/>
      <c r="HFD425" s="209"/>
      <c r="HFE425" s="209"/>
      <c r="HFF425" s="209"/>
      <c r="HFG425" s="209"/>
      <c r="HFH425" s="209"/>
      <c r="HFI425" s="209"/>
      <c r="HFJ425" s="209"/>
      <c r="HFK425" s="209"/>
      <c r="HFL425" s="209"/>
      <c r="HFM425" s="209"/>
      <c r="HFN425" s="209"/>
      <c r="HFO425" s="209"/>
      <c r="HFP425" s="209"/>
      <c r="HFQ425" s="209"/>
      <c r="HFR425" s="209"/>
      <c r="HFS425" s="209"/>
      <c r="HFT425" s="209"/>
      <c r="HFU425" s="209"/>
      <c r="HFV425" s="209"/>
      <c r="HFW425" s="209"/>
      <c r="HFX425" s="209"/>
      <c r="HFY425" s="209"/>
      <c r="HFZ425" s="209"/>
      <c r="HGA425" s="209"/>
      <c r="HGB425" s="209"/>
      <c r="HGC425" s="209"/>
      <c r="HGD425" s="209"/>
      <c r="HGE425" s="209"/>
      <c r="HGF425" s="209"/>
      <c r="HGG425" s="209"/>
      <c r="HGH425" s="209"/>
      <c r="HGI425" s="209"/>
      <c r="HGJ425" s="209"/>
      <c r="HGK425" s="209"/>
      <c r="HGL425" s="209"/>
      <c r="HGM425" s="209"/>
      <c r="HGN425" s="209"/>
      <c r="HGO425" s="209"/>
      <c r="HGP425" s="209"/>
      <c r="HGQ425" s="209"/>
      <c r="HGR425" s="209"/>
      <c r="HGS425" s="209"/>
      <c r="HGT425" s="209"/>
      <c r="HGU425" s="209"/>
      <c r="HGV425" s="209"/>
      <c r="HGW425" s="209"/>
      <c r="HGX425" s="209"/>
      <c r="HGY425" s="209"/>
      <c r="HGZ425" s="209"/>
      <c r="HHA425" s="209"/>
      <c r="HHB425" s="209"/>
      <c r="HHC425" s="209"/>
      <c r="HHD425" s="209"/>
      <c r="HHE425" s="209"/>
      <c r="HHF425" s="209"/>
      <c r="HHG425" s="209"/>
      <c r="HHH425" s="209"/>
      <c r="HHI425" s="209"/>
      <c r="HHJ425" s="209"/>
      <c r="HHK425" s="209"/>
      <c r="HHL425" s="209"/>
      <c r="HHM425" s="209"/>
      <c r="HHN425" s="209"/>
      <c r="HHO425" s="209"/>
      <c r="HHP425" s="209"/>
      <c r="HHQ425" s="209"/>
      <c r="HHR425" s="209"/>
      <c r="HHS425" s="209"/>
      <c r="HHT425" s="209"/>
      <c r="HHU425" s="209"/>
      <c r="HHV425" s="209"/>
      <c r="HHW425" s="209"/>
      <c r="HHX425" s="209"/>
      <c r="HHY425" s="209"/>
      <c r="HHZ425" s="209"/>
      <c r="HIA425" s="209"/>
      <c r="HIB425" s="209"/>
      <c r="HIC425" s="209"/>
      <c r="HID425" s="209"/>
      <c r="HIE425" s="209"/>
      <c r="HIF425" s="209"/>
      <c r="HIG425" s="209"/>
      <c r="HIH425" s="209"/>
      <c r="HII425" s="209"/>
      <c r="HIJ425" s="209"/>
      <c r="HIK425" s="209"/>
      <c r="HIL425" s="209"/>
      <c r="HIM425" s="209"/>
      <c r="HIN425" s="209"/>
      <c r="HIO425" s="209"/>
      <c r="HIP425" s="209"/>
      <c r="HIQ425" s="209"/>
      <c r="HIR425" s="209"/>
      <c r="HIS425" s="209"/>
      <c r="HIT425" s="209"/>
      <c r="HIU425" s="209"/>
      <c r="HIV425" s="209"/>
      <c r="HIW425" s="209"/>
      <c r="HIX425" s="209"/>
      <c r="HIY425" s="209"/>
      <c r="HIZ425" s="209"/>
      <c r="HJA425" s="209"/>
      <c r="HJB425" s="209"/>
      <c r="HJC425" s="209"/>
      <c r="HJD425" s="209"/>
      <c r="HJE425" s="209"/>
      <c r="HJF425" s="209"/>
      <c r="HJG425" s="209"/>
      <c r="HJH425" s="209"/>
      <c r="HJI425" s="209"/>
      <c r="HJJ425" s="209"/>
      <c r="HJK425" s="209"/>
      <c r="HJL425" s="209"/>
      <c r="HJM425" s="209"/>
      <c r="HJN425" s="209"/>
      <c r="HJO425" s="209"/>
      <c r="HJP425" s="209"/>
      <c r="HJQ425" s="209"/>
      <c r="HJR425" s="209"/>
      <c r="HJS425" s="209"/>
      <c r="HJT425" s="209"/>
      <c r="HJU425" s="209"/>
      <c r="HJV425" s="209"/>
      <c r="HJW425" s="209"/>
      <c r="HJX425" s="209"/>
      <c r="HJY425" s="209"/>
      <c r="HJZ425" s="209"/>
      <c r="HKA425" s="209"/>
      <c r="HKB425" s="209"/>
      <c r="HKC425" s="209"/>
      <c r="HKD425" s="209"/>
      <c r="HKE425" s="209"/>
      <c r="HKF425" s="209"/>
      <c r="HKG425" s="209"/>
      <c r="HKH425" s="209"/>
      <c r="HKI425" s="209"/>
      <c r="HKJ425" s="209"/>
      <c r="HKK425" s="209"/>
      <c r="HKL425" s="209"/>
      <c r="HKM425" s="209"/>
      <c r="HKN425" s="209"/>
      <c r="HKO425" s="209"/>
      <c r="HKP425" s="209"/>
      <c r="HKQ425" s="209"/>
      <c r="HKR425" s="209"/>
      <c r="HKS425" s="209"/>
      <c r="HKT425" s="209"/>
      <c r="HKU425" s="209"/>
      <c r="HKV425" s="209"/>
      <c r="HKW425" s="209"/>
      <c r="HKX425" s="209"/>
      <c r="HKY425" s="209"/>
      <c r="HKZ425" s="209"/>
      <c r="HLA425" s="209"/>
      <c r="HLB425" s="209"/>
      <c r="HLC425" s="209"/>
      <c r="HLD425" s="209"/>
      <c r="HLE425" s="209"/>
      <c r="HLF425" s="209"/>
      <c r="HLG425" s="209"/>
      <c r="HLH425" s="209"/>
      <c r="HLI425" s="209"/>
      <c r="HLJ425" s="209"/>
      <c r="HLK425" s="209"/>
      <c r="HLL425" s="209"/>
      <c r="HLM425" s="209"/>
      <c r="HLN425" s="209"/>
      <c r="HLO425" s="209"/>
      <c r="HLP425" s="209"/>
      <c r="HLQ425" s="209"/>
      <c r="HLR425" s="209"/>
      <c r="HLS425" s="209"/>
      <c r="HLT425" s="209"/>
      <c r="HLU425" s="209"/>
      <c r="HLV425" s="209"/>
      <c r="HLW425" s="209"/>
      <c r="HLX425" s="209"/>
      <c r="HLY425" s="209"/>
      <c r="HLZ425" s="209"/>
      <c r="HMA425" s="209"/>
      <c r="HMB425" s="209"/>
      <c r="HMC425" s="209"/>
      <c r="HMD425" s="209"/>
      <c r="HME425" s="209"/>
      <c r="HMF425" s="209"/>
      <c r="HMG425" s="209"/>
      <c r="HMH425" s="209"/>
      <c r="HMI425" s="209"/>
      <c r="HMJ425" s="209"/>
      <c r="HMK425" s="209"/>
      <c r="HML425" s="209"/>
      <c r="HMM425" s="209"/>
      <c r="HMN425" s="209"/>
      <c r="HMO425" s="209"/>
      <c r="HMP425" s="209"/>
      <c r="HMQ425" s="209"/>
      <c r="HMR425" s="209"/>
      <c r="HMS425" s="209"/>
      <c r="HMT425" s="209"/>
      <c r="HMU425" s="209"/>
      <c r="HMV425" s="209"/>
      <c r="HMW425" s="209"/>
      <c r="HMX425" s="209"/>
      <c r="HMY425" s="209"/>
      <c r="HMZ425" s="209"/>
      <c r="HNA425" s="209"/>
      <c r="HNB425" s="209"/>
      <c r="HNC425" s="209"/>
      <c r="HND425" s="209"/>
      <c r="HNE425" s="209"/>
      <c r="HNF425" s="209"/>
      <c r="HNG425" s="209"/>
      <c r="HNH425" s="209"/>
      <c r="HNI425" s="209"/>
      <c r="HNJ425" s="209"/>
      <c r="HNK425" s="209"/>
      <c r="HNL425" s="209"/>
      <c r="HNM425" s="209"/>
      <c r="HNN425" s="209"/>
      <c r="HNO425" s="209"/>
      <c r="HNP425" s="209"/>
      <c r="HNQ425" s="209"/>
      <c r="HNR425" s="209"/>
      <c r="HNS425" s="209"/>
      <c r="HNT425" s="209"/>
      <c r="HNU425" s="209"/>
      <c r="HNV425" s="209"/>
      <c r="HNW425" s="209"/>
      <c r="HNX425" s="209"/>
      <c r="HNY425" s="209"/>
      <c r="HNZ425" s="209"/>
      <c r="HOA425" s="209"/>
      <c r="HOB425" s="209"/>
      <c r="HOC425" s="209"/>
      <c r="HOD425" s="209"/>
      <c r="HOE425" s="209"/>
      <c r="HOF425" s="209"/>
      <c r="HOG425" s="209"/>
      <c r="HOH425" s="209"/>
      <c r="HOI425" s="209"/>
      <c r="HOJ425" s="209"/>
      <c r="HOK425" s="209"/>
      <c r="HOL425" s="209"/>
      <c r="HOM425" s="209"/>
      <c r="HON425" s="209"/>
      <c r="HOO425" s="209"/>
      <c r="HOP425" s="209"/>
      <c r="HOQ425" s="209"/>
      <c r="HOR425" s="209"/>
      <c r="HOS425" s="209"/>
      <c r="HOT425" s="209"/>
      <c r="HOU425" s="209"/>
      <c r="HOV425" s="209"/>
      <c r="HOW425" s="209"/>
      <c r="HOX425" s="209"/>
      <c r="HOY425" s="209"/>
      <c r="HOZ425" s="209"/>
      <c r="HPA425" s="209"/>
      <c r="HPB425" s="209"/>
      <c r="HPC425" s="209"/>
      <c r="HPD425" s="209"/>
      <c r="HPE425" s="209"/>
      <c r="HPF425" s="209"/>
      <c r="HPG425" s="209"/>
      <c r="HPH425" s="209"/>
      <c r="HPI425" s="209"/>
      <c r="HPJ425" s="209"/>
      <c r="HPK425" s="209"/>
      <c r="HPL425" s="209"/>
      <c r="HPM425" s="209"/>
      <c r="HPN425" s="209"/>
      <c r="HPO425" s="209"/>
      <c r="HPP425" s="209"/>
      <c r="HPQ425" s="209"/>
      <c r="HPR425" s="209"/>
      <c r="HPS425" s="209"/>
      <c r="HPT425" s="209"/>
      <c r="HPU425" s="209"/>
      <c r="HPV425" s="209"/>
      <c r="HPW425" s="209"/>
      <c r="HPX425" s="209"/>
      <c r="HPY425" s="209"/>
      <c r="HPZ425" s="209"/>
      <c r="HQA425" s="209"/>
      <c r="HQB425" s="209"/>
      <c r="HQC425" s="209"/>
      <c r="HQD425" s="209"/>
      <c r="HQE425" s="209"/>
      <c r="HQF425" s="209"/>
      <c r="HQG425" s="209"/>
      <c r="HQH425" s="209"/>
      <c r="HQI425" s="209"/>
      <c r="HQJ425" s="209"/>
      <c r="HQK425" s="209"/>
      <c r="HQL425" s="209"/>
      <c r="HQM425" s="209"/>
      <c r="HQN425" s="209"/>
      <c r="HQO425" s="209"/>
      <c r="HQP425" s="209"/>
      <c r="HQQ425" s="209"/>
      <c r="HQR425" s="209"/>
      <c r="HQS425" s="209"/>
      <c r="HQT425" s="209"/>
      <c r="HQU425" s="209"/>
      <c r="HQV425" s="209"/>
      <c r="HQW425" s="209"/>
      <c r="HQX425" s="209"/>
      <c r="HQY425" s="209"/>
      <c r="HQZ425" s="209"/>
      <c r="HRA425" s="209"/>
      <c r="HRB425" s="209"/>
      <c r="HRC425" s="209"/>
      <c r="HRD425" s="209"/>
      <c r="HRE425" s="209"/>
      <c r="HRF425" s="209"/>
      <c r="HRG425" s="209"/>
      <c r="HRH425" s="209"/>
      <c r="HRI425" s="209"/>
      <c r="HRJ425" s="209"/>
      <c r="HRK425" s="209"/>
      <c r="HRL425" s="209"/>
      <c r="HRM425" s="209"/>
      <c r="HRN425" s="209"/>
      <c r="HRO425" s="209"/>
      <c r="HRP425" s="209"/>
      <c r="HRQ425" s="209"/>
      <c r="HRR425" s="209"/>
      <c r="HRS425" s="209"/>
      <c r="HRT425" s="209"/>
      <c r="HRU425" s="209"/>
      <c r="HRV425" s="209"/>
      <c r="HRW425" s="209"/>
      <c r="HRX425" s="209"/>
      <c r="HRY425" s="209"/>
      <c r="HRZ425" s="209"/>
      <c r="HSA425" s="209"/>
      <c r="HSB425" s="209"/>
      <c r="HSC425" s="209"/>
      <c r="HSD425" s="209"/>
      <c r="HSE425" s="209"/>
      <c r="HSF425" s="209"/>
      <c r="HSG425" s="209"/>
      <c r="HSH425" s="209"/>
      <c r="HSI425" s="209"/>
      <c r="HSJ425" s="209"/>
      <c r="HSK425" s="209"/>
      <c r="HSL425" s="209"/>
      <c r="HSM425" s="209"/>
      <c r="HSN425" s="209"/>
      <c r="HSO425" s="209"/>
      <c r="HSP425" s="209"/>
      <c r="HSQ425" s="209"/>
      <c r="HSR425" s="209"/>
      <c r="HSS425" s="209"/>
      <c r="HST425" s="209"/>
      <c r="HSU425" s="209"/>
      <c r="HSV425" s="209"/>
      <c r="HSW425" s="209"/>
      <c r="HSX425" s="209"/>
      <c r="HSY425" s="209"/>
      <c r="HSZ425" s="209"/>
      <c r="HTA425" s="209"/>
      <c r="HTB425" s="209"/>
      <c r="HTC425" s="209"/>
      <c r="HTD425" s="209"/>
      <c r="HTE425" s="209"/>
      <c r="HTF425" s="209"/>
      <c r="HTG425" s="209"/>
      <c r="HTH425" s="209"/>
      <c r="HTI425" s="209"/>
      <c r="HTJ425" s="209"/>
      <c r="HTK425" s="209"/>
      <c r="HTL425" s="209"/>
      <c r="HTM425" s="209"/>
      <c r="HTN425" s="209"/>
      <c r="HTO425" s="209"/>
      <c r="HTP425" s="209"/>
      <c r="HTQ425" s="209"/>
      <c r="HTR425" s="209"/>
      <c r="HTS425" s="209"/>
      <c r="HTT425" s="209"/>
      <c r="HTU425" s="209"/>
      <c r="HTV425" s="209"/>
      <c r="HTW425" s="209"/>
      <c r="HTX425" s="209"/>
      <c r="HTY425" s="209"/>
      <c r="HTZ425" s="209"/>
      <c r="HUA425" s="209"/>
      <c r="HUB425" s="209"/>
      <c r="HUC425" s="209"/>
      <c r="HUD425" s="209"/>
      <c r="HUE425" s="209"/>
      <c r="HUF425" s="209"/>
      <c r="HUG425" s="209"/>
      <c r="HUH425" s="209"/>
      <c r="HUI425" s="209"/>
      <c r="HUJ425" s="209"/>
      <c r="HUK425" s="209"/>
      <c r="HUL425" s="209"/>
      <c r="HUM425" s="209"/>
      <c r="HUN425" s="209"/>
      <c r="HUO425" s="209"/>
      <c r="HUP425" s="209"/>
      <c r="HUQ425" s="209"/>
      <c r="HUR425" s="209"/>
      <c r="HUS425" s="209"/>
      <c r="HUT425" s="209"/>
      <c r="HUU425" s="209"/>
      <c r="HUV425" s="209"/>
      <c r="HUW425" s="209"/>
      <c r="HUX425" s="209"/>
      <c r="HUY425" s="209"/>
      <c r="HUZ425" s="209"/>
      <c r="HVA425" s="209"/>
      <c r="HVB425" s="209"/>
      <c r="HVC425" s="209"/>
      <c r="HVD425" s="209"/>
      <c r="HVE425" s="209"/>
      <c r="HVF425" s="209"/>
      <c r="HVG425" s="209"/>
      <c r="HVH425" s="209"/>
      <c r="HVI425" s="209"/>
      <c r="HVJ425" s="209"/>
      <c r="HVK425" s="209"/>
      <c r="HVL425" s="209"/>
      <c r="HVM425" s="209"/>
      <c r="HVN425" s="209"/>
      <c r="HVO425" s="209"/>
      <c r="HVP425" s="209"/>
      <c r="HVQ425" s="209"/>
      <c r="HVR425" s="209"/>
      <c r="HVS425" s="209"/>
      <c r="HVT425" s="209"/>
      <c r="HVU425" s="209"/>
      <c r="HVV425" s="209"/>
      <c r="HVW425" s="209"/>
      <c r="HVX425" s="209"/>
      <c r="HVY425" s="209"/>
      <c r="HVZ425" s="209"/>
      <c r="HWA425" s="209"/>
      <c r="HWB425" s="209"/>
      <c r="HWC425" s="209"/>
      <c r="HWD425" s="209"/>
      <c r="HWE425" s="209"/>
      <c r="HWF425" s="209"/>
      <c r="HWG425" s="209"/>
      <c r="HWH425" s="209"/>
      <c r="HWI425" s="209"/>
      <c r="HWJ425" s="209"/>
      <c r="HWK425" s="209"/>
      <c r="HWL425" s="209"/>
      <c r="HWM425" s="209"/>
      <c r="HWN425" s="209"/>
      <c r="HWO425" s="209"/>
      <c r="HWP425" s="209"/>
      <c r="HWQ425" s="209"/>
      <c r="HWR425" s="209"/>
      <c r="HWS425" s="209"/>
      <c r="HWT425" s="209"/>
      <c r="HWU425" s="209"/>
      <c r="HWV425" s="209"/>
      <c r="HWW425" s="209"/>
      <c r="HWX425" s="209"/>
      <c r="HWY425" s="209"/>
      <c r="HWZ425" s="209"/>
      <c r="HXA425" s="209"/>
      <c r="HXB425" s="209"/>
      <c r="HXC425" s="209"/>
      <c r="HXD425" s="209"/>
      <c r="HXE425" s="209"/>
      <c r="HXF425" s="209"/>
      <c r="HXG425" s="209"/>
      <c r="HXH425" s="209"/>
      <c r="HXI425" s="209"/>
      <c r="HXJ425" s="209"/>
      <c r="HXK425" s="209"/>
      <c r="HXL425" s="209"/>
      <c r="HXM425" s="209"/>
      <c r="HXN425" s="209"/>
      <c r="HXO425" s="209"/>
      <c r="HXP425" s="209"/>
      <c r="HXQ425" s="209"/>
      <c r="HXR425" s="209"/>
      <c r="HXS425" s="209"/>
      <c r="HXT425" s="209"/>
      <c r="HXU425" s="209"/>
      <c r="HXV425" s="209"/>
      <c r="HXW425" s="209"/>
      <c r="HXX425" s="209"/>
      <c r="HXY425" s="209"/>
      <c r="HXZ425" s="209"/>
      <c r="HYA425" s="209"/>
      <c r="HYB425" s="209"/>
      <c r="HYC425" s="209"/>
      <c r="HYD425" s="209"/>
      <c r="HYE425" s="209"/>
      <c r="HYF425" s="209"/>
      <c r="HYG425" s="209"/>
      <c r="HYH425" s="209"/>
      <c r="HYI425" s="209"/>
      <c r="HYJ425" s="209"/>
      <c r="HYK425" s="209"/>
      <c r="HYL425" s="209"/>
      <c r="HYM425" s="209"/>
      <c r="HYN425" s="209"/>
      <c r="HYO425" s="209"/>
      <c r="HYP425" s="209"/>
      <c r="HYQ425" s="209"/>
      <c r="HYR425" s="209"/>
      <c r="HYS425" s="209"/>
      <c r="HYT425" s="209"/>
      <c r="HYU425" s="209"/>
      <c r="HYV425" s="209"/>
      <c r="HYW425" s="209"/>
      <c r="HYX425" s="209"/>
      <c r="HYY425" s="209"/>
      <c r="HYZ425" s="209"/>
      <c r="HZA425" s="209"/>
      <c r="HZB425" s="209"/>
      <c r="HZC425" s="209"/>
      <c r="HZD425" s="209"/>
      <c r="HZE425" s="209"/>
      <c r="HZF425" s="209"/>
      <c r="HZG425" s="209"/>
      <c r="HZH425" s="209"/>
      <c r="HZI425" s="209"/>
      <c r="HZJ425" s="209"/>
      <c r="HZK425" s="209"/>
      <c r="HZL425" s="209"/>
      <c r="HZM425" s="209"/>
      <c r="HZN425" s="209"/>
      <c r="HZO425" s="209"/>
      <c r="HZP425" s="209"/>
      <c r="HZQ425" s="209"/>
      <c r="HZR425" s="209"/>
      <c r="HZS425" s="209"/>
      <c r="HZT425" s="209"/>
      <c r="HZU425" s="209"/>
      <c r="HZV425" s="209"/>
      <c r="HZW425" s="209"/>
      <c r="HZX425" s="209"/>
      <c r="HZY425" s="209"/>
      <c r="HZZ425" s="209"/>
      <c r="IAA425" s="209"/>
      <c r="IAB425" s="209"/>
      <c r="IAC425" s="209"/>
      <c r="IAD425" s="209"/>
      <c r="IAE425" s="209"/>
      <c r="IAF425" s="209"/>
      <c r="IAG425" s="209"/>
      <c r="IAH425" s="209"/>
      <c r="IAI425" s="209"/>
      <c r="IAJ425" s="209"/>
      <c r="IAK425" s="209"/>
      <c r="IAL425" s="209"/>
      <c r="IAM425" s="209"/>
      <c r="IAN425" s="209"/>
      <c r="IAO425" s="209"/>
      <c r="IAP425" s="209"/>
      <c r="IAQ425" s="209"/>
      <c r="IAR425" s="209"/>
      <c r="IAS425" s="209"/>
      <c r="IAT425" s="209"/>
      <c r="IAU425" s="209"/>
      <c r="IAV425" s="209"/>
      <c r="IAW425" s="209"/>
      <c r="IAX425" s="209"/>
      <c r="IAY425" s="209"/>
      <c r="IAZ425" s="209"/>
      <c r="IBA425" s="209"/>
      <c r="IBB425" s="209"/>
      <c r="IBC425" s="209"/>
      <c r="IBD425" s="209"/>
      <c r="IBE425" s="209"/>
      <c r="IBF425" s="209"/>
      <c r="IBG425" s="209"/>
      <c r="IBH425" s="209"/>
      <c r="IBI425" s="209"/>
      <c r="IBJ425" s="209"/>
      <c r="IBK425" s="209"/>
      <c r="IBL425" s="209"/>
      <c r="IBM425" s="209"/>
      <c r="IBN425" s="209"/>
      <c r="IBO425" s="209"/>
      <c r="IBP425" s="209"/>
      <c r="IBQ425" s="209"/>
      <c r="IBR425" s="209"/>
      <c r="IBS425" s="209"/>
      <c r="IBT425" s="209"/>
      <c r="IBU425" s="209"/>
      <c r="IBV425" s="209"/>
      <c r="IBW425" s="209"/>
      <c r="IBX425" s="209"/>
      <c r="IBY425" s="209"/>
      <c r="IBZ425" s="209"/>
      <c r="ICA425" s="209"/>
      <c r="ICB425" s="209"/>
      <c r="ICC425" s="209"/>
      <c r="ICD425" s="209"/>
      <c r="ICE425" s="209"/>
      <c r="ICF425" s="209"/>
      <c r="ICG425" s="209"/>
      <c r="ICH425" s="209"/>
      <c r="ICI425" s="209"/>
      <c r="ICJ425" s="209"/>
      <c r="ICK425" s="209"/>
      <c r="ICL425" s="209"/>
      <c r="ICM425" s="209"/>
      <c r="ICN425" s="209"/>
      <c r="ICO425" s="209"/>
      <c r="ICP425" s="209"/>
      <c r="ICQ425" s="209"/>
      <c r="ICR425" s="209"/>
      <c r="ICS425" s="209"/>
      <c r="ICT425" s="209"/>
      <c r="ICU425" s="209"/>
      <c r="ICV425" s="209"/>
      <c r="ICW425" s="209"/>
      <c r="ICX425" s="209"/>
      <c r="ICY425" s="209"/>
      <c r="ICZ425" s="209"/>
      <c r="IDA425" s="209"/>
      <c r="IDB425" s="209"/>
      <c r="IDC425" s="209"/>
      <c r="IDD425" s="209"/>
      <c r="IDE425" s="209"/>
      <c r="IDF425" s="209"/>
      <c r="IDG425" s="209"/>
      <c r="IDH425" s="209"/>
      <c r="IDI425" s="209"/>
      <c r="IDJ425" s="209"/>
      <c r="IDK425" s="209"/>
      <c r="IDL425" s="209"/>
      <c r="IDM425" s="209"/>
      <c r="IDN425" s="209"/>
      <c r="IDO425" s="209"/>
      <c r="IDP425" s="209"/>
      <c r="IDQ425" s="209"/>
      <c r="IDR425" s="209"/>
      <c r="IDS425" s="209"/>
      <c r="IDT425" s="209"/>
      <c r="IDU425" s="209"/>
      <c r="IDV425" s="209"/>
      <c r="IDW425" s="209"/>
      <c r="IDX425" s="209"/>
      <c r="IDY425" s="209"/>
      <c r="IDZ425" s="209"/>
      <c r="IEA425" s="209"/>
      <c r="IEB425" s="209"/>
      <c r="IEC425" s="209"/>
      <c r="IED425" s="209"/>
      <c r="IEE425" s="209"/>
      <c r="IEF425" s="209"/>
      <c r="IEG425" s="209"/>
      <c r="IEH425" s="209"/>
      <c r="IEI425" s="209"/>
      <c r="IEJ425" s="209"/>
      <c r="IEK425" s="209"/>
      <c r="IEL425" s="209"/>
      <c r="IEM425" s="209"/>
      <c r="IEN425" s="209"/>
      <c r="IEO425" s="209"/>
      <c r="IEP425" s="209"/>
      <c r="IEQ425" s="209"/>
      <c r="IER425" s="209"/>
      <c r="IES425" s="209"/>
      <c r="IET425" s="209"/>
      <c r="IEU425" s="209"/>
      <c r="IEV425" s="209"/>
      <c r="IEW425" s="209"/>
      <c r="IEX425" s="209"/>
      <c r="IEY425" s="209"/>
      <c r="IEZ425" s="209"/>
      <c r="IFA425" s="209"/>
      <c r="IFB425" s="209"/>
      <c r="IFC425" s="209"/>
      <c r="IFD425" s="209"/>
      <c r="IFE425" s="209"/>
      <c r="IFF425" s="209"/>
      <c r="IFG425" s="209"/>
      <c r="IFH425" s="209"/>
      <c r="IFI425" s="209"/>
      <c r="IFJ425" s="209"/>
      <c r="IFK425" s="209"/>
      <c r="IFL425" s="209"/>
      <c r="IFM425" s="209"/>
      <c r="IFN425" s="209"/>
      <c r="IFO425" s="209"/>
      <c r="IFP425" s="209"/>
      <c r="IFQ425" s="209"/>
      <c r="IFR425" s="209"/>
      <c r="IFS425" s="209"/>
      <c r="IFT425" s="209"/>
      <c r="IFU425" s="209"/>
      <c r="IFV425" s="209"/>
      <c r="IFW425" s="209"/>
      <c r="IFX425" s="209"/>
      <c r="IFY425" s="209"/>
      <c r="IFZ425" s="209"/>
      <c r="IGA425" s="209"/>
      <c r="IGB425" s="209"/>
      <c r="IGC425" s="209"/>
      <c r="IGD425" s="209"/>
      <c r="IGE425" s="209"/>
      <c r="IGF425" s="209"/>
      <c r="IGG425" s="209"/>
      <c r="IGH425" s="209"/>
      <c r="IGI425" s="209"/>
      <c r="IGJ425" s="209"/>
      <c r="IGK425" s="209"/>
      <c r="IGL425" s="209"/>
      <c r="IGM425" s="209"/>
      <c r="IGN425" s="209"/>
      <c r="IGO425" s="209"/>
      <c r="IGP425" s="209"/>
      <c r="IGQ425" s="209"/>
      <c r="IGR425" s="209"/>
      <c r="IGS425" s="209"/>
      <c r="IGT425" s="209"/>
      <c r="IGU425" s="209"/>
      <c r="IGV425" s="209"/>
      <c r="IGW425" s="209"/>
      <c r="IGX425" s="209"/>
      <c r="IGY425" s="209"/>
      <c r="IGZ425" s="209"/>
      <c r="IHA425" s="209"/>
      <c r="IHB425" s="209"/>
      <c r="IHC425" s="209"/>
      <c r="IHD425" s="209"/>
      <c r="IHE425" s="209"/>
      <c r="IHF425" s="209"/>
      <c r="IHG425" s="209"/>
      <c r="IHH425" s="209"/>
      <c r="IHI425" s="209"/>
      <c r="IHJ425" s="209"/>
      <c r="IHK425" s="209"/>
      <c r="IHL425" s="209"/>
      <c r="IHM425" s="209"/>
      <c r="IHN425" s="209"/>
      <c r="IHO425" s="209"/>
      <c r="IHP425" s="209"/>
      <c r="IHQ425" s="209"/>
      <c r="IHR425" s="209"/>
      <c r="IHS425" s="209"/>
      <c r="IHT425" s="209"/>
      <c r="IHU425" s="209"/>
      <c r="IHV425" s="209"/>
      <c r="IHW425" s="209"/>
      <c r="IHX425" s="209"/>
      <c r="IHY425" s="209"/>
      <c r="IHZ425" s="209"/>
      <c r="IIA425" s="209"/>
      <c r="IIB425" s="209"/>
      <c r="IIC425" s="209"/>
      <c r="IID425" s="209"/>
      <c r="IIE425" s="209"/>
      <c r="IIF425" s="209"/>
      <c r="IIG425" s="209"/>
      <c r="IIH425" s="209"/>
      <c r="III425" s="209"/>
      <c r="IIJ425" s="209"/>
      <c r="IIK425" s="209"/>
      <c r="IIL425" s="209"/>
      <c r="IIM425" s="209"/>
      <c r="IIN425" s="209"/>
      <c r="IIO425" s="209"/>
      <c r="IIP425" s="209"/>
      <c r="IIQ425" s="209"/>
      <c r="IIR425" s="209"/>
      <c r="IIS425" s="209"/>
      <c r="IIT425" s="209"/>
      <c r="IIU425" s="209"/>
      <c r="IIV425" s="209"/>
      <c r="IIW425" s="209"/>
      <c r="IIX425" s="209"/>
      <c r="IIY425" s="209"/>
      <c r="IIZ425" s="209"/>
      <c r="IJA425" s="209"/>
      <c r="IJB425" s="209"/>
      <c r="IJC425" s="209"/>
      <c r="IJD425" s="209"/>
      <c r="IJE425" s="209"/>
      <c r="IJF425" s="209"/>
      <c r="IJG425" s="209"/>
      <c r="IJH425" s="209"/>
      <c r="IJI425" s="209"/>
      <c r="IJJ425" s="209"/>
      <c r="IJK425" s="209"/>
      <c r="IJL425" s="209"/>
      <c r="IJM425" s="209"/>
      <c r="IJN425" s="209"/>
      <c r="IJO425" s="209"/>
      <c r="IJP425" s="209"/>
      <c r="IJQ425" s="209"/>
      <c r="IJR425" s="209"/>
      <c r="IJS425" s="209"/>
      <c r="IJT425" s="209"/>
      <c r="IJU425" s="209"/>
      <c r="IJV425" s="209"/>
      <c r="IJW425" s="209"/>
      <c r="IJX425" s="209"/>
      <c r="IJY425" s="209"/>
      <c r="IJZ425" s="209"/>
      <c r="IKA425" s="209"/>
      <c r="IKB425" s="209"/>
      <c r="IKC425" s="209"/>
      <c r="IKD425" s="209"/>
      <c r="IKE425" s="209"/>
      <c r="IKF425" s="209"/>
      <c r="IKG425" s="209"/>
      <c r="IKH425" s="209"/>
      <c r="IKI425" s="209"/>
      <c r="IKJ425" s="209"/>
      <c r="IKK425" s="209"/>
      <c r="IKL425" s="209"/>
      <c r="IKM425" s="209"/>
      <c r="IKN425" s="209"/>
      <c r="IKO425" s="209"/>
      <c r="IKP425" s="209"/>
      <c r="IKQ425" s="209"/>
      <c r="IKR425" s="209"/>
      <c r="IKS425" s="209"/>
      <c r="IKT425" s="209"/>
      <c r="IKU425" s="209"/>
      <c r="IKV425" s="209"/>
      <c r="IKW425" s="209"/>
      <c r="IKX425" s="209"/>
      <c r="IKY425" s="209"/>
      <c r="IKZ425" s="209"/>
      <c r="ILA425" s="209"/>
      <c r="ILB425" s="209"/>
      <c r="ILC425" s="209"/>
      <c r="ILD425" s="209"/>
      <c r="ILE425" s="209"/>
      <c r="ILF425" s="209"/>
      <c r="ILG425" s="209"/>
      <c r="ILH425" s="209"/>
      <c r="ILI425" s="209"/>
      <c r="ILJ425" s="209"/>
      <c r="ILK425" s="209"/>
      <c r="ILL425" s="209"/>
      <c r="ILM425" s="209"/>
      <c r="ILN425" s="209"/>
      <c r="ILO425" s="209"/>
      <c r="ILP425" s="209"/>
      <c r="ILQ425" s="209"/>
      <c r="ILR425" s="209"/>
      <c r="ILS425" s="209"/>
      <c r="ILT425" s="209"/>
      <c r="ILU425" s="209"/>
      <c r="ILV425" s="209"/>
      <c r="ILW425" s="209"/>
      <c r="ILX425" s="209"/>
      <c r="ILY425" s="209"/>
      <c r="ILZ425" s="209"/>
      <c r="IMA425" s="209"/>
      <c r="IMB425" s="209"/>
      <c r="IMC425" s="209"/>
      <c r="IMD425" s="209"/>
      <c r="IME425" s="209"/>
      <c r="IMF425" s="209"/>
      <c r="IMG425" s="209"/>
      <c r="IMH425" s="209"/>
      <c r="IMI425" s="209"/>
      <c r="IMJ425" s="209"/>
      <c r="IMK425" s="209"/>
      <c r="IML425" s="209"/>
      <c r="IMM425" s="209"/>
      <c r="IMN425" s="209"/>
      <c r="IMO425" s="209"/>
      <c r="IMP425" s="209"/>
      <c r="IMQ425" s="209"/>
      <c r="IMR425" s="209"/>
      <c r="IMS425" s="209"/>
      <c r="IMT425" s="209"/>
      <c r="IMU425" s="209"/>
      <c r="IMV425" s="209"/>
      <c r="IMW425" s="209"/>
      <c r="IMX425" s="209"/>
      <c r="IMY425" s="209"/>
      <c r="IMZ425" s="209"/>
      <c r="INA425" s="209"/>
      <c r="INB425" s="209"/>
      <c r="INC425" s="209"/>
      <c r="IND425" s="209"/>
      <c r="INE425" s="209"/>
      <c r="INF425" s="209"/>
      <c r="ING425" s="209"/>
      <c r="INH425" s="209"/>
      <c r="INI425" s="209"/>
      <c r="INJ425" s="209"/>
      <c r="INK425" s="209"/>
      <c r="INL425" s="209"/>
      <c r="INM425" s="209"/>
      <c r="INN425" s="209"/>
      <c r="INO425" s="209"/>
      <c r="INP425" s="209"/>
      <c r="INQ425" s="209"/>
      <c r="INR425" s="209"/>
      <c r="INS425" s="209"/>
      <c r="INT425" s="209"/>
      <c r="INU425" s="209"/>
      <c r="INV425" s="209"/>
      <c r="INW425" s="209"/>
      <c r="INX425" s="209"/>
      <c r="INY425" s="209"/>
      <c r="INZ425" s="209"/>
      <c r="IOA425" s="209"/>
      <c r="IOB425" s="209"/>
      <c r="IOC425" s="209"/>
      <c r="IOD425" s="209"/>
      <c r="IOE425" s="209"/>
      <c r="IOF425" s="209"/>
      <c r="IOG425" s="209"/>
      <c r="IOH425" s="209"/>
      <c r="IOI425" s="209"/>
      <c r="IOJ425" s="209"/>
      <c r="IOK425" s="209"/>
      <c r="IOL425" s="209"/>
      <c r="IOM425" s="209"/>
      <c r="ION425" s="209"/>
      <c r="IOO425" s="209"/>
      <c r="IOP425" s="209"/>
      <c r="IOQ425" s="209"/>
      <c r="IOR425" s="209"/>
      <c r="IOS425" s="209"/>
      <c r="IOT425" s="209"/>
      <c r="IOU425" s="209"/>
      <c r="IOV425" s="209"/>
      <c r="IOW425" s="209"/>
      <c r="IOX425" s="209"/>
      <c r="IOY425" s="209"/>
      <c r="IOZ425" s="209"/>
      <c r="IPA425" s="209"/>
      <c r="IPB425" s="209"/>
      <c r="IPC425" s="209"/>
      <c r="IPD425" s="209"/>
      <c r="IPE425" s="209"/>
      <c r="IPF425" s="209"/>
      <c r="IPG425" s="209"/>
      <c r="IPH425" s="209"/>
      <c r="IPI425" s="209"/>
      <c r="IPJ425" s="209"/>
      <c r="IPK425" s="209"/>
      <c r="IPL425" s="209"/>
      <c r="IPM425" s="209"/>
      <c r="IPN425" s="209"/>
      <c r="IPO425" s="209"/>
      <c r="IPP425" s="209"/>
      <c r="IPQ425" s="209"/>
      <c r="IPR425" s="209"/>
      <c r="IPS425" s="209"/>
      <c r="IPT425" s="209"/>
      <c r="IPU425" s="209"/>
      <c r="IPV425" s="209"/>
      <c r="IPW425" s="209"/>
      <c r="IPX425" s="209"/>
      <c r="IPY425" s="209"/>
      <c r="IPZ425" s="209"/>
      <c r="IQA425" s="209"/>
      <c r="IQB425" s="209"/>
      <c r="IQC425" s="209"/>
      <c r="IQD425" s="209"/>
      <c r="IQE425" s="209"/>
      <c r="IQF425" s="209"/>
      <c r="IQG425" s="209"/>
      <c r="IQH425" s="209"/>
      <c r="IQI425" s="209"/>
      <c r="IQJ425" s="209"/>
      <c r="IQK425" s="209"/>
      <c r="IQL425" s="209"/>
      <c r="IQM425" s="209"/>
      <c r="IQN425" s="209"/>
      <c r="IQO425" s="209"/>
      <c r="IQP425" s="209"/>
      <c r="IQQ425" s="209"/>
      <c r="IQR425" s="209"/>
      <c r="IQS425" s="209"/>
      <c r="IQT425" s="209"/>
      <c r="IQU425" s="209"/>
      <c r="IQV425" s="209"/>
      <c r="IQW425" s="209"/>
      <c r="IQX425" s="209"/>
      <c r="IQY425" s="209"/>
      <c r="IQZ425" s="209"/>
      <c r="IRA425" s="209"/>
      <c r="IRB425" s="209"/>
      <c r="IRC425" s="209"/>
      <c r="IRD425" s="209"/>
      <c r="IRE425" s="209"/>
      <c r="IRF425" s="209"/>
      <c r="IRG425" s="209"/>
      <c r="IRH425" s="209"/>
      <c r="IRI425" s="209"/>
      <c r="IRJ425" s="209"/>
      <c r="IRK425" s="209"/>
      <c r="IRL425" s="209"/>
      <c r="IRM425" s="209"/>
      <c r="IRN425" s="209"/>
      <c r="IRO425" s="209"/>
      <c r="IRP425" s="209"/>
      <c r="IRQ425" s="209"/>
      <c r="IRR425" s="209"/>
      <c r="IRS425" s="209"/>
      <c r="IRT425" s="209"/>
      <c r="IRU425" s="209"/>
      <c r="IRV425" s="209"/>
      <c r="IRW425" s="209"/>
      <c r="IRX425" s="209"/>
      <c r="IRY425" s="209"/>
      <c r="IRZ425" s="209"/>
      <c r="ISA425" s="209"/>
      <c r="ISB425" s="209"/>
      <c r="ISC425" s="209"/>
      <c r="ISD425" s="209"/>
      <c r="ISE425" s="209"/>
      <c r="ISF425" s="209"/>
      <c r="ISG425" s="209"/>
      <c r="ISH425" s="209"/>
      <c r="ISI425" s="209"/>
      <c r="ISJ425" s="209"/>
      <c r="ISK425" s="209"/>
      <c r="ISL425" s="209"/>
      <c r="ISM425" s="209"/>
      <c r="ISN425" s="209"/>
      <c r="ISO425" s="209"/>
      <c r="ISP425" s="209"/>
      <c r="ISQ425" s="209"/>
      <c r="ISR425" s="209"/>
      <c r="ISS425" s="209"/>
      <c r="IST425" s="209"/>
      <c r="ISU425" s="209"/>
      <c r="ISV425" s="209"/>
      <c r="ISW425" s="209"/>
      <c r="ISX425" s="209"/>
      <c r="ISY425" s="209"/>
      <c r="ISZ425" s="209"/>
      <c r="ITA425" s="209"/>
      <c r="ITB425" s="209"/>
      <c r="ITC425" s="209"/>
      <c r="ITD425" s="209"/>
      <c r="ITE425" s="209"/>
      <c r="ITF425" s="209"/>
      <c r="ITG425" s="209"/>
      <c r="ITH425" s="209"/>
      <c r="ITI425" s="209"/>
      <c r="ITJ425" s="209"/>
      <c r="ITK425" s="209"/>
      <c r="ITL425" s="209"/>
      <c r="ITM425" s="209"/>
      <c r="ITN425" s="209"/>
      <c r="ITO425" s="209"/>
      <c r="ITP425" s="209"/>
      <c r="ITQ425" s="209"/>
      <c r="ITR425" s="209"/>
      <c r="ITS425" s="209"/>
      <c r="ITT425" s="209"/>
      <c r="ITU425" s="209"/>
      <c r="ITV425" s="209"/>
      <c r="ITW425" s="209"/>
      <c r="ITX425" s="209"/>
      <c r="ITY425" s="209"/>
      <c r="ITZ425" s="209"/>
      <c r="IUA425" s="209"/>
      <c r="IUB425" s="209"/>
      <c r="IUC425" s="209"/>
      <c r="IUD425" s="209"/>
      <c r="IUE425" s="209"/>
      <c r="IUF425" s="209"/>
      <c r="IUG425" s="209"/>
      <c r="IUH425" s="209"/>
      <c r="IUI425" s="209"/>
      <c r="IUJ425" s="209"/>
      <c r="IUK425" s="209"/>
      <c r="IUL425" s="209"/>
      <c r="IUM425" s="209"/>
      <c r="IUN425" s="209"/>
      <c r="IUO425" s="209"/>
      <c r="IUP425" s="209"/>
      <c r="IUQ425" s="209"/>
      <c r="IUR425" s="209"/>
      <c r="IUS425" s="209"/>
      <c r="IUT425" s="209"/>
      <c r="IUU425" s="209"/>
      <c r="IUV425" s="209"/>
      <c r="IUW425" s="209"/>
      <c r="IUX425" s="209"/>
      <c r="IUY425" s="209"/>
      <c r="IUZ425" s="209"/>
      <c r="IVA425" s="209"/>
      <c r="IVB425" s="209"/>
      <c r="IVC425" s="209"/>
      <c r="IVD425" s="209"/>
      <c r="IVE425" s="209"/>
      <c r="IVF425" s="209"/>
      <c r="IVG425" s="209"/>
      <c r="IVH425" s="209"/>
      <c r="IVI425" s="209"/>
      <c r="IVJ425" s="209"/>
      <c r="IVK425" s="209"/>
      <c r="IVL425" s="209"/>
      <c r="IVM425" s="209"/>
      <c r="IVN425" s="209"/>
      <c r="IVO425" s="209"/>
      <c r="IVP425" s="209"/>
      <c r="IVQ425" s="209"/>
      <c r="IVR425" s="209"/>
      <c r="IVS425" s="209"/>
      <c r="IVT425" s="209"/>
      <c r="IVU425" s="209"/>
      <c r="IVV425" s="209"/>
      <c r="IVW425" s="209"/>
      <c r="IVX425" s="209"/>
      <c r="IVY425" s="209"/>
      <c r="IVZ425" s="209"/>
      <c r="IWA425" s="209"/>
      <c r="IWB425" s="209"/>
      <c r="IWC425" s="209"/>
      <c r="IWD425" s="209"/>
      <c r="IWE425" s="209"/>
      <c r="IWF425" s="209"/>
      <c r="IWG425" s="209"/>
      <c r="IWH425" s="209"/>
      <c r="IWI425" s="209"/>
      <c r="IWJ425" s="209"/>
      <c r="IWK425" s="209"/>
      <c r="IWL425" s="209"/>
      <c r="IWM425" s="209"/>
      <c r="IWN425" s="209"/>
      <c r="IWO425" s="209"/>
      <c r="IWP425" s="209"/>
      <c r="IWQ425" s="209"/>
      <c r="IWR425" s="209"/>
      <c r="IWS425" s="209"/>
      <c r="IWT425" s="209"/>
      <c r="IWU425" s="209"/>
      <c r="IWV425" s="209"/>
      <c r="IWW425" s="209"/>
      <c r="IWX425" s="209"/>
      <c r="IWY425" s="209"/>
      <c r="IWZ425" s="209"/>
      <c r="IXA425" s="209"/>
      <c r="IXB425" s="209"/>
      <c r="IXC425" s="209"/>
      <c r="IXD425" s="209"/>
      <c r="IXE425" s="209"/>
      <c r="IXF425" s="209"/>
      <c r="IXG425" s="209"/>
      <c r="IXH425" s="209"/>
      <c r="IXI425" s="209"/>
      <c r="IXJ425" s="209"/>
      <c r="IXK425" s="209"/>
      <c r="IXL425" s="209"/>
      <c r="IXM425" s="209"/>
      <c r="IXN425" s="209"/>
      <c r="IXO425" s="209"/>
      <c r="IXP425" s="209"/>
      <c r="IXQ425" s="209"/>
      <c r="IXR425" s="209"/>
      <c r="IXS425" s="209"/>
      <c r="IXT425" s="209"/>
      <c r="IXU425" s="209"/>
      <c r="IXV425" s="209"/>
      <c r="IXW425" s="209"/>
      <c r="IXX425" s="209"/>
      <c r="IXY425" s="209"/>
      <c r="IXZ425" s="209"/>
      <c r="IYA425" s="209"/>
      <c r="IYB425" s="209"/>
      <c r="IYC425" s="209"/>
      <c r="IYD425" s="209"/>
      <c r="IYE425" s="209"/>
      <c r="IYF425" s="209"/>
      <c r="IYG425" s="209"/>
      <c r="IYH425" s="209"/>
      <c r="IYI425" s="209"/>
      <c r="IYJ425" s="209"/>
      <c r="IYK425" s="209"/>
      <c r="IYL425" s="209"/>
      <c r="IYM425" s="209"/>
      <c r="IYN425" s="209"/>
      <c r="IYO425" s="209"/>
      <c r="IYP425" s="209"/>
      <c r="IYQ425" s="209"/>
      <c r="IYR425" s="209"/>
      <c r="IYS425" s="209"/>
      <c r="IYT425" s="209"/>
      <c r="IYU425" s="209"/>
      <c r="IYV425" s="209"/>
      <c r="IYW425" s="209"/>
      <c r="IYX425" s="209"/>
      <c r="IYY425" s="209"/>
      <c r="IYZ425" s="209"/>
      <c r="IZA425" s="209"/>
      <c r="IZB425" s="209"/>
      <c r="IZC425" s="209"/>
      <c r="IZD425" s="209"/>
      <c r="IZE425" s="209"/>
      <c r="IZF425" s="209"/>
      <c r="IZG425" s="209"/>
      <c r="IZH425" s="209"/>
      <c r="IZI425" s="209"/>
      <c r="IZJ425" s="209"/>
      <c r="IZK425" s="209"/>
      <c r="IZL425" s="209"/>
      <c r="IZM425" s="209"/>
      <c r="IZN425" s="209"/>
      <c r="IZO425" s="209"/>
      <c r="IZP425" s="209"/>
      <c r="IZQ425" s="209"/>
      <c r="IZR425" s="209"/>
      <c r="IZS425" s="209"/>
      <c r="IZT425" s="209"/>
      <c r="IZU425" s="209"/>
      <c r="IZV425" s="209"/>
      <c r="IZW425" s="209"/>
      <c r="IZX425" s="209"/>
      <c r="IZY425" s="209"/>
      <c r="IZZ425" s="209"/>
      <c r="JAA425" s="209"/>
      <c r="JAB425" s="209"/>
      <c r="JAC425" s="209"/>
      <c r="JAD425" s="209"/>
      <c r="JAE425" s="209"/>
      <c r="JAF425" s="209"/>
      <c r="JAG425" s="209"/>
      <c r="JAH425" s="209"/>
      <c r="JAI425" s="209"/>
      <c r="JAJ425" s="209"/>
      <c r="JAK425" s="209"/>
      <c r="JAL425" s="209"/>
      <c r="JAM425" s="209"/>
      <c r="JAN425" s="209"/>
      <c r="JAO425" s="209"/>
      <c r="JAP425" s="209"/>
      <c r="JAQ425" s="209"/>
      <c r="JAR425" s="209"/>
      <c r="JAS425" s="209"/>
      <c r="JAT425" s="209"/>
      <c r="JAU425" s="209"/>
      <c r="JAV425" s="209"/>
      <c r="JAW425" s="209"/>
      <c r="JAX425" s="209"/>
      <c r="JAY425" s="209"/>
      <c r="JAZ425" s="209"/>
      <c r="JBA425" s="209"/>
      <c r="JBB425" s="209"/>
      <c r="JBC425" s="209"/>
      <c r="JBD425" s="209"/>
      <c r="JBE425" s="209"/>
      <c r="JBF425" s="209"/>
      <c r="JBG425" s="209"/>
      <c r="JBH425" s="209"/>
      <c r="JBI425" s="209"/>
      <c r="JBJ425" s="209"/>
      <c r="JBK425" s="209"/>
      <c r="JBL425" s="209"/>
      <c r="JBM425" s="209"/>
      <c r="JBN425" s="209"/>
      <c r="JBO425" s="209"/>
      <c r="JBP425" s="209"/>
      <c r="JBQ425" s="209"/>
      <c r="JBR425" s="209"/>
      <c r="JBS425" s="209"/>
      <c r="JBT425" s="209"/>
      <c r="JBU425" s="209"/>
      <c r="JBV425" s="209"/>
      <c r="JBW425" s="209"/>
      <c r="JBX425" s="209"/>
      <c r="JBY425" s="209"/>
      <c r="JBZ425" s="209"/>
      <c r="JCA425" s="209"/>
      <c r="JCB425" s="209"/>
      <c r="JCC425" s="209"/>
      <c r="JCD425" s="209"/>
      <c r="JCE425" s="209"/>
      <c r="JCF425" s="209"/>
      <c r="JCG425" s="209"/>
      <c r="JCH425" s="209"/>
      <c r="JCI425" s="209"/>
      <c r="JCJ425" s="209"/>
      <c r="JCK425" s="209"/>
      <c r="JCL425" s="209"/>
      <c r="JCM425" s="209"/>
      <c r="JCN425" s="209"/>
      <c r="JCO425" s="209"/>
      <c r="JCP425" s="209"/>
      <c r="JCQ425" s="209"/>
      <c r="JCR425" s="209"/>
      <c r="JCS425" s="209"/>
      <c r="JCT425" s="209"/>
      <c r="JCU425" s="209"/>
      <c r="JCV425" s="209"/>
      <c r="JCW425" s="209"/>
      <c r="JCX425" s="209"/>
      <c r="JCY425" s="209"/>
      <c r="JCZ425" s="209"/>
      <c r="JDA425" s="209"/>
      <c r="JDB425" s="209"/>
      <c r="JDC425" s="209"/>
      <c r="JDD425" s="209"/>
      <c r="JDE425" s="209"/>
      <c r="JDF425" s="209"/>
      <c r="JDG425" s="209"/>
      <c r="JDH425" s="209"/>
      <c r="JDI425" s="209"/>
      <c r="JDJ425" s="209"/>
      <c r="JDK425" s="209"/>
      <c r="JDL425" s="209"/>
      <c r="JDM425" s="209"/>
      <c r="JDN425" s="209"/>
      <c r="JDO425" s="209"/>
      <c r="JDP425" s="209"/>
      <c r="JDQ425" s="209"/>
      <c r="JDR425" s="209"/>
      <c r="JDS425" s="209"/>
      <c r="JDT425" s="209"/>
      <c r="JDU425" s="209"/>
      <c r="JDV425" s="209"/>
      <c r="JDW425" s="209"/>
      <c r="JDX425" s="209"/>
      <c r="JDY425" s="209"/>
      <c r="JDZ425" s="209"/>
      <c r="JEA425" s="209"/>
      <c r="JEB425" s="209"/>
      <c r="JEC425" s="209"/>
      <c r="JED425" s="209"/>
      <c r="JEE425" s="209"/>
      <c r="JEF425" s="209"/>
      <c r="JEG425" s="209"/>
      <c r="JEH425" s="209"/>
      <c r="JEI425" s="209"/>
      <c r="JEJ425" s="209"/>
      <c r="JEK425" s="209"/>
      <c r="JEL425" s="209"/>
      <c r="JEM425" s="209"/>
      <c r="JEN425" s="209"/>
      <c r="JEO425" s="209"/>
      <c r="JEP425" s="209"/>
      <c r="JEQ425" s="209"/>
      <c r="JER425" s="209"/>
      <c r="JES425" s="209"/>
      <c r="JET425" s="209"/>
      <c r="JEU425" s="209"/>
      <c r="JEV425" s="209"/>
      <c r="JEW425" s="209"/>
      <c r="JEX425" s="209"/>
      <c r="JEY425" s="209"/>
      <c r="JEZ425" s="209"/>
      <c r="JFA425" s="209"/>
      <c r="JFB425" s="209"/>
      <c r="JFC425" s="209"/>
      <c r="JFD425" s="209"/>
      <c r="JFE425" s="209"/>
      <c r="JFF425" s="209"/>
      <c r="JFG425" s="209"/>
      <c r="JFH425" s="209"/>
      <c r="JFI425" s="209"/>
      <c r="JFJ425" s="209"/>
      <c r="JFK425" s="209"/>
      <c r="JFL425" s="209"/>
      <c r="JFM425" s="209"/>
      <c r="JFN425" s="209"/>
      <c r="JFO425" s="209"/>
      <c r="JFP425" s="209"/>
      <c r="JFQ425" s="209"/>
      <c r="JFR425" s="209"/>
      <c r="JFS425" s="209"/>
      <c r="JFT425" s="209"/>
      <c r="JFU425" s="209"/>
      <c r="JFV425" s="209"/>
      <c r="JFW425" s="209"/>
      <c r="JFX425" s="209"/>
      <c r="JFY425" s="209"/>
      <c r="JFZ425" s="209"/>
      <c r="JGA425" s="209"/>
      <c r="JGB425" s="209"/>
      <c r="JGC425" s="209"/>
      <c r="JGD425" s="209"/>
      <c r="JGE425" s="209"/>
      <c r="JGF425" s="209"/>
      <c r="JGG425" s="209"/>
      <c r="JGH425" s="209"/>
      <c r="JGI425" s="209"/>
      <c r="JGJ425" s="209"/>
      <c r="JGK425" s="209"/>
      <c r="JGL425" s="209"/>
      <c r="JGM425" s="209"/>
      <c r="JGN425" s="209"/>
      <c r="JGO425" s="209"/>
      <c r="JGP425" s="209"/>
      <c r="JGQ425" s="209"/>
      <c r="JGR425" s="209"/>
      <c r="JGS425" s="209"/>
      <c r="JGT425" s="209"/>
      <c r="JGU425" s="209"/>
      <c r="JGV425" s="209"/>
      <c r="JGW425" s="209"/>
      <c r="JGX425" s="209"/>
      <c r="JGY425" s="209"/>
      <c r="JGZ425" s="209"/>
      <c r="JHA425" s="209"/>
      <c r="JHB425" s="209"/>
      <c r="JHC425" s="209"/>
      <c r="JHD425" s="209"/>
      <c r="JHE425" s="209"/>
      <c r="JHF425" s="209"/>
      <c r="JHG425" s="209"/>
      <c r="JHH425" s="209"/>
      <c r="JHI425" s="209"/>
      <c r="JHJ425" s="209"/>
      <c r="JHK425" s="209"/>
      <c r="JHL425" s="209"/>
      <c r="JHM425" s="209"/>
      <c r="JHN425" s="209"/>
      <c r="JHO425" s="209"/>
      <c r="JHP425" s="209"/>
      <c r="JHQ425" s="209"/>
      <c r="JHR425" s="209"/>
      <c r="JHS425" s="209"/>
      <c r="JHT425" s="209"/>
      <c r="JHU425" s="209"/>
      <c r="JHV425" s="209"/>
      <c r="JHW425" s="209"/>
      <c r="JHX425" s="209"/>
      <c r="JHY425" s="209"/>
      <c r="JHZ425" s="209"/>
      <c r="JIA425" s="209"/>
      <c r="JIB425" s="209"/>
      <c r="JIC425" s="209"/>
      <c r="JID425" s="209"/>
      <c r="JIE425" s="209"/>
      <c r="JIF425" s="209"/>
      <c r="JIG425" s="209"/>
      <c r="JIH425" s="209"/>
      <c r="JII425" s="209"/>
      <c r="JIJ425" s="209"/>
      <c r="JIK425" s="209"/>
      <c r="JIL425" s="209"/>
      <c r="JIM425" s="209"/>
      <c r="JIN425" s="209"/>
      <c r="JIO425" s="209"/>
      <c r="JIP425" s="209"/>
      <c r="JIQ425" s="209"/>
      <c r="JIR425" s="209"/>
      <c r="JIS425" s="209"/>
      <c r="JIT425" s="209"/>
      <c r="JIU425" s="209"/>
      <c r="JIV425" s="209"/>
      <c r="JIW425" s="209"/>
      <c r="JIX425" s="209"/>
      <c r="JIY425" s="209"/>
      <c r="JIZ425" s="209"/>
      <c r="JJA425" s="209"/>
      <c r="JJB425" s="209"/>
      <c r="JJC425" s="209"/>
      <c r="JJD425" s="209"/>
      <c r="JJE425" s="209"/>
      <c r="JJF425" s="209"/>
      <c r="JJG425" s="209"/>
      <c r="JJH425" s="209"/>
      <c r="JJI425" s="209"/>
      <c r="JJJ425" s="209"/>
      <c r="JJK425" s="209"/>
      <c r="JJL425" s="209"/>
      <c r="JJM425" s="209"/>
      <c r="JJN425" s="209"/>
      <c r="JJO425" s="209"/>
      <c r="JJP425" s="209"/>
      <c r="JJQ425" s="209"/>
      <c r="JJR425" s="209"/>
      <c r="JJS425" s="209"/>
      <c r="JJT425" s="209"/>
      <c r="JJU425" s="209"/>
      <c r="JJV425" s="209"/>
      <c r="JJW425" s="209"/>
      <c r="JJX425" s="209"/>
      <c r="JJY425" s="209"/>
      <c r="JJZ425" s="209"/>
      <c r="JKA425" s="209"/>
      <c r="JKB425" s="209"/>
      <c r="JKC425" s="209"/>
      <c r="JKD425" s="209"/>
      <c r="JKE425" s="209"/>
      <c r="JKF425" s="209"/>
      <c r="JKG425" s="209"/>
      <c r="JKH425" s="209"/>
      <c r="JKI425" s="209"/>
      <c r="JKJ425" s="209"/>
      <c r="JKK425" s="209"/>
      <c r="JKL425" s="209"/>
      <c r="JKM425" s="209"/>
      <c r="JKN425" s="209"/>
      <c r="JKO425" s="209"/>
      <c r="JKP425" s="209"/>
      <c r="JKQ425" s="209"/>
      <c r="JKR425" s="209"/>
      <c r="JKS425" s="209"/>
      <c r="JKT425" s="209"/>
      <c r="JKU425" s="209"/>
      <c r="JKV425" s="209"/>
      <c r="JKW425" s="209"/>
      <c r="JKX425" s="209"/>
      <c r="JKY425" s="209"/>
      <c r="JKZ425" s="209"/>
      <c r="JLA425" s="209"/>
      <c r="JLB425" s="209"/>
      <c r="JLC425" s="209"/>
      <c r="JLD425" s="209"/>
      <c r="JLE425" s="209"/>
      <c r="JLF425" s="209"/>
      <c r="JLG425" s="209"/>
      <c r="JLH425" s="209"/>
      <c r="JLI425" s="209"/>
      <c r="JLJ425" s="209"/>
      <c r="JLK425" s="209"/>
      <c r="JLL425" s="209"/>
      <c r="JLM425" s="209"/>
      <c r="JLN425" s="209"/>
      <c r="JLO425" s="209"/>
      <c r="JLP425" s="209"/>
      <c r="JLQ425" s="209"/>
      <c r="JLR425" s="209"/>
      <c r="JLS425" s="209"/>
      <c r="JLT425" s="209"/>
      <c r="JLU425" s="209"/>
      <c r="JLV425" s="209"/>
      <c r="JLW425" s="209"/>
      <c r="JLX425" s="209"/>
      <c r="JLY425" s="209"/>
      <c r="JLZ425" s="209"/>
      <c r="JMA425" s="209"/>
      <c r="JMB425" s="209"/>
      <c r="JMC425" s="209"/>
      <c r="JMD425" s="209"/>
      <c r="JME425" s="209"/>
      <c r="JMF425" s="209"/>
      <c r="JMG425" s="209"/>
      <c r="JMH425" s="209"/>
      <c r="JMI425" s="209"/>
      <c r="JMJ425" s="209"/>
      <c r="JMK425" s="209"/>
      <c r="JML425" s="209"/>
      <c r="JMM425" s="209"/>
      <c r="JMN425" s="209"/>
      <c r="JMO425" s="209"/>
      <c r="JMP425" s="209"/>
      <c r="JMQ425" s="209"/>
      <c r="JMR425" s="209"/>
      <c r="JMS425" s="209"/>
      <c r="JMT425" s="209"/>
      <c r="JMU425" s="209"/>
      <c r="JMV425" s="209"/>
      <c r="JMW425" s="209"/>
      <c r="JMX425" s="209"/>
      <c r="JMY425" s="209"/>
      <c r="JMZ425" s="209"/>
      <c r="JNA425" s="209"/>
      <c r="JNB425" s="209"/>
      <c r="JNC425" s="209"/>
      <c r="JND425" s="209"/>
      <c r="JNE425" s="209"/>
      <c r="JNF425" s="209"/>
      <c r="JNG425" s="209"/>
      <c r="JNH425" s="209"/>
      <c r="JNI425" s="209"/>
      <c r="JNJ425" s="209"/>
      <c r="JNK425" s="209"/>
      <c r="JNL425" s="209"/>
      <c r="JNM425" s="209"/>
      <c r="JNN425" s="209"/>
      <c r="JNO425" s="209"/>
      <c r="JNP425" s="209"/>
      <c r="JNQ425" s="209"/>
      <c r="JNR425" s="209"/>
      <c r="JNS425" s="209"/>
      <c r="JNT425" s="209"/>
      <c r="JNU425" s="209"/>
      <c r="JNV425" s="209"/>
      <c r="JNW425" s="209"/>
      <c r="JNX425" s="209"/>
      <c r="JNY425" s="209"/>
      <c r="JNZ425" s="209"/>
      <c r="JOA425" s="209"/>
      <c r="JOB425" s="209"/>
      <c r="JOC425" s="209"/>
      <c r="JOD425" s="209"/>
      <c r="JOE425" s="209"/>
      <c r="JOF425" s="209"/>
      <c r="JOG425" s="209"/>
      <c r="JOH425" s="209"/>
      <c r="JOI425" s="209"/>
      <c r="JOJ425" s="209"/>
      <c r="JOK425" s="209"/>
      <c r="JOL425" s="209"/>
      <c r="JOM425" s="209"/>
      <c r="JON425" s="209"/>
      <c r="JOO425" s="209"/>
      <c r="JOP425" s="209"/>
      <c r="JOQ425" s="209"/>
      <c r="JOR425" s="209"/>
      <c r="JOS425" s="209"/>
      <c r="JOT425" s="209"/>
      <c r="JOU425" s="209"/>
      <c r="JOV425" s="209"/>
      <c r="JOW425" s="209"/>
      <c r="JOX425" s="209"/>
      <c r="JOY425" s="209"/>
      <c r="JOZ425" s="209"/>
      <c r="JPA425" s="209"/>
      <c r="JPB425" s="209"/>
      <c r="JPC425" s="209"/>
      <c r="JPD425" s="209"/>
      <c r="JPE425" s="209"/>
      <c r="JPF425" s="209"/>
      <c r="JPG425" s="209"/>
      <c r="JPH425" s="209"/>
      <c r="JPI425" s="209"/>
      <c r="JPJ425" s="209"/>
      <c r="JPK425" s="209"/>
      <c r="JPL425" s="209"/>
      <c r="JPM425" s="209"/>
      <c r="JPN425" s="209"/>
      <c r="JPO425" s="209"/>
      <c r="JPP425" s="209"/>
      <c r="JPQ425" s="209"/>
      <c r="JPR425" s="209"/>
      <c r="JPS425" s="209"/>
      <c r="JPT425" s="209"/>
      <c r="JPU425" s="209"/>
      <c r="JPV425" s="209"/>
      <c r="JPW425" s="209"/>
      <c r="JPX425" s="209"/>
      <c r="JPY425" s="209"/>
      <c r="JPZ425" s="209"/>
      <c r="JQA425" s="209"/>
      <c r="JQB425" s="209"/>
      <c r="JQC425" s="209"/>
      <c r="JQD425" s="209"/>
      <c r="JQE425" s="209"/>
      <c r="JQF425" s="209"/>
      <c r="JQG425" s="209"/>
      <c r="JQH425" s="209"/>
      <c r="JQI425" s="209"/>
      <c r="JQJ425" s="209"/>
      <c r="JQK425" s="209"/>
      <c r="JQL425" s="209"/>
      <c r="JQM425" s="209"/>
      <c r="JQN425" s="209"/>
      <c r="JQO425" s="209"/>
      <c r="JQP425" s="209"/>
      <c r="JQQ425" s="209"/>
      <c r="JQR425" s="209"/>
      <c r="JQS425" s="209"/>
      <c r="JQT425" s="209"/>
      <c r="JQU425" s="209"/>
      <c r="JQV425" s="209"/>
      <c r="JQW425" s="209"/>
      <c r="JQX425" s="209"/>
      <c r="JQY425" s="209"/>
      <c r="JQZ425" s="209"/>
      <c r="JRA425" s="209"/>
      <c r="JRB425" s="209"/>
      <c r="JRC425" s="209"/>
      <c r="JRD425" s="209"/>
      <c r="JRE425" s="209"/>
      <c r="JRF425" s="209"/>
      <c r="JRG425" s="209"/>
      <c r="JRH425" s="209"/>
      <c r="JRI425" s="209"/>
      <c r="JRJ425" s="209"/>
      <c r="JRK425" s="209"/>
      <c r="JRL425" s="209"/>
      <c r="JRM425" s="209"/>
      <c r="JRN425" s="209"/>
      <c r="JRO425" s="209"/>
      <c r="JRP425" s="209"/>
      <c r="JRQ425" s="209"/>
      <c r="JRR425" s="209"/>
      <c r="JRS425" s="209"/>
      <c r="JRT425" s="209"/>
      <c r="JRU425" s="209"/>
      <c r="JRV425" s="209"/>
      <c r="JRW425" s="209"/>
      <c r="JRX425" s="209"/>
      <c r="JRY425" s="209"/>
      <c r="JRZ425" s="209"/>
      <c r="JSA425" s="209"/>
      <c r="JSB425" s="209"/>
      <c r="JSC425" s="209"/>
      <c r="JSD425" s="209"/>
      <c r="JSE425" s="209"/>
      <c r="JSF425" s="209"/>
      <c r="JSG425" s="209"/>
      <c r="JSH425" s="209"/>
      <c r="JSI425" s="209"/>
      <c r="JSJ425" s="209"/>
      <c r="JSK425" s="209"/>
      <c r="JSL425" s="209"/>
      <c r="JSM425" s="209"/>
      <c r="JSN425" s="209"/>
      <c r="JSO425" s="209"/>
      <c r="JSP425" s="209"/>
      <c r="JSQ425" s="209"/>
      <c r="JSR425" s="209"/>
      <c r="JSS425" s="209"/>
      <c r="JST425" s="209"/>
      <c r="JSU425" s="209"/>
      <c r="JSV425" s="209"/>
      <c r="JSW425" s="209"/>
      <c r="JSX425" s="209"/>
      <c r="JSY425" s="209"/>
      <c r="JSZ425" s="209"/>
      <c r="JTA425" s="209"/>
      <c r="JTB425" s="209"/>
      <c r="JTC425" s="209"/>
      <c r="JTD425" s="209"/>
      <c r="JTE425" s="209"/>
      <c r="JTF425" s="209"/>
      <c r="JTG425" s="209"/>
      <c r="JTH425" s="209"/>
      <c r="JTI425" s="209"/>
      <c r="JTJ425" s="209"/>
      <c r="JTK425" s="209"/>
      <c r="JTL425" s="209"/>
      <c r="JTM425" s="209"/>
      <c r="JTN425" s="209"/>
      <c r="JTO425" s="209"/>
      <c r="JTP425" s="209"/>
      <c r="JTQ425" s="209"/>
      <c r="JTR425" s="209"/>
      <c r="JTS425" s="209"/>
      <c r="JTT425" s="209"/>
      <c r="JTU425" s="209"/>
      <c r="JTV425" s="209"/>
      <c r="JTW425" s="209"/>
      <c r="JTX425" s="209"/>
      <c r="JTY425" s="209"/>
      <c r="JTZ425" s="209"/>
      <c r="JUA425" s="209"/>
      <c r="JUB425" s="209"/>
      <c r="JUC425" s="209"/>
      <c r="JUD425" s="209"/>
      <c r="JUE425" s="209"/>
      <c r="JUF425" s="209"/>
      <c r="JUG425" s="209"/>
      <c r="JUH425" s="209"/>
      <c r="JUI425" s="209"/>
      <c r="JUJ425" s="209"/>
      <c r="JUK425" s="209"/>
      <c r="JUL425" s="209"/>
      <c r="JUM425" s="209"/>
      <c r="JUN425" s="209"/>
      <c r="JUO425" s="209"/>
      <c r="JUP425" s="209"/>
      <c r="JUQ425" s="209"/>
      <c r="JUR425" s="209"/>
      <c r="JUS425" s="209"/>
      <c r="JUT425" s="209"/>
      <c r="JUU425" s="209"/>
      <c r="JUV425" s="209"/>
      <c r="JUW425" s="209"/>
      <c r="JUX425" s="209"/>
      <c r="JUY425" s="209"/>
      <c r="JUZ425" s="209"/>
      <c r="JVA425" s="209"/>
      <c r="JVB425" s="209"/>
      <c r="JVC425" s="209"/>
      <c r="JVD425" s="209"/>
      <c r="JVE425" s="209"/>
      <c r="JVF425" s="209"/>
      <c r="JVG425" s="209"/>
      <c r="JVH425" s="209"/>
      <c r="JVI425" s="209"/>
      <c r="JVJ425" s="209"/>
      <c r="JVK425" s="209"/>
      <c r="JVL425" s="209"/>
      <c r="JVM425" s="209"/>
      <c r="JVN425" s="209"/>
      <c r="JVO425" s="209"/>
      <c r="JVP425" s="209"/>
      <c r="JVQ425" s="209"/>
      <c r="JVR425" s="209"/>
      <c r="JVS425" s="209"/>
      <c r="JVT425" s="209"/>
      <c r="JVU425" s="209"/>
      <c r="JVV425" s="209"/>
      <c r="JVW425" s="209"/>
      <c r="JVX425" s="209"/>
      <c r="JVY425" s="209"/>
      <c r="JVZ425" s="209"/>
      <c r="JWA425" s="209"/>
      <c r="JWB425" s="209"/>
      <c r="JWC425" s="209"/>
      <c r="JWD425" s="209"/>
      <c r="JWE425" s="209"/>
      <c r="JWF425" s="209"/>
      <c r="JWG425" s="209"/>
      <c r="JWH425" s="209"/>
      <c r="JWI425" s="209"/>
      <c r="JWJ425" s="209"/>
      <c r="JWK425" s="209"/>
      <c r="JWL425" s="209"/>
      <c r="JWM425" s="209"/>
      <c r="JWN425" s="209"/>
      <c r="JWO425" s="209"/>
      <c r="JWP425" s="209"/>
      <c r="JWQ425" s="209"/>
      <c r="JWR425" s="209"/>
      <c r="JWS425" s="209"/>
      <c r="JWT425" s="209"/>
      <c r="JWU425" s="209"/>
      <c r="JWV425" s="209"/>
      <c r="JWW425" s="209"/>
      <c r="JWX425" s="209"/>
      <c r="JWY425" s="209"/>
      <c r="JWZ425" s="209"/>
      <c r="JXA425" s="209"/>
      <c r="JXB425" s="209"/>
      <c r="JXC425" s="209"/>
      <c r="JXD425" s="209"/>
      <c r="JXE425" s="209"/>
      <c r="JXF425" s="209"/>
      <c r="JXG425" s="209"/>
      <c r="JXH425" s="209"/>
      <c r="JXI425" s="209"/>
      <c r="JXJ425" s="209"/>
      <c r="JXK425" s="209"/>
      <c r="JXL425" s="209"/>
      <c r="JXM425" s="209"/>
      <c r="JXN425" s="209"/>
      <c r="JXO425" s="209"/>
      <c r="JXP425" s="209"/>
      <c r="JXQ425" s="209"/>
      <c r="JXR425" s="209"/>
      <c r="JXS425" s="209"/>
      <c r="JXT425" s="209"/>
      <c r="JXU425" s="209"/>
      <c r="JXV425" s="209"/>
      <c r="JXW425" s="209"/>
      <c r="JXX425" s="209"/>
      <c r="JXY425" s="209"/>
      <c r="JXZ425" s="209"/>
      <c r="JYA425" s="209"/>
      <c r="JYB425" s="209"/>
      <c r="JYC425" s="209"/>
      <c r="JYD425" s="209"/>
      <c r="JYE425" s="209"/>
      <c r="JYF425" s="209"/>
      <c r="JYG425" s="209"/>
      <c r="JYH425" s="209"/>
      <c r="JYI425" s="209"/>
      <c r="JYJ425" s="209"/>
      <c r="JYK425" s="209"/>
      <c r="JYL425" s="209"/>
      <c r="JYM425" s="209"/>
      <c r="JYN425" s="209"/>
      <c r="JYO425" s="209"/>
      <c r="JYP425" s="209"/>
      <c r="JYQ425" s="209"/>
      <c r="JYR425" s="209"/>
      <c r="JYS425" s="209"/>
      <c r="JYT425" s="209"/>
      <c r="JYU425" s="209"/>
      <c r="JYV425" s="209"/>
      <c r="JYW425" s="209"/>
      <c r="JYX425" s="209"/>
      <c r="JYY425" s="209"/>
      <c r="JYZ425" s="209"/>
      <c r="JZA425" s="209"/>
      <c r="JZB425" s="209"/>
      <c r="JZC425" s="209"/>
      <c r="JZD425" s="209"/>
      <c r="JZE425" s="209"/>
      <c r="JZF425" s="209"/>
      <c r="JZG425" s="209"/>
      <c r="JZH425" s="209"/>
      <c r="JZI425" s="209"/>
      <c r="JZJ425" s="209"/>
      <c r="JZK425" s="209"/>
      <c r="JZL425" s="209"/>
      <c r="JZM425" s="209"/>
      <c r="JZN425" s="209"/>
      <c r="JZO425" s="209"/>
      <c r="JZP425" s="209"/>
      <c r="JZQ425" s="209"/>
      <c r="JZR425" s="209"/>
      <c r="JZS425" s="209"/>
      <c r="JZT425" s="209"/>
      <c r="JZU425" s="209"/>
      <c r="JZV425" s="209"/>
      <c r="JZW425" s="209"/>
      <c r="JZX425" s="209"/>
      <c r="JZY425" s="209"/>
      <c r="JZZ425" s="209"/>
      <c r="KAA425" s="209"/>
      <c r="KAB425" s="209"/>
      <c r="KAC425" s="209"/>
      <c r="KAD425" s="209"/>
      <c r="KAE425" s="209"/>
      <c r="KAF425" s="209"/>
      <c r="KAG425" s="209"/>
      <c r="KAH425" s="209"/>
      <c r="KAI425" s="209"/>
      <c r="KAJ425" s="209"/>
      <c r="KAK425" s="209"/>
      <c r="KAL425" s="209"/>
      <c r="KAM425" s="209"/>
      <c r="KAN425" s="209"/>
      <c r="KAO425" s="209"/>
      <c r="KAP425" s="209"/>
      <c r="KAQ425" s="209"/>
      <c r="KAR425" s="209"/>
      <c r="KAS425" s="209"/>
      <c r="KAT425" s="209"/>
      <c r="KAU425" s="209"/>
      <c r="KAV425" s="209"/>
      <c r="KAW425" s="209"/>
      <c r="KAX425" s="209"/>
      <c r="KAY425" s="209"/>
      <c r="KAZ425" s="209"/>
      <c r="KBA425" s="209"/>
      <c r="KBB425" s="209"/>
      <c r="KBC425" s="209"/>
      <c r="KBD425" s="209"/>
      <c r="KBE425" s="209"/>
      <c r="KBF425" s="209"/>
      <c r="KBG425" s="209"/>
      <c r="KBH425" s="209"/>
      <c r="KBI425" s="209"/>
      <c r="KBJ425" s="209"/>
      <c r="KBK425" s="209"/>
      <c r="KBL425" s="209"/>
      <c r="KBM425" s="209"/>
      <c r="KBN425" s="209"/>
      <c r="KBO425" s="209"/>
      <c r="KBP425" s="209"/>
      <c r="KBQ425" s="209"/>
      <c r="KBR425" s="209"/>
      <c r="KBS425" s="209"/>
      <c r="KBT425" s="209"/>
      <c r="KBU425" s="209"/>
      <c r="KBV425" s="209"/>
      <c r="KBW425" s="209"/>
      <c r="KBX425" s="209"/>
      <c r="KBY425" s="209"/>
      <c r="KBZ425" s="209"/>
      <c r="KCA425" s="209"/>
      <c r="KCB425" s="209"/>
      <c r="KCC425" s="209"/>
      <c r="KCD425" s="209"/>
      <c r="KCE425" s="209"/>
      <c r="KCF425" s="209"/>
      <c r="KCG425" s="209"/>
      <c r="KCH425" s="209"/>
      <c r="KCI425" s="209"/>
      <c r="KCJ425" s="209"/>
      <c r="KCK425" s="209"/>
      <c r="KCL425" s="209"/>
      <c r="KCM425" s="209"/>
      <c r="KCN425" s="209"/>
      <c r="KCO425" s="209"/>
      <c r="KCP425" s="209"/>
      <c r="KCQ425" s="209"/>
      <c r="KCR425" s="209"/>
      <c r="KCS425" s="209"/>
      <c r="KCT425" s="209"/>
      <c r="KCU425" s="209"/>
      <c r="KCV425" s="209"/>
      <c r="KCW425" s="209"/>
      <c r="KCX425" s="209"/>
      <c r="KCY425" s="209"/>
      <c r="KCZ425" s="209"/>
      <c r="KDA425" s="209"/>
      <c r="KDB425" s="209"/>
      <c r="KDC425" s="209"/>
      <c r="KDD425" s="209"/>
      <c r="KDE425" s="209"/>
      <c r="KDF425" s="209"/>
      <c r="KDG425" s="209"/>
      <c r="KDH425" s="209"/>
      <c r="KDI425" s="209"/>
      <c r="KDJ425" s="209"/>
      <c r="KDK425" s="209"/>
      <c r="KDL425" s="209"/>
      <c r="KDM425" s="209"/>
      <c r="KDN425" s="209"/>
      <c r="KDO425" s="209"/>
      <c r="KDP425" s="209"/>
      <c r="KDQ425" s="209"/>
      <c r="KDR425" s="209"/>
      <c r="KDS425" s="209"/>
      <c r="KDT425" s="209"/>
      <c r="KDU425" s="209"/>
      <c r="KDV425" s="209"/>
      <c r="KDW425" s="209"/>
      <c r="KDX425" s="209"/>
      <c r="KDY425" s="209"/>
      <c r="KDZ425" s="209"/>
      <c r="KEA425" s="209"/>
      <c r="KEB425" s="209"/>
      <c r="KEC425" s="209"/>
      <c r="KED425" s="209"/>
      <c r="KEE425" s="209"/>
      <c r="KEF425" s="209"/>
      <c r="KEG425" s="209"/>
      <c r="KEH425" s="209"/>
      <c r="KEI425" s="209"/>
      <c r="KEJ425" s="209"/>
      <c r="KEK425" s="209"/>
      <c r="KEL425" s="209"/>
      <c r="KEM425" s="209"/>
      <c r="KEN425" s="209"/>
      <c r="KEO425" s="209"/>
      <c r="KEP425" s="209"/>
      <c r="KEQ425" s="209"/>
      <c r="KER425" s="209"/>
      <c r="KES425" s="209"/>
      <c r="KET425" s="209"/>
      <c r="KEU425" s="209"/>
      <c r="KEV425" s="209"/>
      <c r="KEW425" s="209"/>
      <c r="KEX425" s="209"/>
      <c r="KEY425" s="209"/>
      <c r="KEZ425" s="209"/>
      <c r="KFA425" s="209"/>
      <c r="KFB425" s="209"/>
      <c r="KFC425" s="209"/>
      <c r="KFD425" s="209"/>
      <c r="KFE425" s="209"/>
      <c r="KFF425" s="209"/>
      <c r="KFG425" s="209"/>
      <c r="KFH425" s="209"/>
      <c r="KFI425" s="209"/>
      <c r="KFJ425" s="209"/>
      <c r="KFK425" s="209"/>
      <c r="KFL425" s="209"/>
      <c r="KFM425" s="209"/>
      <c r="KFN425" s="209"/>
      <c r="KFO425" s="209"/>
      <c r="KFP425" s="209"/>
      <c r="KFQ425" s="209"/>
      <c r="KFR425" s="209"/>
      <c r="KFS425" s="209"/>
      <c r="KFT425" s="209"/>
      <c r="KFU425" s="209"/>
      <c r="KFV425" s="209"/>
      <c r="KFW425" s="209"/>
      <c r="KFX425" s="209"/>
      <c r="KFY425" s="209"/>
      <c r="KFZ425" s="209"/>
      <c r="KGA425" s="209"/>
      <c r="KGB425" s="209"/>
      <c r="KGC425" s="209"/>
      <c r="KGD425" s="209"/>
      <c r="KGE425" s="209"/>
      <c r="KGF425" s="209"/>
      <c r="KGG425" s="209"/>
      <c r="KGH425" s="209"/>
      <c r="KGI425" s="209"/>
      <c r="KGJ425" s="209"/>
      <c r="KGK425" s="209"/>
      <c r="KGL425" s="209"/>
      <c r="KGM425" s="209"/>
      <c r="KGN425" s="209"/>
      <c r="KGO425" s="209"/>
      <c r="KGP425" s="209"/>
      <c r="KGQ425" s="209"/>
      <c r="KGR425" s="209"/>
      <c r="KGS425" s="209"/>
      <c r="KGT425" s="209"/>
      <c r="KGU425" s="209"/>
      <c r="KGV425" s="209"/>
      <c r="KGW425" s="209"/>
      <c r="KGX425" s="209"/>
      <c r="KGY425" s="209"/>
      <c r="KGZ425" s="209"/>
      <c r="KHA425" s="209"/>
      <c r="KHB425" s="209"/>
      <c r="KHC425" s="209"/>
      <c r="KHD425" s="209"/>
      <c r="KHE425" s="209"/>
      <c r="KHF425" s="209"/>
      <c r="KHG425" s="209"/>
      <c r="KHH425" s="209"/>
      <c r="KHI425" s="209"/>
      <c r="KHJ425" s="209"/>
      <c r="KHK425" s="209"/>
      <c r="KHL425" s="209"/>
      <c r="KHM425" s="209"/>
      <c r="KHN425" s="209"/>
      <c r="KHO425" s="209"/>
      <c r="KHP425" s="209"/>
      <c r="KHQ425" s="209"/>
      <c r="KHR425" s="209"/>
      <c r="KHS425" s="209"/>
      <c r="KHT425" s="209"/>
      <c r="KHU425" s="209"/>
      <c r="KHV425" s="209"/>
      <c r="KHW425" s="209"/>
      <c r="KHX425" s="209"/>
      <c r="KHY425" s="209"/>
      <c r="KHZ425" s="209"/>
      <c r="KIA425" s="209"/>
      <c r="KIB425" s="209"/>
      <c r="KIC425" s="209"/>
      <c r="KID425" s="209"/>
      <c r="KIE425" s="209"/>
      <c r="KIF425" s="209"/>
      <c r="KIG425" s="209"/>
      <c r="KIH425" s="209"/>
      <c r="KII425" s="209"/>
      <c r="KIJ425" s="209"/>
      <c r="KIK425" s="209"/>
      <c r="KIL425" s="209"/>
      <c r="KIM425" s="209"/>
      <c r="KIN425" s="209"/>
      <c r="KIO425" s="209"/>
      <c r="KIP425" s="209"/>
      <c r="KIQ425" s="209"/>
      <c r="KIR425" s="209"/>
      <c r="KIS425" s="209"/>
      <c r="KIT425" s="209"/>
      <c r="KIU425" s="209"/>
      <c r="KIV425" s="209"/>
      <c r="KIW425" s="209"/>
      <c r="KIX425" s="209"/>
      <c r="KIY425" s="209"/>
      <c r="KIZ425" s="209"/>
      <c r="KJA425" s="209"/>
      <c r="KJB425" s="209"/>
      <c r="KJC425" s="209"/>
      <c r="KJD425" s="209"/>
      <c r="KJE425" s="209"/>
      <c r="KJF425" s="209"/>
      <c r="KJG425" s="209"/>
      <c r="KJH425" s="209"/>
      <c r="KJI425" s="209"/>
      <c r="KJJ425" s="209"/>
      <c r="KJK425" s="209"/>
      <c r="KJL425" s="209"/>
      <c r="KJM425" s="209"/>
      <c r="KJN425" s="209"/>
      <c r="KJO425" s="209"/>
      <c r="KJP425" s="209"/>
      <c r="KJQ425" s="209"/>
      <c r="KJR425" s="209"/>
      <c r="KJS425" s="209"/>
      <c r="KJT425" s="209"/>
      <c r="KJU425" s="209"/>
      <c r="KJV425" s="209"/>
      <c r="KJW425" s="209"/>
      <c r="KJX425" s="209"/>
      <c r="KJY425" s="209"/>
      <c r="KJZ425" s="209"/>
      <c r="KKA425" s="209"/>
      <c r="KKB425" s="209"/>
      <c r="KKC425" s="209"/>
      <c r="KKD425" s="209"/>
      <c r="KKE425" s="209"/>
      <c r="KKF425" s="209"/>
      <c r="KKG425" s="209"/>
      <c r="KKH425" s="209"/>
      <c r="KKI425" s="209"/>
      <c r="KKJ425" s="209"/>
      <c r="KKK425" s="209"/>
      <c r="KKL425" s="209"/>
      <c r="KKM425" s="209"/>
      <c r="KKN425" s="209"/>
      <c r="KKO425" s="209"/>
      <c r="KKP425" s="209"/>
      <c r="KKQ425" s="209"/>
      <c r="KKR425" s="209"/>
      <c r="KKS425" s="209"/>
      <c r="KKT425" s="209"/>
      <c r="KKU425" s="209"/>
      <c r="KKV425" s="209"/>
      <c r="KKW425" s="209"/>
      <c r="KKX425" s="209"/>
      <c r="KKY425" s="209"/>
      <c r="KKZ425" s="209"/>
      <c r="KLA425" s="209"/>
      <c r="KLB425" s="209"/>
      <c r="KLC425" s="209"/>
      <c r="KLD425" s="209"/>
      <c r="KLE425" s="209"/>
      <c r="KLF425" s="209"/>
      <c r="KLG425" s="209"/>
      <c r="KLH425" s="209"/>
      <c r="KLI425" s="209"/>
      <c r="KLJ425" s="209"/>
      <c r="KLK425" s="209"/>
      <c r="KLL425" s="209"/>
      <c r="KLM425" s="209"/>
      <c r="KLN425" s="209"/>
      <c r="KLO425" s="209"/>
      <c r="KLP425" s="209"/>
      <c r="KLQ425" s="209"/>
      <c r="KLR425" s="209"/>
      <c r="KLS425" s="209"/>
      <c r="KLT425" s="209"/>
      <c r="KLU425" s="209"/>
      <c r="KLV425" s="209"/>
      <c r="KLW425" s="209"/>
      <c r="KLX425" s="209"/>
      <c r="KLY425" s="209"/>
      <c r="KLZ425" s="209"/>
      <c r="KMA425" s="209"/>
      <c r="KMB425" s="209"/>
      <c r="KMC425" s="209"/>
      <c r="KMD425" s="209"/>
      <c r="KME425" s="209"/>
      <c r="KMF425" s="209"/>
      <c r="KMG425" s="209"/>
      <c r="KMH425" s="209"/>
      <c r="KMI425" s="209"/>
      <c r="KMJ425" s="209"/>
      <c r="KMK425" s="209"/>
      <c r="KML425" s="209"/>
      <c r="KMM425" s="209"/>
      <c r="KMN425" s="209"/>
      <c r="KMO425" s="209"/>
      <c r="KMP425" s="209"/>
      <c r="KMQ425" s="209"/>
      <c r="KMR425" s="209"/>
      <c r="KMS425" s="209"/>
      <c r="KMT425" s="209"/>
      <c r="KMU425" s="209"/>
      <c r="KMV425" s="209"/>
      <c r="KMW425" s="209"/>
      <c r="KMX425" s="209"/>
      <c r="KMY425" s="209"/>
      <c r="KMZ425" s="209"/>
      <c r="KNA425" s="209"/>
      <c r="KNB425" s="209"/>
      <c r="KNC425" s="209"/>
      <c r="KND425" s="209"/>
      <c r="KNE425" s="209"/>
      <c r="KNF425" s="209"/>
      <c r="KNG425" s="209"/>
      <c r="KNH425" s="209"/>
      <c r="KNI425" s="209"/>
      <c r="KNJ425" s="209"/>
      <c r="KNK425" s="209"/>
      <c r="KNL425" s="209"/>
      <c r="KNM425" s="209"/>
      <c r="KNN425" s="209"/>
      <c r="KNO425" s="209"/>
      <c r="KNP425" s="209"/>
      <c r="KNQ425" s="209"/>
      <c r="KNR425" s="209"/>
      <c r="KNS425" s="209"/>
      <c r="KNT425" s="209"/>
      <c r="KNU425" s="209"/>
      <c r="KNV425" s="209"/>
      <c r="KNW425" s="209"/>
      <c r="KNX425" s="209"/>
      <c r="KNY425" s="209"/>
      <c r="KNZ425" s="209"/>
      <c r="KOA425" s="209"/>
      <c r="KOB425" s="209"/>
      <c r="KOC425" s="209"/>
      <c r="KOD425" s="209"/>
      <c r="KOE425" s="209"/>
      <c r="KOF425" s="209"/>
      <c r="KOG425" s="209"/>
      <c r="KOH425" s="209"/>
      <c r="KOI425" s="209"/>
      <c r="KOJ425" s="209"/>
      <c r="KOK425" s="209"/>
      <c r="KOL425" s="209"/>
      <c r="KOM425" s="209"/>
      <c r="KON425" s="209"/>
      <c r="KOO425" s="209"/>
      <c r="KOP425" s="209"/>
      <c r="KOQ425" s="209"/>
      <c r="KOR425" s="209"/>
      <c r="KOS425" s="209"/>
      <c r="KOT425" s="209"/>
      <c r="KOU425" s="209"/>
      <c r="KOV425" s="209"/>
      <c r="KOW425" s="209"/>
      <c r="KOX425" s="209"/>
      <c r="KOY425" s="209"/>
      <c r="KOZ425" s="209"/>
      <c r="KPA425" s="209"/>
      <c r="KPB425" s="209"/>
      <c r="KPC425" s="209"/>
      <c r="KPD425" s="209"/>
      <c r="KPE425" s="209"/>
      <c r="KPF425" s="209"/>
      <c r="KPG425" s="209"/>
      <c r="KPH425" s="209"/>
      <c r="KPI425" s="209"/>
      <c r="KPJ425" s="209"/>
      <c r="KPK425" s="209"/>
      <c r="KPL425" s="209"/>
      <c r="KPM425" s="209"/>
      <c r="KPN425" s="209"/>
      <c r="KPO425" s="209"/>
      <c r="KPP425" s="209"/>
      <c r="KPQ425" s="209"/>
      <c r="KPR425" s="209"/>
      <c r="KPS425" s="209"/>
      <c r="KPT425" s="209"/>
      <c r="KPU425" s="209"/>
      <c r="KPV425" s="209"/>
      <c r="KPW425" s="209"/>
      <c r="KPX425" s="209"/>
      <c r="KPY425" s="209"/>
      <c r="KPZ425" s="209"/>
      <c r="KQA425" s="209"/>
      <c r="KQB425" s="209"/>
      <c r="KQC425" s="209"/>
      <c r="KQD425" s="209"/>
      <c r="KQE425" s="209"/>
      <c r="KQF425" s="209"/>
      <c r="KQG425" s="209"/>
      <c r="KQH425" s="209"/>
      <c r="KQI425" s="209"/>
      <c r="KQJ425" s="209"/>
      <c r="KQK425" s="209"/>
      <c r="KQL425" s="209"/>
      <c r="KQM425" s="209"/>
      <c r="KQN425" s="209"/>
      <c r="KQO425" s="209"/>
      <c r="KQP425" s="209"/>
      <c r="KQQ425" s="209"/>
      <c r="KQR425" s="209"/>
      <c r="KQS425" s="209"/>
      <c r="KQT425" s="209"/>
      <c r="KQU425" s="209"/>
      <c r="KQV425" s="209"/>
      <c r="KQW425" s="209"/>
      <c r="KQX425" s="209"/>
      <c r="KQY425" s="209"/>
      <c r="KQZ425" s="209"/>
      <c r="KRA425" s="209"/>
      <c r="KRB425" s="209"/>
      <c r="KRC425" s="209"/>
      <c r="KRD425" s="209"/>
      <c r="KRE425" s="209"/>
      <c r="KRF425" s="209"/>
      <c r="KRG425" s="209"/>
      <c r="KRH425" s="209"/>
      <c r="KRI425" s="209"/>
      <c r="KRJ425" s="209"/>
      <c r="KRK425" s="209"/>
      <c r="KRL425" s="209"/>
      <c r="KRM425" s="209"/>
      <c r="KRN425" s="209"/>
      <c r="KRO425" s="209"/>
      <c r="KRP425" s="209"/>
      <c r="KRQ425" s="209"/>
      <c r="KRR425" s="209"/>
      <c r="KRS425" s="209"/>
      <c r="KRT425" s="209"/>
      <c r="KRU425" s="209"/>
      <c r="KRV425" s="209"/>
      <c r="KRW425" s="209"/>
      <c r="KRX425" s="209"/>
      <c r="KRY425" s="209"/>
      <c r="KRZ425" s="209"/>
      <c r="KSA425" s="209"/>
      <c r="KSB425" s="209"/>
      <c r="KSC425" s="209"/>
      <c r="KSD425" s="209"/>
      <c r="KSE425" s="209"/>
      <c r="KSF425" s="209"/>
      <c r="KSG425" s="209"/>
      <c r="KSH425" s="209"/>
      <c r="KSI425" s="209"/>
      <c r="KSJ425" s="209"/>
      <c r="KSK425" s="209"/>
      <c r="KSL425" s="209"/>
      <c r="KSM425" s="209"/>
      <c r="KSN425" s="209"/>
      <c r="KSO425" s="209"/>
      <c r="KSP425" s="209"/>
      <c r="KSQ425" s="209"/>
      <c r="KSR425" s="209"/>
      <c r="KSS425" s="209"/>
      <c r="KST425" s="209"/>
      <c r="KSU425" s="209"/>
      <c r="KSV425" s="209"/>
      <c r="KSW425" s="209"/>
      <c r="KSX425" s="209"/>
      <c r="KSY425" s="209"/>
      <c r="KSZ425" s="209"/>
      <c r="KTA425" s="209"/>
      <c r="KTB425" s="209"/>
      <c r="KTC425" s="209"/>
      <c r="KTD425" s="209"/>
      <c r="KTE425" s="209"/>
      <c r="KTF425" s="209"/>
      <c r="KTG425" s="209"/>
      <c r="KTH425" s="209"/>
      <c r="KTI425" s="209"/>
      <c r="KTJ425" s="209"/>
      <c r="KTK425" s="209"/>
      <c r="KTL425" s="209"/>
      <c r="KTM425" s="209"/>
      <c r="KTN425" s="209"/>
      <c r="KTO425" s="209"/>
      <c r="KTP425" s="209"/>
      <c r="KTQ425" s="209"/>
      <c r="KTR425" s="209"/>
      <c r="KTS425" s="209"/>
      <c r="KTT425" s="209"/>
      <c r="KTU425" s="209"/>
      <c r="KTV425" s="209"/>
      <c r="KTW425" s="209"/>
      <c r="KTX425" s="209"/>
      <c r="KTY425" s="209"/>
      <c r="KTZ425" s="209"/>
      <c r="KUA425" s="209"/>
      <c r="KUB425" s="209"/>
      <c r="KUC425" s="209"/>
      <c r="KUD425" s="209"/>
      <c r="KUE425" s="209"/>
      <c r="KUF425" s="209"/>
      <c r="KUG425" s="209"/>
      <c r="KUH425" s="209"/>
      <c r="KUI425" s="209"/>
      <c r="KUJ425" s="209"/>
      <c r="KUK425" s="209"/>
      <c r="KUL425" s="209"/>
      <c r="KUM425" s="209"/>
      <c r="KUN425" s="209"/>
      <c r="KUO425" s="209"/>
      <c r="KUP425" s="209"/>
      <c r="KUQ425" s="209"/>
      <c r="KUR425" s="209"/>
      <c r="KUS425" s="209"/>
      <c r="KUT425" s="209"/>
      <c r="KUU425" s="209"/>
      <c r="KUV425" s="209"/>
      <c r="KUW425" s="209"/>
      <c r="KUX425" s="209"/>
      <c r="KUY425" s="209"/>
      <c r="KUZ425" s="209"/>
      <c r="KVA425" s="209"/>
      <c r="KVB425" s="209"/>
      <c r="KVC425" s="209"/>
      <c r="KVD425" s="209"/>
      <c r="KVE425" s="209"/>
      <c r="KVF425" s="209"/>
      <c r="KVG425" s="209"/>
      <c r="KVH425" s="209"/>
      <c r="KVI425" s="209"/>
      <c r="KVJ425" s="209"/>
      <c r="KVK425" s="209"/>
      <c r="KVL425" s="209"/>
      <c r="KVM425" s="209"/>
      <c r="KVN425" s="209"/>
      <c r="KVO425" s="209"/>
      <c r="KVP425" s="209"/>
      <c r="KVQ425" s="209"/>
      <c r="KVR425" s="209"/>
      <c r="KVS425" s="209"/>
      <c r="KVT425" s="209"/>
      <c r="KVU425" s="209"/>
      <c r="KVV425" s="209"/>
      <c r="KVW425" s="209"/>
      <c r="KVX425" s="209"/>
      <c r="KVY425" s="209"/>
      <c r="KVZ425" s="209"/>
      <c r="KWA425" s="209"/>
      <c r="KWB425" s="209"/>
      <c r="KWC425" s="209"/>
      <c r="KWD425" s="209"/>
      <c r="KWE425" s="209"/>
      <c r="KWF425" s="209"/>
      <c r="KWG425" s="209"/>
      <c r="KWH425" s="209"/>
      <c r="KWI425" s="209"/>
      <c r="KWJ425" s="209"/>
      <c r="KWK425" s="209"/>
      <c r="KWL425" s="209"/>
      <c r="KWM425" s="209"/>
      <c r="KWN425" s="209"/>
      <c r="KWO425" s="209"/>
      <c r="KWP425" s="209"/>
      <c r="KWQ425" s="209"/>
      <c r="KWR425" s="209"/>
      <c r="KWS425" s="209"/>
      <c r="KWT425" s="209"/>
      <c r="KWU425" s="209"/>
      <c r="KWV425" s="209"/>
      <c r="KWW425" s="209"/>
      <c r="KWX425" s="209"/>
      <c r="KWY425" s="209"/>
      <c r="KWZ425" s="209"/>
      <c r="KXA425" s="209"/>
      <c r="KXB425" s="209"/>
      <c r="KXC425" s="209"/>
      <c r="KXD425" s="209"/>
      <c r="KXE425" s="209"/>
      <c r="KXF425" s="209"/>
      <c r="KXG425" s="209"/>
      <c r="KXH425" s="209"/>
      <c r="KXI425" s="209"/>
      <c r="KXJ425" s="209"/>
      <c r="KXK425" s="209"/>
      <c r="KXL425" s="209"/>
      <c r="KXM425" s="209"/>
      <c r="KXN425" s="209"/>
      <c r="KXO425" s="209"/>
      <c r="KXP425" s="209"/>
      <c r="KXQ425" s="209"/>
      <c r="KXR425" s="209"/>
      <c r="KXS425" s="209"/>
      <c r="KXT425" s="209"/>
      <c r="KXU425" s="209"/>
      <c r="KXV425" s="209"/>
      <c r="KXW425" s="209"/>
      <c r="KXX425" s="209"/>
      <c r="KXY425" s="209"/>
      <c r="KXZ425" s="209"/>
      <c r="KYA425" s="209"/>
      <c r="KYB425" s="209"/>
      <c r="KYC425" s="209"/>
      <c r="KYD425" s="209"/>
      <c r="KYE425" s="209"/>
      <c r="KYF425" s="209"/>
      <c r="KYG425" s="209"/>
      <c r="KYH425" s="209"/>
      <c r="KYI425" s="209"/>
      <c r="KYJ425" s="209"/>
      <c r="KYK425" s="209"/>
      <c r="KYL425" s="209"/>
      <c r="KYM425" s="209"/>
      <c r="KYN425" s="209"/>
      <c r="KYO425" s="209"/>
      <c r="KYP425" s="209"/>
      <c r="KYQ425" s="209"/>
      <c r="KYR425" s="209"/>
      <c r="KYS425" s="209"/>
      <c r="KYT425" s="209"/>
      <c r="KYU425" s="209"/>
      <c r="KYV425" s="209"/>
      <c r="KYW425" s="209"/>
      <c r="KYX425" s="209"/>
      <c r="KYY425" s="209"/>
      <c r="KYZ425" s="209"/>
      <c r="KZA425" s="209"/>
      <c r="KZB425" s="209"/>
      <c r="KZC425" s="209"/>
      <c r="KZD425" s="209"/>
      <c r="KZE425" s="209"/>
      <c r="KZF425" s="209"/>
      <c r="KZG425" s="209"/>
      <c r="KZH425" s="209"/>
      <c r="KZI425" s="209"/>
      <c r="KZJ425" s="209"/>
      <c r="KZK425" s="209"/>
      <c r="KZL425" s="209"/>
      <c r="KZM425" s="209"/>
      <c r="KZN425" s="209"/>
      <c r="KZO425" s="209"/>
      <c r="KZP425" s="209"/>
      <c r="KZQ425" s="209"/>
      <c r="KZR425" s="209"/>
      <c r="KZS425" s="209"/>
      <c r="KZT425" s="209"/>
      <c r="KZU425" s="209"/>
      <c r="KZV425" s="209"/>
      <c r="KZW425" s="209"/>
      <c r="KZX425" s="209"/>
      <c r="KZY425" s="209"/>
      <c r="KZZ425" s="209"/>
      <c r="LAA425" s="209"/>
      <c r="LAB425" s="209"/>
      <c r="LAC425" s="209"/>
      <c r="LAD425" s="209"/>
      <c r="LAE425" s="209"/>
      <c r="LAF425" s="209"/>
      <c r="LAG425" s="209"/>
      <c r="LAH425" s="209"/>
      <c r="LAI425" s="209"/>
      <c r="LAJ425" s="209"/>
      <c r="LAK425" s="209"/>
      <c r="LAL425" s="209"/>
      <c r="LAM425" s="209"/>
      <c r="LAN425" s="209"/>
      <c r="LAO425" s="209"/>
      <c r="LAP425" s="209"/>
      <c r="LAQ425" s="209"/>
      <c r="LAR425" s="209"/>
      <c r="LAS425" s="209"/>
      <c r="LAT425" s="209"/>
      <c r="LAU425" s="209"/>
      <c r="LAV425" s="209"/>
      <c r="LAW425" s="209"/>
      <c r="LAX425" s="209"/>
      <c r="LAY425" s="209"/>
      <c r="LAZ425" s="209"/>
      <c r="LBA425" s="209"/>
      <c r="LBB425" s="209"/>
      <c r="LBC425" s="209"/>
      <c r="LBD425" s="209"/>
      <c r="LBE425" s="209"/>
      <c r="LBF425" s="209"/>
      <c r="LBG425" s="209"/>
      <c r="LBH425" s="209"/>
      <c r="LBI425" s="209"/>
      <c r="LBJ425" s="209"/>
      <c r="LBK425" s="209"/>
      <c r="LBL425" s="209"/>
      <c r="LBM425" s="209"/>
      <c r="LBN425" s="209"/>
      <c r="LBO425" s="209"/>
      <c r="LBP425" s="209"/>
      <c r="LBQ425" s="209"/>
      <c r="LBR425" s="209"/>
      <c r="LBS425" s="209"/>
      <c r="LBT425" s="209"/>
      <c r="LBU425" s="209"/>
      <c r="LBV425" s="209"/>
      <c r="LBW425" s="209"/>
      <c r="LBX425" s="209"/>
      <c r="LBY425" s="209"/>
      <c r="LBZ425" s="209"/>
      <c r="LCA425" s="209"/>
      <c r="LCB425" s="209"/>
      <c r="LCC425" s="209"/>
      <c r="LCD425" s="209"/>
      <c r="LCE425" s="209"/>
      <c r="LCF425" s="209"/>
      <c r="LCG425" s="209"/>
      <c r="LCH425" s="209"/>
      <c r="LCI425" s="209"/>
      <c r="LCJ425" s="209"/>
      <c r="LCK425" s="209"/>
      <c r="LCL425" s="209"/>
      <c r="LCM425" s="209"/>
      <c r="LCN425" s="209"/>
      <c r="LCO425" s="209"/>
      <c r="LCP425" s="209"/>
      <c r="LCQ425" s="209"/>
      <c r="LCR425" s="209"/>
      <c r="LCS425" s="209"/>
      <c r="LCT425" s="209"/>
      <c r="LCU425" s="209"/>
      <c r="LCV425" s="209"/>
      <c r="LCW425" s="209"/>
      <c r="LCX425" s="209"/>
      <c r="LCY425" s="209"/>
      <c r="LCZ425" s="209"/>
      <c r="LDA425" s="209"/>
      <c r="LDB425" s="209"/>
      <c r="LDC425" s="209"/>
      <c r="LDD425" s="209"/>
      <c r="LDE425" s="209"/>
      <c r="LDF425" s="209"/>
      <c r="LDG425" s="209"/>
      <c r="LDH425" s="209"/>
      <c r="LDI425" s="209"/>
      <c r="LDJ425" s="209"/>
      <c r="LDK425" s="209"/>
      <c r="LDL425" s="209"/>
      <c r="LDM425" s="209"/>
      <c r="LDN425" s="209"/>
      <c r="LDO425" s="209"/>
      <c r="LDP425" s="209"/>
      <c r="LDQ425" s="209"/>
      <c r="LDR425" s="209"/>
      <c r="LDS425" s="209"/>
      <c r="LDT425" s="209"/>
      <c r="LDU425" s="209"/>
      <c r="LDV425" s="209"/>
      <c r="LDW425" s="209"/>
      <c r="LDX425" s="209"/>
      <c r="LDY425" s="209"/>
      <c r="LDZ425" s="209"/>
      <c r="LEA425" s="209"/>
      <c r="LEB425" s="209"/>
      <c r="LEC425" s="209"/>
      <c r="LED425" s="209"/>
      <c r="LEE425" s="209"/>
      <c r="LEF425" s="209"/>
      <c r="LEG425" s="209"/>
      <c r="LEH425" s="209"/>
      <c r="LEI425" s="209"/>
      <c r="LEJ425" s="209"/>
      <c r="LEK425" s="209"/>
      <c r="LEL425" s="209"/>
      <c r="LEM425" s="209"/>
      <c r="LEN425" s="209"/>
      <c r="LEO425" s="209"/>
      <c r="LEP425" s="209"/>
      <c r="LEQ425" s="209"/>
      <c r="LER425" s="209"/>
      <c r="LES425" s="209"/>
      <c r="LET425" s="209"/>
      <c r="LEU425" s="209"/>
      <c r="LEV425" s="209"/>
      <c r="LEW425" s="209"/>
      <c r="LEX425" s="209"/>
      <c r="LEY425" s="209"/>
      <c r="LEZ425" s="209"/>
      <c r="LFA425" s="209"/>
      <c r="LFB425" s="209"/>
      <c r="LFC425" s="209"/>
      <c r="LFD425" s="209"/>
      <c r="LFE425" s="209"/>
      <c r="LFF425" s="209"/>
      <c r="LFG425" s="209"/>
      <c r="LFH425" s="209"/>
      <c r="LFI425" s="209"/>
      <c r="LFJ425" s="209"/>
      <c r="LFK425" s="209"/>
      <c r="LFL425" s="209"/>
      <c r="LFM425" s="209"/>
      <c r="LFN425" s="209"/>
      <c r="LFO425" s="209"/>
      <c r="LFP425" s="209"/>
      <c r="LFQ425" s="209"/>
      <c r="LFR425" s="209"/>
      <c r="LFS425" s="209"/>
      <c r="LFT425" s="209"/>
      <c r="LFU425" s="209"/>
      <c r="LFV425" s="209"/>
      <c r="LFW425" s="209"/>
      <c r="LFX425" s="209"/>
      <c r="LFY425" s="209"/>
      <c r="LFZ425" s="209"/>
      <c r="LGA425" s="209"/>
      <c r="LGB425" s="209"/>
      <c r="LGC425" s="209"/>
      <c r="LGD425" s="209"/>
      <c r="LGE425" s="209"/>
      <c r="LGF425" s="209"/>
      <c r="LGG425" s="209"/>
      <c r="LGH425" s="209"/>
      <c r="LGI425" s="209"/>
      <c r="LGJ425" s="209"/>
      <c r="LGK425" s="209"/>
      <c r="LGL425" s="209"/>
      <c r="LGM425" s="209"/>
      <c r="LGN425" s="209"/>
      <c r="LGO425" s="209"/>
      <c r="LGP425" s="209"/>
      <c r="LGQ425" s="209"/>
      <c r="LGR425" s="209"/>
      <c r="LGS425" s="209"/>
      <c r="LGT425" s="209"/>
      <c r="LGU425" s="209"/>
      <c r="LGV425" s="209"/>
      <c r="LGW425" s="209"/>
      <c r="LGX425" s="209"/>
      <c r="LGY425" s="209"/>
      <c r="LGZ425" s="209"/>
      <c r="LHA425" s="209"/>
      <c r="LHB425" s="209"/>
      <c r="LHC425" s="209"/>
      <c r="LHD425" s="209"/>
      <c r="LHE425" s="209"/>
      <c r="LHF425" s="209"/>
      <c r="LHG425" s="209"/>
      <c r="LHH425" s="209"/>
      <c r="LHI425" s="209"/>
      <c r="LHJ425" s="209"/>
      <c r="LHK425" s="209"/>
      <c r="LHL425" s="209"/>
      <c r="LHM425" s="209"/>
      <c r="LHN425" s="209"/>
      <c r="LHO425" s="209"/>
      <c r="LHP425" s="209"/>
      <c r="LHQ425" s="209"/>
      <c r="LHR425" s="209"/>
      <c r="LHS425" s="209"/>
      <c r="LHT425" s="209"/>
      <c r="LHU425" s="209"/>
      <c r="LHV425" s="209"/>
      <c r="LHW425" s="209"/>
      <c r="LHX425" s="209"/>
      <c r="LHY425" s="209"/>
      <c r="LHZ425" s="209"/>
      <c r="LIA425" s="209"/>
      <c r="LIB425" s="209"/>
      <c r="LIC425" s="209"/>
      <c r="LID425" s="209"/>
      <c r="LIE425" s="209"/>
      <c r="LIF425" s="209"/>
      <c r="LIG425" s="209"/>
      <c r="LIH425" s="209"/>
      <c r="LII425" s="209"/>
      <c r="LIJ425" s="209"/>
      <c r="LIK425" s="209"/>
      <c r="LIL425" s="209"/>
      <c r="LIM425" s="209"/>
      <c r="LIN425" s="209"/>
      <c r="LIO425" s="209"/>
      <c r="LIP425" s="209"/>
      <c r="LIQ425" s="209"/>
      <c r="LIR425" s="209"/>
      <c r="LIS425" s="209"/>
      <c r="LIT425" s="209"/>
      <c r="LIU425" s="209"/>
      <c r="LIV425" s="209"/>
      <c r="LIW425" s="209"/>
      <c r="LIX425" s="209"/>
      <c r="LIY425" s="209"/>
      <c r="LIZ425" s="209"/>
      <c r="LJA425" s="209"/>
      <c r="LJB425" s="209"/>
      <c r="LJC425" s="209"/>
      <c r="LJD425" s="209"/>
      <c r="LJE425" s="209"/>
      <c r="LJF425" s="209"/>
      <c r="LJG425" s="209"/>
      <c r="LJH425" s="209"/>
      <c r="LJI425" s="209"/>
      <c r="LJJ425" s="209"/>
      <c r="LJK425" s="209"/>
      <c r="LJL425" s="209"/>
      <c r="LJM425" s="209"/>
      <c r="LJN425" s="209"/>
      <c r="LJO425" s="209"/>
      <c r="LJP425" s="209"/>
      <c r="LJQ425" s="209"/>
      <c r="LJR425" s="209"/>
      <c r="LJS425" s="209"/>
      <c r="LJT425" s="209"/>
      <c r="LJU425" s="209"/>
      <c r="LJV425" s="209"/>
      <c r="LJW425" s="209"/>
      <c r="LJX425" s="209"/>
      <c r="LJY425" s="209"/>
      <c r="LJZ425" s="209"/>
      <c r="LKA425" s="209"/>
      <c r="LKB425" s="209"/>
      <c r="LKC425" s="209"/>
      <c r="LKD425" s="209"/>
      <c r="LKE425" s="209"/>
      <c r="LKF425" s="209"/>
      <c r="LKG425" s="209"/>
      <c r="LKH425" s="209"/>
      <c r="LKI425" s="209"/>
      <c r="LKJ425" s="209"/>
      <c r="LKK425" s="209"/>
      <c r="LKL425" s="209"/>
      <c r="LKM425" s="209"/>
      <c r="LKN425" s="209"/>
      <c r="LKO425" s="209"/>
      <c r="LKP425" s="209"/>
      <c r="LKQ425" s="209"/>
      <c r="LKR425" s="209"/>
      <c r="LKS425" s="209"/>
      <c r="LKT425" s="209"/>
      <c r="LKU425" s="209"/>
      <c r="LKV425" s="209"/>
      <c r="LKW425" s="209"/>
      <c r="LKX425" s="209"/>
      <c r="LKY425" s="209"/>
      <c r="LKZ425" s="209"/>
      <c r="LLA425" s="209"/>
      <c r="LLB425" s="209"/>
      <c r="LLC425" s="209"/>
      <c r="LLD425" s="209"/>
      <c r="LLE425" s="209"/>
      <c r="LLF425" s="209"/>
      <c r="LLG425" s="209"/>
      <c r="LLH425" s="209"/>
      <c r="LLI425" s="209"/>
      <c r="LLJ425" s="209"/>
      <c r="LLK425" s="209"/>
      <c r="LLL425" s="209"/>
      <c r="LLM425" s="209"/>
      <c r="LLN425" s="209"/>
      <c r="LLO425" s="209"/>
      <c r="LLP425" s="209"/>
      <c r="LLQ425" s="209"/>
      <c r="LLR425" s="209"/>
      <c r="LLS425" s="209"/>
      <c r="LLT425" s="209"/>
      <c r="LLU425" s="209"/>
      <c r="LLV425" s="209"/>
      <c r="LLW425" s="209"/>
      <c r="LLX425" s="209"/>
      <c r="LLY425" s="209"/>
      <c r="LLZ425" s="209"/>
      <c r="LMA425" s="209"/>
      <c r="LMB425" s="209"/>
      <c r="LMC425" s="209"/>
      <c r="LMD425" s="209"/>
      <c r="LME425" s="209"/>
      <c r="LMF425" s="209"/>
      <c r="LMG425" s="209"/>
      <c r="LMH425" s="209"/>
      <c r="LMI425" s="209"/>
      <c r="LMJ425" s="209"/>
      <c r="LMK425" s="209"/>
      <c r="LML425" s="209"/>
      <c r="LMM425" s="209"/>
      <c r="LMN425" s="209"/>
      <c r="LMO425" s="209"/>
      <c r="LMP425" s="209"/>
      <c r="LMQ425" s="209"/>
      <c r="LMR425" s="209"/>
      <c r="LMS425" s="209"/>
      <c r="LMT425" s="209"/>
      <c r="LMU425" s="209"/>
      <c r="LMV425" s="209"/>
      <c r="LMW425" s="209"/>
      <c r="LMX425" s="209"/>
      <c r="LMY425" s="209"/>
      <c r="LMZ425" s="209"/>
      <c r="LNA425" s="209"/>
      <c r="LNB425" s="209"/>
      <c r="LNC425" s="209"/>
      <c r="LND425" s="209"/>
      <c r="LNE425" s="209"/>
      <c r="LNF425" s="209"/>
      <c r="LNG425" s="209"/>
      <c r="LNH425" s="209"/>
      <c r="LNI425" s="209"/>
      <c r="LNJ425" s="209"/>
      <c r="LNK425" s="209"/>
      <c r="LNL425" s="209"/>
      <c r="LNM425" s="209"/>
      <c r="LNN425" s="209"/>
      <c r="LNO425" s="209"/>
      <c r="LNP425" s="209"/>
      <c r="LNQ425" s="209"/>
      <c r="LNR425" s="209"/>
      <c r="LNS425" s="209"/>
      <c r="LNT425" s="209"/>
      <c r="LNU425" s="209"/>
      <c r="LNV425" s="209"/>
      <c r="LNW425" s="209"/>
      <c r="LNX425" s="209"/>
      <c r="LNY425" s="209"/>
      <c r="LNZ425" s="209"/>
      <c r="LOA425" s="209"/>
      <c r="LOB425" s="209"/>
      <c r="LOC425" s="209"/>
      <c r="LOD425" s="209"/>
      <c r="LOE425" s="209"/>
      <c r="LOF425" s="209"/>
      <c r="LOG425" s="209"/>
      <c r="LOH425" s="209"/>
      <c r="LOI425" s="209"/>
      <c r="LOJ425" s="209"/>
      <c r="LOK425" s="209"/>
      <c r="LOL425" s="209"/>
      <c r="LOM425" s="209"/>
      <c r="LON425" s="209"/>
      <c r="LOO425" s="209"/>
      <c r="LOP425" s="209"/>
      <c r="LOQ425" s="209"/>
      <c r="LOR425" s="209"/>
      <c r="LOS425" s="209"/>
      <c r="LOT425" s="209"/>
      <c r="LOU425" s="209"/>
      <c r="LOV425" s="209"/>
      <c r="LOW425" s="209"/>
      <c r="LOX425" s="209"/>
      <c r="LOY425" s="209"/>
      <c r="LOZ425" s="209"/>
      <c r="LPA425" s="209"/>
      <c r="LPB425" s="209"/>
      <c r="LPC425" s="209"/>
      <c r="LPD425" s="209"/>
      <c r="LPE425" s="209"/>
      <c r="LPF425" s="209"/>
      <c r="LPG425" s="209"/>
      <c r="LPH425" s="209"/>
      <c r="LPI425" s="209"/>
      <c r="LPJ425" s="209"/>
      <c r="LPK425" s="209"/>
      <c r="LPL425" s="209"/>
      <c r="LPM425" s="209"/>
      <c r="LPN425" s="209"/>
      <c r="LPO425" s="209"/>
      <c r="LPP425" s="209"/>
      <c r="LPQ425" s="209"/>
      <c r="LPR425" s="209"/>
      <c r="LPS425" s="209"/>
      <c r="LPT425" s="209"/>
      <c r="LPU425" s="209"/>
      <c r="LPV425" s="209"/>
      <c r="LPW425" s="209"/>
      <c r="LPX425" s="209"/>
      <c r="LPY425" s="209"/>
      <c r="LPZ425" s="209"/>
      <c r="LQA425" s="209"/>
      <c r="LQB425" s="209"/>
      <c r="LQC425" s="209"/>
      <c r="LQD425" s="209"/>
      <c r="LQE425" s="209"/>
      <c r="LQF425" s="209"/>
      <c r="LQG425" s="209"/>
      <c r="LQH425" s="209"/>
      <c r="LQI425" s="209"/>
      <c r="LQJ425" s="209"/>
      <c r="LQK425" s="209"/>
      <c r="LQL425" s="209"/>
      <c r="LQM425" s="209"/>
      <c r="LQN425" s="209"/>
      <c r="LQO425" s="209"/>
      <c r="LQP425" s="209"/>
      <c r="LQQ425" s="209"/>
      <c r="LQR425" s="209"/>
      <c r="LQS425" s="209"/>
      <c r="LQT425" s="209"/>
      <c r="LQU425" s="209"/>
      <c r="LQV425" s="209"/>
      <c r="LQW425" s="209"/>
      <c r="LQX425" s="209"/>
      <c r="LQY425" s="209"/>
      <c r="LQZ425" s="209"/>
      <c r="LRA425" s="209"/>
      <c r="LRB425" s="209"/>
      <c r="LRC425" s="209"/>
      <c r="LRD425" s="209"/>
      <c r="LRE425" s="209"/>
      <c r="LRF425" s="209"/>
      <c r="LRG425" s="209"/>
      <c r="LRH425" s="209"/>
      <c r="LRI425" s="209"/>
      <c r="LRJ425" s="209"/>
      <c r="LRK425" s="209"/>
      <c r="LRL425" s="209"/>
      <c r="LRM425" s="209"/>
      <c r="LRN425" s="209"/>
      <c r="LRO425" s="209"/>
      <c r="LRP425" s="209"/>
      <c r="LRQ425" s="209"/>
      <c r="LRR425" s="209"/>
      <c r="LRS425" s="209"/>
      <c r="LRT425" s="209"/>
      <c r="LRU425" s="209"/>
      <c r="LRV425" s="209"/>
      <c r="LRW425" s="209"/>
      <c r="LRX425" s="209"/>
      <c r="LRY425" s="209"/>
      <c r="LRZ425" s="209"/>
      <c r="LSA425" s="209"/>
      <c r="LSB425" s="209"/>
      <c r="LSC425" s="209"/>
      <c r="LSD425" s="209"/>
      <c r="LSE425" s="209"/>
      <c r="LSF425" s="209"/>
      <c r="LSG425" s="209"/>
      <c r="LSH425" s="209"/>
      <c r="LSI425" s="209"/>
      <c r="LSJ425" s="209"/>
      <c r="LSK425" s="209"/>
      <c r="LSL425" s="209"/>
      <c r="LSM425" s="209"/>
      <c r="LSN425" s="209"/>
      <c r="LSO425" s="209"/>
      <c r="LSP425" s="209"/>
      <c r="LSQ425" s="209"/>
      <c r="LSR425" s="209"/>
      <c r="LSS425" s="209"/>
      <c r="LST425" s="209"/>
      <c r="LSU425" s="209"/>
      <c r="LSV425" s="209"/>
      <c r="LSW425" s="209"/>
      <c r="LSX425" s="209"/>
      <c r="LSY425" s="209"/>
      <c r="LSZ425" s="209"/>
      <c r="LTA425" s="209"/>
      <c r="LTB425" s="209"/>
      <c r="LTC425" s="209"/>
      <c r="LTD425" s="209"/>
      <c r="LTE425" s="209"/>
      <c r="LTF425" s="209"/>
      <c r="LTG425" s="209"/>
      <c r="LTH425" s="209"/>
      <c r="LTI425" s="209"/>
      <c r="LTJ425" s="209"/>
      <c r="LTK425" s="209"/>
      <c r="LTL425" s="209"/>
      <c r="LTM425" s="209"/>
      <c r="LTN425" s="209"/>
      <c r="LTO425" s="209"/>
      <c r="LTP425" s="209"/>
      <c r="LTQ425" s="209"/>
      <c r="LTR425" s="209"/>
      <c r="LTS425" s="209"/>
      <c r="LTT425" s="209"/>
      <c r="LTU425" s="209"/>
      <c r="LTV425" s="209"/>
      <c r="LTW425" s="209"/>
      <c r="LTX425" s="209"/>
      <c r="LTY425" s="209"/>
      <c r="LTZ425" s="209"/>
      <c r="LUA425" s="209"/>
      <c r="LUB425" s="209"/>
      <c r="LUC425" s="209"/>
      <c r="LUD425" s="209"/>
      <c r="LUE425" s="209"/>
      <c r="LUF425" s="209"/>
      <c r="LUG425" s="209"/>
      <c r="LUH425" s="209"/>
      <c r="LUI425" s="209"/>
      <c r="LUJ425" s="209"/>
      <c r="LUK425" s="209"/>
      <c r="LUL425" s="209"/>
      <c r="LUM425" s="209"/>
      <c r="LUN425" s="209"/>
      <c r="LUO425" s="209"/>
      <c r="LUP425" s="209"/>
      <c r="LUQ425" s="209"/>
      <c r="LUR425" s="209"/>
      <c r="LUS425" s="209"/>
      <c r="LUT425" s="209"/>
      <c r="LUU425" s="209"/>
      <c r="LUV425" s="209"/>
      <c r="LUW425" s="209"/>
      <c r="LUX425" s="209"/>
      <c r="LUY425" s="209"/>
      <c r="LUZ425" s="209"/>
      <c r="LVA425" s="209"/>
      <c r="LVB425" s="209"/>
      <c r="LVC425" s="209"/>
      <c r="LVD425" s="209"/>
      <c r="LVE425" s="209"/>
      <c r="LVF425" s="209"/>
      <c r="LVG425" s="209"/>
      <c r="LVH425" s="209"/>
      <c r="LVI425" s="209"/>
      <c r="LVJ425" s="209"/>
      <c r="LVK425" s="209"/>
      <c r="LVL425" s="209"/>
      <c r="LVM425" s="209"/>
      <c r="LVN425" s="209"/>
      <c r="LVO425" s="209"/>
      <c r="LVP425" s="209"/>
      <c r="LVQ425" s="209"/>
      <c r="LVR425" s="209"/>
      <c r="LVS425" s="209"/>
      <c r="LVT425" s="209"/>
      <c r="LVU425" s="209"/>
      <c r="LVV425" s="209"/>
      <c r="LVW425" s="209"/>
      <c r="LVX425" s="209"/>
      <c r="LVY425" s="209"/>
      <c r="LVZ425" s="209"/>
      <c r="LWA425" s="209"/>
      <c r="LWB425" s="209"/>
      <c r="LWC425" s="209"/>
      <c r="LWD425" s="209"/>
      <c r="LWE425" s="209"/>
      <c r="LWF425" s="209"/>
      <c r="LWG425" s="209"/>
      <c r="LWH425" s="209"/>
      <c r="LWI425" s="209"/>
      <c r="LWJ425" s="209"/>
      <c r="LWK425" s="209"/>
      <c r="LWL425" s="209"/>
      <c r="LWM425" s="209"/>
      <c r="LWN425" s="209"/>
      <c r="LWO425" s="209"/>
      <c r="LWP425" s="209"/>
      <c r="LWQ425" s="209"/>
      <c r="LWR425" s="209"/>
      <c r="LWS425" s="209"/>
      <c r="LWT425" s="209"/>
      <c r="LWU425" s="209"/>
      <c r="LWV425" s="209"/>
      <c r="LWW425" s="209"/>
      <c r="LWX425" s="209"/>
      <c r="LWY425" s="209"/>
      <c r="LWZ425" s="209"/>
      <c r="LXA425" s="209"/>
      <c r="LXB425" s="209"/>
      <c r="LXC425" s="209"/>
      <c r="LXD425" s="209"/>
      <c r="LXE425" s="209"/>
      <c r="LXF425" s="209"/>
      <c r="LXG425" s="209"/>
      <c r="LXH425" s="209"/>
      <c r="LXI425" s="209"/>
      <c r="LXJ425" s="209"/>
      <c r="LXK425" s="209"/>
      <c r="LXL425" s="209"/>
      <c r="LXM425" s="209"/>
      <c r="LXN425" s="209"/>
      <c r="LXO425" s="209"/>
      <c r="LXP425" s="209"/>
      <c r="LXQ425" s="209"/>
      <c r="LXR425" s="209"/>
      <c r="LXS425" s="209"/>
      <c r="LXT425" s="209"/>
      <c r="LXU425" s="209"/>
      <c r="LXV425" s="209"/>
      <c r="LXW425" s="209"/>
      <c r="LXX425" s="209"/>
      <c r="LXY425" s="209"/>
      <c r="LXZ425" s="209"/>
      <c r="LYA425" s="209"/>
      <c r="LYB425" s="209"/>
      <c r="LYC425" s="209"/>
      <c r="LYD425" s="209"/>
      <c r="LYE425" s="209"/>
      <c r="LYF425" s="209"/>
      <c r="LYG425" s="209"/>
      <c r="LYH425" s="209"/>
      <c r="LYI425" s="209"/>
      <c r="LYJ425" s="209"/>
      <c r="LYK425" s="209"/>
      <c r="LYL425" s="209"/>
      <c r="LYM425" s="209"/>
      <c r="LYN425" s="209"/>
      <c r="LYO425" s="209"/>
      <c r="LYP425" s="209"/>
      <c r="LYQ425" s="209"/>
      <c r="LYR425" s="209"/>
      <c r="LYS425" s="209"/>
      <c r="LYT425" s="209"/>
      <c r="LYU425" s="209"/>
      <c r="LYV425" s="209"/>
      <c r="LYW425" s="209"/>
      <c r="LYX425" s="209"/>
      <c r="LYY425" s="209"/>
      <c r="LYZ425" s="209"/>
      <c r="LZA425" s="209"/>
      <c r="LZB425" s="209"/>
      <c r="LZC425" s="209"/>
      <c r="LZD425" s="209"/>
      <c r="LZE425" s="209"/>
      <c r="LZF425" s="209"/>
      <c r="LZG425" s="209"/>
      <c r="LZH425" s="209"/>
      <c r="LZI425" s="209"/>
      <c r="LZJ425" s="209"/>
      <c r="LZK425" s="209"/>
      <c r="LZL425" s="209"/>
      <c r="LZM425" s="209"/>
      <c r="LZN425" s="209"/>
      <c r="LZO425" s="209"/>
      <c r="LZP425" s="209"/>
      <c r="LZQ425" s="209"/>
      <c r="LZR425" s="209"/>
      <c r="LZS425" s="209"/>
      <c r="LZT425" s="209"/>
      <c r="LZU425" s="209"/>
      <c r="LZV425" s="209"/>
      <c r="LZW425" s="209"/>
      <c r="LZX425" s="209"/>
      <c r="LZY425" s="209"/>
      <c r="LZZ425" s="209"/>
      <c r="MAA425" s="209"/>
      <c r="MAB425" s="209"/>
      <c r="MAC425" s="209"/>
      <c r="MAD425" s="209"/>
      <c r="MAE425" s="209"/>
      <c r="MAF425" s="209"/>
      <c r="MAG425" s="209"/>
      <c r="MAH425" s="209"/>
      <c r="MAI425" s="209"/>
      <c r="MAJ425" s="209"/>
      <c r="MAK425" s="209"/>
      <c r="MAL425" s="209"/>
      <c r="MAM425" s="209"/>
      <c r="MAN425" s="209"/>
      <c r="MAO425" s="209"/>
      <c r="MAP425" s="209"/>
      <c r="MAQ425" s="209"/>
      <c r="MAR425" s="209"/>
      <c r="MAS425" s="209"/>
      <c r="MAT425" s="209"/>
      <c r="MAU425" s="209"/>
      <c r="MAV425" s="209"/>
      <c r="MAW425" s="209"/>
      <c r="MAX425" s="209"/>
      <c r="MAY425" s="209"/>
      <c r="MAZ425" s="209"/>
      <c r="MBA425" s="209"/>
      <c r="MBB425" s="209"/>
      <c r="MBC425" s="209"/>
      <c r="MBD425" s="209"/>
      <c r="MBE425" s="209"/>
      <c r="MBF425" s="209"/>
      <c r="MBG425" s="209"/>
      <c r="MBH425" s="209"/>
      <c r="MBI425" s="209"/>
      <c r="MBJ425" s="209"/>
      <c r="MBK425" s="209"/>
      <c r="MBL425" s="209"/>
      <c r="MBM425" s="209"/>
      <c r="MBN425" s="209"/>
      <c r="MBO425" s="209"/>
      <c r="MBP425" s="209"/>
      <c r="MBQ425" s="209"/>
      <c r="MBR425" s="209"/>
      <c r="MBS425" s="209"/>
      <c r="MBT425" s="209"/>
      <c r="MBU425" s="209"/>
      <c r="MBV425" s="209"/>
      <c r="MBW425" s="209"/>
      <c r="MBX425" s="209"/>
      <c r="MBY425" s="209"/>
      <c r="MBZ425" s="209"/>
      <c r="MCA425" s="209"/>
      <c r="MCB425" s="209"/>
      <c r="MCC425" s="209"/>
      <c r="MCD425" s="209"/>
      <c r="MCE425" s="209"/>
      <c r="MCF425" s="209"/>
      <c r="MCG425" s="209"/>
      <c r="MCH425" s="209"/>
      <c r="MCI425" s="209"/>
      <c r="MCJ425" s="209"/>
      <c r="MCK425" s="209"/>
      <c r="MCL425" s="209"/>
      <c r="MCM425" s="209"/>
      <c r="MCN425" s="209"/>
      <c r="MCO425" s="209"/>
      <c r="MCP425" s="209"/>
      <c r="MCQ425" s="209"/>
      <c r="MCR425" s="209"/>
      <c r="MCS425" s="209"/>
      <c r="MCT425" s="209"/>
      <c r="MCU425" s="209"/>
      <c r="MCV425" s="209"/>
      <c r="MCW425" s="209"/>
      <c r="MCX425" s="209"/>
      <c r="MCY425" s="209"/>
      <c r="MCZ425" s="209"/>
      <c r="MDA425" s="209"/>
      <c r="MDB425" s="209"/>
      <c r="MDC425" s="209"/>
      <c r="MDD425" s="209"/>
      <c r="MDE425" s="209"/>
      <c r="MDF425" s="209"/>
      <c r="MDG425" s="209"/>
      <c r="MDH425" s="209"/>
      <c r="MDI425" s="209"/>
      <c r="MDJ425" s="209"/>
      <c r="MDK425" s="209"/>
      <c r="MDL425" s="209"/>
      <c r="MDM425" s="209"/>
      <c r="MDN425" s="209"/>
      <c r="MDO425" s="209"/>
      <c r="MDP425" s="209"/>
      <c r="MDQ425" s="209"/>
      <c r="MDR425" s="209"/>
      <c r="MDS425" s="209"/>
      <c r="MDT425" s="209"/>
      <c r="MDU425" s="209"/>
      <c r="MDV425" s="209"/>
      <c r="MDW425" s="209"/>
      <c r="MDX425" s="209"/>
      <c r="MDY425" s="209"/>
      <c r="MDZ425" s="209"/>
      <c r="MEA425" s="209"/>
      <c r="MEB425" s="209"/>
      <c r="MEC425" s="209"/>
      <c r="MED425" s="209"/>
      <c r="MEE425" s="209"/>
      <c r="MEF425" s="209"/>
      <c r="MEG425" s="209"/>
      <c r="MEH425" s="209"/>
      <c r="MEI425" s="209"/>
      <c r="MEJ425" s="209"/>
      <c r="MEK425" s="209"/>
      <c r="MEL425" s="209"/>
      <c r="MEM425" s="209"/>
      <c r="MEN425" s="209"/>
      <c r="MEO425" s="209"/>
      <c r="MEP425" s="209"/>
      <c r="MEQ425" s="209"/>
      <c r="MER425" s="209"/>
      <c r="MES425" s="209"/>
      <c r="MET425" s="209"/>
      <c r="MEU425" s="209"/>
      <c r="MEV425" s="209"/>
      <c r="MEW425" s="209"/>
      <c r="MEX425" s="209"/>
      <c r="MEY425" s="209"/>
      <c r="MEZ425" s="209"/>
      <c r="MFA425" s="209"/>
      <c r="MFB425" s="209"/>
      <c r="MFC425" s="209"/>
      <c r="MFD425" s="209"/>
      <c r="MFE425" s="209"/>
      <c r="MFF425" s="209"/>
      <c r="MFG425" s="209"/>
      <c r="MFH425" s="209"/>
      <c r="MFI425" s="209"/>
      <c r="MFJ425" s="209"/>
      <c r="MFK425" s="209"/>
      <c r="MFL425" s="209"/>
      <c r="MFM425" s="209"/>
      <c r="MFN425" s="209"/>
      <c r="MFO425" s="209"/>
      <c r="MFP425" s="209"/>
      <c r="MFQ425" s="209"/>
      <c r="MFR425" s="209"/>
      <c r="MFS425" s="209"/>
      <c r="MFT425" s="209"/>
      <c r="MFU425" s="209"/>
      <c r="MFV425" s="209"/>
      <c r="MFW425" s="209"/>
      <c r="MFX425" s="209"/>
      <c r="MFY425" s="209"/>
      <c r="MFZ425" s="209"/>
      <c r="MGA425" s="209"/>
      <c r="MGB425" s="209"/>
      <c r="MGC425" s="209"/>
      <c r="MGD425" s="209"/>
      <c r="MGE425" s="209"/>
      <c r="MGF425" s="209"/>
      <c r="MGG425" s="209"/>
      <c r="MGH425" s="209"/>
      <c r="MGI425" s="209"/>
      <c r="MGJ425" s="209"/>
      <c r="MGK425" s="209"/>
      <c r="MGL425" s="209"/>
      <c r="MGM425" s="209"/>
      <c r="MGN425" s="209"/>
      <c r="MGO425" s="209"/>
      <c r="MGP425" s="209"/>
      <c r="MGQ425" s="209"/>
      <c r="MGR425" s="209"/>
      <c r="MGS425" s="209"/>
      <c r="MGT425" s="209"/>
      <c r="MGU425" s="209"/>
      <c r="MGV425" s="209"/>
      <c r="MGW425" s="209"/>
      <c r="MGX425" s="209"/>
      <c r="MGY425" s="209"/>
      <c r="MGZ425" s="209"/>
      <c r="MHA425" s="209"/>
      <c r="MHB425" s="209"/>
      <c r="MHC425" s="209"/>
      <c r="MHD425" s="209"/>
      <c r="MHE425" s="209"/>
      <c r="MHF425" s="209"/>
      <c r="MHG425" s="209"/>
      <c r="MHH425" s="209"/>
      <c r="MHI425" s="209"/>
      <c r="MHJ425" s="209"/>
      <c r="MHK425" s="209"/>
      <c r="MHL425" s="209"/>
      <c r="MHM425" s="209"/>
      <c r="MHN425" s="209"/>
      <c r="MHO425" s="209"/>
      <c r="MHP425" s="209"/>
      <c r="MHQ425" s="209"/>
      <c r="MHR425" s="209"/>
      <c r="MHS425" s="209"/>
      <c r="MHT425" s="209"/>
      <c r="MHU425" s="209"/>
      <c r="MHV425" s="209"/>
      <c r="MHW425" s="209"/>
      <c r="MHX425" s="209"/>
      <c r="MHY425" s="209"/>
      <c r="MHZ425" s="209"/>
      <c r="MIA425" s="209"/>
      <c r="MIB425" s="209"/>
      <c r="MIC425" s="209"/>
      <c r="MID425" s="209"/>
      <c r="MIE425" s="209"/>
      <c r="MIF425" s="209"/>
      <c r="MIG425" s="209"/>
      <c r="MIH425" s="209"/>
      <c r="MII425" s="209"/>
      <c r="MIJ425" s="209"/>
      <c r="MIK425" s="209"/>
      <c r="MIL425" s="209"/>
      <c r="MIM425" s="209"/>
      <c r="MIN425" s="209"/>
      <c r="MIO425" s="209"/>
      <c r="MIP425" s="209"/>
      <c r="MIQ425" s="209"/>
      <c r="MIR425" s="209"/>
      <c r="MIS425" s="209"/>
      <c r="MIT425" s="209"/>
      <c r="MIU425" s="209"/>
      <c r="MIV425" s="209"/>
      <c r="MIW425" s="209"/>
      <c r="MIX425" s="209"/>
      <c r="MIY425" s="209"/>
      <c r="MIZ425" s="209"/>
      <c r="MJA425" s="209"/>
      <c r="MJB425" s="209"/>
      <c r="MJC425" s="209"/>
      <c r="MJD425" s="209"/>
      <c r="MJE425" s="209"/>
      <c r="MJF425" s="209"/>
      <c r="MJG425" s="209"/>
      <c r="MJH425" s="209"/>
      <c r="MJI425" s="209"/>
      <c r="MJJ425" s="209"/>
      <c r="MJK425" s="209"/>
      <c r="MJL425" s="209"/>
      <c r="MJM425" s="209"/>
      <c r="MJN425" s="209"/>
      <c r="MJO425" s="209"/>
      <c r="MJP425" s="209"/>
      <c r="MJQ425" s="209"/>
      <c r="MJR425" s="209"/>
      <c r="MJS425" s="209"/>
      <c r="MJT425" s="209"/>
      <c r="MJU425" s="209"/>
      <c r="MJV425" s="209"/>
      <c r="MJW425" s="209"/>
      <c r="MJX425" s="209"/>
      <c r="MJY425" s="209"/>
      <c r="MJZ425" s="209"/>
      <c r="MKA425" s="209"/>
      <c r="MKB425" s="209"/>
      <c r="MKC425" s="209"/>
      <c r="MKD425" s="209"/>
      <c r="MKE425" s="209"/>
      <c r="MKF425" s="209"/>
      <c r="MKG425" s="209"/>
      <c r="MKH425" s="209"/>
      <c r="MKI425" s="209"/>
      <c r="MKJ425" s="209"/>
      <c r="MKK425" s="209"/>
      <c r="MKL425" s="209"/>
      <c r="MKM425" s="209"/>
      <c r="MKN425" s="209"/>
      <c r="MKO425" s="209"/>
      <c r="MKP425" s="209"/>
      <c r="MKQ425" s="209"/>
      <c r="MKR425" s="209"/>
      <c r="MKS425" s="209"/>
      <c r="MKT425" s="209"/>
      <c r="MKU425" s="209"/>
      <c r="MKV425" s="209"/>
      <c r="MKW425" s="209"/>
      <c r="MKX425" s="209"/>
      <c r="MKY425" s="209"/>
      <c r="MKZ425" s="209"/>
      <c r="MLA425" s="209"/>
      <c r="MLB425" s="209"/>
      <c r="MLC425" s="209"/>
      <c r="MLD425" s="209"/>
      <c r="MLE425" s="209"/>
      <c r="MLF425" s="209"/>
      <c r="MLG425" s="209"/>
      <c r="MLH425" s="209"/>
      <c r="MLI425" s="209"/>
      <c r="MLJ425" s="209"/>
      <c r="MLK425" s="209"/>
      <c r="MLL425" s="209"/>
      <c r="MLM425" s="209"/>
      <c r="MLN425" s="209"/>
      <c r="MLO425" s="209"/>
      <c r="MLP425" s="209"/>
      <c r="MLQ425" s="209"/>
      <c r="MLR425" s="209"/>
      <c r="MLS425" s="209"/>
      <c r="MLT425" s="209"/>
      <c r="MLU425" s="209"/>
      <c r="MLV425" s="209"/>
      <c r="MLW425" s="209"/>
      <c r="MLX425" s="209"/>
      <c r="MLY425" s="209"/>
      <c r="MLZ425" s="209"/>
      <c r="MMA425" s="209"/>
      <c r="MMB425" s="209"/>
      <c r="MMC425" s="209"/>
      <c r="MMD425" s="209"/>
      <c r="MME425" s="209"/>
      <c r="MMF425" s="209"/>
      <c r="MMG425" s="209"/>
      <c r="MMH425" s="209"/>
      <c r="MMI425" s="209"/>
      <c r="MMJ425" s="209"/>
      <c r="MMK425" s="209"/>
      <c r="MML425" s="209"/>
      <c r="MMM425" s="209"/>
      <c r="MMN425" s="209"/>
      <c r="MMO425" s="209"/>
      <c r="MMP425" s="209"/>
      <c r="MMQ425" s="209"/>
      <c r="MMR425" s="209"/>
      <c r="MMS425" s="209"/>
      <c r="MMT425" s="209"/>
      <c r="MMU425" s="209"/>
      <c r="MMV425" s="209"/>
      <c r="MMW425" s="209"/>
      <c r="MMX425" s="209"/>
      <c r="MMY425" s="209"/>
      <c r="MMZ425" s="209"/>
      <c r="MNA425" s="209"/>
      <c r="MNB425" s="209"/>
      <c r="MNC425" s="209"/>
      <c r="MND425" s="209"/>
      <c r="MNE425" s="209"/>
      <c r="MNF425" s="209"/>
      <c r="MNG425" s="209"/>
      <c r="MNH425" s="209"/>
      <c r="MNI425" s="209"/>
      <c r="MNJ425" s="209"/>
      <c r="MNK425" s="209"/>
      <c r="MNL425" s="209"/>
      <c r="MNM425" s="209"/>
      <c r="MNN425" s="209"/>
      <c r="MNO425" s="209"/>
      <c r="MNP425" s="209"/>
      <c r="MNQ425" s="209"/>
      <c r="MNR425" s="209"/>
      <c r="MNS425" s="209"/>
      <c r="MNT425" s="209"/>
      <c r="MNU425" s="209"/>
      <c r="MNV425" s="209"/>
      <c r="MNW425" s="209"/>
      <c r="MNX425" s="209"/>
      <c r="MNY425" s="209"/>
      <c r="MNZ425" s="209"/>
      <c r="MOA425" s="209"/>
      <c r="MOB425" s="209"/>
      <c r="MOC425" s="209"/>
      <c r="MOD425" s="209"/>
      <c r="MOE425" s="209"/>
      <c r="MOF425" s="209"/>
      <c r="MOG425" s="209"/>
      <c r="MOH425" s="209"/>
      <c r="MOI425" s="209"/>
      <c r="MOJ425" s="209"/>
      <c r="MOK425" s="209"/>
      <c r="MOL425" s="209"/>
      <c r="MOM425" s="209"/>
      <c r="MON425" s="209"/>
      <c r="MOO425" s="209"/>
      <c r="MOP425" s="209"/>
      <c r="MOQ425" s="209"/>
      <c r="MOR425" s="209"/>
      <c r="MOS425" s="209"/>
      <c r="MOT425" s="209"/>
      <c r="MOU425" s="209"/>
      <c r="MOV425" s="209"/>
      <c r="MOW425" s="209"/>
      <c r="MOX425" s="209"/>
      <c r="MOY425" s="209"/>
      <c r="MOZ425" s="209"/>
      <c r="MPA425" s="209"/>
      <c r="MPB425" s="209"/>
      <c r="MPC425" s="209"/>
      <c r="MPD425" s="209"/>
      <c r="MPE425" s="209"/>
      <c r="MPF425" s="209"/>
      <c r="MPG425" s="209"/>
      <c r="MPH425" s="209"/>
      <c r="MPI425" s="209"/>
      <c r="MPJ425" s="209"/>
      <c r="MPK425" s="209"/>
      <c r="MPL425" s="209"/>
      <c r="MPM425" s="209"/>
      <c r="MPN425" s="209"/>
      <c r="MPO425" s="209"/>
      <c r="MPP425" s="209"/>
      <c r="MPQ425" s="209"/>
      <c r="MPR425" s="209"/>
      <c r="MPS425" s="209"/>
      <c r="MPT425" s="209"/>
      <c r="MPU425" s="209"/>
      <c r="MPV425" s="209"/>
      <c r="MPW425" s="209"/>
      <c r="MPX425" s="209"/>
      <c r="MPY425" s="209"/>
      <c r="MPZ425" s="209"/>
      <c r="MQA425" s="209"/>
      <c r="MQB425" s="209"/>
      <c r="MQC425" s="209"/>
      <c r="MQD425" s="209"/>
      <c r="MQE425" s="209"/>
      <c r="MQF425" s="209"/>
      <c r="MQG425" s="209"/>
      <c r="MQH425" s="209"/>
      <c r="MQI425" s="209"/>
      <c r="MQJ425" s="209"/>
      <c r="MQK425" s="209"/>
      <c r="MQL425" s="209"/>
      <c r="MQM425" s="209"/>
      <c r="MQN425" s="209"/>
      <c r="MQO425" s="209"/>
      <c r="MQP425" s="209"/>
      <c r="MQQ425" s="209"/>
      <c r="MQR425" s="209"/>
      <c r="MQS425" s="209"/>
      <c r="MQT425" s="209"/>
      <c r="MQU425" s="209"/>
      <c r="MQV425" s="209"/>
      <c r="MQW425" s="209"/>
      <c r="MQX425" s="209"/>
      <c r="MQY425" s="209"/>
      <c r="MQZ425" s="209"/>
      <c r="MRA425" s="209"/>
      <c r="MRB425" s="209"/>
      <c r="MRC425" s="209"/>
      <c r="MRD425" s="209"/>
      <c r="MRE425" s="209"/>
      <c r="MRF425" s="209"/>
      <c r="MRG425" s="209"/>
      <c r="MRH425" s="209"/>
      <c r="MRI425" s="209"/>
      <c r="MRJ425" s="209"/>
      <c r="MRK425" s="209"/>
      <c r="MRL425" s="209"/>
      <c r="MRM425" s="209"/>
      <c r="MRN425" s="209"/>
      <c r="MRO425" s="209"/>
      <c r="MRP425" s="209"/>
      <c r="MRQ425" s="209"/>
      <c r="MRR425" s="209"/>
      <c r="MRS425" s="209"/>
      <c r="MRT425" s="209"/>
      <c r="MRU425" s="209"/>
      <c r="MRV425" s="209"/>
      <c r="MRW425" s="209"/>
      <c r="MRX425" s="209"/>
      <c r="MRY425" s="209"/>
      <c r="MRZ425" s="209"/>
      <c r="MSA425" s="209"/>
      <c r="MSB425" s="209"/>
      <c r="MSC425" s="209"/>
      <c r="MSD425" s="209"/>
      <c r="MSE425" s="209"/>
      <c r="MSF425" s="209"/>
      <c r="MSG425" s="209"/>
      <c r="MSH425" s="209"/>
      <c r="MSI425" s="209"/>
      <c r="MSJ425" s="209"/>
      <c r="MSK425" s="209"/>
      <c r="MSL425" s="209"/>
      <c r="MSM425" s="209"/>
      <c r="MSN425" s="209"/>
      <c r="MSO425" s="209"/>
      <c r="MSP425" s="209"/>
      <c r="MSQ425" s="209"/>
      <c r="MSR425" s="209"/>
      <c r="MSS425" s="209"/>
      <c r="MST425" s="209"/>
      <c r="MSU425" s="209"/>
      <c r="MSV425" s="209"/>
      <c r="MSW425" s="209"/>
      <c r="MSX425" s="209"/>
      <c r="MSY425" s="209"/>
      <c r="MSZ425" s="209"/>
      <c r="MTA425" s="209"/>
      <c r="MTB425" s="209"/>
      <c r="MTC425" s="209"/>
      <c r="MTD425" s="209"/>
      <c r="MTE425" s="209"/>
      <c r="MTF425" s="209"/>
      <c r="MTG425" s="209"/>
      <c r="MTH425" s="209"/>
      <c r="MTI425" s="209"/>
      <c r="MTJ425" s="209"/>
      <c r="MTK425" s="209"/>
      <c r="MTL425" s="209"/>
      <c r="MTM425" s="209"/>
      <c r="MTN425" s="209"/>
      <c r="MTO425" s="209"/>
      <c r="MTP425" s="209"/>
      <c r="MTQ425" s="209"/>
      <c r="MTR425" s="209"/>
      <c r="MTS425" s="209"/>
      <c r="MTT425" s="209"/>
      <c r="MTU425" s="209"/>
      <c r="MTV425" s="209"/>
      <c r="MTW425" s="209"/>
      <c r="MTX425" s="209"/>
      <c r="MTY425" s="209"/>
      <c r="MTZ425" s="209"/>
      <c r="MUA425" s="209"/>
      <c r="MUB425" s="209"/>
      <c r="MUC425" s="209"/>
      <c r="MUD425" s="209"/>
      <c r="MUE425" s="209"/>
      <c r="MUF425" s="209"/>
      <c r="MUG425" s="209"/>
      <c r="MUH425" s="209"/>
      <c r="MUI425" s="209"/>
      <c r="MUJ425" s="209"/>
      <c r="MUK425" s="209"/>
      <c r="MUL425" s="209"/>
      <c r="MUM425" s="209"/>
      <c r="MUN425" s="209"/>
      <c r="MUO425" s="209"/>
      <c r="MUP425" s="209"/>
      <c r="MUQ425" s="209"/>
      <c r="MUR425" s="209"/>
      <c r="MUS425" s="209"/>
      <c r="MUT425" s="209"/>
      <c r="MUU425" s="209"/>
      <c r="MUV425" s="209"/>
      <c r="MUW425" s="209"/>
      <c r="MUX425" s="209"/>
      <c r="MUY425" s="209"/>
      <c r="MUZ425" s="209"/>
      <c r="MVA425" s="209"/>
      <c r="MVB425" s="209"/>
      <c r="MVC425" s="209"/>
      <c r="MVD425" s="209"/>
      <c r="MVE425" s="209"/>
      <c r="MVF425" s="209"/>
      <c r="MVG425" s="209"/>
      <c r="MVH425" s="209"/>
      <c r="MVI425" s="209"/>
      <c r="MVJ425" s="209"/>
      <c r="MVK425" s="209"/>
      <c r="MVL425" s="209"/>
      <c r="MVM425" s="209"/>
      <c r="MVN425" s="209"/>
      <c r="MVO425" s="209"/>
      <c r="MVP425" s="209"/>
      <c r="MVQ425" s="209"/>
      <c r="MVR425" s="209"/>
      <c r="MVS425" s="209"/>
      <c r="MVT425" s="209"/>
      <c r="MVU425" s="209"/>
      <c r="MVV425" s="209"/>
      <c r="MVW425" s="209"/>
      <c r="MVX425" s="209"/>
      <c r="MVY425" s="209"/>
      <c r="MVZ425" s="209"/>
      <c r="MWA425" s="209"/>
      <c r="MWB425" s="209"/>
      <c r="MWC425" s="209"/>
      <c r="MWD425" s="209"/>
      <c r="MWE425" s="209"/>
      <c r="MWF425" s="209"/>
      <c r="MWG425" s="209"/>
      <c r="MWH425" s="209"/>
      <c r="MWI425" s="209"/>
      <c r="MWJ425" s="209"/>
      <c r="MWK425" s="209"/>
      <c r="MWL425" s="209"/>
      <c r="MWM425" s="209"/>
      <c r="MWN425" s="209"/>
      <c r="MWO425" s="209"/>
      <c r="MWP425" s="209"/>
      <c r="MWQ425" s="209"/>
      <c r="MWR425" s="209"/>
      <c r="MWS425" s="209"/>
      <c r="MWT425" s="209"/>
      <c r="MWU425" s="209"/>
      <c r="MWV425" s="209"/>
      <c r="MWW425" s="209"/>
      <c r="MWX425" s="209"/>
      <c r="MWY425" s="209"/>
      <c r="MWZ425" s="209"/>
      <c r="MXA425" s="209"/>
      <c r="MXB425" s="209"/>
      <c r="MXC425" s="209"/>
      <c r="MXD425" s="209"/>
      <c r="MXE425" s="209"/>
      <c r="MXF425" s="209"/>
      <c r="MXG425" s="209"/>
      <c r="MXH425" s="209"/>
      <c r="MXI425" s="209"/>
      <c r="MXJ425" s="209"/>
      <c r="MXK425" s="209"/>
      <c r="MXL425" s="209"/>
      <c r="MXM425" s="209"/>
      <c r="MXN425" s="209"/>
      <c r="MXO425" s="209"/>
      <c r="MXP425" s="209"/>
      <c r="MXQ425" s="209"/>
      <c r="MXR425" s="209"/>
      <c r="MXS425" s="209"/>
      <c r="MXT425" s="209"/>
      <c r="MXU425" s="209"/>
      <c r="MXV425" s="209"/>
      <c r="MXW425" s="209"/>
      <c r="MXX425" s="209"/>
      <c r="MXY425" s="209"/>
      <c r="MXZ425" s="209"/>
      <c r="MYA425" s="209"/>
      <c r="MYB425" s="209"/>
      <c r="MYC425" s="209"/>
      <c r="MYD425" s="209"/>
      <c r="MYE425" s="209"/>
      <c r="MYF425" s="209"/>
      <c r="MYG425" s="209"/>
      <c r="MYH425" s="209"/>
      <c r="MYI425" s="209"/>
      <c r="MYJ425" s="209"/>
      <c r="MYK425" s="209"/>
      <c r="MYL425" s="209"/>
      <c r="MYM425" s="209"/>
      <c r="MYN425" s="209"/>
      <c r="MYO425" s="209"/>
      <c r="MYP425" s="209"/>
      <c r="MYQ425" s="209"/>
      <c r="MYR425" s="209"/>
      <c r="MYS425" s="209"/>
      <c r="MYT425" s="209"/>
      <c r="MYU425" s="209"/>
      <c r="MYV425" s="209"/>
      <c r="MYW425" s="209"/>
      <c r="MYX425" s="209"/>
      <c r="MYY425" s="209"/>
      <c r="MYZ425" s="209"/>
      <c r="MZA425" s="209"/>
      <c r="MZB425" s="209"/>
      <c r="MZC425" s="209"/>
      <c r="MZD425" s="209"/>
      <c r="MZE425" s="209"/>
      <c r="MZF425" s="209"/>
      <c r="MZG425" s="209"/>
      <c r="MZH425" s="209"/>
      <c r="MZI425" s="209"/>
      <c r="MZJ425" s="209"/>
      <c r="MZK425" s="209"/>
      <c r="MZL425" s="209"/>
      <c r="MZM425" s="209"/>
      <c r="MZN425" s="209"/>
      <c r="MZO425" s="209"/>
      <c r="MZP425" s="209"/>
      <c r="MZQ425" s="209"/>
      <c r="MZR425" s="209"/>
      <c r="MZS425" s="209"/>
      <c r="MZT425" s="209"/>
      <c r="MZU425" s="209"/>
      <c r="MZV425" s="209"/>
      <c r="MZW425" s="209"/>
      <c r="MZX425" s="209"/>
      <c r="MZY425" s="209"/>
      <c r="MZZ425" s="209"/>
      <c r="NAA425" s="209"/>
      <c r="NAB425" s="209"/>
      <c r="NAC425" s="209"/>
      <c r="NAD425" s="209"/>
      <c r="NAE425" s="209"/>
      <c r="NAF425" s="209"/>
      <c r="NAG425" s="209"/>
      <c r="NAH425" s="209"/>
      <c r="NAI425" s="209"/>
      <c r="NAJ425" s="209"/>
      <c r="NAK425" s="209"/>
      <c r="NAL425" s="209"/>
      <c r="NAM425" s="209"/>
      <c r="NAN425" s="209"/>
      <c r="NAO425" s="209"/>
      <c r="NAP425" s="209"/>
      <c r="NAQ425" s="209"/>
      <c r="NAR425" s="209"/>
      <c r="NAS425" s="209"/>
      <c r="NAT425" s="209"/>
      <c r="NAU425" s="209"/>
      <c r="NAV425" s="209"/>
      <c r="NAW425" s="209"/>
      <c r="NAX425" s="209"/>
      <c r="NAY425" s="209"/>
      <c r="NAZ425" s="209"/>
      <c r="NBA425" s="209"/>
      <c r="NBB425" s="209"/>
      <c r="NBC425" s="209"/>
      <c r="NBD425" s="209"/>
      <c r="NBE425" s="209"/>
      <c r="NBF425" s="209"/>
      <c r="NBG425" s="209"/>
      <c r="NBH425" s="209"/>
      <c r="NBI425" s="209"/>
      <c r="NBJ425" s="209"/>
      <c r="NBK425" s="209"/>
      <c r="NBL425" s="209"/>
      <c r="NBM425" s="209"/>
      <c r="NBN425" s="209"/>
      <c r="NBO425" s="209"/>
      <c r="NBP425" s="209"/>
      <c r="NBQ425" s="209"/>
      <c r="NBR425" s="209"/>
      <c r="NBS425" s="209"/>
      <c r="NBT425" s="209"/>
      <c r="NBU425" s="209"/>
      <c r="NBV425" s="209"/>
      <c r="NBW425" s="209"/>
      <c r="NBX425" s="209"/>
      <c r="NBY425" s="209"/>
      <c r="NBZ425" s="209"/>
      <c r="NCA425" s="209"/>
      <c r="NCB425" s="209"/>
      <c r="NCC425" s="209"/>
      <c r="NCD425" s="209"/>
      <c r="NCE425" s="209"/>
      <c r="NCF425" s="209"/>
      <c r="NCG425" s="209"/>
      <c r="NCH425" s="209"/>
      <c r="NCI425" s="209"/>
      <c r="NCJ425" s="209"/>
      <c r="NCK425" s="209"/>
      <c r="NCL425" s="209"/>
      <c r="NCM425" s="209"/>
      <c r="NCN425" s="209"/>
      <c r="NCO425" s="209"/>
      <c r="NCP425" s="209"/>
      <c r="NCQ425" s="209"/>
      <c r="NCR425" s="209"/>
      <c r="NCS425" s="209"/>
      <c r="NCT425" s="209"/>
      <c r="NCU425" s="209"/>
      <c r="NCV425" s="209"/>
      <c r="NCW425" s="209"/>
      <c r="NCX425" s="209"/>
      <c r="NCY425" s="209"/>
      <c r="NCZ425" s="209"/>
      <c r="NDA425" s="209"/>
      <c r="NDB425" s="209"/>
      <c r="NDC425" s="209"/>
      <c r="NDD425" s="209"/>
      <c r="NDE425" s="209"/>
      <c r="NDF425" s="209"/>
      <c r="NDG425" s="209"/>
      <c r="NDH425" s="209"/>
      <c r="NDI425" s="209"/>
      <c r="NDJ425" s="209"/>
      <c r="NDK425" s="209"/>
      <c r="NDL425" s="209"/>
      <c r="NDM425" s="209"/>
      <c r="NDN425" s="209"/>
      <c r="NDO425" s="209"/>
      <c r="NDP425" s="209"/>
      <c r="NDQ425" s="209"/>
      <c r="NDR425" s="209"/>
      <c r="NDS425" s="209"/>
      <c r="NDT425" s="209"/>
      <c r="NDU425" s="209"/>
      <c r="NDV425" s="209"/>
      <c r="NDW425" s="209"/>
      <c r="NDX425" s="209"/>
      <c r="NDY425" s="209"/>
      <c r="NDZ425" s="209"/>
      <c r="NEA425" s="209"/>
      <c r="NEB425" s="209"/>
      <c r="NEC425" s="209"/>
      <c r="NED425" s="209"/>
      <c r="NEE425" s="209"/>
      <c r="NEF425" s="209"/>
      <c r="NEG425" s="209"/>
      <c r="NEH425" s="209"/>
      <c r="NEI425" s="209"/>
      <c r="NEJ425" s="209"/>
      <c r="NEK425" s="209"/>
      <c r="NEL425" s="209"/>
      <c r="NEM425" s="209"/>
      <c r="NEN425" s="209"/>
      <c r="NEO425" s="209"/>
      <c r="NEP425" s="209"/>
      <c r="NEQ425" s="209"/>
      <c r="NER425" s="209"/>
      <c r="NES425" s="209"/>
      <c r="NET425" s="209"/>
      <c r="NEU425" s="209"/>
      <c r="NEV425" s="209"/>
      <c r="NEW425" s="209"/>
      <c r="NEX425" s="209"/>
      <c r="NEY425" s="209"/>
      <c r="NEZ425" s="209"/>
      <c r="NFA425" s="209"/>
      <c r="NFB425" s="209"/>
      <c r="NFC425" s="209"/>
      <c r="NFD425" s="209"/>
      <c r="NFE425" s="209"/>
      <c r="NFF425" s="209"/>
      <c r="NFG425" s="209"/>
      <c r="NFH425" s="209"/>
      <c r="NFI425" s="209"/>
      <c r="NFJ425" s="209"/>
      <c r="NFK425" s="209"/>
      <c r="NFL425" s="209"/>
      <c r="NFM425" s="209"/>
      <c r="NFN425" s="209"/>
      <c r="NFO425" s="209"/>
      <c r="NFP425" s="209"/>
      <c r="NFQ425" s="209"/>
      <c r="NFR425" s="209"/>
      <c r="NFS425" s="209"/>
      <c r="NFT425" s="209"/>
      <c r="NFU425" s="209"/>
      <c r="NFV425" s="209"/>
      <c r="NFW425" s="209"/>
      <c r="NFX425" s="209"/>
      <c r="NFY425" s="209"/>
      <c r="NFZ425" s="209"/>
      <c r="NGA425" s="209"/>
      <c r="NGB425" s="209"/>
      <c r="NGC425" s="209"/>
      <c r="NGD425" s="209"/>
      <c r="NGE425" s="209"/>
      <c r="NGF425" s="209"/>
      <c r="NGG425" s="209"/>
      <c r="NGH425" s="209"/>
      <c r="NGI425" s="209"/>
      <c r="NGJ425" s="209"/>
      <c r="NGK425" s="209"/>
      <c r="NGL425" s="209"/>
      <c r="NGM425" s="209"/>
      <c r="NGN425" s="209"/>
      <c r="NGO425" s="209"/>
      <c r="NGP425" s="209"/>
      <c r="NGQ425" s="209"/>
      <c r="NGR425" s="209"/>
      <c r="NGS425" s="209"/>
      <c r="NGT425" s="209"/>
      <c r="NGU425" s="209"/>
      <c r="NGV425" s="209"/>
      <c r="NGW425" s="209"/>
      <c r="NGX425" s="209"/>
      <c r="NGY425" s="209"/>
      <c r="NGZ425" s="209"/>
      <c r="NHA425" s="209"/>
      <c r="NHB425" s="209"/>
      <c r="NHC425" s="209"/>
      <c r="NHD425" s="209"/>
      <c r="NHE425" s="209"/>
      <c r="NHF425" s="209"/>
      <c r="NHG425" s="209"/>
      <c r="NHH425" s="209"/>
      <c r="NHI425" s="209"/>
      <c r="NHJ425" s="209"/>
      <c r="NHK425" s="209"/>
      <c r="NHL425" s="209"/>
      <c r="NHM425" s="209"/>
      <c r="NHN425" s="209"/>
      <c r="NHO425" s="209"/>
      <c r="NHP425" s="209"/>
      <c r="NHQ425" s="209"/>
      <c r="NHR425" s="209"/>
      <c r="NHS425" s="209"/>
      <c r="NHT425" s="209"/>
      <c r="NHU425" s="209"/>
      <c r="NHV425" s="209"/>
      <c r="NHW425" s="209"/>
      <c r="NHX425" s="209"/>
      <c r="NHY425" s="209"/>
      <c r="NHZ425" s="209"/>
      <c r="NIA425" s="209"/>
      <c r="NIB425" s="209"/>
      <c r="NIC425" s="209"/>
      <c r="NID425" s="209"/>
      <c r="NIE425" s="209"/>
      <c r="NIF425" s="209"/>
      <c r="NIG425" s="209"/>
      <c r="NIH425" s="209"/>
      <c r="NII425" s="209"/>
      <c r="NIJ425" s="209"/>
      <c r="NIK425" s="209"/>
      <c r="NIL425" s="209"/>
      <c r="NIM425" s="209"/>
      <c r="NIN425" s="209"/>
      <c r="NIO425" s="209"/>
      <c r="NIP425" s="209"/>
      <c r="NIQ425" s="209"/>
      <c r="NIR425" s="209"/>
      <c r="NIS425" s="209"/>
      <c r="NIT425" s="209"/>
      <c r="NIU425" s="209"/>
      <c r="NIV425" s="209"/>
      <c r="NIW425" s="209"/>
      <c r="NIX425" s="209"/>
      <c r="NIY425" s="209"/>
      <c r="NIZ425" s="209"/>
      <c r="NJA425" s="209"/>
      <c r="NJB425" s="209"/>
      <c r="NJC425" s="209"/>
      <c r="NJD425" s="209"/>
      <c r="NJE425" s="209"/>
      <c r="NJF425" s="209"/>
      <c r="NJG425" s="209"/>
      <c r="NJH425" s="209"/>
      <c r="NJI425" s="209"/>
      <c r="NJJ425" s="209"/>
      <c r="NJK425" s="209"/>
      <c r="NJL425" s="209"/>
      <c r="NJM425" s="209"/>
      <c r="NJN425" s="209"/>
      <c r="NJO425" s="209"/>
      <c r="NJP425" s="209"/>
      <c r="NJQ425" s="209"/>
      <c r="NJR425" s="209"/>
      <c r="NJS425" s="209"/>
      <c r="NJT425" s="209"/>
      <c r="NJU425" s="209"/>
      <c r="NJV425" s="209"/>
      <c r="NJW425" s="209"/>
      <c r="NJX425" s="209"/>
      <c r="NJY425" s="209"/>
      <c r="NJZ425" s="209"/>
      <c r="NKA425" s="209"/>
      <c r="NKB425" s="209"/>
      <c r="NKC425" s="209"/>
      <c r="NKD425" s="209"/>
      <c r="NKE425" s="209"/>
      <c r="NKF425" s="209"/>
      <c r="NKG425" s="209"/>
      <c r="NKH425" s="209"/>
      <c r="NKI425" s="209"/>
      <c r="NKJ425" s="209"/>
      <c r="NKK425" s="209"/>
      <c r="NKL425" s="209"/>
      <c r="NKM425" s="209"/>
      <c r="NKN425" s="209"/>
      <c r="NKO425" s="209"/>
      <c r="NKP425" s="209"/>
      <c r="NKQ425" s="209"/>
      <c r="NKR425" s="209"/>
      <c r="NKS425" s="209"/>
      <c r="NKT425" s="209"/>
      <c r="NKU425" s="209"/>
      <c r="NKV425" s="209"/>
      <c r="NKW425" s="209"/>
      <c r="NKX425" s="209"/>
      <c r="NKY425" s="209"/>
      <c r="NKZ425" s="209"/>
      <c r="NLA425" s="209"/>
      <c r="NLB425" s="209"/>
      <c r="NLC425" s="209"/>
      <c r="NLD425" s="209"/>
      <c r="NLE425" s="209"/>
      <c r="NLF425" s="209"/>
      <c r="NLG425" s="209"/>
      <c r="NLH425" s="209"/>
      <c r="NLI425" s="209"/>
      <c r="NLJ425" s="209"/>
      <c r="NLK425" s="209"/>
      <c r="NLL425" s="209"/>
      <c r="NLM425" s="209"/>
      <c r="NLN425" s="209"/>
      <c r="NLO425" s="209"/>
      <c r="NLP425" s="209"/>
      <c r="NLQ425" s="209"/>
      <c r="NLR425" s="209"/>
      <c r="NLS425" s="209"/>
      <c r="NLT425" s="209"/>
      <c r="NLU425" s="209"/>
      <c r="NLV425" s="209"/>
      <c r="NLW425" s="209"/>
      <c r="NLX425" s="209"/>
      <c r="NLY425" s="209"/>
      <c r="NLZ425" s="209"/>
      <c r="NMA425" s="209"/>
      <c r="NMB425" s="209"/>
      <c r="NMC425" s="209"/>
      <c r="NMD425" s="209"/>
      <c r="NME425" s="209"/>
      <c r="NMF425" s="209"/>
      <c r="NMG425" s="209"/>
      <c r="NMH425" s="209"/>
      <c r="NMI425" s="209"/>
      <c r="NMJ425" s="209"/>
      <c r="NMK425" s="209"/>
      <c r="NML425" s="209"/>
      <c r="NMM425" s="209"/>
      <c r="NMN425" s="209"/>
      <c r="NMO425" s="209"/>
      <c r="NMP425" s="209"/>
      <c r="NMQ425" s="209"/>
      <c r="NMR425" s="209"/>
      <c r="NMS425" s="209"/>
      <c r="NMT425" s="209"/>
      <c r="NMU425" s="209"/>
      <c r="NMV425" s="209"/>
      <c r="NMW425" s="209"/>
      <c r="NMX425" s="209"/>
      <c r="NMY425" s="209"/>
      <c r="NMZ425" s="209"/>
      <c r="NNA425" s="209"/>
      <c r="NNB425" s="209"/>
      <c r="NNC425" s="209"/>
      <c r="NND425" s="209"/>
      <c r="NNE425" s="209"/>
      <c r="NNF425" s="209"/>
      <c r="NNG425" s="209"/>
      <c r="NNH425" s="209"/>
      <c r="NNI425" s="209"/>
      <c r="NNJ425" s="209"/>
      <c r="NNK425" s="209"/>
      <c r="NNL425" s="209"/>
      <c r="NNM425" s="209"/>
      <c r="NNN425" s="209"/>
      <c r="NNO425" s="209"/>
      <c r="NNP425" s="209"/>
      <c r="NNQ425" s="209"/>
      <c r="NNR425" s="209"/>
      <c r="NNS425" s="209"/>
      <c r="NNT425" s="209"/>
      <c r="NNU425" s="209"/>
      <c r="NNV425" s="209"/>
      <c r="NNW425" s="209"/>
      <c r="NNX425" s="209"/>
      <c r="NNY425" s="209"/>
      <c r="NNZ425" s="209"/>
      <c r="NOA425" s="209"/>
      <c r="NOB425" s="209"/>
      <c r="NOC425" s="209"/>
      <c r="NOD425" s="209"/>
      <c r="NOE425" s="209"/>
      <c r="NOF425" s="209"/>
      <c r="NOG425" s="209"/>
      <c r="NOH425" s="209"/>
      <c r="NOI425" s="209"/>
      <c r="NOJ425" s="209"/>
      <c r="NOK425" s="209"/>
      <c r="NOL425" s="209"/>
      <c r="NOM425" s="209"/>
      <c r="NON425" s="209"/>
      <c r="NOO425" s="209"/>
      <c r="NOP425" s="209"/>
      <c r="NOQ425" s="209"/>
      <c r="NOR425" s="209"/>
      <c r="NOS425" s="209"/>
      <c r="NOT425" s="209"/>
      <c r="NOU425" s="209"/>
      <c r="NOV425" s="209"/>
      <c r="NOW425" s="209"/>
      <c r="NOX425" s="209"/>
      <c r="NOY425" s="209"/>
      <c r="NOZ425" s="209"/>
      <c r="NPA425" s="209"/>
      <c r="NPB425" s="209"/>
      <c r="NPC425" s="209"/>
      <c r="NPD425" s="209"/>
      <c r="NPE425" s="209"/>
      <c r="NPF425" s="209"/>
      <c r="NPG425" s="209"/>
      <c r="NPH425" s="209"/>
      <c r="NPI425" s="209"/>
      <c r="NPJ425" s="209"/>
      <c r="NPK425" s="209"/>
      <c r="NPL425" s="209"/>
      <c r="NPM425" s="209"/>
      <c r="NPN425" s="209"/>
      <c r="NPO425" s="209"/>
      <c r="NPP425" s="209"/>
      <c r="NPQ425" s="209"/>
      <c r="NPR425" s="209"/>
      <c r="NPS425" s="209"/>
      <c r="NPT425" s="209"/>
      <c r="NPU425" s="209"/>
      <c r="NPV425" s="209"/>
      <c r="NPW425" s="209"/>
      <c r="NPX425" s="209"/>
      <c r="NPY425" s="209"/>
      <c r="NPZ425" s="209"/>
      <c r="NQA425" s="209"/>
      <c r="NQB425" s="209"/>
      <c r="NQC425" s="209"/>
      <c r="NQD425" s="209"/>
      <c r="NQE425" s="209"/>
      <c r="NQF425" s="209"/>
      <c r="NQG425" s="209"/>
      <c r="NQH425" s="209"/>
      <c r="NQI425" s="209"/>
      <c r="NQJ425" s="209"/>
      <c r="NQK425" s="209"/>
      <c r="NQL425" s="209"/>
      <c r="NQM425" s="209"/>
      <c r="NQN425" s="209"/>
      <c r="NQO425" s="209"/>
      <c r="NQP425" s="209"/>
      <c r="NQQ425" s="209"/>
      <c r="NQR425" s="209"/>
      <c r="NQS425" s="209"/>
      <c r="NQT425" s="209"/>
      <c r="NQU425" s="209"/>
      <c r="NQV425" s="209"/>
      <c r="NQW425" s="209"/>
      <c r="NQX425" s="209"/>
      <c r="NQY425" s="209"/>
      <c r="NQZ425" s="209"/>
      <c r="NRA425" s="209"/>
      <c r="NRB425" s="209"/>
      <c r="NRC425" s="209"/>
      <c r="NRD425" s="209"/>
      <c r="NRE425" s="209"/>
      <c r="NRF425" s="209"/>
      <c r="NRG425" s="209"/>
      <c r="NRH425" s="209"/>
      <c r="NRI425" s="209"/>
      <c r="NRJ425" s="209"/>
      <c r="NRK425" s="209"/>
      <c r="NRL425" s="209"/>
      <c r="NRM425" s="209"/>
      <c r="NRN425" s="209"/>
      <c r="NRO425" s="209"/>
      <c r="NRP425" s="209"/>
      <c r="NRQ425" s="209"/>
      <c r="NRR425" s="209"/>
      <c r="NRS425" s="209"/>
      <c r="NRT425" s="209"/>
      <c r="NRU425" s="209"/>
      <c r="NRV425" s="209"/>
      <c r="NRW425" s="209"/>
      <c r="NRX425" s="209"/>
      <c r="NRY425" s="209"/>
      <c r="NRZ425" s="209"/>
      <c r="NSA425" s="209"/>
      <c r="NSB425" s="209"/>
      <c r="NSC425" s="209"/>
      <c r="NSD425" s="209"/>
      <c r="NSE425" s="209"/>
      <c r="NSF425" s="209"/>
      <c r="NSG425" s="209"/>
      <c r="NSH425" s="209"/>
      <c r="NSI425" s="209"/>
      <c r="NSJ425" s="209"/>
      <c r="NSK425" s="209"/>
      <c r="NSL425" s="209"/>
      <c r="NSM425" s="209"/>
      <c r="NSN425" s="209"/>
      <c r="NSO425" s="209"/>
      <c r="NSP425" s="209"/>
      <c r="NSQ425" s="209"/>
      <c r="NSR425" s="209"/>
      <c r="NSS425" s="209"/>
      <c r="NST425" s="209"/>
      <c r="NSU425" s="209"/>
      <c r="NSV425" s="209"/>
      <c r="NSW425" s="209"/>
      <c r="NSX425" s="209"/>
      <c r="NSY425" s="209"/>
      <c r="NSZ425" s="209"/>
      <c r="NTA425" s="209"/>
      <c r="NTB425" s="209"/>
      <c r="NTC425" s="209"/>
      <c r="NTD425" s="209"/>
      <c r="NTE425" s="209"/>
      <c r="NTF425" s="209"/>
      <c r="NTG425" s="209"/>
      <c r="NTH425" s="209"/>
      <c r="NTI425" s="209"/>
      <c r="NTJ425" s="209"/>
      <c r="NTK425" s="209"/>
      <c r="NTL425" s="209"/>
      <c r="NTM425" s="209"/>
      <c r="NTN425" s="209"/>
      <c r="NTO425" s="209"/>
      <c r="NTP425" s="209"/>
      <c r="NTQ425" s="209"/>
      <c r="NTR425" s="209"/>
      <c r="NTS425" s="209"/>
      <c r="NTT425" s="209"/>
      <c r="NTU425" s="209"/>
      <c r="NTV425" s="209"/>
      <c r="NTW425" s="209"/>
      <c r="NTX425" s="209"/>
      <c r="NTY425" s="209"/>
      <c r="NTZ425" s="209"/>
      <c r="NUA425" s="209"/>
      <c r="NUB425" s="209"/>
      <c r="NUC425" s="209"/>
      <c r="NUD425" s="209"/>
      <c r="NUE425" s="209"/>
      <c r="NUF425" s="209"/>
      <c r="NUG425" s="209"/>
      <c r="NUH425" s="209"/>
      <c r="NUI425" s="209"/>
      <c r="NUJ425" s="209"/>
      <c r="NUK425" s="209"/>
      <c r="NUL425" s="209"/>
      <c r="NUM425" s="209"/>
      <c r="NUN425" s="209"/>
      <c r="NUO425" s="209"/>
      <c r="NUP425" s="209"/>
      <c r="NUQ425" s="209"/>
      <c r="NUR425" s="209"/>
      <c r="NUS425" s="209"/>
      <c r="NUT425" s="209"/>
      <c r="NUU425" s="209"/>
      <c r="NUV425" s="209"/>
      <c r="NUW425" s="209"/>
      <c r="NUX425" s="209"/>
      <c r="NUY425" s="209"/>
      <c r="NUZ425" s="209"/>
      <c r="NVA425" s="209"/>
      <c r="NVB425" s="209"/>
      <c r="NVC425" s="209"/>
      <c r="NVD425" s="209"/>
      <c r="NVE425" s="209"/>
      <c r="NVF425" s="209"/>
      <c r="NVG425" s="209"/>
      <c r="NVH425" s="209"/>
      <c r="NVI425" s="209"/>
      <c r="NVJ425" s="209"/>
      <c r="NVK425" s="209"/>
      <c r="NVL425" s="209"/>
      <c r="NVM425" s="209"/>
      <c r="NVN425" s="209"/>
      <c r="NVO425" s="209"/>
      <c r="NVP425" s="209"/>
      <c r="NVQ425" s="209"/>
      <c r="NVR425" s="209"/>
      <c r="NVS425" s="209"/>
      <c r="NVT425" s="209"/>
      <c r="NVU425" s="209"/>
      <c r="NVV425" s="209"/>
      <c r="NVW425" s="209"/>
      <c r="NVX425" s="209"/>
      <c r="NVY425" s="209"/>
      <c r="NVZ425" s="209"/>
      <c r="NWA425" s="209"/>
      <c r="NWB425" s="209"/>
      <c r="NWC425" s="209"/>
      <c r="NWD425" s="209"/>
      <c r="NWE425" s="209"/>
      <c r="NWF425" s="209"/>
      <c r="NWG425" s="209"/>
      <c r="NWH425" s="209"/>
      <c r="NWI425" s="209"/>
      <c r="NWJ425" s="209"/>
      <c r="NWK425" s="209"/>
      <c r="NWL425" s="209"/>
      <c r="NWM425" s="209"/>
      <c r="NWN425" s="209"/>
      <c r="NWO425" s="209"/>
      <c r="NWP425" s="209"/>
      <c r="NWQ425" s="209"/>
      <c r="NWR425" s="209"/>
      <c r="NWS425" s="209"/>
      <c r="NWT425" s="209"/>
      <c r="NWU425" s="209"/>
      <c r="NWV425" s="209"/>
      <c r="NWW425" s="209"/>
      <c r="NWX425" s="209"/>
      <c r="NWY425" s="209"/>
      <c r="NWZ425" s="209"/>
      <c r="NXA425" s="209"/>
      <c r="NXB425" s="209"/>
      <c r="NXC425" s="209"/>
      <c r="NXD425" s="209"/>
      <c r="NXE425" s="209"/>
      <c r="NXF425" s="209"/>
      <c r="NXG425" s="209"/>
      <c r="NXH425" s="209"/>
      <c r="NXI425" s="209"/>
      <c r="NXJ425" s="209"/>
      <c r="NXK425" s="209"/>
      <c r="NXL425" s="209"/>
      <c r="NXM425" s="209"/>
      <c r="NXN425" s="209"/>
      <c r="NXO425" s="209"/>
      <c r="NXP425" s="209"/>
      <c r="NXQ425" s="209"/>
      <c r="NXR425" s="209"/>
      <c r="NXS425" s="209"/>
      <c r="NXT425" s="209"/>
      <c r="NXU425" s="209"/>
      <c r="NXV425" s="209"/>
      <c r="NXW425" s="209"/>
      <c r="NXX425" s="209"/>
      <c r="NXY425" s="209"/>
      <c r="NXZ425" s="209"/>
      <c r="NYA425" s="209"/>
      <c r="NYB425" s="209"/>
      <c r="NYC425" s="209"/>
      <c r="NYD425" s="209"/>
      <c r="NYE425" s="209"/>
      <c r="NYF425" s="209"/>
      <c r="NYG425" s="209"/>
      <c r="NYH425" s="209"/>
      <c r="NYI425" s="209"/>
      <c r="NYJ425" s="209"/>
      <c r="NYK425" s="209"/>
      <c r="NYL425" s="209"/>
      <c r="NYM425" s="209"/>
      <c r="NYN425" s="209"/>
      <c r="NYO425" s="209"/>
      <c r="NYP425" s="209"/>
      <c r="NYQ425" s="209"/>
      <c r="NYR425" s="209"/>
      <c r="NYS425" s="209"/>
      <c r="NYT425" s="209"/>
      <c r="NYU425" s="209"/>
      <c r="NYV425" s="209"/>
      <c r="NYW425" s="209"/>
      <c r="NYX425" s="209"/>
      <c r="NYY425" s="209"/>
      <c r="NYZ425" s="209"/>
      <c r="NZA425" s="209"/>
      <c r="NZB425" s="209"/>
      <c r="NZC425" s="209"/>
      <c r="NZD425" s="209"/>
      <c r="NZE425" s="209"/>
      <c r="NZF425" s="209"/>
      <c r="NZG425" s="209"/>
      <c r="NZH425" s="209"/>
      <c r="NZI425" s="209"/>
      <c r="NZJ425" s="209"/>
      <c r="NZK425" s="209"/>
      <c r="NZL425" s="209"/>
      <c r="NZM425" s="209"/>
      <c r="NZN425" s="209"/>
      <c r="NZO425" s="209"/>
      <c r="NZP425" s="209"/>
      <c r="NZQ425" s="209"/>
      <c r="NZR425" s="209"/>
      <c r="NZS425" s="209"/>
      <c r="NZT425" s="209"/>
      <c r="NZU425" s="209"/>
      <c r="NZV425" s="209"/>
      <c r="NZW425" s="209"/>
      <c r="NZX425" s="209"/>
      <c r="NZY425" s="209"/>
      <c r="NZZ425" s="209"/>
      <c r="OAA425" s="209"/>
      <c r="OAB425" s="209"/>
      <c r="OAC425" s="209"/>
      <c r="OAD425" s="209"/>
      <c r="OAE425" s="209"/>
      <c r="OAF425" s="209"/>
      <c r="OAG425" s="209"/>
      <c r="OAH425" s="209"/>
      <c r="OAI425" s="209"/>
      <c r="OAJ425" s="209"/>
      <c r="OAK425" s="209"/>
      <c r="OAL425" s="209"/>
      <c r="OAM425" s="209"/>
      <c r="OAN425" s="209"/>
      <c r="OAO425" s="209"/>
      <c r="OAP425" s="209"/>
      <c r="OAQ425" s="209"/>
      <c r="OAR425" s="209"/>
      <c r="OAS425" s="209"/>
      <c r="OAT425" s="209"/>
      <c r="OAU425" s="209"/>
      <c r="OAV425" s="209"/>
      <c r="OAW425" s="209"/>
      <c r="OAX425" s="209"/>
      <c r="OAY425" s="209"/>
      <c r="OAZ425" s="209"/>
      <c r="OBA425" s="209"/>
      <c r="OBB425" s="209"/>
      <c r="OBC425" s="209"/>
      <c r="OBD425" s="209"/>
      <c r="OBE425" s="209"/>
      <c r="OBF425" s="209"/>
      <c r="OBG425" s="209"/>
      <c r="OBH425" s="209"/>
      <c r="OBI425" s="209"/>
      <c r="OBJ425" s="209"/>
      <c r="OBK425" s="209"/>
      <c r="OBL425" s="209"/>
      <c r="OBM425" s="209"/>
      <c r="OBN425" s="209"/>
      <c r="OBO425" s="209"/>
      <c r="OBP425" s="209"/>
      <c r="OBQ425" s="209"/>
      <c r="OBR425" s="209"/>
      <c r="OBS425" s="209"/>
      <c r="OBT425" s="209"/>
      <c r="OBU425" s="209"/>
      <c r="OBV425" s="209"/>
      <c r="OBW425" s="209"/>
      <c r="OBX425" s="209"/>
      <c r="OBY425" s="209"/>
      <c r="OBZ425" s="209"/>
      <c r="OCA425" s="209"/>
      <c r="OCB425" s="209"/>
      <c r="OCC425" s="209"/>
      <c r="OCD425" s="209"/>
      <c r="OCE425" s="209"/>
      <c r="OCF425" s="209"/>
      <c r="OCG425" s="209"/>
      <c r="OCH425" s="209"/>
      <c r="OCI425" s="209"/>
      <c r="OCJ425" s="209"/>
      <c r="OCK425" s="209"/>
      <c r="OCL425" s="209"/>
      <c r="OCM425" s="209"/>
      <c r="OCN425" s="209"/>
      <c r="OCO425" s="209"/>
      <c r="OCP425" s="209"/>
      <c r="OCQ425" s="209"/>
      <c r="OCR425" s="209"/>
      <c r="OCS425" s="209"/>
      <c r="OCT425" s="209"/>
      <c r="OCU425" s="209"/>
      <c r="OCV425" s="209"/>
      <c r="OCW425" s="209"/>
      <c r="OCX425" s="209"/>
      <c r="OCY425" s="209"/>
      <c r="OCZ425" s="209"/>
      <c r="ODA425" s="209"/>
      <c r="ODB425" s="209"/>
      <c r="ODC425" s="209"/>
      <c r="ODD425" s="209"/>
      <c r="ODE425" s="209"/>
      <c r="ODF425" s="209"/>
      <c r="ODG425" s="209"/>
      <c r="ODH425" s="209"/>
      <c r="ODI425" s="209"/>
      <c r="ODJ425" s="209"/>
      <c r="ODK425" s="209"/>
      <c r="ODL425" s="209"/>
      <c r="ODM425" s="209"/>
      <c r="ODN425" s="209"/>
      <c r="ODO425" s="209"/>
      <c r="ODP425" s="209"/>
      <c r="ODQ425" s="209"/>
      <c r="ODR425" s="209"/>
      <c r="ODS425" s="209"/>
      <c r="ODT425" s="209"/>
      <c r="ODU425" s="209"/>
      <c r="ODV425" s="209"/>
      <c r="ODW425" s="209"/>
      <c r="ODX425" s="209"/>
      <c r="ODY425" s="209"/>
      <c r="ODZ425" s="209"/>
      <c r="OEA425" s="209"/>
      <c r="OEB425" s="209"/>
      <c r="OEC425" s="209"/>
      <c r="OED425" s="209"/>
      <c r="OEE425" s="209"/>
      <c r="OEF425" s="209"/>
      <c r="OEG425" s="209"/>
      <c r="OEH425" s="209"/>
      <c r="OEI425" s="209"/>
      <c r="OEJ425" s="209"/>
      <c r="OEK425" s="209"/>
      <c r="OEL425" s="209"/>
      <c r="OEM425" s="209"/>
      <c r="OEN425" s="209"/>
      <c r="OEO425" s="209"/>
      <c r="OEP425" s="209"/>
      <c r="OEQ425" s="209"/>
      <c r="OER425" s="209"/>
      <c r="OES425" s="209"/>
      <c r="OET425" s="209"/>
      <c r="OEU425" s="209"/>
      <c r="OEV425" s="209"/>
      <c r="OEW425" s="209"/>
      <c r="OEX425" s="209"/>
      <c r="OEY425" s="209"/>
      <c r="OEZ425" s="209"/>
      <c r="OFA425" s="209"/>
      <c r="OFB425" s="209"/>
      <c r="OFC425" s="209"/>
      <c r="OFD425" s="209"/>
      <c r="OFE425" s="209"/>
      <c r="OFF425" s="209"/>
      <c r="OFG425" s="209"/>
      <c r="OFH425" s="209"/>
      <c r="OFI425" s="209"/>
      <c r="OFJ425" s="209"/>
      <c r="OFK425" s="209"/>
      <c r="OFL425" s="209"/>
      <c r="OFM425" s="209"/>
      <c r="OFN425" s="209"/>
      <c r="OFO425" s="209"/>
      <c r="OFP425" s="209"/>
      <c r="OFQ425" s="209"/>
      <c r="OFR425" s="209"/>
      <c r="OFS425" s="209"/>
      <c r="OFT425" s="209"/>
      <c r="OFU425" s="209"/>
      <c r="OFV425" s="209"/>
      <c r="OFW425" s="209"/>
      <c r="OFX425" s="209"/>
      <c r="OFY425" s="209"/>
      <c r="OFZ425" s="209"/>
      <c r="OGA425" s="209"/>
      <c r="OGB425" s="209"/>
      <c r="OGC425" s="209"/>
      <c r="OGD425" s="209"/>
      <c r="OGE425" s="209"/>
      <c r="OGF425" s="209"/>
      <c r="OGG425" s="209"/>
      <c r="OGH425" s="209"/>
      <c r="OGI425" s="209"/>
      <c r="OGJ425" s="209"/>
      <c r="OGK425" s="209"/>
      <c r="OGL425" s="209"/>
      <c r="OGM425" s="209"/>
      <c r="OGN425" s="209"/>
      <c r="OGO425" s="209"/>
      <c r="OGP425" s="209"/>
      <c r="OGQ425" s="209"/>
      <c r="OGR425" s="209"/>
      <c r="OGS425" s="209"/>
      <c r="OGT425" s="209"/>
      <c r="OGU425" s="209"/>
      <c r="OGV425" s="209"/>
      <c r="OGW425" s="209"/>
      <c r="OGX425" s="209"/>
      <c r="OGY425" s="209"/>
      <c r="OGZ425" s="209"/>
      <c r="OHA425" s="209"/>
      <c r="OHB425" s="209"/>
      <c r="OHC425" s="209"/>
      <c r="OHD425" s="209"/>
      <c r="OHE425" s="209"/>
      <c r="OHF425" s="209"/>
      <c r="OHG425" s="209"/>
      <c r="OHH425" s="209"/>
      <c r="OHI425" s="209"/>
      <c r="OHJ425" s="209"/>
      <c r="OHK425" s="209"/>
      <c r="OHL425" s="209"/>
      <c r="OHM425" s="209"/>
      <c r="OHN425" s="209"/>
      <c r="OHO425" s="209"/>
      <c r="OHP425" s="209"/>
      <c r="OHQ425" s="209"/>
      <c r="OHR425" s="209"/>
      <c r="OHS425" s="209"/>
      <c r="OHT425" s="209"/>
      <c r="OHU425" s="209"/>
      <c r="OHV425" s="209"/>
      <c r="OHW425" s="209"/>
      <c r="OHX425" s="209"/>
      <c r="OHY425" s="209"/>
      <c r="OHZ425" s="209"/>
      <c r="OIA425" s="209"/>
      <c r="OIB425" s="209"/>
      <c r="OIC425" s="209"/>
      <c r="OID425" s="209"/>
      <c r="OIE425" s="209"/>
      <c r="OIF425" s="209"/>
      <c r="OIG425" s="209"/>
      <c r="OIH425" s="209"/>
      <c r="OII425" s="209"/>
      <c r="OIJ425" s="209"/>
      <c r="OIK425" s="209"/>
      <c r="OIL425" s="209"/>
      <c r="OIM425" s="209"/>
      <c r="OIN425" s="209"/>
      <c r="OIO425" s="209"/>
      <c r="OIP425" s="209"/>
      <c r="OIQ425" s="209"/>
      <c r="OIR425" s="209"/>
      <c r="OIS425" s="209"/>
      <c r="OIT425" s="209"/>
      <c r="OIU425" s="209"/>
      <c r="OIV425" s="209"/>
      <c r="OIW425" s="209"/>
      <c r="OIX425" s="209"/>
      <c r="OIY425" s="209"/>
      <c r="OIZ425" s="209"/>
      <c r="OJA425" s="209"/>
      <c r="OJB425" s="209"/>
      <c r="OJC425" s="209"/>
      <c r="OJD425" s="209"/>
      <c r="OJE425" s="209"/>
      <c r="OJF425" s="209"/>
      <c r="OJG425" s="209"/>
      <c r="OJH425" s="209"/>
      <c r="OJI425" s="209"/>
      <c r="OJJ425" s="209"/>
      <c r="OJK425" s="209"/>
      <c r="OJL425" s="209"/>
      <c r="OJM425" s="209"/>
      <c r="OJN425" s="209"/>
      <c r="OJO425" s="209"/>
      <c r="OJP425" s="209"/>
      <c r="OJQ425" s="209"/>
      <c r="OJR425" s="209"/>
      <c r="OJS425" s="209"/>
      <c r="OJT425" s="209"/>
      <c r="OJU425" s="209"/>
      <c r="OJV425" s="209"/>
      <c r="OJW425" s="209"/>
      <c r="OJX425" s="209"/>
      <c r="OJY425" s="209"/>
      <c r="OJZ425" s="209"/>
      <c r="OKA425" s="209"/>
      <c r="OKB425" s="209"/>
      <c r="OKC425" s="209"/>
      <c r="OKD425" s="209"/>
      <c r="OKE425" s="209"/>
      <c r="OKF425" s="209"/>
      <c r="OKG425" s="209"/>
      <c r="OKH425" s="209"/>
      <c r="OKI425" s="209"/>
      <c r="OKJ425" s="209"/>
      <c r="OKK425" s="209"/>
      <c r="OKL425" s="209"/>
      <c r="OKM425" s="209"/>
      <c r="OKN425" s="209"/>
      <c r="OKO425" s="209"/>
      <c r="OKP425" s="209"/>
      <c r="OKQ425" s="209"/>
      <c r="OKR425" s="209"/>
      <c r="OKS425" s="209"/>
      <c r="OKT425" s="209"/>
      <c r="OKU425" s="209"/>
      <c r="OKV425" s="209"/>
      <c r="OKW425" s="209"/>
      <c r="OKX425" s="209"/>
      <c r="OKY425" s="209"/>
      <c r="OKZ425" s="209"/>
      <c r="OLA425" s="209"/>
      <c r="OLB425" s="209"/>
      <c r="OLC425" s="209"/>
      <c r="OLD425" s="209"/>
      <c r="OLE425" s="209"/>
      <c r="OLF425" s="209"/>
      <c r="OLG425" s="209"/>
      <c r="OLH425" s="209"/>
      <c r="OLI425" s="209"/>
      <c r="OLJ425" s="209"/>
      <c r="OLK425" s="209"/>
      <c r="OLL425" s="209"/>
      <c r="OLM425" s="209"/>
      <c r="OLN425" s="209"/>
      <c r="OLO425" s="209"/>
      <c r="OLP425" s="209"/>
      <c r="OLQ425" s="209"/>
      <c r="OLR425" s="209"/>
      <c r="OLS425" s="209"/>
      <c r="OLT425" s="209"/>
      <c r="OLU425" s="209"/>
      <c r="OLV425" s="209"/>
      <c r="OLW425" s="209"/>
      <c r="OLX425" s="209"/>
      <c r="OLY425" s="209"/>
      <c r="OLZ425" s="209"/>
      <c r="OMA425" s="209"/>
      <c r="OMB425" s="209"/>
      <c r="OMC425" s="209"/>
      <c r="OMD425" s="209"/>
      <c r="OME425" s="209"/>
      <c r="OMF425" s="209"/>
      <c r="OMG425" s="209"/>
      <c r="OMH425" s="209"/>
      <c r="OMI425" s="209"/>
      <c r="OMJ425" s="209"/>
      <c r="OMK425" s="209"/>
      <c r="OML425" s="209"/>
      <c r="OMM425" s="209"/>
      <c r="OMN425" s="209"/>
      <c r="OMO425" s="209"/>
      <c r="OMP425" s="209"/>
      <c r="OMQ425" s="209"/>
      <c r="OMR425" s="209"/>
      <c r="OMS425" s="209"/>
      <c r="OMT425" s="209"/>
      <c r="OMU425" s="209"/>
      <c r="OMV425" s="209"/>
      <c r="OMW425" s="209"/>
      <c r="OMX425" s="209"/>
      <c r="OMY425" s="209"/>
      <c r="OMZ425" s="209"/>
      <c r="ONA425" s="209"/>
      <c r="ONB425" s="209"/>
      <c r="ONC425" s="209"/>
      <c r="OND425" s="209"/>
      <c r="ONE425" s="209"/>
      <c r="ONF425" s="209"/>
      <c r="ONG425" s="209"/>
      <c r="ONH425" s="209"/>
      <c r="ONI425" s="209"/>
      <c r="ONJ425" s="209"/>
      <c r="ONK425" s="209"/>
      <c r="ONL425" s="209"/>
      <c r="ONM425" s="209"/>
      <c r="ONN425" s="209"/>
      <c r="ONO425" s="209"/>
      <c r="ONP425" s="209"/>
      <c r="ONQ425" s="209"/>
      <c r="ONR425" s="209"/>
      <c r="ONS425" s="209"/>
      <c r="ONT425" s="209"/>
      <c r="ONU425" s="209"/>
      <c r="ONV425" s="209"/>
      <c r="ONW425" s="209"/>
      <c r="ONX425" s="209"/>
      <c r="ONY425" s="209"/>
      <c r="ONZ425" s="209"/>
      <c r="OOA425" s="209"/>
      <c r="OOB425" s="209"/>
      <c r="OOC425" s="209"/>
      <c r="OOD425" s="209"/>
      <c r="OOE425" s="209"/>
      <c r="OOF425" s="209"/>
      <c r="OOG425" s="209"/>
      <c r="OOH425" s="209"/>
      <c r="OOI425" s="209"/>
      <c r="OOJ425" s="209"/>
      <c r="OOK425" s="209"/>
      <c r="OOL425" s="209"/>
      <c r="OOM425" s="209"/>
      <c r="OON425" s="209"/>
      <c r="OOO425" s="209"/>
      <c r="OOP425" s="209"/>
      <c r="OOQ425" s="209"/>
      <c r="OOR425" s="209"/>
      <c r="OOS425" s="209"/>
      <c r="OOT425" s="209"/>
      <c r="OOU425" s="209"/>
      <c r="OOV425" s="209"/>
      <c r="OOW425" s="209"/>
      <c r="OOX425" s="209"/>
      <c r="OOY425" s="209"/>
      <c r="OOZ425" s="209"/>
      <c r="OPA425" s="209"/>
      <c r="OPB425" s="209"/>
      <c r="OPC425" s="209"/>
      <c r="OPD425" s="209"/>
      <c r="OPE425" s="209"/>
      <c r="OPF425" s="209"/>
      <c r="OPG425" s="209"/>
      <c r="OPH425" s="209"/>
      <c r="OPI425" s="209"/>
      <c r="OPJ425" s="209"/>
      <c r="OPK425" s="209"/>
      <c r="OPL425" s="209"/>
      <c r="OPM425" s="209"/>
      <c r="OPN425" s="209"/>
      <c r="OPO425" s="209"/>
      <c r="OPP425" s="209"/>
      <c r="OPQ425" s="209"/>
      <c r="OPR425" s="209"/>
      <c r="OPS425" s="209"/>
      <c r="OPT425" s="209"/>
      <c r="OPU425" s="209"/>
      <c r="OPV425" s="209"/>
      <c r="OPW425" s="209"/>
      <c r="OPX425" s="209"/>
      <c r="OPY425" s="209"/>
      <c r="OPZ425" s="209"/>
      <c r="OQA425" s="209"/>
      <c r="OQB425" s="209"/>
      <c r="OQC425" s="209"/>
      <c r="OQD425" s="209"/>
      <c r="OQE425" s="209"/>
      <c r="OQF425" s="209"/>
      <c r="OQG425" s="209"/>
      <c r="OQH425" s="209"/>
      <c r="OQI425" s="209"/>
      <c r="OQJ425" s="209"/>
      <c r="OQK425" s="209"/>
      <c r="OQL425" s="209"/>
      <c r="OQM425" s="209"/>
      <c r="OQN425" s="209"/>
      <c r="OQO425" s="209"/>
      <c r="OQP425" s="209"/>
      <c r="OQQ425" s="209"/>
      <c r="OQR425" s="209"/>
      <c r="OQS425" s="209"/>
      <c r="OQT425" s="209"/>
      <c r="OQU425" s="209"/>
      <c r="OQV425" s="209"/>
      <c r="OQW425" s="209"/>
      <c r="OQX425" s="209"/>
      <c r="OQY425" s="209"/>
      <c r="OQZ425" s="209"/>
      <c r="ORA425" s="209"/>
      <c r="ORB425" s="209"/>
      <c r="ORC425" s="209"/>
      <c r="ORD425" s="209"/>
      <c r="ORE425" s="209"/>
      <c r="ORF425" s="209"/>
      <c r="ORG425" s="209"/>
      <c r="ORH425" s="209"/>
      <c r="ORI425" s="209"/>
      <c r="ORJ425" s="209"/>
      <c r="ORK425" s="209"/>
      <c r="ORL425" s="209"/>
      <c r="ORM425" s="209"/>
      <c r="ORN425" s="209"/>
      <c r="ORO425" s="209"/>
      <c r="ORP425" s="209"/>
      <c r="ORQ425" s="209"/>
      <c r="ORR425" s="209"/>
      <c r="ORS425" s="209"/>
      <c r="ORT425" s="209"/>
      <c r="ORU425" s="209"/>
      <c r="ORV425" s="209"/>
      <c r="ORW425" s="209"/>
      <c r="ORX425" s="209"/>
      <c r="ORY425" s="209"/>
      <c r="ORZ425" s="209"/>
      <c r="OSA425" s="209"/>
      <c r="OSB425" s="209"/>
      <c r="OSC425" s="209"/>
      <c r="OSD425" s="209"/>
      <c r="OSE425" s="209"/>
      <c r="OSF425" s="209"/>
      <c r="OSG425" s="209"/>
      <c r="OSH425" s="209"/>
      <c r="OSI425" s="209"/>
      <c r="OSJ425" s="209"/>
      <c r="OSK425" s="209"/>
      <c r="OSL425" s="209"/>
      <c r="OSM425" s="209"/>
      <c r="OSN425" s="209"/>
      <c r="OSO425" s="209"/>
      <c r="OSP425" s="209"/>
      <c r="OSQ425" s="209"/>
      <c r="OSR425" s="209"/>
      <c r="OSS425" s="209"/>
      <c r="OST425" s="209"/>
      <c r="OSU425" s="209"/>
      <c r="OSV425" s="209"/>
      <c r="OSW425" s="209"/>
      <c r="OSX425" s="209"/>
      <c r="OSY425" s="209"/>
      <c r="OSZ425" s="209"/>
      <c r="OTA425" s="209"/>
      <c r="OTB425" s="209"/>
      <c r="OTC425" s="209"/>
      <c r="OTD425" s="209"/>
      <c r="OTE425" s="209"/>
      <c r="OTF425" s="209"/>
      <c r="OTG425" s="209"/>
      <c r="OTH425" s="209"/>
      <c r="OTI425" s="209"/>
      <c r="OTJ425" s="209"/>
      <c r="OTK425" s="209"/>
      <c r="OTL425" s="209"/>
      <c r="OTM425" s="209"/>
      <c r="OTN425" s="209"/>
      <c r="OTO425" s="209"/>
      <c r="OTP425" s="209"/>
      <c r="OTQ425" s="209"/>
      <c r="OTR425" s="209"/>
      <c r="OTS425" s="209"/>
      <c r="OTT425" s="209"/>
      <c r="OTU425" s="209"/>
      <c r="OTV425" s="209"/>
      <c r="OTW425" s="209"/>
      <c r="OTX425" s="209"/>
      <c r="OTY425" s="209"/>
      <c r="OTZ425" s="209"/>
      <c r="OUA425" s="209"/>
      <c r="OUB425" s="209"/>
      <c r="OUC425" s="209"/>
      <c r="OUD425" s="209"/>
      <c r="OUE425" s="209"/>
      <c r="OUF425" s="209"/>
      <c r="OUG425" s="209"/>
      <c r="OUH425" s="209"/>
      <c r="OUI425" s="209"/>
      <c r="OUJ425" s="209"/>
      <c r="OUK425" s="209"/>
      <c r="OUL425" s="209"/>
      <c r="OUM425" s="209"/>
      <c r="OUN425" s="209"/>
      <c r="OUO425" s="209"/>
      <c r="OUP425" s="209"/>
      <c r="OUQ425" s="209"/>
      <c r="OUR425" s="209"/>
      <c r="OUS425" s="209"/>
      <c r="OUT425" s="209"/>
      <c r="OUU425" s="209"/>
      <c r="OUV425" s="209"/>
      <c r="OUW425" s="209"/>
      <c r="OUX425" s="209"/>
      <c r="OUY425" s="209"/>
      <c r="OUZ425" s="209"/>
      <c r="OVA425" s="209"/>
      <c r="OVB425" s="209"/>
      <c r="OVC425" s="209"/>
      <c r="OVD425" s="209"/>
      <c r="OVE425" s="209"/>
      <c r="OVF425" s="209"/>
      <c r="OVG425" s="209"/>
      <c r="OVH425" s="209"/>
      <c r="OVI425" s="209"/>
      <c r="OVJ425" s="209"/>
      <c r="OVK425" s="209"/>
      <c r="OVL425" s="209"/>
      <c r="OVM425" s="209"/>
      <c r="OVN425" s="209"/>
      <c r="OVO425" s="209"/>
      <c r="OVP425" s="209"/>
      <c r="OVQ425" s="209"/>
      <c r="OVR425" s="209"/>
      <c r="OVS425" s="209"/>
      <c r="OVT425" s="209"/>
      <c r="OVU425" s="209"/>
      <c r="OVV425" s="209"/>
      <c r="OVW425" s="209"/>
      <c r="OVX425" s="209"/>
      <c r="OVY425" s="209"/>
      <c r="OVZ425" s="209"/>
      <c r="OWA425" s="209"/>
      <c r="OWB425" s="209"/>
      <c r="OWC425" s="209"/>
      <c r="OWD425" s="209"/>
      <c r="OWE425" s="209"/>
      <c r="OWF425" s="209"/>
      <c r="OWG425" s="209"/>
      <c r="OWH425" s="209"/>
      <c r="OWI425" s="209"/>
      <c r="OWJ425" s="209"/>
      <c r="OWK425" s="209"/>
      <c r="OWL425" s="209"/>
      <c r="OWM425" s="209"/>
      <c r="OWN425" s="209"/>
      <c r="OWO425" s="209"/>
      <c r="OWP425" s="209"/>
      <c r="OWQ425" s="209"/>
      <c r="OWR425" s="209"/>
      <c r="OWS425" s="209"/>
      <c r="OWT425" s="209"/>
      <c r="OWU425" s="209"/>
      <c r="OWV425" s="209"/>
      <c r="OWW425" s="209"/>
      <c r="OWX425" s="209"/>
      <c r="OWY425" s="209"/>
      <c r="OWZ425" s="209"/>
      <c r="OXA425" s="209"/>
      <c r="OXB425" s="209"/>
      <c r="OXC425" s="209"/>
      <c r="OXD425" s="209"/>
      <c r="OXE425" s="209"/>
      <c r="OXF425" s="209"/>
      <c r="OXG425" s="209"/>
      <c r="OXH425" s="209"/>
      <c r="OXI425" s="209"/>
      <c r="OXJ425" s="209"/>
      <c r="OXK425" s="209"/>
      <c r="OXL425" s="209"/>
      <c r="OXM425" s="209"/>
      <c r="OXN425" s="209"/>
      <c r="OXO425" s="209"/>
      <c r="OXP425" s="209"/>
      <c r="OXQ425" s="209"/>
      <c r="OXR425" s="209"/>
      <c r="OXS425" s="209"/>
      <c r="OXT425" s="209"/>
      <c r="OXU425" s="209"/>
      <c r="OXV425" s="209"/>
      <c r="OXW425" s="209"/>
      <c r="OXX425" s="209"/>
      <c r="OXY425" s="209"/>
      <c r="OXZ425" s="209"/>
      <c r="OYA425" s="209"/>
      <c r="OYB425" s="209"/>
      <c r="OYC425" s="209"/>
      <c r="OYD425" s="209"/>
      <c r="OYE425" s="209"/>
      <c r="OYF425" s="209"/>
      <c r="OYG425" s="209"/>
      <c r="OYH425" s="209"/>
      <c r="OYI425" s="209"/>
      <c r="OYJ425" s="209"/>
      <c r="OYK425" s="209"/>
      <c r="OYL425" s="209"/>
      <c r="OYM425" s="209"/>
      <c r="OYN425" s="209"/>
      <c r="OYO425" s="209"/>
      <c r="OYP425" s="209"/>
      <c r="OYQ425" s="209"/>
      <c r="OYR425" s="209"/>
      <c r="OYS425" s="209"/>
      <c r="OYT425" s="209"/>
      <c r="OYU425" s="209"/>
      <c r="OYV425" s="209"/>
      <c r="OYW425" s="209"/>
      <c r="OYX425" s="209"/>
      <c r="OYY425" s="209"/>
      <c r="OYZ425" s="209"/>
      <c r="OZA425" s="209"/>
      <c r="OZB425" s="209"/>
      <c r="OZC425" s="209"/>
      <c r="OZD425" s="209"/>
      <c r="OZE425" s="209"/>
      <c r="OZF425" s="209"/>
      <c r="OZG425" s="209"/>
      <c r="OZH425" s="209"/>
      <c r="OZI425" s="209"/>
      <c r="OZJ425" s="209"/>
      <c r="OZK425" s="209"/>
      <c r="OZL425" s="209"/>
      <c r="OZM425" s="209"/>
      <c r="OZN425" s="209"/>
      <c r="OZO425" s="209"/>
      <c r="OZP425" s="209"/>
      <c r="OZQ425" s="209"/>
      <c r="OZR425" s="209"/>
      <c r="OZS425" s="209"/>
      <c r="OZT425" s="209"/>
      <c r="OZU425" s="209"/>
      <c r="OZV425" s="209"/>
      <c r="OZW425" s="209"/>
      <c r="OZX425" s="209"/>
      <c r="OZY425" s="209"/>
      <c r="OZZ425" s="209"/>
      <c r="PAA425" s="209"/>
      <c r="PAB425" s="209"/>
      <c r="PAC425" s="209"/>
      <c r="PAD425" s="209"/>
      <c r="PAE425" s="209"/>
      <c r="PAF425" s="209"/>
      <c r="PAG425" s="209"/>
      <c r="PAH425" s="209"/>
      <c r="PAI425" s="209"/>
      <c r="PAJ425" s="209"/>
      <c r="PAK425" s="209"/>
      <c r="PAL425" s="209"/>
      <c r="PAM425" s="209"/>
      <c r="PAN425" s="209"/>
      <c r="PAO425" s="209"/>
      <c r="PAP425" s="209"/>
      <c r="PAQ425" s="209"/>
      <c r="PAR425" s="209"/>
      <c r="PAS425" s="209"/>
      <c r="PAT425" s="209"/>
      <c r="PAU425" s="209"/>
      <c r="PAV425" s="209"/>
      <c r="PAW425" s="209"/>
      <c r="PAX425" s="209"/>
      <c r="PAY425" s="209"/>
      <c r="PAZ425" s="209"/>
      <c r="PBA425" s="209"/>
      <c r="PBB425" s="209"/>
      <c r="PBC425" s="209"/>
      <c r="PBD425" s="209"/>
      <c r="PBE425" s="209"/>
      <c r="PBF425" s="209"/>
      <c r="PBG425" s="209"/>
      <c r="PBH425" s="209"/>
      <c r="PBI425" s="209"/>
      <c r="PBJ425" s="209"/>
      <c r="PBK425" s="209"/>
      <c r="PBL425" s="209"/>
      <c r="PBM425" s="209"/>
      <c r="PBN425" s="209"/>
      <c r="PBO425" s="209"/>
      <c r="PBP425" s="209"/>
      <c r="PBQ425" s="209"/>
      <c r="PBR425" s="209"/>
      <c r="PBS425" s="209"/>
      <c r="PBT425" s="209"/>
      <c r="PBU425" s="209"/>
      <c r="PBV425" s="209"/>
      <c r="PBW425" s="209"/>
      <c r="PBX425" s="209"/>
      <c r="PBY425" s="209"/>
      <c r="PBZ425" s="209"/>
      <c r="PCA425" s="209"/>
      <c r="PCB425" s="209"/>
      <c r="PCC425" s="209"/>
      <c r="PCD425" s="209"/>
      <c r="PCE425" s="209"/>
      <c r="PCF425" s="209"/>
      <c r="PCG425" s="209"/>
      <c r="PCH425" s="209"/>
      <c r="PCI425" s="209"/>
      <c r="PCJ425" s="209"/>
      <c r="PCK425" s="209"/>
      <c r="PCL425" s="209"/>
      <c r="PCM425" s="209"/>
      <c r="PCN425" s="209"/>
      <c r="PCO425" s="209"/>
      <c r="PCP425" s="209"/>
      <c r="PCQ425" s="209"/>
      <c r="PCR425" s="209"/>
      <c r="PCS425" s="209"/>
      <c r="PCT425" s="209"/>
      <c r="PCU425" s="209"/>
      <c r="PCV425" s="209"/>
      <c r="PCW425" s="209"/>
      <c r="PCX425" s="209"/>
      <c r="PCY425" s="209"/>
      <c r="PCZ425" s="209"/>
      <c r="PDA425" s="209"/>
      <c r="PDB425" s="209"/>
      <c r="PDC425" s="209"/>
      <c r="PDD425" s="209"/>
      <c r="PDE425" s="209"/>
      <c r="PDF425" s="209"/>
      <c r="PDG425" s="209"/>
      <c r="PDH425" s="209"/>
      <c r="PDI425" s="209"/>
      <c r="PDJ425" s="209"/>
      <c r="PDK425" s="209"/>
      <c r="PDL425" s="209"/>
      <c r="PDM425" s="209"/>
      <c r="PDN425" s="209"/>
      <c r="PDO425" s="209"/>
      <c r="PDP425" s="209"/>
      <c r="PDQ425" s="209"/>
      <c r="PDR425" s="209"/>
      <c r="PDS425" s="209"/>
      <c r="PDT425" s="209"/>
      <c r="PDU425" s="209"/>
      <c r="PDV425" s="209"/>
      <c r="PDW425" s="209"/>
      <c r="PDX425" s="209"/>
      <c r="PDY425" s="209"/>
      <c r="PDZ425" s="209"/>
      <c r="PEA425" s="209"/>
      <c r="PEB425" s="209"/>
      <c r="PEC425" s="209"/>
      <c r="PED425" s="209"/>
      <c r="PEE425" s="209"/>
      <c r="PEF425" s="209"/>
      <c r="PEG425" s="209"/>
      <c r="PEH425" s="209"/>
      <c r="PEI425" s="209"/>
      <c r="PEJ425" s="209"/>
      <c r="PEK425" s="209"/>
      <c r="PEL425" s="209"/>
      <c r="PEM425" s="209"/>
      <c r="PEN425" s="209"/>
      <c r="PEO425" s="209"/>
      <c r="PEP425" s="209"/>
      <c r="PEQ425" s="209"/>
      <c r="PER425" s="209"/>
      <c r="PES425" s="209"/>
      <c r="PET425" s="209"/>
      <c r="PEU425" s="209"/>
      <c r="PEV425" s="209"/>
      <c r="PEW425" s="209"/>
      <c r="PEX425" s="209"/>
      <c r="PEY425" s="209"/>
      <c r="PEZ425" s="209"/>
      <c r="PFA425" s="209"/>
      <c r="PFB425" s="209"/>
      <c r="PFC425" s="209"/>
      <c r="PFD425" s="209"/>
      <c r="PFE425" s="209"/>
      <c r="PFF425" s="209"/>
      <c r="PFG425" s="209"/>
      <c r="PFH425" s="209"/>
      <c r="PFI425" s="209"/>
      <c r="PFJ425" s="209"/>
      <c r="PFK425" s="209"/>
      <c r="PFL425" s="209"/>
      <c r="PFM425" s="209"/>
      <c r="PFN425" s="209"/>
      <c r="PFO425" s="209"/>
      <c r="PFP425" s="209"/>
      <c r="PFQ425" s="209"/>
      <c r="PFR425" s="209"/>
      <c r="PFS425" s="209"/>
      <c r="PFT425" s="209"/>
      <c r="PFU425" s="209"/>
      <c r="PFV425" s="209"/>
      <c r="PFW425" s="209"/>
      <c r="PFX425" s="209"/>
      <c r="PFY425" s="209"/>
      <c r="PFZ425" s="209"/>
      <c r="PGA425" s="209"/>
      <c r="PGB425" s="209"/>
      <c r="PGC425" s="209"/>
      <c r="PGD425" s="209"/>
      <c r="PGE425" s="209"/>
      <c r="PGF425" s="209"/>
      <c r="PGG425" s="209"/>
      <c r="PGH425" s="209"/>
      <c r="PGI425" s="209"/>
      <c r="PGJ425" s="209"/>
      <c r="PGK425" s="209"/>
      <c r="PGL425" s="209"/>
      <c r="PGM425" s="209"/>
      <c r="PGN425" s="209"/>
      <c r="PGO425" s="209"/>
      <c r="PGP425" s="209"/>
      <c r="PGQ425" s="209"/>
      <c r="PGR425" s="209"/>
      <c r="PGS425" s="209"/>
      <c r="PGT425" s="209"/>
      <c r="PGU425" s="209"/>
      <c r="PGV425" s="209"/>
      <c r="PGW425" s="209"/>
      <c r="PGX425" s="209"/>
      <c r="PGY425" s="209"/>
      <c r="PGZ425" s="209"/>
      <c r="PHA425" s="209"/>
      <c r="PHB425" s="209"/>
      <c r="PHC425" s="209"/>
      <c r="PHD425" s="209"/>
      <c r="PHE425" s="209"/>
      <c r="PHF425" s="209"/>
      <c r="PHG425" s="209"/>
      <c r="PHH425" s="209"/>
      <c r="PHI425" s="209"/>
      <c r="PHJ425" s="209"/>
      <c r="PHK425" s="209"/>
      <c r="PHL425" s="209"/>
      <c r="PHM425" s="209"/>
      <c r="PHN425" s="209"/>
      <c r="PHO425" s="209"/>
      <c r="PHP425" s="209"/>
      <c r="PHQ425" s="209"/>
      <c r="PHR425" s="209"/>
      <c r="PHS425" s="209"/>
      <c r="PHT425" s="209"/>
      <c r="PHU425" s="209"/>
      <c r="PHV425" s="209"/>
      <c r="PHW425" s="209"/>
      <c r="PHX425" s="209"/>
      <c r="PHY425" s="209"/>
      <c r="PHZ425" s="209"/>
      <c r="PIA425" s="209"/>
      <c r="PIB425" s="209"/>
      <c r="PIC425" s="209"/>
      <c r="PID425" s="209"/>
      <c r="PIE425" s="209"/>
      <c r="PIF425" s="209"/>
      <c r="PIG425" s="209"/>
      <c r="PIH425" s="209"/>
      <c r="PII425" s="209"/>
      <c r="PIJ425" s="209"/>
      <c r="PIK425" s="209"/>
      <c r="PIL425" s="209"/>
      <c r="PIM425" s="209"/>
      <c r="PIN425" s="209"/>
      <c r="PIO425" s="209"/>
      <c r="PIP425" s="209"/>
      <c r="PIQ425" s="209"/>
      <c r="PIR425" s="209"/>
      <c r="PIS425" s="209"/>
      <c r="PIT425" s="209"/>
      <c r="PIU425" s="209"/>
      <c r="PIV425" s="209"/>
      <c r="PIW425" s="209"/>
      <c r="PIX425" s="209"/>
      <c r="PIY425" s="209"/>
      <c r="PIZ425" s="209"/>
      <c r="PJA425" s="209"/>
      <c r="PJB425" s="209"/>
      <c r="PJC425" s="209"/>
      <c r="PJD425" s="209"/>
      <c r="PJE425" s="209"/>
      <c r="PJF425" s="209"/>
      <c r="PJG425" s="209"/>
      <c r="PJH425" s="209"/>
      <c r="PJI425" s="209"/>
      <c r="PJJ425" s="209"/>
      <c r="PJK425" s="209"/>
      <c r="PJL425" s="209"/>
      <c r="PJM425" s="209"/>
      <c r="PJN425" s="209"/>
      <c r="PJO425" s="209"/>
      <c r="PJP425" s="209"/>
      <c r="PJQ425" s="209"/>
      <c r="PJR425" s="209"/>
      <c r="PJS425" s="209"/>
      <c r="PJT425" s="209"/>
      <c r="PJU425" s="209"/>
      <c r="PJV425" s="209"/>
      <c r="PJW425" s="209"/>
      <c r="PJX425" s="209"/>
      <c r="PJY425" s="209"/>
      <c r="PJZ425" s="209"/>
      <c r="PKA425" s="209"/>
      <c r="PKB425" s="209"/>
      <c r="PKC425" s="209"/>
      <c r="PKD425" s="209"/>
      <c r="PKE425" s="209"/>
      <c r="PKF425" s="209"/>
      <c r="PKG425" s="209"/>
      <c r="PKH425" s="209"/>
      <c r="PKI425" s="209"/>
      <c r="PKJ425" s="209"/>
      <c r="PKK425" s="209"/>
      <c r="PKL425" s="209"/>
      <c r="PKM425" s="209"/>
      <c r="PKN425" s="209"/>
      <c r="PKO425" s="209"/>
      <c r="PKP425" s="209"/>
      <c r="PKQ425" s="209"/>
      <c r="PKR425" s="209"/>
      <c r="PKS425" s="209"/>
      <c r="PKT425" s="209"/>
      <c r="PKU425" s="209"/>
      <c r="PKV425" s="209"/>
      <c r="PKW425" s="209"/>
      <c r="PKX425" s="209"/>
      <c r="PKY425" s="209"/>
      <c r="PKZ425" s="209"/>
      <c r="PLA425" s="209"/>
      <c r="PLB425" s="209"/>
      <c r="PLC425" s="209"/>
      <c r="PLD425" s="209"/>
      <c r="PLE425" s="209"/>
      <c r="PLF425" s="209"/>
      <c r="PLG425" s="209"/>
      <c r="PLH425" s="209"/>
      <c r="PLI425" s="209"/>
      <c r="PLJ425" s="209"/>
      <c r="PLK425" s="209"/>
      <c r="PLL425" s="209"/>
      <c r="PLM425" s="209"/>
      <c r="PLN425" s="209"/>
      <c r="PLO425" s="209"/>
      <c r="PLP425" s="209"/>
      <c r="PLQ425" s="209"/>
      <c r="PLR425" s="209"/>
      <c r="PLS425" s="209"/>
      <c r="PLT425" s="209"/>
      <c r="PLU425" s="209"/>
      <c r="PLV425" s="209"/>
      <c r="PLW425" s="209"/>
      <c r="PLX425" s="209"/>
      <c r="PLY425" s="209"/>
      <c r="PLZ425" s="209"/>
      <c r="PMA425" s="209"/>
      <c r="PMB425" s="209"/>
      <c r="PMC425" s="209"/>
      <c r="PMD425" s="209"/>
      <c r="PME425" s="209"/>
      <c r="PMF425" s="209"/>
      <c r="PMG425" s="209"/>
      <c r="PMH425" s="209"/>
      <c r="PMI425" s="209"/>
      <c r="PMJ425" s="209"/>
      <c r="PMK425" s="209"/>
      <c r="PML425" s="209"/>
      <c r="PMM425" s="209"/>
      <c r="PMN425" s="209"/>
      <c r="PMO425" s="209"/>
      <c r="PMP425" s="209"/>
      <c r="PMQ425" s="209"/>
      <c r="PMR425" s="209"/>
      <c r="PMS425" s="209"/>
      <c r="PMT425" s="209"/>
      <c r="PMU425" s="209"/>
      <c r="PMV425" s="209"/>
      <c r="PMW425" s="209"/>
      <c r="PMX425" s="209"/>
      <c r="PMY425" s="209"/>
      <c r="PMZ425" s="209"/>
      <c r="PNA425" s="209"/>
      <c r="PNB425" s="209"/>
      <c r="PNC425" s="209"/>
      <c r="PND425" s="209"/>
      <c r="PNE425" s="209"/>
      <c r="PNF425" s="209"/>
      <c r="PNG425" s="209"/>
      <c r="PNH425" s="209"/>
      <c r="PNI425" s="209"/>
      <c r="PNJ425" s="209"/>
      <c r="PNK425" s="209"/>
      <c r="PNL425" s="209"/>
      <c r="PNM425" s="209"/>
      <c r="PNN425" s="209"/>
      <c r="PNO425" s="209"/>
      <c r="PNP425" s="209"/>
      <c r="PNQ425" s="209"/>
      <c r="PNR425" s="209"/>
      <c r="PNS425" s="209"/>
      <c r="PNT425" s="209"/>
      <c r="PNU425" s="209"/>
      <c r="PNV425" s="209"/>
      <c r="PNW425" s="209"/>
      <c r="PNX425" s="209"/>
      <c r="PNY425" s="209"/>
      <c r="PNZ425" s="209"/>
      <c r="POA425" s="209"/>
      <c r="POB425" s="209"/>
      <c r="POC425" s="209"/>
      <c r="POD425" s="209"/>
      <c r="POE425" s="209"/>
      <c r="POF425" s="209"/>
      <c r="POG425" s="209"/>
      <c r="POH425" s="209"/>
      <c r="POI425" s="209"/>
      <c r="POJ425" s="209"/>
      <c r="POK425" s="209"/>
      <c r="POL425" s="209"/>
      <c r="POM425" s="209"/>
      <c r="PON425" s="209"/>
      <c r="POO425" s="209"/>
      <c r="POP425" s="209"/>
      <c r="POQ425" s="209"/>
      <c r="POR425" s="209"/>
      <c r="POS425" s="209"/>
      <c r="POT425" s="209"/>
      <c r="POU425" s="209"/>
      <c r="POV425" s="209"/>
      <c r="POW425" s="209"/>
      <c r="POX425" s="209"/>
      <c r="POY425" s="209"/>
      <c r="POZ425" s="209"/>
      <c r="PPA425" s="209"/>
      <c r="PPB425" s="209"/>
      <c r="PPC425" s="209"/>
      <c r="PPD425" s="209"/>
      <c r="PPE425" s="209"/>
      <c r="PPF425" s="209"/>
      <c r="PPG425" s="209"/>
      <c r="PPH425" s="209"/>
      <c r="PPI425" s="209"/>
      <c r="PPJ425" s="209"/>
      <c r="PPK425" s="209"/>
      <c r="PPL425" s="209"/>
      <c r="PPM425" s="209"/>
      <c r="PPN425" s="209"/>
      <c r="PPO425" s="209"/>
      <c r="PPP425" s="209"/>
      <c r="PPQ425" s="209"/>
      <c r="PPR425" s="209"/>
      <c r="PPS425" s="209"/>
      <c r="PPT425" s="209"/>
      <c r="PPU425" s="209"/>
      <c r="PPV425" s="209"/>
      <c r="PPW425" s="209"/>
      <c r="PPX425" s="209"/>
      <c r="PPY425" s="209"/>
      <c r="PPZ425" s="209"/>
      <c r="PQA425" s="209"/>
      <c r="PQB425" s="209"/>
      <c r="PQC425" s="209"/>
      <c r="PQD425" s="209"/>
      <c r="PQE425" s="209"/>
      <c r="PQF425" s="209"/>
      <c r="PQG425" s="209"/>
      <c r="PQH425" s="209"/>
      <c r="PQI425" s="209"/>
      <c r="PQJ425" s="209"/>
      <c r="PQK425" s="209"/>
      <c r="PQL425" s="209"/>
      <c r="PQM425" s="209"/>
      <c r="PQN425" s="209"/>
      <c r="PQO425" s="209"/>
      <c r="PQP425" s="209"/>
      <c r="PQQ425" s="209"/>
      <c r="PQR425" s="209"/>
      <c r="PQS425" s="209"/>
      <c r="PQT425" s="209"/>
      <c r="PQU425" s="209"/>
      <c r="PQV425" s="209"/>
      <c r="PQW425" s="209"/>
      <c r="PQX425" s="209"/>
      <c r="PQY425" s="209"/>
      <c r="PQZ425" s="209"/>
      <c r="PRA425" s="209"/>
      <c r="PRB425" s="209"/>
      <c r="PRC425" s="209"/>
      <c r="PRD425" s="209"/>
      <c r="PRE425" s="209"/>
      <c r="PRF425" s="209"/>
      <c r="PRG425" s="209"/>
      <c r="PRH425" s="209"/>
      <c r="PRI425" s="209"/>
      <c r="PRJ425" s="209"/>
      <c r="PRK425" s="209"/>
      <c r="PRL425" s="209"/>
      <c r="PRM425" s="209"/>
      <c r="PRN425" s="209"/>
      <c r="PRO425" s="209"/>
      <c r="PRP425" s="209"/>
      <c r="PRQ425" s="209"/>
      <c r="PRR425" s="209"/>
      <c r="PRS425" s="209"/>
      <c r="PRT425" s="209"/>
      <c r="PRU425" s="209"/>
      <c r="PRV425" s="209"/>
      <c r="PRW425" s="209"/>
      <c r="PRX425" s="209"/>
      <c r="PRY425" s="209"/>
      <c r="PRZ425" s="209"/>
      <c r="PSA425" s="209"/>
      <c r="PSB425" s="209"/>
      <c r="PSC425" s="209"/>
      <c r="PSD425" s="209"/>
      <c r="PSE425" s="209"/>
      <c r="PSF425" s="209"/>
      <c r="PSG425" s="209"/>
      <c r="PSH425" s="209"/>
      <c r="PSI425" s="209"/>
      <c r="PSJ425" s="209"/>
      <c r="PSK425" s="209"/>
      <c r="PSL425" s="209"/>
      <c r="PSM425" s="209"/>
      <c r="PSN425" s="209"/>
      <c r="PSO425" s="209"/>
      <c r="PSP425" s="209"/>
      <c r="PSQ425" s="209"/>
      <c r="PSR425" s="209"/>
      <c r="PSS425" s="209"/>
      <c r="PST425" s="209"/>
      <c r="PSU425" s="209"/>
      <c r="PSV425" s="209"/>
      <c r="PSW425" s="209"/>
      <c r="PSX425" s="209"/>
      <c r="PSY425" s="209"/>
      <c r="PSZ425" s="209"/>
      <c r="PTA425" s="209"/>
      <c r="PTB425" s="209"/>
      <c r="PTC425" s="209"/>
      <c r="PTD425" s="209"/>
      <c r="PTE425" s="209"/>
      <c r="PTF425" s="209"/>
      <c r="PTG425" s="209"/>
      <c r="PTH425" s="209"/>
      <c r="PTI425" s="209"/>
      <c r="PTJ425" s="209"/>
      <c r="PTK425" s="209"/>
      <c r="PTL425" s="209"/>
      <c r="PTM425" s="209"/>
      <c r="PTN425" s="209"/>
      <c r="PTO425" s="209"/>
      <c r="PTP425" s="209"/>
      <c r="PTQ425" s="209"/>
      <c r="PTR425" s="209"/>
      <c r="PTS425" s="209"/>
      <c r="PTT425" s="209"/>
      <c r="PTU425" s="209"/>
      <c r="PTV425" s="209"/>
      <c r="PTW425" s="209"/>
      <c r="PTX425" s="209"/>
      <c r="PTY425" s="209"/>
      <c r="PTZ425" s="209"/>
      <c r="PUA425" s="209"/>
      <c r="PUB425" s="209"/>
      <c r="PUC425" s="209"/>
      <c r="PUD425" s="209"/>
      <c r="PUE425" s="209"/>
      <c r="PUF425" s="209"/>
      <c r="PUG425" s="209"/>
      <c r="PUH425" s="209"/>
      <c r="PUI425" s="209"/>
      <c r="PUJ425" s="209"/>
      <c r="PUK425" s="209"/>
      <c r="PUL425" s="209"/>
      <c r="PUM425" s="209"/>
      <c r="PUN425" s="209"/>
      <c r="PUO425" s="209"/>
      <c r="PUP425" s="209"/>
      <c r="PUQ425" s="209"/>
      <c r="PUR425" s="209"/>
      <c r="PUS425" s="209"/>
      <c r="PUT425" s="209"/>
      <c r="PUU425" s="209"/>
      <c r="PUV425" s="209"/>
      <c r="PUW425" s="209"/>
      <c r="PUX425" s="209"/>
      <c r="PUY425" s="209"/>
      <c r="PUZ425" s="209"/>
      <c r="PVA425" s="209"/>
      <c r="PVB425" s="209"/>
      <c r="PVC425" s="209"/>
      <c r="PVD425" s="209"/>
      <c r="PVE425" s="209"/>
      <c r="PVF425" s="209"/>
      <c r="PVG425" s="209"/>
      <c r="PVH425" s="209"/>
      <c r="PVI425" s="209"/>
      <c r="PVJ425" s="209"/>
      <c r="PVK425" s="209"/>
      <c r="PVL425" s="209"/>
      <c r="PVM425" s="209"/>
      <c r="PVN425" s="209"/>
      <c r="PVO425" s="209"/>
      <c r="PVP425" s="209"/>
      <c r="PVQ425" s="209"/>
      <c r="PVR425" s="209"/>
      <c r="PVS425" s="209"/>
      <c r="PVT425" s="209"/>
      <c r="PVU425" s="209"/>
      <c r="PVV425" s="209"/>
      <c r="PVW425" s="209"/>
      <c r="PVX425" s="209"/>
      <c r="PVY425" s="209"/>
      <c r="PVZ425" s="209"/>
      <c r="PWA425" s="209"/>
      <c r="PWB425" s="209"/>
      <c r="PWC425" s="209"/>
      <c r="PWD425" s="209"/>
      <c r="PWE425" s="209"/>
      <c r="PWF425" s="209"/>
      <c r="PWG425" s="209"/>
      <c r="PWH425" s="209"/>
      <c r="PWI425" s="209"/>
      <c r="PWJ425" s="209"/>
      <c r="PWK425" s="209"/>
      <c r="PWL425" s="209"/>
      <c r="PWM425" s="209"/>
      <c r="PWN425" s="209"/>
      <c r="PWO425" s="209"/>
      <c r="PWP425" s="209"/>
      <c r="PWQ425" s="209"/>
      <c r="PWR425" s="209"/>
      <c r="PWS425" s="209"/>
      <c r="PWT425" s="209"/>
      <c r="PWU425" s="209"/>
      <c r="PWV425" s="209"/>
      <c r="PWW425" s="209"/>
      <c r="PWX425" s="209"/>
      <c r="PWY425" s="209"/>
      <c r="PWZ425" s="209"/>
      <c r="PXA425" s="209"/>
      <c r="PXB425" s="209"/>
      <c r="PXC425" s="209"/>
      <c r="PXD425" s="209"/>
      <c r="PXE425" s="209"/>
      <c r="PXF425" s="209"/>
      <c r="PXG425" s="209"/>
      <c r="PXH425" s="209"/>
      <c r="PXI425" s="209"/>
      <c r="PXJ425" s="209"/>
      <c r="PXK425" s="209"/>
      <c r="PXL425" s="209"/>
      <c r="PXM425" s="209"/>
      <c r="PXN425" s="209"/>
      <c r="PXO425" s="209"/>
      <c r="PXP425" s="209"/>
      <c r="PXQ425" s="209"/>
      <c r="PXR425" s="209"/>
      <c r="PXS425" s="209"/>
      <c r="PXT425" s="209"/>
      <c r="PXU425" s="209"/>
      <c r="PXV425" s="209"/>
      <c r="PXW425" s="209"/>
      <c r="PXX425" s="209"/>
      <c r="PXY425" s="209"/>
      <c r="PXZ425" s="209"/>
      <c r="PYA425" s="209"/>
      <c r="PYB425" s="209"/>
      <c r="PYC425" s="209"/>
      <c r="PYD425" s="209"/>
      <c r="PYE425" s="209"/>
      <c r="PYF425" s="209"/>
      <c r="PYG425" s="209"/>
      <c r="PYH425" s="209"/>
      <c r="PYI425" s="209"/>
      <c r="PYJ425" s="209"/>
      <c r="PYK425" s="209"/>
      <c r="PYL425" s="209"/>
      <c r="PYM425" s="209"/>
      <c r="PYN425" s="209"/>
      <c r="PYO425" s="209"/>
      <c r="PYP425" s="209"/>
      <c r="PYQ425" s="209"/>
      <c r="PYR425" s="209"/>
      <c r="PYS425" s="209"/>
      <c r="PYT425" s="209"/>
      <c r="PYU425" s="209"/>
      <c r="PYV425" s="209"/>
      <c r="PYW425" s="209"/>
      <c r="PYX425" s="209"/>
      <c r="PYY425" s="209"/>
      <c r="PYZ425" s="209"/>
      <c r="PZA425" s="209"/>
      <c r="PZB425" s="209"/>
      <c r="PZC425" s="209"/>
      <c r="PZD425" s="209"/>
      <c r="PZE425" s="209"/>
      <c r="PZF425" s="209"/>
      <c r="PZG425" s="209"/>
      <c r="PZH425" s="209"/>
      <c r="PZI425" s="209"/>
      <c r="PZJ425" s="209"/>
      <c r="PZK425" s="209"/>
      <c r="PZL425" s="209"/>
      <c r="PZM425" s="209"/>
      <c r="PZN425" s="209"/>
      <c r="PZO425" s="209"/>
      <c r="PZP425" s="209"/>
      <c r="PZQ425" s="209"/>
      <c r="PZR425" s="209"/>
      <c r="PZS425" s="209"/>
      <c r="PZT425" s="209"/>
      <c r="PZU425" s="209"/>
      <c r="PZV425" s="209"/>
      <c r="PZW425" s="209"/>
      <c r="PZX425" s="209"/>
      <c r="PZY425" s="209"/>
      <c r="PZZ425" s="209"/>
      <c r="QAA425" s="209"/>
      <c r="QAB425" s="209"/>
      <c r="QAC425" s="209"/>
      <c r="QAD425" s="209"/>
      <c r="QAE425" s="209"/>
      <c r="QAF425" s="209"/>
      <c r="QAG425" s="209"/>
      <c r="QAH425" s="209"/>
      <c r="QAI425" s="209"/>
      <c r="QAJ425" s="209"/>
      <c r="QAK425" s="209"/>
      <c r="QAL425" s="209"/>
      <c r="QAM425" s="209"/>
      <c r="QAN425" s="209"/>
      <c r="QAO425" s="209"/>
      <c r="QAP425" s="209"/>
      <c r="QAQ425" s="209"/>
      <c r="QAR425" s="209"/>
      <c r="QAS425" s="209"/>
      <c r="QAT425" s="209"/>
      <c r="QAU425" s="209"/>
      <c r="QAV425" s="209"/>
      <c r="QAW425" s="209"/>
      <c r="QAX425" s="209"/>
      <c r="QAY425" s="209"/>
      <c r="QAZ425" s="209"/>
      <c r="QBA425" s="209"/>
      <c r="QBB425" s="209"/>
      <c r="QBC425" s="209"/>
      <c r="QBD425" s="209"/>
      <c r="QBE425" s="209"/>
      <c r="QBF425" s="209"/>
      <c r="QBG425" s="209"/>
      <c r="QBH425" s="209"/>
      <c r="QBI425" s="209"/>
      <c r="QBJ425" s="209"/>
      <c r="QBK425" s="209"/>
      <c r="QBL425" s="209"/>
      <c r="QBM425" s="209"/>
      <c r="QBN425" s="209"/>
      <c r="QBO425" s="209"/>
      <c r="QBP425" s="209"/>
      <c r="QBQ425" s="209"/>
      <c r="QBR425" s="209"/>
      <c r="QBS425" s="209"/>
      <c r="QBT425" s="209"/>
      <c r="QBU425" s="209"/>
      <c r="QBV425" s="209"/>
      <c r="QBW425" s="209"/>
      <c r="QBX425" s="209"/>
      <c r="QBY425" s="209"/>
      <c r="QBZ425" s="209"/>
      <c r="QCA425" s="209"/>
      <c r="QCB425" s="209"/>
      <c r="QCC425" s="209"/>
      <c r="QCD425" s="209"/>
      <c r="QCE425" s="209"/>
      <c r="QCF425" s="209"/>
      <c r="QCG425" s="209"/>
      <c r="QCH425" s="209"/>
      <c r="QCI425" s="209"/>
      <c r="QCJ425" s="209"/>
      <c r="QCK425" s="209"/>
      <c r="QCL425" s="209"/>
      <c r="QCM425" s="209"/>
      <c r="QCN425" s="209"/>
      <c r="QCO425" s="209"/>
      <c r="QCP425" s="209"/>
      <c r="QCQ425" s="209"/>
      <c r="QCR425" s="209"/>
      <c r="QCS425" s="209"/>
      <c r="QCT425" s="209"/>
      <c r="QCU425" s="209"/>
      <c r="QCV425" s="209"/>
      <c r="QCW425" s="209"/>
      <c r="QCX425" s="209"/>
      <c r="QCY425" s="209"/>
      <c r="QCZ425" s="209"/>
      <c r="QDA425" s="209"/>
      <c r="QDB425" s="209"/>
      <c r="QDC425" s="209"/>
      <c r="QDD425" s="209"/>
      <c r="QDE425" s="209"/>
      <c r="QDF425" s="209"/>
      <c r="QDG425" s="209"/>
      <c r="QDH425" s="209"/>
      <c r="QDI425" s="209"/>
      <c r="QDJ425" s="209"/>
      <c r="QDK425" s="209"/>
      <c r="QDL425" s="209"/>
      <c r="QDM425" s="209"/>
      <c r="QDN425" s="209"/>
      <c r="QDO425" s="209"/>
      <c r="QDP425" s="209"/>
      <c r="QDQ425" s="209"/>
      <c r="QDR425" s="209"/>
      <c r="QDS425" s="209"/>
      <c r="QDT425" s="209"/>
      <c r="QDU425" s="209"/>
      <c r="QDV425" s="209"/>
      <c r="QDW425" s="209"/>
      <c r="QDX425" s="209"/>
      <c r="QDY425" s="209"/>
      <c r="QDZ425" s="209"/>
      <c r="QEA425" s="209"/>
      <c r="QEB425" s="209"/>
      <c r="QEC425" s="209"/>
      <c r="QED425" s="209"/>
      <c r="QEE425" s="209"/>
      <c r="QEF425" s="209"/>
      <c r="QEG425" s="209"/>
      <c r="QEH425" s="209"/>
      <c r="QEI425" s="209"/>
      <c r="QEJ425" s="209"/>
      <c r="QEK425" s="209"/>
      <c r="QEL425" s="209"/>
      <c r="QEM425" s="209"/>
      <c r="QEN425" s="209"/>
      <c r="QEO425" s="209"/>
      <c r="QEP425" s="209"/>
      <c r="QEQ425" s="209"/>
      <c r="QER425" s="209"/>
      <c r="QES425" s="209"/>
      <c r="QET425" s="209"/>
      <c r="QEU425" s="209"/>
      <c r="QEV425" s="209"/>
      <c r="QEW425" s="209"/>
      <c r="QEX425" s="209"/>
      <c r="QEY425" s="209"/>
      <c r="QEZ425" s="209"/>
      <c r="QFA425" s="209"/>
      <c r="QFB425" s="209"/>
      <c r="QFC425" s="209"/>
      <c r="QFD425" s="209"/>
      <c r="QFE425" s="209"/>
      <c r="QFF425" s="209"/>
      <c r="QFG425" s="209"/>
      <c r="QFH425" s="209"/>
      <c r="QFI425" s="209"/>
      <c r="QFJ425" s="209"/>
      <c r="QFK425" s="209"/>
      <c r="QFL425" s="209"/>
      <c r="QFM425" s="209"/>
      <c r="QFN425" s="209"/>
      <c r="QFO425" s="209"/>
      <c r="QFP425" s="209"/>
      <c r="QFQ425" s="209"/>
      <c r="QFR425" s="209"/>
      <c r="QFS425" s="209"/>
      <c r="QFT425" s="209"/>
      <c r="QFU425" s="209"/>
      <c r="QFV425" s="209"/>
      <c r="QFW425" s="209"/>
      <c r="QFX425" s="209"/>
      <c r="QFY425" s="209"/>
      <c r="QFZ425" s="209"/>
      <c r="QGA425" s="209"/>
      <c r="QGB425" s="209"/>
      <c r="QGC425" s="209"/>
      <c r="QGD425" s="209"/>
      <c r="QGE425" s="209"/>
      <c r="QGF425" s="209"/>
      <c r="QGG425" s="209"/>
      <c r="QGH425" s="209"/>
      <c r="QGI425" s="209"/>
      <c r="QGJ425" s="209"/>
      <c r="QGK425" s="209"/>
      <c r="QGL425" s="209"/>
      <c r="QGM425" s="209"/>
      <c r="QGN425" s="209"/>
      <c r="QGO425" s="209"/>
      <c r="QGP425" s="209"/>
      <c r="QGQ425" s="209"/>
      <c r="QGR425" s="209"/>
      <c r="QGS425" s="209"/>
      <c r="QGT425" s="209"/>
      <c r="QGU425" s="209"/>
      <c r="QGV425" s="209"/>
      <c r="QGW425" s="209"/>
      <c r="QGX425" s="209"/>
      <c r="QGY425" s="209"/>
      <c r="QGZ425" s="209"/>
      <c r="QHA425" s="209"/>
      <c r="QHB425" s="209"/>
      <c r="QHC425" s="209"/>
      <c r="QHD425" s="209"/>
      <c r="QHE425" s="209"/>
      <c r="QHF425" s="209"/>
      <c r="QHG425" s="209"/>
      <c r="QHH425" s="209"/>
      <c r="QHI425" s="209"/>
      <c r="QHJ425" s="209"/>
      <c r="QHK425" s="209"/>
      <c r="QHL425" s="209"/>
      <c r="QHM425" s="209"/>
      <c r="QHN425" s="209"/>
      <c r="QHO425" s="209"/>
      <c r="QHP425" s="209"/>
      <c r="QHQ425" s="209"/>
      <c r="QHR425" s="209"/>
      <c r="QHS425" s="209"/>
      <c r="QHT425" s="209"/>
      <c r="QHU425" s="209"/>
      <c r="QHV425" s="209"/>
      <c r="QHW425" s="209"/>
      <c r="QHX425" s="209"/>
      <c r="QHY425" s="209"/>
      <c r="QHZ425" s="209"/>
      <c r="QIA425" s="209"/>
      <c r="QIB425" s="209"/>
      <c r="QIC425" s="209"/>
      <c r="QID425" s="209"/>
      <c r="QIE425" s="209"/>
      <c r="QIF425" s="209"/>
      <c r="QIG425" s="209"/>
      <c r="QIH425" s="209"/>
      <c r="QII425" s="209"/>
      <c r="QIJ425" s="209"/>
      <c r="QIK425" s="209"/>
      <c r="QIL425" s="209"/>
      <c r="QIM425" s="209"/>
      <c r="QIN425" s="209"/>
      <c r="QIO425" s="209"/>
      <c r="QIP425" s="209"/>
      <c r="QIQ425" s="209"/>
      <c r="QIR425" s="209"/>
      <c r="QIS425" s="209"/>
      <c r="QIT425" s="209"/>
      <c r="QIU425" s="209"/>
      <c r="QIV425" s="209"/>
      <c r="QIW425" s="209"/>
      <c r="QIX425" s="209"/>
      <c r="QIY425" s="209"/>
      <c r="QIZ425" s="209"/>
      <c r="QJA425" s="209"/>
      <c r="QJB425" s="209"/>
      <c r="QJC425" s="209"/>
      <c r="QJD425" s="209"/>
      <c r="QJE425" s="209"/>
      <c r="QJF425" s="209"/>
      <c r="QJG425" s="209"/>
      <c r="QJH425" s="209"/>
      <c r="QJI425" s="209"/>
      <c r="QJJ425" s="209"/>
      <c r="QJK425" s="209"/>
      <c r="QJL425" s="209"/>
      <c r="QJM425" s="209"/>
      <c r="QJN425" s="209"/>
      <c r="QJO425" s="209"/>
      <c r="QJP425" s="209"/>
      <c r="QJQ425" s="209"/>
      <c r="QJR425" s="209"/>
      <c r="QJS425" s="209"/>
      <c r="QJT425" s="209"/>
      <c r="QJU425" s="209"/>
      <c r="QJV425" s="209"/>
      <c r="QJW425" s="209"/>
      <c r="QJX425" s="209"/>
      <c r="QJY425" s="209"/>
      <c r="QJZ425" s="209"/>
      <c r="QKA425" s="209"/>
      <c r="QKB425" s="209"/>
      <c r="QKC425" s="209"/>
      <c r="QKD425" s="209"/>
      <c r="QKE425" s="209"/>
      <c r="QKF425" s="209"/>
      <c r="QKG425" s="209"/>
      <c r="QKH425" s="209"/>
      <c r="QKI425" s="209"/>
      <c r="QKJ425" s="209"/>
      <c r="QKK425" s="209"/>
      <c r="QKL425" s="209"/>
      <c r="QKM425" s="209"/>
      <c r="QKN425" s="209"/>
      <c r="QKO425" s="209"/>
      <c r="QKP425" s="209"/>
      <c r="QKQ425" s="209"/>
      <c r="QKR425" s="209"/>
      <c r="QKS425" s="209"/>
      <c r="QKT425" s="209"/>
      <c r="QKU425" s="209"/>
      <c r="QKV425" s="209"/>
      <c r="QKW425" s="209"/>
      <c r="QKX425" s="209"/>
      <c r="QKY425" s="209"/>
      <c r="QKZ425" s="209"/>
      <c r="QLA425" s="209"/>
      <c r="QLB425" s="209"/>
      <c r="QLC425" s="209"/>
      <c r="QLD425" s="209"/>
      <c r="QLE425" s="209"/>
      <c r="QLF425" s="209"/>
      <c r="QLG425" s="209"/>
      <c r="QLH425" s="209"/>
      <c r="QLI425" s="209"/>
      <c r="QLJ425" s="209"/>
      <c r="QLK425" s="209"/>
      <c r="QLL425" s="209"/>
      <c r="QLM425" s="209"/>
      <c r="QLN425" s="209"/>
      <c r="QLO425" s="209"/>
      <c r="QLP425" s="209"/>
      <c r="QLQ425" s="209"/>
      <c r="QLR425" s="209"/>
      <c r="QLS425" s="209"/>
      <c r="QLT425" s="209"/>
      <c r="QLU425" s="209"/>
      <c r="QLV425" s="209"/>
      <c r="QLW425" s="209"/>
      <c r="QLX425" s="209"/>
      <c r="QLY425" s="209"/>
      <c r="QLZ425" s="209"/>
      <c r="QMA425" s="209"/>
      <c r="QMB425" s="209"/>
      <c r="QMC425" s="209"/>
      <c r="QMD425" s="209"/>
      <c r="QME425" s="209"/>
      <c r="QMF425" s="209"/>
      <c r="QMG425" s="209"/>
      <c r="QMH425" s="209"/>
      <c r="QMI425" s="209"/>
      <c r="QMJ425" s="209"/>
      <c r="QMK425" s="209"/>
      <c r="QML425" s="209"/>
      <c r="QMM425" s="209"/>
      <c r="QMN425" s="209"/>
      <c r="QMO425" s="209"/>
      <c r="QMP425" s="209"/>
      <c r="QMQ425" s="209"/>
      <c r="QMR425" s="209"/>
      <c r="QMS425" s="209"/>
      <c r="QMT425" s="209"/>
      <c r="QMU425" s="209"/>
      <c r="QMV425" s="209"/>
      <c r="QMW425" s="209"/>
      <c r="QMX425" s="209"/>
      <c r="QMY425" s="209"/>
      <c r="QMZ425" s="209"/>
      <c r="QNA425" s="209"/>
      <c r="QNB425" s="209"/>
      <c r="QNC425" s="209"/>
      <c r="QND425" s="209"/>
      <c r="QNE425" s="209"/>
      <c r="QNF425" s="209"/>
      <c r="QNG425" s="209"/>
      <c r="QNH425" s="209"/>
      <c r="QNI425" s="209"/>
      <c r="QNJ425" s="209"/>
      <c r="QNK425" s="209"/>
      <c r="QNL425" s="209"/>
      <c r="QNM425" s="209"/>
      <c r="QNN425" s="209"/>
      <c r="QNO425" s="209"/>
      <c r="QNP425" s="209"/>
      <c r="QNQ425" s="209"/>
      <c r="QNR425" s="209"/>
      <c r="QNS425" s="209"/>
      <c r="QNT425" s="209"/>
      <c r="QNU425" s="209"/>
      <c r="QNV425" s="209"/>
      <c r="QNW425" s="209"/>
      <c r="QNX425" s="209"/>
      <c r="QNY425" s="209"/>
      <c r="QNZ425" s="209"/>
      <c r="QOA425" s="209"/>
      <c r="QOB425" s="209"/>
      <c r="QOC425" s="209"/>
      <c r="QOD425" s="209"/>
      <c r="QOE425" s="209"/>
      <c r="QOF425" s="209"/>
      <c r="QOG425" s="209"/>
      <c r="QOH425" s="209"/>
      <c r="QOI425" s="209"/>
      <c r="QOJ425" s="209"/>
      <c r="QOK425" s="209"/>
      <c r="QOL425" s="209"/>
      <c r="QOM425" s="209"/>
      <c r="QON425" s="209"/>
      <c r="QOO425" s="209"/>
      <c r="QOP425" s="209"/>
      <c r="QOQ425" s="209"/>
      <c r="QOR425" s="209"/>
      <c r="QOS425" s="209"/>
      <c r="QOT425" s="209"/>
      <c r="QOU425" s="209"/>
      <c r="QOV425" s="209"/>
      <c r="QOW425" s="209"/>
      <c r="QOX425" s="209"/>
      <c r="QOY425" s="209"/>
      <c r="QOZ425" s="209"/>
      <c r="QPA425" s="209"/>
      <c r="QPB425" s="209"/>
      <c r="QPC425" s="209"/>
      <c r="QPD425" s="209"/>
      <c r="QPE425" s="209"/>
      <c r="QPF425" s="209"/>
      <c r="QPG425" s="209"/>
      <c r="QPH425" s="209"/>
      <c r="QPI425" s="209"/>
      <c r="QPJ425" s="209"/>
      <c r="QPK425" s="209"/>
      <c r="QPL425" s="209"/>
      <c r="QPM425" s="209"/>
      <c r="QPN425" s="209"/>
      <c r="QPO425" s="209"/>
      <c r="QPP425" s="209"/>
      <c r="QPQ425" s="209"/>
      <c r="QPR425" s="209"/>
      <c r="QPS425" s="209"/>
      <c r="QPT425" s="209"/>
      <c r="QPU425" s="209"/>
      <c r="QPV425" s="209"/>
      <c r="QPW425" s="209"/>
      <c r="QPX425" s="209"/>
      <c r="QPY425" s="209"/>
      <c r="QPZ425" s="209"/>
      <c r="QQA425" s="209"/>
      <c r="QQB425" s="209"/>
      <c r="QQC425" s="209"/>
      <c r="QQD425" s="209"/>
      <c r="QQE425" s="209"/>
      <c r="QQF425" s="209"/>
      <c r="QQG425" s="209"/>
      <c r="QQH425" s="209"/>
      <c r="QQI425" s="209"/>
      <c r="QQJ425" s="209"/>
      <c r="QQK425" s="209"/>
      <c r="QQL425" s="209"/>
      <c r="QQM425" s="209"/>
      <c r="QQN425" s="209"/>
      <c r="QQO425" s="209"/>
      <c r="QQP425" s="209"/>
      <c r="QQQ425" s="209"/>
      <c r="QQR425" s="209"/>
      <c r="QQS425" s="209"/>
      <c r="QQT425" s="209"/>
      <c r="QQU425" s="209"/>
      <c r="QQV425" s="209"/>
      <c r="QQW425" s="209"/>
      <c r="QQX425" s="209"/>
      <c r="QQY425" s="209"/>
      <c r="QQZ425" s="209"/>
      <c r="QRA425" s="209"/>
      <c r="QRB425" s="209"/>
      <c r="QRC425" s="209"/>
      <c r="QRD425" s="209"/>
      <c r="QRE425" s="209"/>
      <c r="QRF425" s="209"/>
      <c r="QRG425" s="209"/>
      <c r="QRH425" s="209"/>
      <c r="QRI425" s="209"/>
      <c r="QRJ425" s="209"/>
      <c r="QRK425" s="209"/>
      <c r="QRL425" s="209"/>
      <c r="QRM425" s="209"/>
      <c r="QRN425" s="209"/>
      <c r="QRO425" s="209"/>
      <c r="QRP425" s="209"/>
      <c r="QRQ425" s="209"/>
      <c r="QRR425" s="209"/>
      <c r="QRS425" s="209"/>
      <c r="QRT425" s="209"/>
      <c r="QRU425" s="209"/>
      <c r="QRV425" s="209"/>
      <c r="QRW425" s="209"/>
      <c r="QRX425" s="209"/>
      <c r="QRY425" s="209"/>
      <c r="QRZ425" s="209"/>
      <c r="QSA425" s="209"/>
      <c r="QSB425" s="209"/>
      <c r="QSC425" s="209"/>
      <c r="QSD425" s="209"/>
      <c r="QSE425" s="209"/>
      <c r="QSF425" s="209"/>
      <c r="QSG425" s="209"/>
      <c r="QSH425" s="209"/>
      <c r="QSI425" s="209"/>
      <c r="QSJ425" s="209"/>
      <c r="QSK425" s="209"/>
      <c r="QSL425" s="209"/>
      <c r="QSM425" s="209"/>
      <c r="QSN425" s="209"/>
      <c r="QSO425" s="209"/>
      <c r="QSP425" s="209"/>
      <c r="QSQ425" s="209"/>
      <c r="QSR425" s="209"/>
      <c r="QSS425" s="209"/>
      <c r="QST425" s="209"/>
      <c r="QSU425" s="209"/>
      <c r="QSV425" s="209"/>
      <c r="QSW425" s="209"/>
      <c r="QSX425" s="209"/>
      <c r="QSY425" s="209"/>
      <c r="QSZ425" s="209"/>
      <c r="QTA425" s="209"/>
      <c r="QTB425" s="209"/>
      <c r="QTC425" s="209"/>
      <c r="QTD425" s="209"/>
      <c r="QTE425" s="209"/>
      <c r="QTF425" s="209"/>
      <c r="QTG425" s="209"/>
      <c r="QTH425" s="209"/>
      <c r="QTI425" s="209"/>
      <c r="QTJ425" s="209"/>
      <c r="QTK425" s="209"/>
      <c r="QTL425" s="209"/>
      <c r="QTM425" s="209"/>
      <c r="QTN425" s="209"/>
      <c r="QTO425" s="209"/>
      <c r="QTP425" s="209"/>
      <c r="QTQ425" s="209"/>
      <c r="QTR425" s="209"/>
      <c r="QTS425" s="209"/>
      <c r="QTT425" s="209"/>
      <c r="QTU425" s="209"/>
      <c r="QTV425" s="209"/>
      <c r="QTW425" s="209"/>
      <c r="QTX425" s="209"/>
      <c r="QTY425" s="209"/>
      <c r="QTZ425" s="209"/>
      <c r="QUA425" s="209"/>
      <c r="QUB425" s="209"/>
      <c r="QUC425" s="209"/>
      <c r="QUD425" s="209"/>
      <c r="QUE425" s="209"/>
      <c r="QUF425" s="209"/>
      <c r="QUG425" s="209"/>
      <c r="QUH425" s="209"/>
      <c r="QUI425" s="209"/>
      <c r="QUJ425" s="209"/>
      <c r="QUK425" s="209"/>
      <c r="QUL425" s="209"/>
      <c r="QUM425" s="209"/>
      <c r="QUN425" s="209"/>
      <c r="QUO425" s="209"/>
      <c r="QUP425" s="209"/>
      <c r="QUQ425" s="209"/>
      <c r="QUR425" s="209"/>
      <c r="QUS425" s="209"/>
      <c r="QUT425" s="209"/>
      <c r="QUU425" s="209"/>
      <c r="QUV425" s="209"/>
      <c r="QUW425" s="209"/>
      <c r="QUX425" s="209"/>
      <c r="QUY425" s="209"/>
      <c r="QUZ425" s="209"/>
      <c r="QVA425" s="209"/>
      <c r="QVB425" s="209"/>
      <c r="QVC425" s="209"/>
      <c r="QVD425" s="209"/>
      <c r="QVE425" s="209"/>
      <c r="QVF425" s="209"/>
      <c r="QVG425" s="209"/>
      <c r="QVH425" s="209"/>
      <c r="QVI425" s="209"/>
      <c r="QVJ425" s="209"/>
      <c r="QVK425" s="209"/>
      <c r="QVL425" s="209"/>
      <c r="QVM425" s="209"/>
      <c r="QVN425" s="209"/>
      <c r="QVO425" s="209"/>
      <c r="QVP425" s="209"/>
      <c r="QVQ425" s="209"/>
      <c r="QVR425" s="209"/>
      <c r="QVS425" s="209"/>
      <c r="QVT425" s="209"/>
      <c r="QVU425" s="209"/>
      <c r="QVV425" s="209"/>
      <c r="QVW425" s="209"/>
      <c r="QVX425" s="209"/>
      <c r="QVY425" s="209"/>
      <c r="QVZ425" s="209"/>
      <c r="QWA425" s="209"/>
      <c r="QWB425" s="209"/>
      <c r="QWC425" s="209"/>
      <c r="QWD425" s="209"/>
      <c r="QWE425" s="209"/>
      <c r="QWF425" s="209"/>
      <c r="QWG425" s="209"/>
      <c r="QWH425" s="209"/>
      <c r="QWI425" s="209"/>
      <c r="QWJ425" s="209"/>
      <c r="QWK425" s="209"/>
      <c r="QWL425" s="209"/>
      <c r="QWM425" s="209"/>
      <c r="QWN425" s="209"/>
      <c r="QWO425" s="209"/>
      <c r="QWP425" s="209"/>
      <c r="QWQ425" s="209"/>
      <c r="QWR425" s="209"/>
      <c r="QWS425" s="209"/>
      <c r="QWT425" s="209"/>
      <c r="QWU425" s="209"/>
      <c r="QWV425" s="209"/>
      <c r="QWW425" s="209"/>
      <c r="QWX425" s="209"/>
      <c r="QWY425" s="209"/>
      <c r="QWZ425" s="209"/>
      <c r="QXA425" s="209"/>
      <c r="QXB425" s="209"/>
      <c r="QXC425" s="209"/>
      <c r="QXD425" s="209"/>
      <c r="QXE425" s="209"/>
      <c r="QXF425" s="209"/>
      <c r="QXG425" s="209"/>
      <c r="QXH425" s="209"/>
      <c r="QXI425" s="209"/>
      <c r="QXJ425" s="209"/>
      <c r="QXK425" s="209"/>
      <c r="QXL425" s="209"/>
      <c r="QXM425" s="209"/>
      <c r="QXN425" s="209"/>
      <c r="QXO425" s="209"/>
      <c r="QXP425" s="209"/>
      <c r="QXQ425" s="209"/>
      <c r="QXR425" s="209"/>
      <c r="QXS425" s="209"/>
      <c r="QXT425" s="209"/>
      <c r="QXU425" s="209"/>
      <c r="QXV425" s="209"/>
      <c r="QXW425" s="209"/>
      <c r="QXX425" s="209"/>
      <c r="QXY425" s="209"/>
      <c r="QXZ425" s="209"/>
      <c r="QYA425" s="209"/>
      <c r="QYB425" s="209"/>
      <c r="QYC425" s="209"/>
      <c r="QYD425" s="209"/>
      <c r="QYE425" s="209"/>
      <c r="QYF425" s="209"/>
      <c r="QYG425" s="209"/>
      <c r="QYH425" s="209"/>
      <c r="QYI425" s="209"/>
      <c r="QYJ425" s="209"/>
      <c r="QYK425" s="209"/>
      <c r="QYL425" s="209"/>
      <c r="QYM425" s="209"/>
      <c r="QYN425" s="209"/>
      <c r="QYO425" s="209"/>
      <c r="QYP425" s="209"/>
      <c r="QYQ425" s="209"/>
      <c r="QYR425" s="209"/>
      <c r="QYS425" s="209"/>
      <c r="QYT425" s="209"/>
      <c r="QYU425" s="209"/>
      <c r="QYV425" s="209"/>
      <c r="QYW425" s="209"/>
      <c r="QYX425" s="209"/>
      <c r="QYY425" s="209"/>
      <c r="QYZ425" s="209"/>
      <c r="QZA425" s="209"/>
      <c r="QZB425" s="209"/>
      <c r="QZC425" s="209"/>
      <c r="QZD425" s="209"/>
      <c r="QZE425" s="209"/>
      <c r="QZF425" s="209"/>
      <c r="QZG425" s="209"/>
      <c r="QZH425" s="209"/>
      <c r="QZI425" s="209"/>
      <c r="QZJ425" s="209"/>
      <c r="QZK425" s="209"/>
      <c r="QZL425" s="209"/>
      <c r="QZM425" s="209"/>
      <c r="QZN425" s="209"/>
      <c r="QZO425" s="209"/>
      <c r="QZP425" s="209"/>
      <c r="QZQ425" s="209"/>
      <c r="QZR425" s="209"/>
      <c r="QZS425" s="209"/>
      <c r="QZT425" s="209"/>
      <c r="QZU425" s="209"/>
      <c r="QZV425" s="209"/>
      <c r="QZW425" s="209"/>
      <c r="QZX425" s="209"/>
      <c r="QZY425" s="209"/>
      <c r="QZZ425" s="209"/>
      <c r="RAA425" s="209"/>
      <c r="RAB425" s="209"/>
      <c r="RAC425" s="209"/>
      <c r="RAD425" s="209"/>
      <c r="RAE425" s="209"/>
      <c r="RAF425" s="209"/>
      <c r="RAG425" s="209"/>
      <c r="RAH425" s="209"/>
      <c r="RAI425" s="209"/>
      <c r="RAJ425" s="209"/>
      <c r="RAK425" s="209"/>
      <c r="RAL425" s="209"/>
      <c r="RAM425" s="209"/>
      <c r="RAN425" s="209"/>
      <c r="RAO425" s="209"/>
      <c r="RAP425" s="209"/>
      <c r="RAQ425" s="209"/>
      <c r="RAR425" s="209"/>
      <c r="RAS425" s="209"/>
      <c r="RAT425" s="209"/>
      <c r="RAU425" s="209"/>
      <c r="RAV425" s="209"/>
      <c r="RAW425" s="209"/>
      <c r="RAX425" s="209"/>
      <c r="RAY425" s="209"/>
      <c r="RAZ425" s="209"/>
      <c r="RBA425" s="209"/>
      <c r="RBB425" s="209"/>
      <c r="RBC425" s="209"/>
      <c r="RBD425" s="209"/>
      <c r="RBE425" s="209"/>
      <c r="RBF425" s="209"/>
      <c r="RBG425" s="209"/>
      <c r="RBH425" s="209"/>
      <c r="RBI425" s="209"/>
      <c r="RBJ425" s="209"/>
      <c r="RBK425" s="209"/>
      <c r="RBL425" s="209"/>
      <c r="RBM425" s="209"/>
      <c r="RBN425" s="209"/>
      <c r="RBO425" s="209"/>
      <c r="RBP425" s="209"/>
      <c r="RBQ425" s="209"/>
      <c r="RBR425" s="209"/>
      <c r="RBS425" s="209"/>
      <c r="RBT425" s="209"/>
      <c r="RBU425" s="209"/>
      <c r="RBV425" s="209"/>
      <c r="RBW425" s="209"/>
      <c r="RBX425" s="209"/>
      <c r="RBY425" s="209"/>
      <c r="RBZ425" s="209"/>
      <c r="RCA425" s="209"/>
      <c r="RCB425" s="209"/>
      <c r="RCC425" s="209"/>
      <c r="RCD425" s="209"/>
      <c r="RCE425" s="209"/>
      <c r="RCF425" s="209"/>
      <c r="RCG425" s="209"/>
      <c r="RCH425" s="209"/>
      <c r="RCI425" s="209"/>
      <c r="RCJ425" s="209"/>
      <c r="RCK425" s="209"/>
      <c r="RCL425" s="209"/>
      <c r="RCM425" s="209"/>
      <c r="RCN425" s="209"/>
      <c r="RCO425" s="209"/>
      <c r="RCP425" s="209"/>
      <c r="RCQ425" s="209"/>
      <c r="RCR425" s="209"/>
      <c r="RCS425" s="209"/>
      <c r="RCT425" s="209"/>
      <c r="RCU425" s="209"/>
      <c r="RCV425" s="209"/>
      <c r="RCW425" s="209"/>
      <c r="RCX425" s="209"/>
      <c r="RCY425" s="209"/>
      <c r="RCZ425" s="209"/>
      <c r="RDA425" s="209"/>
      <c r="RDB425" s="209"/>
      <c r="RDC425" s="209"/>
      <c r="RDD425" s="209"/>
      <c r="RDE425" s="209"/>
      <c r="RDF425" s="209"/>
      <c r="RDG425" s="209"/>
      <c r="RDH425" s="209"/>
      <c r="RDI425" s="209"/>
      <c r="RDJ425" s="209"/>
      <c r="RDK425" s="209"/>
      <c r="RDL425" s="209"/>
      <c r="RDM425" s="209"/>
      <c r="RDN425" s="209"/>
      <c r="RDO425" s="209"/>
      <c r="RDP425" s="209"/>
      <c r="RDQ425" s="209"/>
      <c r="RDR425" s="209"/>
      <c r="RDS425" s="209"/>
      <c r="RDT425" s="209"/>
      <c r="RDU425" s="209"/>
      <c r="RDV425" s="209"/>
      <c r="RDW425" s="209"/>
      <c r="RDX425" s="209"/>
      <c r="RDY425" s="209"/>
      <c r="RDZ425" s="209"/>
      <c r="REA425" s="209"/>
      <c r="REB425" s="209"/>
      <c r="REC425" s="209"/>
      <c r="RED425" s="209"/>
      <c r="REE425" s="209"/>
      <c r="REF425" s="209"/>
      <c r="REG425" s="209"/>
      <c r="REH425" s="209"/>
      <c r="REI425" s="209"/>
      <c r="REJ425" s="209"/>
      <c r="REK425" s="209"/>
      <c r="REL425" s="209"/>
      <c r="REM425" s="209"/>
      <c r="REN425" s="209"/>
      <c r="REO425" s="209"/>
      <c r="REP425" s="209"/>
      <c r="REQ425" s="209"/>
      <c r="RER425" s="209"/>
      <c r="RES425" s="209"/>
      <c r="RET425" s="209"/>
      <c r="REU425" s="209"/>
      <c r="REV425" s="209"/>
      <c r="REW425" s="209"/>
      <c r="REX425" s="209"/>
      <c r="REY425" s="209"/>
      <c r="REZ425" s="209"/>
      <c r="RFA425" s="209"/>
      <c r="RFB425" s="209"/>
      <c r="RFC425" s="209"/>
      <c r="RFD425" s="209"/>
      <c r="RFE425" s="209"/>
      <c r="RFF425" s="209"/>
      <c r="RFG425" s="209"/>
      <c r="RFH425" s="209"/>
      <c r="RFI425" s="209"/>
      <c r="RFJ425" s="209"/>
      <c r="RFK425" s="209"/>
      <c r="RFL425" s="209"/>
      <c r="RFM425" s="209"/>
      <c r="RFN425" s="209"/>
      <c r="RFO425" s="209"/>
      <c r="RFP425" s="209"/>
      <c r="RFQ425" s="209"/>
      <c r="RFR425" s="209"/>
      <c r="RFS425" s="209"/>
      <c r="RFT425" s="209"/>
      <c r="RFU425" s="209"/>
      <c r="RFV425" s="209"/>
      <c r="RFW425" s="209"/>
      <c r="RFX425" s="209"/>
      <c r="RFY425" s="209"/>
      <c r="RFZ425" s="209"/>
      <c r="RGA425" s="209"/>
      <c r="RGB425" s="209"/>
      <c r="RGC425" s="209"/>
      <c r="RGD425" s="209"/>
      <c r="RGE425" s="209"/>
      <c r="RGF425" s="209"/>
      <c r="RGG425" s="209"/>
      <c r="RGH425" s="209"/>
      <c r="RGI425" s="209"/>
      <c r="RGJ425" s="209"/>
      <c r="RGK425" s="209"/>
      <c r="RGL425" s="209"/>
      <c r="RGM425" s="209"/>
      <c r="RGN425" s="209"/>
      <c r="RGO425" s="209"/>
      <c r="RGP425" s="209"/>
      <c r="RGQ425" s="209"/>
      <c r="RGR425" s="209"/>
      <c r="RGS425" s="209"/>
      <c r="RGT425" s="209"/>
      <c r="RGU425" s="209"/>
      <c r="RGV425" s="209"/>
      <c r="RGW425" s="209"/>
      <c r="RGX425" s="209"/>
      <c r="RGY425" s="209"/>
      <c r="RGZ425" s="209"/>
      <c r="RHA425" s="209"/>
      <c r="RHB425" s="209"/>
      <c r="RHC425" s="209"/>
      <c r="RHD425" s="209"/>
      <c r="RHE425" s="209"/>
      <c r="RHF425" s="209"/>
      <c r="RHG425" s="209"/>
      <c r="RHH425" s="209"/>
      <c r="RHI425" s="209"/>
      <c r="RHJ425" s="209"/>
      <c r="RHK425" s="209"/>
      <c r="RHL425" s="209"/>
      <c r="RHM425" s="209"/>
      <c r="RHN425" s="209"/>
      <c r="RHO425" s="209"/>
      <c r="RHP425" s="209"/>
      <c r="RHQ425" s="209"/>
      <c r="RHR425" s="209"/>
      <c r="RHS425" s="209"/>
      <c r="RHT425" s="209"/>
      <c r="RHU425" s="209"/>
      <c r="RHV425" s="209"/>
      <c r="RHW425" s="209"/>
      <c r="RHX425" s="209"/>
      <c r="RHY425" s="209"/>
      <c r="RHZ425" s="209"/>
      <c r="RIA425" s="209"/>
      <c r="RIB425" s="209"/>
      <c r="RIC425" s="209"/>
      <c r="RID425" s="209"/>
      <c r="RIE425" s="209"/>
      <c r="RIF425" s="209"/>
      <c r="RIG425" s="209"/>
      <c r="RIH425" s="209"/>
      <c r="RII425" s="209"/>
      <c r="RIJ425" s="209"/>
      <c r="RIK425" s="209"/>
      <c r="RIL425" s="209"/>
      <c r="RIM425" s="209"/>
      <c r="RIN425" s="209"/>
      <c r="RIO425" s="209"/>
      <c r="RIP425" s="209"/>
      <c r="RIQ425" s="209"/>
      <c r="RIR425" s="209"/>
      <c r="RIS425" s="209"/>
      <c r="RIT425" s="209"/>
      <c r="RIU425" s="209"/>
      <c r="RIV425" s="209"/>
      <c r="RIW425" s="209"/>
      <c r="RIX425" s="209"/>
      <c r="RIY425" s="209"/>
      <c r="RIZ425" s="209"/>
      <c r="RJA425" s="209"/>
      <c r="RJB425" s="209"/>
      <c r="RJC425" s="209"/>
      <c r="RJD425" s="209"/>
      <c r="RJE425" s="209"/>
      <c r="RJF425" s="209"/>
      <c r="RJG425" s="209"/>
      <c r="RJH425" s="209"/>
      <c r="RJI425" s="209"/>
      <c r="RJJ425" s="209"/>
      <c r="RJK425" s="209"/>
      <c r="RJL425" s="209"/>
      <c r="RJM425" s="209"/>
      <c r="RJN425" s="209"/>
      <c r="RJO425" s="209"/>
      <c r="RJP425" s="209"/>
      <c r="RJQ425" s="209"/>
      <c r="RJR425" s="209"/>
      <c r="RJS425" s="209"/>
      <c r="RJT425" s="209"/>
      <c r="RJU425" s="209"/>
      <c r="RJV425" s="209"/>
      <c r="RJW425" s="209"/>
      <c r="RJX425" s="209"/>
      <c r="RJY425" s="209"/>
      <c r="RJZ425" s="209"/>
      <c r="RKA425" s="209"/>
      <c r="RKB425" s="209"/>
      <c r="RKC425" s="209"/>
      <c r="RKD425" s="209"/>
      <c r="RKE425" s="209"/>
      <c r="RKF425" s="209"/>
      <c r="RKG425" s="209"/>
      <c r="RKH425" s="209"/>
      <c r="RKI425" s="209"/>
      <c r="RKJ425" s="209"/>
      <c r="RKK425" s="209"/>
      <c r="RKL425" s="209"/>
      <c r="RKM425" s="209"/>
      <c r="RKN425" s="209"/>
      <c r="RKO425" s="209"/>
      <c r="RKP425" s="209"/>
      <c r="RKQ425" s="209"/>
      <c r="RKR425" s="209"/>
      <c r="RKS425" s="209"/>
      <c r="RKT425" s="209"/>
      <c r="RKU425" s="209"/>
      <c r="RKV425" s="209"/>
      <c r="RKW425" s="209"/>
      <c r="RKX425" s="209"/>
      <c r="RKY425" s="209"/>
      <c r="RKZ425" s="209"/>
      <c r="RLA425" s="209"/>
      <c r="RLB425" s="209"/>
      <c r="RLC425" s="209"/>
      <c r="RLD425" s="209"/>
      <c r="RLE425" s="209"/>
      <c r="RLF425" s="209"/>
      <c r="RLG425" s="209"/>
      <c r="RLH425" s="209"/>
      <c r="RLI425" s="209"/>
      <c r="RLJ425" s="209"/>
      <c r="RLK425" s="209"/>
      <c r="RLL425" s="209"/>
      <c r="RLM425" s="209"/>
      <c r="RLN425" s="209"/>
      <c r="RLO425" s="209"/>
      <c r="RLP425" s="209"/>
      <c r="RLQ425" s="209"/>
      <c r="RLR425" s="209"/>
      <c r="RLS425" s="209"/>
      <c r="RLT425" s="209"/>
      <c r="RLU425" s="209"/>
      <c r="RLV425" s="209"/>
      <c r="RLW425" s="209"/>
      <c r="RLX425" s="209"/>
      <c r="RLY425" s="209"/>
      <c r="RLZ425" s="209"/>
      <c r="RMA425" s="209"/>
      <c r="RMB425" s="209"/>
      <c r="RMC425" s="209"/>
      <c r="RMD425" s="209"/>
      <c r="RME425" s="209"/>
      <c r="RMF425" s="209"/>
      <c r="RMG425" s="209"/>
      <c r="RMH425" s="209"/>
      <c r="RMI425" s="209"/>
      <c r="RMJ425" s="209"/>
      <c r="RMK425" s="209"/>
      <c r="RML425" s="209"/>
      <c r="RMM425" s="209"/>
      <c r="RMN425" s="209"/>
      <c r="RMO425" s="209"/>
      <c r="RMP425" s="209"/>
      <c r="RMQ425" s="209"/>
      <c r="RMR425" s="209"/>
      <c r="RMS425" s="209"/>
      <c r="RMT425" s="209"/>
      <c r="RMU425" s="209"/>
      <c r="RMV425" s="209"/>
      <c r="RMW425" s="209"/>
      <c r="RMX425" s="209"/>
      <c r="RMY425" s="209"/>
      <c r="RMZ425" s="209"/>
      <c r="RNA425" s="209"/>
      <c r="RNB425" s="209"/>
      <c r="RNC425" s="209"/>
      <c r="RND425" s="209"/>
      <c r="RNE425" s="209"/>
      <c r="RNF425" s="209"/>
      <c r="RNG425" s="209"/>
      <c r="RNH425" s="209"/>
      <c r="RNI425" s="209"/>
      <c r="RNJ425" s="209"/>
      <c r="RNK425" s="209"/>
      <c r="RNL425" s="209"/>
      <c r="RNM425" s="209"/>
      <c r="RNN425" s="209"/>
      <c r="RNO425" s="209"/>
      <c r="RNP425" s="209"/>
      <c r="RNQ425" s="209"/>
      <c r="RNR425" s="209"/>
      <c r="RNS425" s="209"/>
      <c r="RNT425" s="209"/>
      <c r="RNU425" s="209"/>
      <c r="RNV425" s="209"/>
      <c r="RNW425" s="209"/>
      <c r="RNX425" s="209"/>
      <c r="RNY425" s="209"/>
      <c r="RNZ425" s="209"/>
      <c r="ROA425" s="209"/>
      <c r="ROB425" s="209"/>
      <c r="ROC425" s="209"/>
      <c r="ROD425" s="209"/>
      <c r="ROE425" s="209"/>
      <c r="ROF425" s="209"/>
      <c r="ROG425" s="209"/>
      <c r="ROH425" s="209"/>
      <c r="ROI425" s="209"/>
      <c r="ROJ425" s="209"/>
      <c r="ROK425" s="209"/>
      <c r="ROL425" s="209"/>
      <c r="ROM425" s="209"/>
      <c r="RON425" s="209"/>
      <c r="ROO425" s="209"/>
      <c r="ROP425" s="209"/>
      <c r="ROQ425" s="209"/>
      <c r="ROR425" s="209"/>
      <c r="ROS425" s="209"/>
      <c r="ROT425" s="209"/>
      <c r="ROU425" s="209"/>
      <c r="ROV425" s="209"/>
      <c r="ROW425" s="209"/>
      <c r="ROX425" s="209"/>
      <c r="ROY425" s="209"/>
      <c r="ROZ425" s="209"/>
      <c r="RPA425" s="209"/>
      <c r="RPB425" s="209"/>
      <c r="RPC425" s="209"/>
      <c r="RPD425" s="209"/>
      <c r="RPE425" s="209"/>
      <c r="RPF425" s="209"/>
      <c r="RPG425" s="209"/>
      <c r="RPH425" s="209"/>
      <c r="RPI425" s="209"/>
      <c r="RPJ425" s="209"/>
      <c r="RPK425" s="209"/>
      <c r="RPL425" s="209"/>
      <c r="RPM425" s="209"/>
      <c r="RPN425" s="209"/>
      <c r="RPO425" s="209"/>
      <c r="RPP425" s="209"/>
      <c r="RPQ425" s="209"/>
      <c r="RPR425" s="209"/>
      <c r="RPS425" s="209"/>
      <c r="RPT425" s="209"/>
      <c r="RPU425" s="209"/>
      <c r="RPV425" s="209"/>
      <c r="RPW425" s="209"/>
      <c r="RPX425" s="209"/>
      <c r="RPY425" s="209"/>
      <c r="RPZ425" s="209"/>
      <c r="RQA425" s="209"/>
      <c r="RQB425" s="209"/>
      <c r="RQC425" s="209"/>
      <c r="RQD425" s="209"/>
      <c r="RQE425" s="209"/>
      <c r="RQF425" s="209"/>
      <c r="RQG425" s="209"/>
      <c r="RQH425" s="209"/>
      <c r="RQI425" s="209"/>
      <c r="RQJ425" s="209"/>
      <c r="RQK425" s="209"/>
      <c r="RQL425" s="209"/>
      <c r="RQM425" s="209"/>
      <c r="RQN425" s="209"/>
      <c r="RQO425" s="209"/>
      <c r="RQP425" s="209"/>
      <c r="RQQ425" s="209"/>
      <c r="RQR425" s="209"/>
      <c r="RQS425" s="209"/>
      <c r="RQT425" s="209"/>
      <c r="RQU425" s="209"/>
      <c r="RQV425" s="209"/>
      <c r="RQW425" s="209"/>
      <c r="RQX425" s="209"/>
      <c r="RQY425" s="209"/>
      <c r="RQZ425" s="209"/>
      <c r="RRA425" s="209"/>
      <c r="RRB425" s="209"/>
      <c r="RRC425" s="209"/>
      <c r="RRD425" s="209"/>
      <c r="RRE425" s="209"/>
      <c r="RRF425" s="209"/>
      <c r="RRG425" s="209"/>
      <c r="RRH425" s="209"/>
      <c r="RRI425" s="209"/>
      <c r="RRJ425" s="209"/>
      <c r="RRK425" s="209"/>
      <c r="RRL425" s="209"/>
      <c r="RRM425" s="209"/>
      <c r="RRN425" s="209"/>
      <c r="RRO425" s="209"/>
      <c r="RRP425" s="209"/>
      <c r="RRQ425" s="209"/>
      <c r="RRR425" s="209"/>
      <c r="RRS425" s="209"/>
      <c r="RRT425" s="209"/>
      <c r="RRU425" s="209"/>
      <c r="RRV425" s="209"/>
      <c r="RRW425" s="209"/>
      <c r="RRX425" s="209"/>
      <c r="RRY425" s="209"/>
      <c r="RRZ425" s="209"/>
      <c r="RSA425" s="209"/>
      <c r="RSB425" s="209"/>
      <c r="RSC425" s="209"/>
      <c r="RSD425" s="209"/>
      <c r="RSE425" s="209"/>
      <c r="RSF425" s="209"/>
      <c r="RSG425" s="209"/>
      <c r="RSH425" s="209"/>
      <c r="RSI425" s="209"/>
      <c r="RSJ425" s="209"/>
      <c r="RSK425" s="209"/>
      <c r="RSL425" s="209"/>
      <c r="RSM425" s="209"/>
      <c r="RSN425" s="209"/>
      <c r="RSO425" s="209"/>
      <c r="RSP425" s="209"/>
      <c r="RSQ425" s="209"/>
      <c r="RSR425" s="209"/>
      <c r="RSS425" s="209"/>
      <c r="RST425" s="209"/>
      <c r="RSU425" s="209"/>
      <c r="RSV425" s="209"/>
      <c r="RSW425" s="209"/>
      <c r="RSX425" s="209"/>
      <c r="RSY425" s="209"/>
      <c r="RSZ425" s="209"/>
      <c r="RTA425" s="209"/>
      <c r="RTB425" s="209"/>
      <c r="RTC425" s="209"/>
      <c r="RTD425" s="209"/>
      <c r="RTE425" s="209"/>
      <c r="RTF425" s="209"/>
      <c r="RTG425" s="209"/>
      <c r="RTH425" s="209"/>
      <c r="RTI425" s="209"/>
      <c r="RTJ425" s="209"/>
      <c r="RTK425" s="209"/>
      <c r="RTL425" s="209"/>
      <c r="RTM425" s="209"/>
      <c r="RTN425" s="209"/>
      <c r="RTO425" s="209"/>
      <c r="RTP425" s="209"/>
      <c r="RTQ425" s="209"/>
      <c r="RTR425" s="209"/>
      <c r="RTS425" s="209"/>
      <c r="RTT425" s="209"/>
      <c r="RTU425" s="209"/>
      <c r="RTV425" s="209"/>
      <c r="RTW425" s="209"/>
      <c r="RTX425" s="209"/>
      <c r="RTY425" s="209"/>
      <c r="RTZ425" s="209"/>
      <c r="RUA425" s="209"/>
      <c r="RUB425" s="209"/>
      <c r="RUC425" s="209"/>
      <c r="RUD425" s="209"/>
      <c r="RUE425" s="209"/>
      <c r="RUF425" s="209"/>
      <c r="RUG425" s="209"/>
      <c r="RUH425" s="209"/>
      <c r="RUI425" s="209"/>
      <c r="RUJ425" s="209"/>
      <c r="RUK425" s="209"/>
      <c r="RUL425" s="209"/>
      <c r="RUM425" s="209"/>
      <c r="RUN425" s="209"/>
      <c r="RUO425" s="209"/>
      <c r="RUP425" s="209"/>
      <c r="RUQ425" s="209"/>
      <c r="RUR425" s="209"/>
      <c r="RUS425" s="209"/>
      <c r="RUT425" s="209"/>
      <c r="RUU425" s="209"/>
      <c r="RUV425" s="209"/>
      <c r="RUW425" s="209"/>
      <c r="RUX425" s="209"/>
      <c r="RUY425" s="209"/>
      <c r="RUZ425" s="209"/>
      <c r="RVA425" s="209"/>
      <c r="RVB425" s="209"/>
      <c r="RVC425" s="209"/>
      <c r="RVD425" s="209"/>
      <c r="RVE425" s="209"/>
      <c r="RVF425" s="209"/>
      <c r="RVG425" s="209"/>
      <c r="RVH425" s="209"/>
      <c r="RVI425" s="209"/>
      <c r="RVJ425" s="209"/>
      <c r="RVK425" s="209"/>
      <c r="RVL425" s="209"/>
      <c r="RVM425" s="209"/>
      <c r="RVN425" s="209"/>
      <c r="RVO425" s="209"/>
      <c r="RVP425" s="209"/>
      <c r="RVQ425" s="209"/>
      <c r="RVR425" s="209"/>
      <c r="RVS425" s="209"/>
      <c r="RVT425" s="209"/>
      <c r="RVU425" s="209"/>
      <c r="RVV425" s="209"/>
      <c r="RVW425" s="209"/>
      <c r="RVX425" s="209"/>
      <c r="RVY425" s="209"/>
      <c r="RVZ425" s="209"/>
      <c r="RWA425" s="209"/>
      <c r="RWB425" s="209"/>
      <c r="RWC425" s="209"/>
      <c r="RWD425" s="209"/>
      <c r="RWE425" s="209"/>
      <c r="RWF425" s="209"/>
      <c r="RWG425" s="209"/>
      <c r="RWH425" s="209"/>
      <c r="RWI425" s="209"/>
      <c r="RWJ425" s="209"/>
      <c r="RWK425" s="209"/>
      <c r="RWL425" s="209"/>
      <c r="RWM425" s="209"/>
      <c r="RWN425" s="209"/>
      <c r="RWO425" s="209"/>
      <c r="RWP425" s="209"/>
      <c r="RWQ425" s="209"/>
      <c r="RWR425" s="209"/>
      <c r="RWS425" s="209"/>
      <c r="RWT425" s="209"/>
      <c r="RWU425" s="209"/>
      <c r="RWV425" s="209"/>
      <c r="RWW425" s="209"/>
      <c r="RWX425" s="209"/>
      <c r="RWY425" s="209"/>
      <c r="RWZ425" s="209"/>
      <c r="RXA425" s="209"/>
      <c r="RXB425" s="209"/>
      <c r="RXC425" s="209"/>
      <c r="RXD425" s="209"/>
      <c r="RXE425" s="209"/>
      <c r="RXF425" s="209"/>
      <c r="RXG425" s="209"/>
      <c r="RXH425" s="209"/>
      <c r="RXI425" s="209"/>
      <c r="RXJ425" s="209"/>
      <c r="RXK425" s="209"/>
      <c r="RXL425" s="209"/>
      <c r="RXM425" s="209"/>
      <c r="RXN425" s="209"/>
      <c r="RXO425" s="209"/>
      <c r="RXP425" s="209"/>
      <c r="RXQ425" s="209"/>
      <c r="RXR425" s="209"/>
      <c r="RXS425" s="209"/>
      <c r="RXT425" s="209"/>
      <c r="RXU425" s="209"/>
      <c r="RXV425" s="209"/>
      <c r="RXW425" s="209"/>
      <c r="RXX425" s="209"/>
      <c r="RXY425" s="209"/>
      <c r="RXZ425" s="209"/>
      <c r="RYA425" s="209"/>
      <c r="RYB425" s="209"/>
      <c r="RYC425" s="209"/>
      <c r="RYD425" s="209"/>
      <c r="RYE425" s="209"/>
      <c r="RYF425" s="209"/>
      <c r="RYG425" s="209"/>
      <c r="RYH425" s="209"/>
      <c r="RYI425" s="209"/>
      <c r="RYJ425" s="209"/>
      <c r="RYK425" s="209"/>
      <c r="RYL425" s="209"/>
      <c r="RYM425" s="209"/>
      <c r="RYN425" s="209"/>
      <c r="RYO425" s="209"/>
      <c r="RYP425" s="209"/>
      <c r="RYQ425" s="209"/>
      <c r="RYR425" s="209"/>
      <c r="RYS425" s="209"/>
      <c r="RYT425" s="209"/>
      <c r="RYU425" s="209"/>
      <c r="RYV425" s="209"/>
      <c r="RYW425" s="209"/>
      <c r="RYX425" s="209"/>
      <c r="RYY425" s="209"/>
      <c r="RYZ425" s="209"/>
      <c r="RZA425" s="209"/>
      <c r="RZB425" s="209"/>
      <c r="RZC425" s="209"/>
      <c r="RZD425" s="209"/>
      <c r="RZE425" s="209"/>
      <c r="RZF425" s="209"/>
      <c r="RZG425" s="209"/>
      <c r="RZH425" s="209"/>
      <c r="RZI425" s="209"/>
      <c r="RZJ425" s="209"/>
      <c r="RZK425" s="209"/>
      <c r="RZL425" s="209"/>
      <c r="RZM425" s="209"/>
      <c r="RZN425" s="209"/>
      <c r="RZO425" s="209"/>
      <c r="RZP425" s="209"/>
      <c r="RZQ425" s="209"/>
      <c r="RZR425" s="209"/>
      <c r="RZS425" s="209"/>
      <c r="RZT425" s="209"/>
      <c r="RZU425" s="209"/>
      <c r="RZV425" s="209"/>
      <c r="RZW425" s="209"/>
      <c r="RZX425" s="209"/>
      <c r="RZY425" s="209"/>
      <c r="RZZ425" s="209"/>
      <c r="SAA425" s="209"/>
      <c r="SAB425" s="209"/>
      <c r="SAC425" s="209"/>
      <c r="SAD425" s="209"/>
      <c r="SAE425" s="209"/>
      <c r="SAF425" s="209"/>
      <c r="SAG425" s="209"/>
      <c r="SAH425" s="209"/>
      <c r="SAI425" s="209"/>
      <c r="SAJ425" s="209"/>
      <c r="SAK425" s="209"/>
      <c r="SAL425" s="209"/>
      <c r="SAM425" s="209"/>
      <c r="SAN425" s="209"/>
      <c r="SAO425" s="209"/>
      <c r="SAP425" s="209"/>
      <c r="SAQ425" s="209"/>
      <c r="SAR425" s="209"/>
      <c r="SAS425" s="209"/>
      <c r="SAT425" s="209"/>
      <c r="SAU425" s="209"/>
      <c r="SAV425" s="209"/>
      <c r="SAW425" s="209"/>
      <c r="SAX425" s="209"/>
      <c r="SAY425" s="209"/>
      <c r="SAZ425" s="209"/>
      <c r="SBA425" s="209"/>
      <c r="SBB425" s="209"/>
      <c r="SBC425" s="209"/>
      <c r="SBD425" s="209"/>
      <c r="SBE425" s="209"/>
      <c r="SBF425" s="209"/>
      <c r="SBG425" s="209"/>
      <c r="SBH425" s="209"/>
      <c r="SBI425" s="209"/>
      <c r="SBJ425" s="209"/>
      <c r="SBK425" s="209"/>
      <c r="SBL425" s="209"/>
      <c r="SBM425" s="209"/>
      <c r="SBN425" s="209"/>
      <c r="SBO425" s="209"/>
      <c r="SBP425" s="209"/>
      <c r="SBQ425" s="209"/>
      <c r="SBR425" s="209"/>
      <c r="SBS425" s="209"/>
      <c r="SBT425" s="209"/>
      <c r="SBU425" s="209"/>
      <c r="SBV425" s="209"/>
      <c r="SBW425" s="209"/>
      <c r="SBX425" s="209"/>
      <c r="SBY425" s="209"/>
      <c r="SBZ425" s="209"/>
      <c r="SCA425" s="209"/>
      <c r="SCB425" s="209"/>
      <c r="SCC425" s="209"/>
      <c r="SCD425" s="209"/>
      <c r="SCE425" s="209"/>
      <c r="SCF425" s="209"/>
      <c r="SCG425" s="209"/>
      <c r="SCH425" s="209"/>
      <c r="SCI425" s="209"/>
      <c r="SCJ425" s="209"/>
      <c r="SCK425" s="209"/>
      <c r="SCL425" s="209"/>
      <c r="SCM425" s="209"/>
      <c r="SCN425" s="209"/>
      <c r="SCO425" s="209"/>
      <c r="SCP425" s="209"/>
      <c r="SCQ425" s="209"/>
      <c r="SCR425" s="209"/>
      <c r="SCS425" s="209"/>
      <c r="SCT425" s="209"/>
      <c r="SCU425" s="209"/>
      <c r="SCV425" s="209"/>
      <c r="SCW425" s="209"/>
      <c r="SCX425" s="209"/>
      <c r="SCY425" s="209"/>
      <c r="SCZ425" s="209"/>
      <c r="SDA425" s="209"/>
      <c r="SDB425" s="209"/>
      <c r="SDC425" s="209"/>
      <c r="SDD425" s="209"/>
      <c r="SDE425" s="209"/>
      <c r="SDF425" s="209"/>
      <c r="SDG425" s="209"/>
      <c r="SDH425" s="209"/>
      <c r="SDI425" s="209"/>
      <c r="SDJ425" s="209"/>
      <c r="SDK425" s="209"/>
      <c r="SDL425" s="209"/>
      <c r="SDM425" s="209"/>
      <c r="SDN425" s="209"/>
      <c r="SDO425" s="209"/>
      <c r="SDP425" s="209"/>
      <c r="SDQ425" s="209"/>
      <c r="SDR425" s="209"/>
      <c r="SDS425" s="209"/>
      <c r="SDT425" s="209"/>
      <c r="SDU425" s="209"/>
      <c r="SDV425" s="209"/>
      <c r="SDW425" s="209"/>
      <c r="SDX425" s="209"/>
      <c r="SDY425" s="209"/>
      <c r="SDZ425" s="209"/>
      <c r="SEA425" s="209"/>
      <c r="SEB425" s="209"/>
      <c r="SEC425" s="209"/>
      <c r="SED425" s="209"/>
      <c r="SEE425" s="209"/>
      <c r="SEF425" s="209"/>
      <c r="SEG425" s="209"/>
      <c r="SEH425" s="209"/>
      <c r="SEI425" s="209"/>
      <c r="SEJ425" s="209"/>
      <c r="SEK425" s="209"/>
      <c r="SEL425" s="209"/>
      <c r="SEM425" s="209"/>
      <c r="SEN425" s="209"/>
      <c r="SEO425" s="209"/>
      <c r="SEP425" s="209"/>
      <c r="SEQ425" s="209"/>
      <c r="SER425" s="209"/>
      <c r="SES425" s="209"/>
      <c r="SET425" s="209"/>
      <c r="SEU425" s="209"/>
      <c r="SEV425" s="209"/>
      <c r="SEW425" s="209"/>
      <c r="SEX425" s="209"/>
      <c r="SEY425" s="209"/>
      <c r="SEZ425" s="209"/>
      <c r="SFA425" s="209"/>
      <c r="SFB425" s="209"/>
      <c r="SFC425" s="209"/>
      <c r="SFD425" s="209"/>
      <c r="SFE425" s="209"/>
      <c r="SFF425" s="209"/>
      <c r="SFG425" s="209"/>
      <c r="SFH425" s="209"/>
      <c r="SFI425" s="209"/>
      <c r="SFJ425" s="209"/>
      <c r="SFK425" s="209"/>
      <c r="SFL425" s="209"/>
      <c r="SFM425" s="209"/>
      <c r="SFN425" s="209"/>
      <c r="SFO425" s="209"/>
      <c r="SFP425" s="209"/>
      <c r="SFQ425" s="209"/>
      <c r="SFR425" s="209"/>
      <c r="SFS425" s="209"/>
      <c r="SFT425" s="209"/>
      <c r="SFU425" s="209"/>
      <c r="SFV425" s="209"/>
      <c r="SFW425" s="209"/>
      <c r="SFX425" s="209"/>
      <c r="SFY425" s="209"/>
      <c r="SFZ425" s="209"/>
      <c r="SGA425" s="209"/>
      <c r="SGB425" s="209"/>
      <c r="SGC425" s="209"/>
      <c r="SGD425" s="209"/>
      <c r="SGE425" s="209"/>
      <c r="SGF425" s="209"/>
      <c r="SGG425" s="209"/>
      <c r="SGH425" s="209"/>
      <c r="SGI425" s="209"/>
      <c r="SGJ425" s="209"/>
      <c r="SGK425" s="209"/>
      <c r="SGL425" s="209"/>
      <c r="SGM425" s="209"/>
      <c r="SGN425" s="209"/>
      <c r="SGO425" s="209"/>
      <c r="SGP425" s="209"/>
      <c r="SGQ425" s="209"/>
      <c r="SGR425" s="209"/>
      <c r="SGS425" s="209"/>
      <c r="SGT425" s="209"/>
      <c r="SGU425" s="209"/>
      <c r="SGV425" s="209"/>
      <c r="SGW425" s="209"/>
      <c r="SGX425" s="209"/>
      <c r="SGY425" s="209"/>
      <c r="SGZ425" s="209"/>
      <c r="SHA425" s="209"/>
      <c r="SHB425" s="209"/>
      <c r="SHC425" s="209"/>
      <c r="SHD425" s="209"/>
      <c r="SHE425" s="209"/>
      <c r="SHF425" s="209"/>
      <c r="SHG425" s="209"/>
      <c r="SHH425" s="209"/>
      <c r="SHI425" s="209"/>
      <c r="SHJ425" s="209"/>
      <c r="SHK425" s="209"/>
      <c r="SHL425" s="209"/>
      <c r="SHM425" s="209"/>
      <c r="SHN425" s="209"/>
      <c r="SHO425" s="209"/>
      <c r="SHP425" s="209"/>
      <c r="SHQ425" s="209"/>
      <c r="SHR425" s="209"/>
      <c r="SHS425" s="209"/>
      <c r="SHT425" s="209"/>
      <c r="SHU425" s="209"/>
      <c r="SHV425" s="209"/>
      <c r="SHW425" s="209"/>
      <c r="SHX425" s="209"/>
      <c r="SHY425" s="209"/>
      <c r="SHZ425" s="209"/>
      <c r="SIA425" s="209"/>
      <c r="SIB425" s="209"/>
      <c r="SIC425" s="209"/>
      <c r="SID425" s="209"/>
      <c r="SIE425" s="209"/>
      <c r="SIF425" s="209"/>
      <c r="SIG425" s="209"/>
      <c r="SIH425" s="209"/>
      <c r="SII425" s="209"/>
      <c r="SIJ425" s="209"/>
      <c r="SIK425" s="209"/>
      <c r="SIL425" s="209"/>
      <c r="SIM425" s="209"/>
      <c r="SIN425" s="209"/>
      <c r="SIO425" s="209"/>
      <c r="SIP425" s="209"/>
      <c r="SIQ425" s="209"/>
      <c r="SIR425" s="209"/>
      <c r="SIS425" s="209"/>
      <c r="SIT425" s="209"/>
      <c r="SIU425" s="209"/>
      <c r="SIV425" s="209"/>
      <c r="SIW425" s="209"/>
      <c r="SIX425" s="209"/>
      <c r="SIY425" s="209"/>
      <c r="SIZ425" s="209"/>
      <c r="SJA425" s="209"/>
      <c r="SJB425" s="209"/>
      <c r="SJC425" s="209"/>
      <c r="SJD425" s="209"/>
      <c r="SJE425" s="209"/>
      <c r="SJF425" s="209"/>
      <c r="SJG425" s="209"/>
      <c r="SJH425" s="209"/>
      <c r="SJI425" s="209"/>
      <c r="SJJ425" s="209"/>
      <c r="SJK425" s="209"/>
      <c r="SJL425" s="209"/>
      <c r="SJM425" s="209"/>
      <c r="SJN425" s="209"/>
      <c r="SJO425" s="209"/>
      <c r="SJP425" s="209"/>
      <c r="SJQ425" s="209"/>
      <c r="SJR425" s="209"/>
      <c r="SJS425" s="209"/>
      <c r="SJT425" s="209"/>
      <c r="SJU425" s="209"/>
      <c r="SJV425" s="209"/>
      <c r="SJW425" s="209"/>
      <c r="SJX425" s="209"/>
      <c r="SJY425" s="209"/>
      <c r="SJZ425" s="209"/>
      <c r="SKA425" s="209"/>
      <c r="SKB425" s="209"/>
      <c r="SKC425" s="209"/>
      <c r="SKD425" s="209"/>
      <c r="SKE425" s="209"/>
      <c r="SKF425" s="209"/>
      <c r="SKG425" s="209"/>
      <c r="SKH425" s="209"/>
      <c r="SKI425" s="209"/>
      <c r="SKJ425" s="209"/>
      <c r="SKK425" s="209"/>
      <c r="SKL425" s="209"/>
      <c r="SKM425" s="209"/>
      <c r="SKN425" s="209"/>
      <c r="SKO425" s="209"/>
      <c r="SKP425" s="209"/>
      <c r="SKQ425" s="209"/>
      <c r="SKR425" s="209"/>
      <c r="SKS425" s="209"/>
      <c r="SKT425" s="209"/>
      <c r="SKU425" s="209"/>
      <c r="SKV425" s="209"/>
      <c r="SKW425" s="209"/>
      <c r="SKX425" s="209"/>
      <c r="SKY425" s="209"/>
      <c r="SKZ425" s="209"/>
      <c r="SLA425" s="209"/>
      <c r="SLB425" s="209"/>
      <c r="SLC425" s="209"/>
      <c r="SLD425" s="209"/>
      <c r="SLE425" s="209"/>
      <c r="SLF425" s="209"/>
      <c r="SLG425" s="209"/>
      <c r="SLH425" s="209"/>
      <c r="SLI425" s="209"/>
      <c r="SLJ425" s="209"/>
      <c r="SLK425" s="209"/>
      <c r="SLL425" s="209"/>
      <c r="SLM425" s="209"/>
      <c r="SLN425" s="209"/>
      <c r="SLO425" s="209"/>
      <c r="SLP425" s="209"/>
      <c r="SLQ425" s="209"/>
      <c r="SLR425" s="209"/>
      <c r="SLS425" s="209"/>
      <c r="SLT425" s="209"/>
      <c r="SLU425" s="209"/>
      <c r="SLV425" s="209"/>
      <c r="SLW425" s="209"/>
      <c r="SLX425" s="209"/>
      <c r="SLY425" s="209"/>
      <c r="SLZ425" s="209"/>
      <c r="SMA425" s="209"/>
      <c r="SMB425" s="209"/>
      <c r="SMC425" s="209"/>
      <c r="SMD425" s="209"/>
      <c r="SME425" s="209"/>
      <c r="SMF425" s="209"/>
      <c r="SMG425" s="209"/>
      <c r="SMH425" s="209"/>
      <c r="SMI425" s="209"/>
      <c r="SMJ425" s="209"/>
      <c r="SMK425" s="209"/>
      <c r="SML425" s="209"/>
      <c r="SMM425" s="209"/>
      <c r="SMN425" s="209"/>
      <c r="SMO425" s="209"/>
      <c r="SMP425" s="209"/>
      <c r="SMQ425" s="209"/>
      <c r="SMR425" s="209"/>
      <c r="SMS425" s="209"/>
      <c r="SMT425" s="209"/>
      <c r="SMU425" s="209"/>
      <c r="SMV425" s="209"/>
      <c r="SMW425" s="209"/>
      <c r="SMX425" s="209"/>
      <c r="SMY425" s="209"/>
      <c r="SMZ425" s="209"/>
      <c r="SNA425" s="209"/>
      <c r="SNB425" s="209"/>
      <c r="SNC425" s="209"/>
      <c r="SND425" s="209"/>
      <c r="SNE425" s="209"/>
      <c r="SNF425" s="209"/>
      <c r="SNG425" s="209"/>
      <c r="SNH425" s="209"/>
      <c r="SNI425" s="209"/>
      <c r="SNJ425" s="209"/>
      <c r="SNK425" s="209"/>
      <c r="SNL425" s="209"/>
      <c r="SNM425" s="209"/>
      <c r="SNN425" s="209"/>
      <c r="SNO425" s="209"/>
      <c r="SNP425" s="209"/>
      <c r="SNQ425" s="209"/>
      <c r="SNR425" s="209"/>
      <c r="SNS425" s="209"/>
      <c r="SNT425" s="209"/>
      <c r="SNU425" s="209"/>
      <c r="SNV425" s="209"/>
      <c r="SNW425" s="209"/>
      <c r="SNX425" s="209"/>
      <c r="SNY425" s="209"/>
      <c r="SNZ425" s="209"/>
      <c r="SOA425" s="209"/>
      <c r="SOB425" s="209"/>
      <c r="SOC425" s="209"/>
      <c r="SOD425" s="209"/>
      <c r="SOE425" s="209"/>
      <c r="SOF425" s="209"/>
      <c r="SOG425" s="209"/>
      <c r="SOH425" s="209"/>
      <c r="SOI425" s="209"/>
      <c r="SOJ425" s="209"/>
      <c r="SOK425" s="209"/>
      <c r="SOL425" s="209"/>
      <c r="SOM425" s="209"/>
      <c r="SON425" s="209"/>
      <c r="SOO425" s="209"/>
      <c r="SOP425" s="209"/>
      <c r="SOQ425" s="209"/>
      <c r="SOR425" s="209"/>
      <c r="SOS425" s="209"/>
      <c r="SOT425" s="209"/>
      <c r="SOU425" s="209"/>
      <c r="SOV425" s="209"/>
      <c r="SOW425" s="209"/>
      <c r="SOX425" s="209"/>
      <c r="SOY425" s="209"/>
      <c r="SOZ425" s="209"/>
      <c r="SPA425" s="209"/>
      <c r="SPB425" s="209"/>
      <c r="SPC425" s="209"/>
      <c r="SPD425" s="209"/>
      <c r="SPE425" s="209"/>
      <c r="SPF425" s="209"/>
      <c r="SPG425" s="209"/>
      <c r="SPH425" s="209"/>
      <c r="SPI425" s="209"/>
      <c r="SPJ425" s="209"/>
      <c r="SPK425" s="209"/>
      <c r="SPL425" s="209"/>
      <c r="SPM425" s="209"/>
      <c r="SPN425" s="209"/>
      <c r="SPO425" s="209"/>
      <c r="SPP425" s="209"/>
      <c r="SPQ425" s="209"/>
      <c r="SPR425" s="209"/>
      <c r="SPS425" s="209"/>
      <c r="SPT425" s="209"/>
      <c r="SPU425" s="209"/>
      <c r="SPV425" s="209"/>
      <c r="SPW425" s="209"/>
      <c r="SPX425" s="209"/>
      <c r="SPY425" s="209"/>
      <c r="SPZ425" s="209"/>
      <c r="SQA425" s="209"/>
      <c r="SQB425" s="209"/>
      <c r="SQC425" s="209"/>
      <c r="SQD425" s="209"/>
      <c r="SQE425" s="209"/>
      <c r="SQF425" s="209"/>
      <c r="SQG425" s="209"/>
      <c r="SQH425" s="209"/>
      <c r="SQI425" s="209"/>
      <c r="SQJ425" s="209"/>
      <c r="SQK425" s="209"/>
      <c r="SQL425" s="209"/>
      <c r="SQM425" s="209"/>
      <c r="SQN425" s="209"/>
      <c r="SQO425" s="209"/>
      <c r="SQP425" s="209"/>
      <c r="SQQ425" s="209"/>
      <c r="SQR425" s="209"/>
      <c r="SQS425" s="209"/>
      <c r="SQT425" s="209"/>
      <c r="SQU425" s="209"/>
      <c r="SQV425" s="209"/>
      <c r="SQW425" s="209"/>
      <c r="SQX425" s="209"/>
      <c r="SQY425" s="209"/>
      <c r="SQZ425" s="209"/>
      <c r="SRA425" s="209"/>
      <c r="SRB425" s="209"/>
      <c r="SRC425" s="209"/>
      <c r="SRD425" s="209"/>
      <c r="SRE425" s="209"/>
      <c r="SRF425" s="209"/>
      <c r="SRG425" s="209"/>
      <c r="SRH425" s="209"/>
      <c r="SRI425" s="209"/>
      <c r="SRJ425" s="209"/>
      <c r="SRK425" s="209"/>
      <c r="SRL425" s="209"/>
      <c r="SRM425" s="209"/>
      <c r="SRN425" s="209"/>
      <c r="SRO425" s="209"/>
      <c r="SRP425" s="209"/>
      <c r="SRQ425" s="209"/>
      <c r="SRR425" s="209"/>
      <c r="SRS425" s="209"/>
      <c r="SRT425" s="209"/>
      <c r="SRU425" s="209"/>
      <c r="SRV425" s="209"/>
      <c r="SRW425" s="209"/>
      <c r="SRX425" s="209"/>
      <c r="SRY425" s="209"/>
      <c r="SRZ425" s="209"/>
      <c r="SSA425" s="209"/>
      <c r="SSB425" s="209"/>
      <c r="SSC425" s="209"/>
      <c r="SSD425" s="209"/>
      <c r="SSE425" s="209"/>
      <c r="SSF425" s="209"/>
      <c r="SSG425" s="209"/>
      <c r="SSH425" s="209"/>
      <c r="SSI425" s="209"/>
      <c r="SSJ425" s="209"/>
      <c r="SSK425" s="209"/>
      <c r="SSL425" s="209"/>
      <c r="SSM425" s="209"/>
      <c r="SSN425" s="209"/>
      <c r="SSO425" s="209"/>
      <c r="SSP425" s="209"/>
      <c r="SSQ425" s="209"/>
      <c r="SSR425" s="209"/>
      <c r="SSS425" s="209"/>
      <c r="SST425" s="209"/>
      <c r="SSU425" s="209"/>
      <c r="SSV425" s="209"/>
      <c r="SSW425" s="209"/>
      <c r="SSX425" s="209"/>
      <c r="SSY425" s="209"/>
      <c r="SSZ425" s="209"/>
      <c r="STA425" s="209"/>
      <c r="STB425" s="209"/>
      <c r="STC425" s="209"/>
      <c r="STD425" s="209"/>
      <c r="STE425" s="209"/>
      <c r="STF425" s="209"/>
      <c r="STG425" s="209"/>
      <c r="STH425" s="209"/>
      <c r="STI425" s="209"/>
      <c r="STJ425" s="209"/>
      <c r="STK425" s="209"/>
      <c r="STL425" s="209"/>
      <c r="STM425" s="209"/>
      <c r="STN425" s="209"/>
      <c r="STO425" s="209"/>
      <c r="STP425" s="209"/>
      <c r="STQ425" s="209"/>
      <c r="STR425" s="209"/>
      <c r="STS425" s="209"/>
      <c r="STT425" s="209"/>
      <c r="STU425" s="209"/>
      <c r="STV425" s="209"/>
      <c r="STW425" s="209"/>
      <c r="STX425" s="209"/>
      <c r="STY425" s="209"/>
      <c r="STZ425" s="209"/>
      <c r="SUA425" s="209"/>
      <c r="SUB425" s="209"/>
      <c r="SUC425" s="209"/>
      <c r="SUD425" s="209"/>
      <c r="SUE425" s="209"/>
      <c r="SUF425" s="209"/>
      <c r="SUG425" s="209"/>
      <c r="SUH425" s="209"/>
      <c r="SUI425" s="209"/>
      <c r="SUJ425" s="209"/>
      <c r="SUK425" s="209"/>
      <c r="SUL425" s="209"/>
      <c r="SUM425" s="209"/>
      <c r="SUN425" s="209"/>
      <c r="SUO425" s="209"/>
      <c r="SUP425" s="209"/>
      <c r="SUQ425" s="209"/>
      <c r="SUR425" s="209"/>
      <c r="SUS425" s="209"/>
      <c r="SUT425" s="209"/>
      <c r="SUU425" s="209"/>
      <c r="SUV425" s="209"/>
      <c r="SUW425" s="209"/>
      <c r="SUX425" s="209"/>
      <c r="SUY425" s="209"/>
      <c r="SUZ425" s="209"/>
      <c r="SVA425" s="209"/>
      <c r="SVB425" s="209"/>
      <c r="SVC425" s="209"/>
      <c r="SVD425" s="209"/>
      <c r="SVE425" s="209"/>
      <c r="SVF425" s="209"/>
      <c r="SVG425" s="209"/>
      <c r="SVH425" s="209"/>
      <c r="SVI425" s="209"/>
      <c r="SVJ425" s="209"/>
      <c r="SVK425" s="209"/>
      <c r="SVL425" s="209"/>
      <c r="SVM425" s="209"/>
      <c r="SVN425" s="209"/>
      <c r="SVO425" s="209"/>
      <c r="SVP425" s="209"/>
      <c r="SVQ425" s="209"/>
      <c r="SVR425" s="209"/>
      <c r="SVS425" s="209"/>
      <c r="SVT425" s="209"/>
      <c r="SVU425" s="209"/>
      <c r="SVV425" s="209"/>
      <c r="SVW425" s="209"/>
      <c r="SVX425" s="209"/>
      <c r="SVY425" s="209"/>
      <c r="SVZ425" s="209"/>
      <c r="SWA425" s="209"/>
      <c r="SWB425" s="209"/>
      <c r="SWC425" s="209"/>
      <c r="SWD425" s="209"/>
      <c r="SWE425" s="209"/>
      <c r="SWF425" s="209"/>
      <c r="SWG425" s="209"/>
      <c r="SWH425" s="209"/>
      <c r="SWI425" s="209"/>
      <c r="SWJ425" s="209"/>
      <c r="SWK425" s="209"/>
      <c r="SWL425" s="209"/>
      <c r="SWM425" s="209"/>
      <c r="SWN425" s="209"/>
      <c r="SWO425" s="209"/>
      <c r="SWP425" s="209"/>
      <c r="SWQ425" s="209"/>
      <c r="SWR425" s="209"/>
      <c r="SWS425" s="209"/>
      <c r="SWT425" s="209"/>
      <c r="SWU425" s="209"/>
      <c r="SWV425" s="209"/>
      <c r="SWW425" s="209"/>
      <c r="SWX425" s="209"/>
      <c r="SWY425" s="209"/>
      <c r="SWZ425" s="209"/>
      <c r="SXA425" s="209"/>
      <c r="SXB425" s="209"/>
      <c r="SXC425" s="209"/>
      <c r="SXD425" s="209"/>
      <c r="SXE425" s="209"/>
      <c r="SXF425" s="209"/>
      <c r="SXG425" s="209"/>
      <c r="SXH425" s="209"/>
      <c r="SXI425" s="209"/>
      <c r="SXJ425" s="209"/>
      <c r="SXK425" s="209"/>
      <c r="SXL425" s="209"/>
      <c r="SXM425" s="209"/>
      <c r="SXN425" s="209"/>
      <c r="SXO425" s="209"/>
      <c r="SXP425" s="209"/>
      <c r="SXQ425" s="209"/>
      <c r="SXR425" s="209"/>
      <c r="SXS425" s="209"/>
      <c r="SXT425" s="209"/>
      <c r="SXU425" s="209"/>
      <c r="SXV425" s="209"/>
      <c r="SXW425" s="209"/>
      <c r="SXX425" s="209"/>
      <c r="SXY425" s="209"/>
      <c r="SXZ425" s="209"/>
      <c r="SYA425" s="209"/>
      <c r="SYB425" s="209"/>
      <c r="SYC425" s="209"/>
      <c r="SYD425" s="209"/>
      <c r="SYE425" s="209"/>
      <c r="SYF425" s="209"/>
      <c r="SYG425" s="209"/>
      <c r="SYH425" s="209"/>
      <c r="SYI425" s="209"/>
      <c r="SYJ425" s="209"/>
      <c r="SYK425" s="209"/>
      <c r="SYL425" s="209"/>
      <c r="SYM425" s="209"/>
      <c r="SYN425" s="209"/>
      <c r="SYO425" s="209"/>
      <c r="SYP425" s="209"/>
      <c r="SYQ425" s="209"/>
      <c r="SYR425" s="209"/>
      <c r="SYS425" s="209"/>
      <c r="SYT425" s="209"/>
      <c r="SYU425" s="209"/>
      <c r="SYV425" s="209"/>
      <c r="SYW425" s="209"/>
      <c r="SYX425" s="209"/>
      <c r="SYY425" s="209"/>
      <c r="SYZ425" s="209"/>
      <c r="SZA425" s="209"/>
      <c r="SZB425" s="209"/>
      <c r="SZC425" s="209"/>
      <c r="SZD425" s="209"/>
      <c r="SZE425" s="209"/>
      <c r="SZF425" s="209"/>
      <c r="SZG425" s="209"/>
      <c r="SZH425" s="209"/>
      <c r="SZI425" s="209"/>
      <c r="SZJ425" s="209"/>
      <c r="SZK425" s="209"/>
      <c r="SZL425" s="209"/>
      <c r="SZM425" s="209"/>
      <c r="SZN425" s="209"/>
      <c r="SZO425" s="209"/>
      <c r="SZP425" s="209"/>
      <c r="SZQ425" s="209"/>
      <c r="SZR425" s="209"/>
      <c r="SZS425" s="209"/>
      <c r="SZT425" s="209"/>
      <c r="SZU425" s="209"/>
      <c r="SZV425" s="209"/>
      <c r="SZW425" s="209"/>
      <c r="SZX425" s="209"/>
      <c r="SZY425" s="209"/>
      <c r="SZZ425" s="209"/>
      <c r="TAA425" s="209"/>
      <c r="TAB425" s="209"/>
      <c r="TAC425" s="209"/>
      <c r="TAD425" s="209"/>
      <c r="TAE425" s="209"/>
      <c r="TAF425" s="209"/>
      <c r="TAG425" s="209"/>
      <c r="TAH425" s="209"/>
      <c r="TAI425" s="209"/>
      <c r="TAJ425" s="209"/>
      <c r="TAK425" s="209"/>
      <c r="TAL425" s="209"/>
      <c r="TAM425" s="209"/>
      <c r="TAN425" s="209"/>
      <c r="TAO425" s="209"/>
      <c r="TAP425" s="209"/>
      <c r="TAQ425" s="209"/>
      <c r="TAR425" s="209"/>
      <c r="TAS425" s="209"/>
      <c r="TAT425" s="209"/>
      <c r="TAU425" s="209"/>
      <c r="TAV425" s="209"/>
      <c r="TAW425" s="209"/>
      <c r="TAX425" s="209"/>
      <c r="TAY425" s="209"/>
      <c r="TAZ425" s="209"/>
      <c r="TBA425" s="209"/>
      <c r="TBB425" s="209"/>
      <c r="TBC425" s="209"/>
      <c r="TBD425" s="209"/>
      <c r="TBE425" s="209"/>
      <c r="TBF425" s="209"/>
      <c r="TBG425" s="209"/>
      <c r="TBH425" s="209"/>
      <c r="TBI425" s="209"/>
      <c r="TBJ425" s="209"/>
      <c r="TBK425" s="209"/>
      <c r="TBL425" s="209"/>
      <c r="TBM425" s="209"/>
      <c r="TBN425" s="209"/>
      <c r="TBO425" s="209"/>
      <c r="TBP425" s="209"/>
      <c r="TBQ425" s="209"/>
      <c r="TBR425" s="209"/>
      <c r="TBS425" s="209"/>
      <c r="TBT425" s="209"/>
      <c r="TBU425" s="209"/>
      <c r="TBV425" s="209"/>
      <c r="TBW425" s="209"/>
      <c r="TBX425" s="209"/>
      <c r="TBY425" s="209"/>
      <c r="TBZ425" s="209"/>
      <c r="TCA425" s="209"/>
      <c r="TCB425" s="209"/>
      <c r="TCC425" s="209"/>
      <c r="TCD425" s="209"/>
      <c r="TCE425" s="209"/>
      <c r="TCF425" s="209"/>
      <c r="TCG425" s="209"/>
      <c r="TCH425" s="209"/>
      <c r="TCI425" s="209"/>
      <c r="TCJ425" s="209"/>
      <c r="TCK425" s="209"/>
      <c r="TCL425" s="209"/>
      <c r="TCM425" s="209"/>
      <c r="TCN425" s="209"/>
      <c r="TCO425" s="209"/>
      <c r="TCP425" s="209"/>
      <c r="TCQ425" s="209"/>
      <c r="TCR425" s="209"/>
      <c r="TCS425" s="209"/>
      <c r="TCT425" s="209"/>
      <c r="TCU425" s="209"/>
      <c r="TCV425" s="209"/>
      <c r="TCW425" s="209"/>
      <c r="TCX425" s="209"/>
      <c r="TCY425" s="209"/>
      <c r="TCZ425" s="209"/>
      <c r="TDA425" s="209"/>
      <c r="TDB425" s="209"/>
      <c r="TDC425" s="209"/>
      <c r="TDD425" s="209"/>
      <c r="TDE425" s="209"/>
      <c r="TDF425" s="209"/>
      <c r="TDG425" s="209"/>
      <c r="TDH425" s="209"/>
      <c r="TDI425" s="209"/>
      <c r="TDJ425" s="209"/>
      <c r="TDK425" s="209"/>
      <c r="TDL425" s="209"/>
      <c r="TDM425" s="209"/>
      <c r="TDN425" s="209"/>
      <c r="TDO425" s="209"/>
      <c r="TDP425" s="209"/>
      <c r="TDQ425" s="209"/>
      <c r="TDR425" s="209"/>
      <c r="TDS425" s="209"/>
      <c r="TDT425" s="209"/>
      <c r="TDU425" s="209"/>
      <c r="TDV425" s="209"/>
      <c r="TDW425" s="209"/>
      <c r="TDX425" s="209"/>
      <c r="TDY425" s="209"/>
      <c r="TDZ425" s="209"/>
      <c r="TEA425" s="209"/>
      <c r="TEB425" s="209"/>
      <c r="TEC425" s="209"/>
      <c r="TED425" s="209"/>
      <c r="TEE425" s="209"/>
      <c r="TEF425" s="209"/>
      <c r="TEG425" s="209"/>
      <c r="TEH425" s="209"/>
      <c r="TEI425" s="209"/>
      <c r="TEJ425" s="209"/>
      <c r="TEK425" s="209"/>
      <c r="TEL425" s="209"/>
      <c r="TEM425" s="209"/>
      <c r="TEN425" s="209"/>
      <c r="TEO425" s="209"/>
      <c r="TEP425" s="209"/>
      <c r="TEQ425" s="209"/>
      <c r="TER425" s="209"/>
      <c r="TES425" s="209"/>
      <c r="TET425" s="209"/>
      <c r="TEU425" s="209"/>
      <c r="TEV425" s="209"/>
      <c r="TEW425" s="209"/>
      <c r="TEX425" s="209"/>
      <c r="TEY425" s="209"/>
      <c r="TEZ425" s="209"/>
      <c r="TFA425" s="209"/>
      <c r="TFB425" s="209"/>
      <c r="TFC425" s="209"/>
      <c r="TFD425" s="209"/>
      <c r="TFE425" s="209"/>
      <c r="TFF425" s="209"/>
      <c r="TFG425" s="209"/>
      <c r="TFH425" s="209"/>
      <c r="TFI425" s="209"/>
      <c r="TFJ425" s="209"/>
      <c r="TFK425" s="209"/>
      <c r="TFL425" s="209"/>
      <c r="TFM425" s="209"/>
      <c r="TFN425" s="209"/>
      <c r="TFO425" s="209"/>
      <c r="TFP425" s="209"/>
      <c r="TFQ425" s="209"/>
      <c r="TFR425" s="209"/>
      <c r="TFS425" s="209"/>
      <c r="TFT425" s="209"/>
      <c r="TFU425" s="209"/>
      <c r="TFV425" s="209"/>
      <c r="TFW425" s="209"/>
      <c r="TFX425" s="209"/>
      <c r="TFY425" s="209"/>
      <c r="TFZ425" s="209"/>
      <c r="TGA425" s="209"/>
      <c r="TGB425" s="209"/>
      <c r="TGC425" s="209"/>
      <c r="TGD425" s="209"/>
      <c r="TGE425" s="209"/>
      <c r="TGF425" s="209"/>
      <c r="TGG425" s="209"/>
      <c r="TGH425" s="209"/>
      <c r="TGI425" s="209"/>
      <c r="TGJ425" s="209"/>
      <c r="TGK425" s="209"/>
      <c r="TGL425" s="209"/>
      <c r="TGM425" s="209"/>
      <c r="TGN425" s="209"/>
      <c r="TGO425" s="209"/>
      <c r="TGP425" s="209"/>
      <c r="TGQ425" s="209"/>
      <c r="TGR425" s="209"/>
      <c r="TGS425" s="209"/>
      <c r="TGT425" s="209"/>
      <c r="TGU425" s="209"/>
      <c r="TGV425" s="209"/>
      <c r="TGW425" s="209"/>
      <c r="TGX425" s="209"/>
      <c r="TGY425" s="209"/>
      <c r="TGZ425" s="209"/>
      <c r="THA425" s="209"/>
      <c r="THB425" s="209"/>
      <c r="THC425" s="209"/>
      <c r="THD425" s="209"/>
      <c r="THE425" s="209"/>
      <c r="THF425" s="209"/>
      <c r="THG425" s="209"/>
      <c r="THH425" s="209"/>
      <c r="THI425" s="209"/>
      <c r="THJ425" s="209"/>
      <c r="THK425" s="209"/>
      <c r="THL425" s="209"/>
      <c r="THM425" s="209"/>
      <c r="THN425" s="209"/>
      <c r="THO425" s="209"/>
      <c r="THP425" s="209"/>
      <c r="THQ425" s="209"/>
      <c r="THR425" s="209"/>
      <c r="THS425" s="209"/>
      <c r="THT425" s="209"/>
      <c r="THU425" s="209"/>
      <c r="THV425" s="209"/>
      <c r="THW425" s="209"/>
      <c r="THX425" s="209"/>
      <c r="THY425" s="209"/>
      <c r="THZ425" s="209"/>
      <c r="TIA425" s="209"/>
      <c r="TIB425" s="209"/>
      <c r="TIC425" s="209"/>
      <c r="TID425" s="209"/>
      <c r="TIE425" s="209"/>
      <c r="TIF425" s="209"/>
      <c r="TIG425" s="209"/>
      <c r="TIH425" s="209"/>
      <c r="TII425" s="209"/>
      <c r="TIJ425" s="209"/>
      <c r="TIK425" s="209"/>
      <c r="TIL425" s="209"/>
      <c r="TIM425" s="209"/>
      <c r="TIN425" s="209"/>
      <c r="TIO425" s="209"/>
      <c r="TIP425" s="209"/>
      <c r="TIQ425" s="209"/>
      <c r="TIR425" s="209"/>
      <c r="TIS425" s="209"/>
      <c r="TIT425" s="209"/>
      <c r="TIU425" s="209"/>
      <c r="TIV425" s="209"/>
      <c r="TIW425" s="209"/>
      <c r="TIX425" s="209"/>
      <c r="TIY425" s="209"/>
      <c r="TIZ425" s="209"/>
      <c r="TJA425" s="209"/>
      <c r="TJB425" s="209"/>
      <c r="TJC425" s="209"/>
      <c r="TJD425" s="209"/>
      <c r="TJE425" s="209"/>
      <c r="TJF425" s="209"/>
      <c r="TJG425" s="209"/>
      <c r="TJH425" s="209"/>
      <c r="TJI425" s="209"/>
      <c r="TJJ425" s="209"/>
      <c r="TJK425" s="209"/>
      <c r="TJL425" s="209"/>
      <c r="TJM425" s="209"/>
      <c r="TJN425" s="209"/>
      <c r="TJO425" s="209"/>
      <c r="TJP425" s="209"/>
      <c r="TJQ425" s="209"/>
      <c r="TJR425" s="209"/>
      <c r="TJS425" s="209"/>
      <c r="TJT425" s="209"/>
      <c r="TJU425" s="209"/>
      <c r="TJV425" s="209"/>
      <c r="TJW425" s="209"/>
      <c r="TJX425" s="209"/>
      <c r="TJY425" s="209"/>
      <c r="TJZ425" s="209"/>
      <c r="TKA425" s="209"/>
      <c r="TKB425" s="209"/>
      <c r="TKC425" s="209"/>
      <c r="TKD425" s="209"/>
      <c r="TKE425" s="209"/>
      <c r="TKF425" s="209"/>
      <c r="TKG425" s="209"/>
      <c r="TKH425" s="209"/>
      <c r="TKI425" s="209"/>
      <c r="TKJ425" s="209"/>
      <c r="TKK425" s="209"/>
      <c r="TKL425" s="209"/>
      <c r="TKM425" s="209"/>
      <c r="TKN425" s="209"/>
      <c r="TKO425" s="209"/>
      <c r="TKP425" s="209"/>
      <c r="TKQ425" s="209"/>
      <c r="TKR425" s="209"/>
      <c r="TKS425" s="209"/>
      <c r="TKT425" s="209"/>
      <c r="TKU425" s="209"/>
      <c r="TKV425" s="209"/>
      <c r="TKW425" s="209"/>
      <c r="TKX425" s="209"/>
      <c r="TKY425" s="209"/>
      <c r="TKZ425" s="209"/>
      <c r="TLA425" s="209"/>
      <c r="TLB425" s="209"/>
      <c r="TLC425" s="209"/>
      <c r="TLD425" s="209"/>
      <c r="TLE425" s="209"/>
      <c r="TLF425" s="209"/>
      <c r="TLG425" s="209"/>
      <c r="TLH425" s="209"/>
      <c r="TLI425" s="209"/>
      <c r="TLJ425" s="209"/>
      <c r="TLK425" s="209"/>
      <c r="TLL425" s="209"/>
      <c r="TLM425" s="209"/>
      <c r="TLN425" s="209"/>
      <c r="TLO425" s="209"/>
      <c r="TLP425" s="209"/>
      <c r="TLQ425" s="209"/>
      <c r="TLR425" s="209"/>
      <c r="TLS425" s="209"/>
      <c r="TLT425" s="209"/>
      <c r="TLU425" s="209"/>
      <c r="TLV425" s="209"/>
      <c r="TLW425" s="209"/>
      <c r="TLX425" s="209"/>
      <c r="TLY425" s="209"/>
      <c r="TLZ425" s="209"/>
      <c r="TMA425" s="209"/>
      <c r="TMB425" s="209"/>
      <c r="TMC425" s="209"/>
      <c r="TMD425" s="209"/>
      <c r="TME425" s="209"/>
      <c r="TMF425" s="209"/>
      <c r="TMG425" s="209"/>
      <c r="TMH425" s="209"/>
      <c r="TMI425" s="209"/>
      <c r="TMJ425" s="209"/>
      <c r="TMK425" s="209"/>
      <c r="TML425" s="209"/>
      <c r="TMM425" s="209"/>
      <c r="TMN425" s="209"/>
      <c r="TMO425" s="209"/>
      <c r="TMP425" s="209"/>
      <c r="TMQ425" s="209"/>
      <c r="TMR425" s="209"/>
      <c r="TMS425" s="209"/>
      <c r="TMT425" s="209"/>
      <c r="TMU425" s="209"/>
      <c r="TMV425" s="209"/>
      <c r="TMW425" s="209"/>
      <c r="TMX425" s="209"/>
      <c r="TMY425" s="209"/>
      <c r="TMZ425" s="209"/>
      <c r="TNA425" s="209"/>
      <c r="TNB425" s="209"/>
      <c r="TNC425" s="209"/>
      <c r="TND425" s="209"/>
      <c r="TNE425" s="209"/>
      <c r="TNF425" s="209"/>
      <c r="TNG425" s="209"/>
      <c r="TNH425" s="209"/>
      <c r="TNI425" s="209"/>
      <c r="TNJ425" s="209"/>
      <c r="TNK425" s="209"/>
      <c r="TNL425" s="209"/>
      <c r="TNM425" s="209"/>
      <c r="TNN425" s="209"/>
      <c r="TNO425" s="209"/>
      <c r="TNP425" s="209"/>
      <c r="TNQ425" s="209"/>
      <c r="TNR425" s="209"/>
      <c r="TNS425" s="209"/>
      <c r="TNT425" s="209"/>
      <c r="TNU425" s="209"/>
      <c r="TNV425" s="209"/>
      <c r="TNW425" s="209"/>
      <c r="TNX425" s="209"/>
      <c r="TNY425" s="209"/>
      <c r="TNZ425" s="209"/>
      <c r="TOA425" s="209"/>
      <c r="TOB425" s="209"/>
      <c r="TOC425" s="209"/>
      <c r="TOD425" s="209"/>
      <c r="TOE425" s="209"/>
      <c r="TOF425" s="209"/>
      <c r="TOG425" s="209"/>
      <c r="TOH425" s="209"/>
      <c r="TOI425" s="209"/>
      <c r="TOJ425" s="209"/>
      <c r="TOK425" s="209"/>
      <c r="TOL425" s="209"/>
      <c r="TOM425" s="209"/>
      <c r="TON425" s="209"/>
      <c r="TOO425" s="209"/>
      <c r="TOP425" s="209"/>
      <c r="TOQ425" s="209"/>
      <c r="TOR425" s="209"/>
      <c r="TOS425" s="209"/>
      <c r="TOT425" s="209"/>
      <c r="TOU425" s="209"/>
      <c r="TOV425" s="209"/>
      <c r="TOW425" s="209"/>
      <c r="TOX425" s="209"/>
      <c r="TOY425" s="209"/>
      <c r="TOZ425" s="209"/>
      <c r="TPA425" s="209"/>
      <c r="TPB425" s="209"/>
      <c r="TPC425" s="209"/>
      <c r="TPD425" s="209"/>
      <c r="TPE425" s="209"/>
      <c r="TPF425" s="209"/>
      <c r="TPG425" s="209"/>
      <c r="TPH425" s="209"/>
      <c r="TPI425" s="209"/>
      <c r="TPJ425" s="209"/>
      <c r="TPK425" s="209"/>
      <c r="TPL425" s="209"/>
      <c r="TPM425" s="209"/>
      <c r="TPN425" s="209"/>
      <c r="TPO425" s="209"/>
      <c r="TPP425" s="209"/>
      <c r="TPQ425" s="209"/>
      <c r="TPR425" s="209"/>
      <c r="TPS425" s="209"/>
      <c r="TPT425" s="209"/>
      <c r="TPU425" s="209"/>
      <c r="TPV425" s="209"/>
      <c r="TPW425" s="209"/>
      <c r="TPX425" s="209"/>
      <c r="TPY425" s="209"/>
      <c r="TPZ425" s="209"/>
      <c r="TQA425" s="209"/>
      <c r="TQB425" s="209"/>
      <c r="TQC425" s="209"/>
      <c r="TQD425" s="209"/>
      <c r="TQE425" s="209"/>
      <c r="TQF425" s="209"/>
      <c r="TQG425" s="209"/>
      <c r="TQH425" s="209"/>
      <c r="TQI425" s="209"/>
      <c r="TQJ425" s="209"/>
      <c r="TQK425" s="209"/>
      <c r="TQL425" s="209"/>
      <c r="TQM425" s="209"/>
      <c r="TQN425" s="209"/>
      <c r="TQO425" s="209"/>
      <c r="TQP425" s="209"/>
      <c r="TQQ425" s="209"/>
      <c r="TQR425" s="209"/>
      <c r="TQS425" s="209"/>
      <c r="TQT425" s="209"/>
      <c r="TQU425" s="209"/>
      <c r="TQV425" s="209"/>
      <c r="TQW425" s="209"/>
      <c r="TQX425" s="209"/>
      <c r="TQY425" s="209"/>
      <c r="TQZ425" s="209"/>
      <c r="TRA425" s="209"/>
      <c r="TRB425" s="209"/>
      <c r="TRC425" s="209"/>
      <c r="TRD425" s="209"/>
      <c r="TRE425" s="209"/>
      <c r="TRF425" s="209"/>
      <c r="TRG425" s="209"/>
      <c r="TRH425" s="209"/>
      <c r="TRI425" s="209"/>
      <c r="TRJ425" s="209"/>
      <c r="TRK425" s="209"/>
      <c r="TRL425" s="209"/>
      <c r="TRM425" s="209"/>
      <c r="TRN425" s="209"/>
      <c r="TRO425" s="209"/>
      <c r="TRP425" s="209"/>
      <c r="TRQ425" s="209"/>
      <c r="TRR425" s="209"/>
      <c r="TRS425" s="209"/>
      <c r="TRT425" s="209"/>
      <c r="TRU425" s="209"/>
      <c r="TRV425" s="209"/>
      <c r="TRW425" s="209"/>
      <c r="TRX425" s="209"/>
      <c r="TRY425" s="209"/>
      <c r="TRZ425" s="209"/>
      <c r="TSA425" s="209"/>
      <c r="TSB425" s="209"/>
      <c r="TSC425" s="209"/>
      <c r="TSD425" s="209"/>
      <c r="TSE425" s="209"/>
      <c r="TSF425" s="209"/>
      <c r="TSG425" s="209"/>
      <c r="TSH425" s="209"/>
      <c r="TSI425" s="209"/>
      <c r="TSJ425" s="209"/>
      <c r="TSK425" s="209"/>
      <c r="TSL425" s="209"/>
      <c r="TSM425" s="209"/>
      <c r="TSN425" s="209"/>
      <c r="TSO425" s="209"/>
      <c r="TSP425" s="209"/>
      <c r="TSQ425" s="209"/>
      <c r="TSR425" s="209"/>
      <c r="TSS425" s="209"/>
      <c r="TST425" s="209"/>
      <c r="TSU425" s="209"/>
      <c r="TSV425" s="209"/>
      <c r="TSW425" s="209"/>
      <c r="TSX425" s="209"/>
      <c r="TSY425" s="209"/>
      <c r="TSZ425" s="209"/>
      <c r="TTA425" s="209"/>
      <c r="TTB425" s="209"/>
      <c r="TTC425" s="209"/>
      <c r="TTD425" s="209"/>
      <c r="TTE425" s="209"/>
      <c r="TTF425" s="209"/>
      <c r="TTG425" s="209"/>
      <c r="TTH425" s="209"/>
      <c r="TTI425" s="209"/>
      <c r="TTJ425" s="209"/>
      <c r="TTK425" s="209"/>
      <c r="TTL425" s="209"/>
      <c r="TTM425" s="209"/>
      <c r="TTN425" s="209"/>
      <c r="TTO425" s="209"/>
      <c r="TTP425" s="209"/>
      <c r="TTQ425" s="209"/>
      <c r="TTR425" s="209"/>
      <c r="TTS425" s="209"/>
      <c r="TTT425" s="209"/>
      <c r="TTU425" s="209"/>
      <c r="TTV425" s="209"/>
      <c r="TTW425" s="209"/>
      <c r="TTX425" s="209"/>
      <c r="TTY425" s="209"/>
      <c r="TTZ425" s="209"/>
      <c r="TUA425" s="209"/>
      <c r="TUB425" s="209"/>
      <c r="TUC425" s="209"/>
      <c r="TUD425" s="209"/>
      <c r="TUE425" s="209"/>
      <c r="TUF425" s="209"/>
      <c r="TUG425" s="209"/>
      <c r="TUH425" s="209"/>
      <c r="TUI425" s="209"/>
      <c r="TUJ425" s="209"/>
      <c r="TUK425" s="209"/>
      <c r="TUL425" s="209"/>
      <c r="TUM425" s="209"/>
      <c r="TUN425" s="209"/>
      <c r="TUO425" s="209"/>
      <c r="TUP425" s="209"/>
      <c r="TUQ425" s="209"/>
      <c r="TUR425" s="209"/>
      <c r="TUS425" s="209"/>
      <c r="TUT425" s="209"/>
      <c r="TUU425" s="209"/>
      <c r="TUV425" s="209"/>
      <c r="TUW425" s="209"/>
      <c r="TUX425" s="209"/>
      <c r="TUY425" s="209"/>
      <c r="TUZ425" s="209"/>
      <c r="TVA425" s="209"/>
      <c r="TVB425" s="209"/>
      <c r="TVC425" s="209"/>
      <c r="TVD425" s="209"/>
      <c r="TVE425" s="209"/>
      <c r="TVF425" s="209"/>
      <c r="TVG425" s="209"/>
      <c r="TVH425" s="209"/>
      <c r="TVI425" s="209"/>
      <c r="TVJ425" s="209"/>
      <c r="TVK425" s="209"/>
      <c r="TVL425" s="209"/>
      <c r="TVM425" s="209"/>
      <c r="TVN425" s="209"/>
      <c r="TVO425" s="209"/>
      <c r="TVP425" s="209"/>
      <c r="TVQ425" s="209"/>
      <c r="TVR425" s="209"/>
      <c r="TVS425" s="209"/>
      <c r="TVT425" s="209"/>
      <c r="TVU425" s="209"/>
      <c r="TVV425" s="209"/>
      <c r="TVW425" s="209"/>
      <c r="TVX425" s="209"/>
      <c r="TVY425" s="209"/>
      <c r="TVZ425" s="209"/>
      <c r="TWA425" s="209"/>
      <c r="TWB425" s="209"/>
      <c r="TWC425" s="209"/>
      <c r="TWD425" s="209"/>
      <c r="TWE425" s="209"/>
      <c r="TWF425" s="209"/>
      <c r="TWG425" s="209"/>
      <c r="TWH425" s="209"/>
      <c r="TWI425" s="209"/>
      <c r="TWJ425" s="209"/>
      <c r="TWK425" s="209"/>
      <c r="TWL425" s="209"/>
      <c r="TWM425" s="209"/>
      <c r="TWN425" s="209"/>
      <c r="TWO425" s="209"/>
      <c r="TWP425" s="209"/>
      <c r="TWQ425" s="209"/>
      <c r="TWR425" s="209"/>
      <c r="TWS425" s="209"/>
      <c r="TWT425" s="209"/>
      <c r="TWU425" s="209"/>
      <c r="TWV425" s="209"/>
      <c r="TWW425" s="209"/>
      <c r="TWX425" s="209"/>
      <c r="TWY425" s="209"/>
      <c r="TWZ425" s="209"/>
      <c r="TXA425" s="209"/>
      <c r="TXB425" s="209"/>
      <c r="TXC425" s="209"/>
      <c r="TXD425" s="209"/>
      <c r="TXE425" s="209"/>
      <c r="TXF425" s="209"/>
      <c r="TXG425" s="209"/>
      <c r="TXH425" s="209"/>
      <c r="TXI425" s="209"/>
      <c r="TXJ425" s="209"/>
      <c r="TXK425" s="209"/>
      <c r="TXL425" s="209"/>
      <c r="TXM425" s="209"/>
      <c r="TXN425" s="209"/>
      <c r="TXO425" s="209"/>
      <c r="TXP425" s="209"/>
      <c r="TXQ425" s="209"/>
      <c r="TXR425" s="209"/>
      <c r="TXS425" s="209"/>
      <c r="TXT425" s="209"/>
      <c r="TXU425" s="209"/>
      <c r="TXV425" s="209"/>
      <c r="TXW425" s="209"/>
      <c r="TXX425" s="209"/>
      <c r="TXY425" s="209"/>
      <c r="TXZ425" s="209"/>
      <c r="TYA425" s="209"/>
      <c r="TYB425" s="209"/>
      <c r="TYC425" s="209"/>
      <c r="TYD425" s="209"/>
      <c r="TYE425" s="209"/>
      <c r="TYF425" s="209"/>
      <c r="TYG425" s="209"/>
      <c r="TYH425" s="209"/>
      <c r="TYI425" s="209"/>
      <c r="TYJ425" s="209"/>
      <c r="TYK425" s="209"/>
      <c r="TYL425" s="209"/>
      <c r="TYM425" s="209"/>
      <c r="TYN425" s="209"/>
      <c r="TYO425" s="209"/>
      <c r="TYP425" s="209"/>
      <c r="TYQ425" s="209"/>
      <c r="TYR425" s="209"/>
      <c r="TYS425" s="209"/>
      <c r="TYT425" s="209"/>
      <c r="TYU425" s="209"/>
      <c r="TYV425" s="209"/>
      <c r="TYW425" s="209"/>
      <c r="TYX425" s="209"/>
      <c r="TYY425" s="209"/>
      <c r="TYZ425" s="209"/>
      <c r="TZA425" s="209"/>
      <c r="TZB425" s="209"/>
      <c r="TZC425" s="209"/>
      <c r="TZD425" s="209"/>
      <c r="TZE425" s="209"/>
      <c r="TZF425" s="209"/>
      <c r="TZG425" s="209"/>
      <c r="TZH425" s="209"/>
      <c r="TZI425" s="209"/>
      <c r="TZJ425" s="209"/>
      <c r="TZK425" s="209"/>
      <c r="TZL425" s="209"/>
      <c r="TZM425" s="209"/>
      <c r="TZN425" s="209"/>
      <c r="TZO425" s="209"/>
      <c r="TZP425" s="209"/>
      <c r="TZQ425" s="209"/>
      <c r="TZR425" s="209"/>
      <c r="TZS425" s="209"/>
      <c r="TZT425" s="209"/>
      <c r="TZU425" s="209"/>
      <c r="TZV425" s="209"/>
      <c r="TZW425" s="209"/>
      <c r="TZX425" s="209"/>
      <c r="TZY425" s="209"/>
      <c r="TZZ425" s="209"/>
      <c r="UAA425" s="209"/>
      <c r="UAB425" s="209"/>
      <c r="UAC425" s="209"/>
      <c r="UAD425" s="209"/>
      <c r="UAE425" s="209"/>
      <c r="UAF425" s="209"/>
      <c r="UAG425" s="209"/>
      <c r="UAH425" s="209"/>
      <c r="UAI425" s="209"/>
      <c r="UAJ425" s="209"/>
      <c r="UAK425" s="209"/>
      <c r="UAL425" s="209"/>
      <c r="UAM425" s="209"/>
      <c r="UAN425" s="209"/>
      <c r="UAO425" s="209"/>
      <c r="UAP425" s="209"/>
      <c r="UAQ425" s="209"/>
      <c r="UAR425" s="209"/>
      <c r="UAS425" s="209"/>
      <c r="UAT425" s="209"/>
      <c r="UAU425" s="209"/>
      <c r="UAV425" s="209"/>
      <c r="UAW425" s="209"/>
      <c r="UAX425" s="209"/>
      <c r="UAY425" s="209"/>
      <c r="UAZ425" s="209"/>
      <c r="UBA425" s="209"/>
      <c r="UBB425" s="209"/>
      <c r="UBC425" s="209"/>
      <c r="UBD425" s="209"/>
      <c r="UBE425" s="209"/>
      <c r="UBF425" s="209"/>
      <c r="UBG425" s="209"/>
      <c r="UBH425" s="209"/>
      <c r="UBI425" s="209"/>
      <c r="UBJ425" s="209"/>
      <c r="UBK425" s="209"/>
      <c r="UBL425" s="209"/>
      <c r="UBM425" s="209"/>
      <c r="UBN425" s="209"/>
      <c r="UBO425" s="209"/>
      <c r="UBP425" s="209"/>
      <c r="UBQ425" s="209"/>
      <c r="UBR425" s="209"/>
      <c r="UBS425" s="209"/>
      <c r="UBT425" s="209"/>
      <c r="UBU425" s="209"/>
      <c r="UBV425" s="209"/>
      <c r="UBW425" s="209"/>
      <c r="UBX425" s="209"/>
      <c r="UBY425" s="209"/>
      <c r="UBZ425" s="209"/>
      <c r="UCA425" s="209"/>
      <c r="UCB425" s="209"/>
      <c r="UCC425" s="209"/>
      <c r="UCD425" s="209"/>
      <c r="UCE425" s="209"/>
      <c r="UCF425" s="209"/>
      <c r="UCG425" s="209"/>
      <c r="UCH425" s="209"/>
      <c r="UCI425" s="209"/>
      <c r="UCJ425" s="209"/>
      <c r="UCK425" s="209"/>
      <c r="UCL425" s="209"/>
      <c r="UCM425" s="209"/>
      <c r="UCN425" s="209"/>
      <c r="UCO425" s="209"/>
      <c r="UCP425" s="209"/>
      <c r="UCQ425" s="209"/>
      <c r="UCR425" s="209"/>
      <c r="UCS425" s="209"/>
      <c r="UCT425" s="209"/>
      <c r="UCU425" s="209"/>
      <c r="UCV425" s="209"/>
      <c r="UCW425" s="209"/>
      <c r="UCX425" s="209"/>
      <c r="UCY425" s="209"/>
      <c r="UCZ425" s="209"/>
      <c r="UDA425" s="209"/>
      <c r="UDB425" s="209"/>
      <c r="UDC425" s="209"/>
      <c r="UDD425" s="209"/>
      <c r="UDE425" s="209"/>
      <c r="UDF425" s="209"/>
      <c r="UDG425" s="209"/>
      <c r="UDH425" s="209"/>
      <c r="UDI425" s="209"/>
      <c r="UDJ425" s="209"/>
      <c r="UDK425" s="209"/>
      <c r="UDL425" s="209"/>
      <c r="UDM425" s="209"/>
      <c r="UDN425" s="209"/>
      <c r="UDO425" s="209"/>
      <c r="UDP425" s="209"/>
      <c r="UDQ425" s="209"/>
      <c r="UDR425" s="209"/>
      <c r="UDS425" s="209"/>
      <c r="UDT425" s="209"/>
      <c r="UDU425" s="209"/>
      <c r="UDV425" s="209"/>
      <c r="UDW425" s="209"/>
      <c r="UDX425" s="209"/>
      <c r="UDY425" s="209"/>
      <c r="UDZ425" s="209"/>
      <c r="UEA425" s="209"/>
      <c r="UEB425" s="209"/>
      <c r="UEC425" s="209"/>
      <c r="UED425" s="209"/>
      <c r="UEE425" s="209"/>
      <c r="UEF425" s="209"/>
      <c r="UEG425" s="209"/>
      <c r="UEH425" s="209"/>
      <c r="UEI425" s="209"/>
      <c r="UEJ425" s="209"/>
      <c r="UEK425" s="209"/>
      <c r="UEL425" s="209"/>
      <c r="UEM425" s="209"/>
      <c r="UEN425" s="209"/>
      <c r="UEO425" s="209"/>
      <c r="UEP425" s="209"/>
      <c r="UEQ425" s="209"/>
      <c r="UER425" s="209"/>
      <c r="UES425" s="209"/>
      <c r="UET425" s="209"/>
      <c r="UEU425" s="209"/>
      <c r="UEV425" s="209"/>
      <c r="UEW425" s="209"/>
      <c r="UEX425" s="209"/>
      <c r="UEY425" s="209"/>
      <c r="UEZ425" s="209"/>
      <c r="UFA425" s="209"/>
      <c r="UFB425" s="209"/>
      <c r="UFC425" s="209"/>
      <c r="UFD425" s="209"/>
      <c r="UFE425" s="209"/>
      <c r="UFF425" s="209"/>
      <c r="UFG425" s="209"/>
      <c r="UFH425" s="209"/>
      <c r="UFI425" s="209"/>
      <c r="UFJ425" s="209"/>
      <c r="UFK425" s="209"/>
      <c r="UFL425" s="209"/>
      <c r="UFM425" s="209"/>
      <c r="UFN425" s="209"/>
      <c r="UFO425" s="209"/>
      <c r="UFP425" s="209"/>
      <c r="UFQ425" s="209"/>
      <c r="UFR425" s="209"/>
      <c r="UFS425" s="209"/>
      <c r="UFT425" s="209"/>
      <c r="UFU425" s="209"/>
      <c r="UFV425" s="209"/>
      <c r="UFW425" s="209"/>
      <c r="UFX425" s="209"/>
      <c r="UFY425" s="209"/>
      <c r="UFZ425" s="209"/>
      <c r="UGA425" s="209"/>
      <c r="UGB425" s="209"/>
      <c r="UGC425" s="209"/>
      <c r="UGD425" s="209"/>
      <c r="UGE425" s="209"/>
      <c r="UGF425" s="209"/>
      <c r="UGG425" s="209"/>
      <c r="UGH425" s="209"/>
      <c r="UGI425" s="209"/>
      <c r="UGJ425" s="209"/>
      <c r="UGK425" s="209"/>
      <c r="UGL425" s="209"/>
      <c r="UGM425" s="209"/>
      <c r="UGN425" s="209"/>
      <c r="UGO425" s="209"/>
      <c r="UGP425" s="209"/>
      <c r="UGQ425" s="209"/>
      <c r="UGR425" s="209"/>
      <c r="UGS425" s="209"/>
      <c r="UGT425" s="209"/>
      <c r="UGU425" s="209"/>
      <c r="UGV425" s="209"/>
      <c r="UGW425" s="209"/>
      <c r="UGX425" s="209"/>
      <c r="UGY425" s="209"/>
      <c r="UGZ425" s="209"/>
      <c r="UHA425" s="209"/>
      <c r="UHB425" s="209"/>
      <c r="UHC425" s="209"/>
      <c r="UHD425" s="209"/>
      <c r="UHE425" s="209"/>
      <c r="UHF425" s="209"/>
      <c r="UHG425" s="209"/>
      <c r="UHH425" s="209"/>
      <c r="UHI425" s="209"/>
      <c r="UHJ425" s="209"/>
      <c r="UHK425" s="209"/>
      <c r="UHL425" s="209"/>
      <c r="UHM425" s="209"/>
      <c r="UHN425" s="209"/>
      <c r="UHO425" s="209"/>
      <c r="UHP425" s="209"/>
      <c r="UHQ425" s="209"/>
      <c r="UHR425" s="209"/>
      <c r="UHS425" s="209"/>
      <c r="UHT425" s="209"/>
      <c r="UHU425" s="209"/>
      <c r="UHV425" s="209"/>
      <c r="UHW425" s="209"/>
      <c r="UHX425" s="209"/>
      <c r="UHY425" s="209"/>
      <c r="UHZ425" s="209"/>
      <c r="UIA425" s="209"/>
      <c r="UIB425" s="209"/>
      <c r="UIC425" s="209"/>
      <c r="UID425" s="209"/>
      <c r="UIE425" s="209"/>
      <c r="UIF425" s="209"/>
      <c r="UIG425" s="209"/>
      <c r="UIH425" s="209"/>
      <c r="UII425" s="209"/>
      <c r="UIJ425" s="209"/>
      <c r="UIK425" s="209"/>
      <c r="UIL425" s="209"/>
      <c r="UIM425" s="209"/>
      <c r="UIN425" s="209"/>
      <c r="UIO425" s="209"/>
      <c r="UIP425" s="209"/>
      <c r="UIQ425" s="209"/>
      <c r="UIR425" s="209"/>
      <c r="UIS425" s="209"/>
      <c r="UIT425" s="209"/>
      <c r="UIU425" s="209"/>
      <c r="UIV425" s="209"/>
      <c r="UIW425" s="209"/>
      <c r="UIX425" s="209"/>
      <c r="UIY425" s="209"/>
      <c r="UIZ425" s="209"/>
      <c r="UJA425" s="209"/>
      <c r="UJB425" s="209"/>
      <c r="UJC425" s="209"/>
      <c r="UJD425" s="209"/>
      <c r="UJE425" s="209"/>
      <c r="UJF425" s="209"/>
      <c r="UJG425" s="209"/>
      <c r="UJH425" s="209"/>
      <c r="UJI425" s="209"/>
      <c r="UJJ425" s="209"/>
      <c r="UJK425" s="209"/>
      <c r="UJL425" s="209"/>
      <c r="UJM425" s="209"/>
      <c r="UJN425" s="209"/>
      <c r="UJO425" s="209"/>
      <c r="UJP425" s="209"/>
      <c r="UJQ425" s="209"/>
      <c r="UJR425" s="209"/>
      <c r="UJS425" s="209"/>
      <c r="UJT425" s="209"/>
      <c r="UJU425" s="209"/>
      <c r="UJV425" s="209"/>
      <c r="UJW425" s="209"/>
      <c r="UJX425" s="209"/>
      <c r="UJY425" s="209"/>
      <c r="UJZ425" s="209"/>
      <c r="UKA425" s="209"/>
      <c r="UKB425" s="209"/>
      <c r="UKC425" s="209"/>
      <c r="UKD425" s="209"/>
      <c r="UKE425" s="209"/>
      <c r="UKF425" s="209"/>
      <c r="UKG425" s="209"/>
      <c r="UKH425" s="209"/>
      <c r="UKI425" s="209"/>
      <c r="UKJ425" s="209"/>
      <c r="UKK425" s="209"/>
      <c r="UKL425" s="209"/>
      <c r="UKM425" s="209"/>
      <c r="UKN425" s="209"/>
      <c r="UKO425" s="209"/>
      <c r="UKP425" s="209"/>
      <c r="UKQ425" s="209"/>
      <c r="UKR425" s="209"/>
      <c r="UKS425" s="209"/>
      <c r="UKT425" s="209"/>
      <c r="UKU425" s="209"/>
      <c r="UKV425" s="209"/>
      <c r="UKW425" s="209"/>
      <c r="UKX425" s="209"/>
      <c r="UKY425" s="209"/>
      <c r="UKZ425" s="209"/>
      <c r="ULA425" s="209"/>
      <c r="ULB425" s="209"/>
      <c r="ULC425" s="209"/>
      <c r="ULD425" s="209"/>
      <c r="ULE425" s="209"/>
      <c r="ULF425" s="209"/>
      <c r="ULG425" s="209"/>
      <c r="ULH425" s="209"/>
      <c r="ULI425" s="209"/>
      <c r="ULJ425" s="209"/>
      <c r="ULK425" s="209"/>
      <c r="ULL425" s="209"/>
      <c r="ULM425" s="209"/>
      <c r="ULN425" s="209"/>
      <c r="ULO425" s="209"/>
      <c r="ULP425" s="209"/>
      <c r="ULQ425" s="209"/>
      <c r="ULR425" s="209"/>
      <c r="ULS425" s="209"/>
      <c r="ULT425" s="209"/>
      <c r="ULU425" s="209"/>
      <c r="ULV425" s="209"/>
      <c r="ULW425" s="209"/>
      <c r="ULX425" s="209"/>
      <c r="ULY425" s="209"/>
      <c r="ULZ425" s="209"/>
      <c r="UMA425" s="209"/>
      <c r="UMB425" s="209"/>
      <c r="UMC425" s="209"/>
      <c r="UMD425" s="209"/>
      <c r="UME425" s="209"/>
      <c r="UMF425" s="209"/>
      <c r="UMG425" s="209"/>
      <c r="UMH425" s="209"/>
      <c r="UMI425" s="209"/>
      <c r="UMJ425" s="209"/>
      <c r="UMK425" s="209"/>
      <c r="UML425" s="209"/>
      <c r="UMM425" s="209"/>
      <c r="UMN425" s="209"/>
      <c r="UMO425" s="209"/>
      <c r="UMP425" s="209"/>
      <c r="UMQ425" s="209"/>
      <c r="UMR425" s="209"/>
      <c r="UMS425" s="209"/>
      <c r="UMT425" s="209"/>
      <c r="UMU425" s="209"/>
      <c r="UMV425" s="209"/>
      <c r="UMW425" s="209"/>
      <c r="UMX425" s="209"/>
      <c r="UMY425" s="209"/>
      <c r="UMZ425" s="209"/>
      <c r="UNA425" s="209"/>
      <c r="UNB425" s="209"/>
      <c r="UNC425" s="209"/>
      <c r="UND425" s="209"/>
      <c r="UNE425" s="209"/>
      <c r="UNF425" s="209"/>
      <c r="UNG425" s="209"/>
      <c r="UNH425" s="209"/>
      <c r="UNI425" s="209"/>
      <c r="UNJ425" s="209"/>
      <c r="UNK425" s="209"/>
      <c r="UNL425" s="209"/>
      <c r="UNM425" s="209"/>
      <c r="UNN425" s="209"/>
      <c r="UNO425" s="209"/>
      <c r="UNP425" s="209"/>
      <c r="UNQ425" s="209"/>
      <c r="UNR425" s="209"/>
      <c r="UNS425" s="209"/>
      <c r="UNT425" s="209"/>
      <c r="UNU425" s="209"/>
      <c r="UNV425" s="209"/>
      <c r="UNW425" s="209"/>
      <c r="UNX425" s="209"/>
      <c r="UNY425" s="209"/>
      <c r="UNZ425" s="209"/>
      <c r="UOA425" s="209"/>
      <c r="UOB425" s="209"/>
      <c r="UOC425" s="209"/>
      <c r="UOD425" s="209"/>
      <c r="UOE425" s="209"/>
      <c r="UOF425" s="209"/>
      <c r="UOG425" s="209"/>
      <c r="UOH425" s="209"/>
      <c r="UOI425" s="209"/>
      <c r="UOJ425" s="209"/>
      <c r="UOK425" s="209"/>
      <c r="UOL425" s="209"/>
      <c r="UOM425" s="209"/>
      <c r="UON425" s="209"/>
      <c r="UOO425" s="209"/>
      <c r="UOP425" s="209"/>
      <c r="UOQ425" s="209"/>
      <c r="UOR425" s="209"/>
      <c r="UOS425" s="209"/>
      <c r="UOT425" s="209"/>
      <c r="UOU425" s="209"/>
      <c r="UOV425" s="209"/>
      <c r="UOW425" s="209"/>
      <c r="UOX425" s="209"/>
      <c r="UOY425" s="209"/>
      <c r="UOZ425" s="209"/>
      <c r="UPA425" s="209"/>
      <c r="UPB425" s="209"/>
      <c r="UPC425" s="209"/>
      <c r="UPD425" s="209"/>
      <c r="UPE425" s="209"/>
      <c r="UPF425" s="209"/>
      <c r="UPG425" s="209"/>
      <c r="UPH425" s="209"/>
      <c r="UPI425" s="209"/>
      <c r="UPJ425" s="209"/>
      <c r="UPK425" s="209"/>
      <c r="UPL425" s="209"/>
      <c r="UPM425" s="209"/>
      <c r="UPN425" s="209"/>
      <c r="UPO425" s="209"/>
      <c r="UPP425" s="209"/>
      <c r="UPQ425" s="209"/>
      <c r="UPR425" s="209"/>
      <c r="UPS425" s="209"/>
      <c r="UPT425" s="209"/>
      <c r="UPU425" s="209"/>
      <c r="UPV425" s="209"/>
      <c r="UPW425" s="209"/>
      <c r="UPX425" s="209"/>
      <c r="UPY425" s="209"/>
      <c r="UPZ425" s="209"/>
      <c r="UQA425" s="209"/>
      <c r="UQB425" s="209"/>
      <c r="UQC425" s="209"/>
      <c r="UQD425" s="209"/>
      <c r="UQE425" s="209"/>
      <c r="UQF425" s="209"/>
      <c r="UQG425" s="209"/>
      <c r="UQH425" s="209"/>
      <c r="UQI425" s="209"/>
      <c r="UQJ425" s="209"/>
      <c r="UQK425" s="209"/>
      <c r="UQL425" s="209"/>
      <c r="UQM425" s="209"/>
      <c r="UQN425" s="209"/>
      <c r="UQO425" s="209"/>
      <c r="UQP425" s="209"/>
      <c r="UQQ425" s="209"/>
      <c r="UQR425" s="209"/>
      <c r="UQS425" s="209"/>
      <c r="UQT425" s="209"/>
      <c r="UQU425" s="209"/>
      <c r="UQV425" s="209"/>
      <c r="UQW425" s="209"/>
      <c r="UQX425" s="209"/>
      <c r="UQY425" s="209"/>
      <c r="UQZ425" s="209"/>
      <c r="URA425" s="209"/>
      <c r="URB425" s="209"/>
      <c r="URC425" s="209"/>
      <c r="URD425" s="209"/>
      <c r="URE425" s="209"/>
      <c r="URF425" s="209"/>
      <c r="URG425" s="209"/>
      <c r="URH425" s="209"/>
      <c r="URI425" s="209"/>
      <c r="URJ425" s="209"/>
      <c r="URK425" s="209"/>
      <c r="URL425" s="209"/>
      <c r="URM425" s="209"/>
      <c r="URN425" s="209"/>
      <c r="URO425" s="209"/>
      <c r="URP425" s="209"/>
      <c r="URQ425" s="209"/>
      <c r="URR425" s="209"/>
      <c r="URS425" s="209"/>
      <c r="URT425" s="209"/>
      <c r="URU425" s="209"/>
      <c r="URV425" s="209"/>
      <c r="URW425" s="209"/>
      <c r="URX425" s="209"/>
      <c r="URY425" s="209"/>
      <c r="URZ425" s="209"/>
      <c r="USA425" s="209"/>
      <c r="USB425" s="209"/>
      <c r="USC425" s="209"/>
      <c r="USD425" s="209"/>
      <c r="USE425" s="209"/>
      <c r="USF425" s="209"/>
      <c r="USG425" s="209"/>
      <c r="USH425" s="209"/>
      <c r="USI425" s="209"/>
      <c r="USJ425" s="209"/>
      <c r="USK425" s="209"/>
      <c r="USL425" s="209"/>
      <c r="USM425" s="209"/>
      <c r="USN425" s="209"/>
      <c r="USO425" s="209"/>
      <c r="USP425" s="209"/>
      <c r="USQ425" s="209"/>
      <c r="USR425" s="209"/>
      <c r="USS425" s="209"/>
      <c r="UST425" s="209"/>
      <c r="USU425" s="209"/>
      <c r="USV425" s="209"/>
      <c r="USW425" s="209"/>
      <c r="USX425" s="209"/>
      <c r="USY425" s="209"/>
      <c r="USZ425" s="209"/>
      <c r="UTA425" s="209"/>
      <c r="UTB425" s="209"/>
      <c r="UTC425" s="209"/>
      <c r="UTD425" s="209"/>
      <c r="UTE425" s="209"/>
      <c r="UTF425" s="209"/>
      <c r="UTG425" s="209"/>
      <c r="UTH425" s="209"/>
      <c r="UTI425" s="209"/>
      <c r="UTJ425" s="209"/>
      <c r="UTK425" s="209"/>
      <c r="UTL425" s="209"/>
      <c r="UTM425" s="209"/>
      <c r="UTN425" s="209"/>
      <c r="UTO425" s="209"/>
      <c r="UTP425" s="209"/>
      <c r="UTQ425" s="209"/>
      <c r="UTR425" s="209"/>
      <c r="UTS425" s="209"/>
      <c r="UTT425" s="209"/>
      <c r="UTU425" s="209"/>
      <c r="UTV425" s="209"/>
      <c r="UTW425" s="209"/>
      <c r="UTX425" s="209"/>
      <c r="UTY425" s="209"/>
      <c r="UTZ425" s="209"/>
      <c r="UUA425" s="209"/>
      <c r="UUB425" s="209"/>
      <c r="UUC425" s="209"/>
      <c r="UUD425" s="209"/>
      <c r="UUE425" s="209"/>
      <c r="UUF425" s="209"/>
      <c r="UUG425" s="209"/>
      <c r="UUH425" s="209"/>
      <c r="UUI425" s="209"/>
      <c r="UUJ425" s="209"/>
      <c r="UUK425" s="209"/>
      <c r="UUL425" s="209"/>
      <c r="UUM425" s="209"/>
      <c r="UUN425" s="209"/>
      <c r="UUO425" s="209"/>
      <c r="UUP425" s="209"/>
      <c r="UUQ425" s="209"/>
      <c r="UUR425" s="209"/>
      <c r="UUS425" s="209"/>
      <c r="UUT425" s="209"/>
      <c r="UUU425" s="209"/>
      <c r="UUV425" s="209"/>
      <c r="UUW425" s="209"/>
      <c r="UUX425" s="209"/>
      <c r="UUY425" s="209"/>
      <c r="UUZ425" s="209"/>
      <c r="UVA425" s="209"/>
      <c r="UVB425" s="209"/>
      <c r="UVC425" s="209"/>
      <c r="UVD425" s="209"/>
      <c r="UVE425" s="209"/>
      <c r="UVF425" s="209"/>
      <c r="UVG425" s="209"/>
      <c r="UVH425" s="209"/>
      <c r="UVI425" s="209"/>
      <c r="UVJ425" s="209"/>
      <c r="UVK425" s="209"/>
      <c r="UVL425" s="209"/>
      <c r="UVM425" s="209"/>
      <c r="UVN425" s="209"/>
      <c r="UVO425" s="209"/>
      <c r="UVP425" s="209"/>
      <c r="UVQ425" s="209"/>
      <c r="UVR425" s="209"/>
      <c r="UVS425" s="209"/>
      <c r="UVT425" s="209"/>
      <c r="UVU425" s="209"/>
      <c r="UVV425" s="209"/>
      <c r="UVW425" s="209"/>
      <c r="UVX425" s="209"/>
      <c r="UVY425" s="209"/>
      <c r="UVZ425" s="209"/>
      <c r="UWA425" s="209"/>
      <c r="UWB425" s="209"/>
      <c r="UWC425" s="209"/>
      <c r="UWD425" s="209"/>
      <c r="UWE425" s="209"/>
      <c r="UWF425" s="209"/>
      <c r="UWG425" s="209"/>
      <c r="UWH425" s="209"/>
      <c r="UWI425" s="209"/>
      <c r="UWJ425" s="209"/>
      <c r="UWK425" s="209"/>
      <c r="UWL425" s="209"/>
      <c r="UWM425" s="209"/>
      <c r="UWN425" s="209"/>
      <c r="UWO425" s="209"/>
      <c r="UWP425" s="209"/>
      <c r="UWQ425" s="209"/>
      <c r="UWR425" s="209"/>
      <c r="UWS425" s="209"/>
      <c r="UWT425" s="209"/>
      <c r="UWU425" s="209"/>
      <c r="UWV425" s="209"/>
      <c r="UWW425" s="209"/>
      <c r="UWX425" s="209"/>
      <c r="UWY425" s="209"/>
      <c r="UWZ425" s="209"/>
      <c r="UXA425" s="209"/>
      <c r="UXB425" s="209"/>
      <c r="UXC425" s="209"/>
      <c r="UXD425" s="209"/>
      <c r="UXE425" s="209"/>
      <c r="UXF425" s="209"/>
      <c r="UXG425" s="209"/>
      <c r="UXH425" s="209"/>
      <c r="UXI425" s="209"/>
      <c r="UXJ425" s="209"/>
      <c r="UXK425" s="209"/>
      <c r="UXL425" s="209"/>
      <c r="UXM425" s="209"/>
      <c r="UXN425" s="209"/>
      <c r="UXO425" s="209"/>
      <c r="UXP425" s="209"/>
      <c r="UXQ425" s="209"/>
      <c r="UXR425" s="209"/>
      <c r="UXS425" s="209"/>
      <c r="UXT425" s="209"/>
      <c r="UXU425" s="209"/>
      <c r="UXV425" s="209"/>
      <c r="UXW425" s="209"/>
      <c r="UXX425" s="209"/>
      <c r="UXY425" s="209"/>
      <c r="UXZ425" s="209"/>
      <c r="UYA425" s="209"/>
      <c r="UYB425" s="209"/>
      <c r="UYC425" s="209"/>
      <c r="UYD425" s="209"/>
      <c r="UYE425" s="209"/>
      <c r="UYF425" s="209"/>
      <c r="UYG425" s="209"/>
      <c r="UYH425" s="209"/>
      <c r="UYI425" s="209"/>
      <c r="UYJ425" s="209"/>
      <c r="UYK425" s="209"/>
      <c r="UYL425" s="209"/>
      <c r="UYM425" s="209"/>
      <c r="UYN425" s="209"/>
      <c r="UYO425" s="209"/>
      <c r="UYP425" s="209"/>
      <c r="UYQ425" s="209"/>
      <c r="UYR425" s="209"/>
      <c r="UYS425" s="209"/>
      <c r="UYT425" s="209"/>
      <c r="UYU425" s="209"/>
      <c r="UYV425" s="209"/>
      <c r="UYW425" s="209"/>
      <c r="UYX425" s="209"/>
      <c r="UYY425" s="209"/>
      <c r="UYZ425" s="209"/>
      <c r="UZA425" s="209"/>
      <c r="UZB425" s="209"/>
      <c r="UZC425" s="209"/>
      <c r="UZD425" s="209"/>
      <c r="UZE425" s="209"/>
      <c r="UZF425" s="209"/>
      <c r="UZG425" s="209"/>
      <c r="UZH425" s="209"/>
      <c r="UZI425" s="209"/>
      <c r="UZJ425" s="209"/>
      <c r="UZK425" s="209"/>
      <c r="UZL425" s="209"/>
      <c r="UZM425" s="209"/>
      <c r="UZN425" s="209"/>
      <c r="UZO425" s="209"/>
      <c r="UZP425" s="209"/>
      <c r="UZQ425" s="209"/>
      <c r="UZR425" s="209"/>
      <c r="UZS425" s="209"/>
      <c r="UZT425" s="209"/>
      <c r="UZU425" s="209"/>
      <c r="UZV425" s="209"/>
      <c r="UZW425" s="209"/>
      <c r="UZX425" s="209"/>
      <c r="UZY425" s="209"/>
      <c r="UZZ425" s="209"/>
      <c r="VAA425" s="209"/>
      <c r="VAB425" s="209"/>
      <c r="VAC425" s="209"/>
      <c r="VAD425" s="209"/>
      <c r="VAE425" s="209"/>
      <c r="VAF425" s="209"/>
      <c r="VAG425" s="209"/>
      <c r="VAH425" s="209"/>
      <c r="VAI425" s="209"/>
      <c r="VAJ425" s="209"/>
      <c r="VAK425" s="209"/>
      <c r="VAL425" s="209"/>
      <c r="VAM425" s="209"/>
      <c r="VAN425" s="209"/>
      <c r="VAO425" s="209"/>
      <c r="VAP425" s="209"/>
      <c r="VAQ425" s="209"/>
      <c r="VAR425" s="209"/>
      <c r="VAS425" s="209"/>
      <c r="VAT425" s="209"/>
      <c r="VAU425" s="209"/>
      <c r="VAV425" s="209"/>
      <c r="VAW425" s="209"/>
      <c r="VAX425" s="209"/>
      <c r="VAY425" s="209"/>
      <c r="VAZ425" s="209"/>
      <c r="VBA425" s="209"/>
      <c r="VBB425" s="209"/>
      <c r="VBC425" s="209"/>
      <c r="VBD425" s="209"/>
      <c r="VBE425" s="209"/>
      <c r="VBF425" s="209"/>
      <c r="VBG425" s="209"/>
      <c r="VBH425" s="209"/>
      <c r="VBI425" s="209"/>
      <c r="VBJ425" s="209"/>
      <c r="VBK425" s="209"/>
      <c r="VBL425" s="209"/>
      <c r="VBM425" s="209"/>
      <c r="VBN425" s="209"/>
      <c r="VBO425" s="209"/>
      <c r="VBP425" s="209"/>
      <c r="VBQ425" s="209"/>
      <c r="VBR425" s="209"/>
      <c r="VBS425" s="209"/>
      <c r="VBT425" s="209"/>
      <c r="VBU425" s="209"/>
      <c r="VBV425" s="209"/>
      <c r="VBW425" s="209"/>
      <c r="VBX425" s="209"/>
      <c r="VBY425" s="209"/>
      <c r="VBZ425" s="209"/>
      <c r="VCA425" s="209"/>
      <c r="VCB425" s="209"/>
      <c r="VCC425" s="209"/>
      <c r="VCD425" s="209"/>
      <c r="VCE425" s="209"/>
      <c r="VCF425" s="209"/>
      <c r="VCG425" s="209"/>
      <c r="VCH425" s="209"/>
      <c r="VCI425" s="209"/>
      <c r="VCJ425" s="209"/>
      <c r="VCK425" s="209"/>
      <c r="VCL425" s="209"/>
      <c r="VCM425" s="209"/>
      <c r="VCN425" s="209"/>
      <c r="VCO425" s="209"/>
      <c r="VCP425" s="209"/>
      <c r="VCQ425" s="209"/>
      <c r="VCR425" s="209"/>
      <c r="VCS425" s="209"/>
      <c r="VCT425" s="209"/>
      <c r="VCU425" s="209"/>
      <c r="VCV425" s="209"/>
      <c r="VCW425" s="209"/>
      <c r="VCX425" s="209"/>
      <c r="VCY425" s="209"/>
      <c r="VCZ425" s="209"/>
      <c r="VDA425" s="209"/>
      <c r="VDB425" s="209"/>
      <c r="VDC425" s="209"/>
      <c r="VDD425" s="209"/>
      <c r="VDE425" s="209"/>
      <c r="VDF425" s="209"/>
      <c r="VDG425" s="209"/>
      <c r="VDH425" s="209"/>
      <c r="VDI425" s="209"/>
      <c r="VDJ425" s="209"/>
      <c r="VDK425" s="209"/>
      <c r="VDL425" s="209"/>
      <c r="VDM425" s="209"/>
      <c r="VDN425" s="209"/>
      <c r="VDO425" s="209"/>
      <c r="VDP425" s="209"/>
      <c r="VDQ425" s="209"/>
      <c r="VDR425" s="209"/>
      <c r="VDS425" s="209"/>
      <c r="VDT425" s="209"/>
      <c r="VDU425" s="209"/>
      <c r="VDV425" s="209"/>
      <c r="VDW425" s="209"/>
      <c r="VDX425" s="209"/>
      <c r="VDY425" s="209"/>
      <c r="VDZ425" s="209"/>
      <c r="VEA425" s="209"/>
      <c r="VEB425" s="209"/>
      <c r="VEC425" s="209"/>
      <c r="VED425" s="209"/>
      <c r="VEE425" s="209"/>
      <c r="VEF425" s="209"/>
      <c r="VEG425" s="209"/>
      <c r="VEH425" s="209"/>
      <c r="VEI425" s="209"/>
      <c r="VEJ425" s="209"/>
      <c r="VEK425" s="209"/>
      <c r="VEL425" s="209"/>
      <c r="VEM425" s="209"/>
      <c r="VEN425" s="209"/>
      <c r="VEO425" s="209"/>
      <c r="VEP425" s="209"/>
      <c r="VEQ425" s="209"/>
      <c r="VER425" s="209"/>
      <c r="VES425" s="209"/>
      <c r="VET425" s="209"/>
      <c r="VEU425" s="209"/>
      <c r="VEV425" s="209"/>
      <c r="VEW425" s="209"/>
      <c r="VEX425" s="209"/>
      <c r="VEY425" s="209"/>
      <c r="VEZ425" s="209"/>
      <c r="VFA425" s="209"/>
      <c r="VFB425" s="209"/>
      <c r="VFC425" s="209"/>
      <c r="VFD425" s="209"/>
      <c r="VFE425" s="209"/>
      <c r="VFF425" s="209"/>
      <c r="VFG425" s="209"/>
      <c r="VFH425" s="209"/>
      <c r="VFI425" s="209"/>
      <c r="VFJ425" s="209"/>
      <c r="VFK425" s="209"/>
      <c r="VFL425" s="209"/>
      <c r="VFM425" s="209"/>
      <c r="VFN425" s="209"/>
      <c r="VFO425" s="209"/>
      <c r="VFP425" s="209"/>
      <c r="VFQ425" s="209"/>
      <c r="VFR425" s="209"/>
      <c r="VFS425" s="209"/>
      <c r="VFT425" s="209"/>
      <c r="VFU425" s="209"/>
      <c r="VFV425" s="209"/>
      <c r="VFW425" s="209"/>
      <c r="VFX425" s="209"/>
      <c r="VFY425" s="209"/>
      <c r="VFZ425" s="209"/>
      <c r="VGA425" s="209"/>
      <c r="VGB425" s="209"/>
      <c r="VGC425" s="209"/>
      <c r="VGD425" s="209"/>
      <c r="VGE425" s="209"/>
      <c r="VGF425" s="209"/>
      <c r="VGG425" s="209"/>
      <c r="VGH425" s="209"/>
      <c r="VGI425" s="209"/>
      <c r="VGJ425" s="209"/>
      <c r="VGK425" s="209"/>
      <c r="VGL425" s="209"/>
      <c r="VGM425" s="209"/>
      <c r="VGN425" s="209"/>
      <c r="VGO425" s="209"/>
      <c r="VGP425" s="209"/>
      <c r="VGQ425" s="209"/>
      <c r="VGR425" s="209"/>
      <c r="VGS425" s="209"/>
      <c r="VGT425" s="209"/>
      <c r="VGU425" s="209"/>
      <c r="VGV425" s="209"/>
      <c r="VGW425" s="209"/>
      <c r="VGX425" s="209"/>
      <c r="VGY425" s="209"/>
      <c r="VGZ425" s="209"/>
      <c r="VHA425" s="209"/>
      <c r="VHB425" s="209"/>
      <c r="VHC425" s="209"/>
      <c r="VHD425" s="209"/>
      <c r="VHE425" s="209"/>
      <c r="VHF425" s="209"/>
      <c r="VHG425" s="209"/>
      <c r="VHH425" s="209"/>
      <c r="VHI425" s="209"/>
      <c r="VHJ425" s="209"/>
      <c r="VHK425" s="209"/>
      <c r="VHL425" s="209"/>
      <c r="VHM425" s="209"/>
      <c r="VHN425" s="209"/>
      <c r="VHO425" s="209"/>
      <c r="VHP425" s="209"/>
      <c r="VHQ425" s="209"/>
      <c r="VHR425" s="209"/>
      <c r="VHS425" s="209"/>
      <c r="VHT425" s="209"/>
      <c r="VHU425" s="209"/>
      <c r="VHV425" s="209"/>
      <c r="VHW425" s="209"/>
      <c r="VHX425" s="209"/>
      <c r="VHY425" s="209"/>
      <c r="VHZ425" s="209"/>
      <c r="VIA425" s="209"/>
      <c r="VIB425" s="209"/>
      <c r="VIC425" s="209"/>
      <c r="VID425" s="209"/>
      <c r="VIE425" s="209"/>
      <c r="VIF425" s="209"/>
      <c r="VIG425" s="209"/>
      <c r="VIH425" s="209"/>
      <c r="VII425" s="209"/>
      <c r="VIJ425" s="209"/>
      <c r="VIK425" s="209"/>
      <c r="VIL425" s="209"/>
      <c r="VIM425" s="209"/>
      <c r="VIN425" s="209"/>
      <c r="VIO425" s="209"/>
      <c r="VIP425" s="209"/>
      <c r="VIQ425" s="209"/>
      <c r="VIR425" s="209"/>
      <c r="VIS425" s="209"/>
      <c r="VIT425" s="209"/>
      <c r="VIU425" s="209"/>
      <c r="VIV425" s="209"/>
      <c r="VIW425" s="209"/>
      <c r="VIX425" s="209"/>
      <c r="VIY425" s="209"/>
      <c r="VIZ425" s="209"/>
      <c r="VJA425" s="209"/>
      <c r="VJB425" s="209"/>
      <c r="VJC425" s="209"/>
      <c r="VJD425" s="209"/>
      <c r="VJE425" s="209"/>
      <c r="VJF425" s="209"/>
      <c r="VJG425" s="209"/>
      <c r="VJH425" s="209"/>
      <c r="VJI425" s="209"/>
      <c r="VJJ425" s="209"/>
      <c r="VJK425" s="209"/>
      <c r="VJL425" s="209"/>
      <c r="VJM425" s="209"/>
      <c r="VJN425" s="209"/>
      <c r="VJO425" s="209"/>
      <c r="VJP425" s="209"/>
      <c r="VJQ425" s="209"/>
      <c r="VJR425" s="209"/>
      <c r="VJS425" s="209"/>
      <c r="VJT425" s="209"/>
      <c r="VJU425" s="209"/>
      <c r="VJV425" s="209"/>
      <c r="VJW425" s="209"/>
      <c r="VJX425" s="209"/>
      <c r="VJY425" s="209"/>
      <c r="VJZ425" s="209"/>
      <c r="VKA425" s="209"/>
      <c r="VKB425" s="209"/>
      <c r="VKC425" s="209"/>
      <c r="VKD425" s="209"/>
      <c r="VKE425" s="209"/>
      <c r="VKF425" s="209"/>
      <c r="VKG425" s="209"/>
      <c r="VKH425" s="209"/>
      <c r="VKI425" s="209"/>
      <c r="VKJ425" s="209"/>
      <c r="VKK425" s="209"/>
      <c r="VKL425" s="209"/>
      <c r="VKM425" s="209"/>
      <c r="VKN425" s="209"/>
      <c r="VKO425" s="209"/>
      <c r="VKP425" s="209"/>
      <c r="VKQ425" s="209"/>
      <c r="VKR425" s="209"/>
      <c r="VKS425" s="209"/>
      <c r="VKT425" s="209"/>
      <c r="VKU425" s="209"/>
      <c r="VKV425" s="209"/>
      <c r="VKW425" s="209"/>
      <c r="VKX425" s="209"/>
      <c r="VKY425" s="209"/>
      <c r="VKZ425" s="209"/>
      <c r="VLA425" s="209"/>
      <c r="VLB425" s="209"/>
      <c r="VLC425" s="209"/>
      <c r="VLD425" s="209"/>
      <c r="VLE425" s="209"/>
      <c r="VLF425" s="209"/>
      <c r="VLG425" s="209"/>
      <c r="VLH425" s="209"/>
      <c r="VLI425" s="209"/>
      <c r="VLJ425" s="209"/>
      <c r="VLK425" s="209"/>
      <c r="VLL425" s="209"/>
      <c r="VLM425" s="209"/>
      <c r="VLN425" s="209"/>
      <c r="VLO425" s="209"/>
      <c r="VLP425" s="209"/>
      <c r="VLQ425" s="209"/>
      <c r="VLR425" s="209"/>
      <c r="VLS425" s="209"/>
      <c r="VLT425" s="209"/>
      <c r="VLU425" s="209"/>
      <c r="VLV425" s="209"/>
      <c r="VLW425" s="209"/>
      <c r="VLX425" s="209"/>
      <c r="VLY425" s="209"/>
      <c r="VLZ425" s="209"/>
      <c r="VMA425" s="209"/>
      <c r="VMB425" s="209"/>
      <c r="VMC425" s="209"/>
      <c r="VMD425" s="209"/>
      <c r="VME425" s="209"/>
      <c r="VMF425" s="209"/>
      <c r="VMG425" s="209"/>
      <c r="VMH425" s="209"/>
      <c r="VMI425" s="209"/>
      <c r="VMJ425" s="209"/>
      <c r="VMK425" s="209"/>
      <c r="VML425" s="209"/>
      <c r="VMM425" s="209"/>
      <c r="VMN425" s="209"/>
      <c r="VMO425" s="209"/>
      <c r="VMP425" s="209"/>
      <c r="VMQ425" s="209"/>
      <c r="VMR425" s="209"/>
      <c r="VMS425" s="209"/>
      <c r="VMT425" s="209"/>
      <c r="VMU425" s="209"/>
      <c r="VMV425" s="209"/>
      <c r="VMW425" s="209"/>
      <c r="VMX425" s="209"/>
      <c r="VMY425" s="209"/>
      <c r="VMZ425" s="209"/>
      <c r="VNA425" s="209"/>
      <c r="VNB425" s="209"/>
      <c r="VNC425" s="209"/>
      <c r="VND425" s="209"/>
      <c r="VNE425" s="209"/>
      <c r="VNF425" s="209"/>
      <c r="VNG425" s="209"/>
      <c r="VNH425" s="209"/>
      <c r="VNI425" s="209"/>
      <c r="VNJ425" s="209"/>
      <c r="VNK425" s="209"/>
      <c r="VNL425" s="209"/>
      <c r="VNM425" s="209"/>
      <c r="VNN425" s="209"/>
      <c r="VNO425" s="209"/>
      <c r="VNP425" s="209"/>
      <c r="VNQ425" s="209"/>
      <c r="VNR425" s="209"/>
      <c r="VNS425" s="209"/>
      <c r="VNT425" s="209"/>
      <c r="VNU425" s="209"/>
      <c r="VNV425" s="209"/>
      <c r="VNW425" s="209"/>
      <c r="VNX425" s="209"/>
      <c r="VNY425" s="209"/>
      <c r="VNZ425" s="209"/>
      <c r="VOA425" s="209"/>
      <c r="VOB425" s="209"/>
      <c r="VOC425" s="209"/>
      <c r="VOD425" s="209"/>
      <c r="VOE425" s="209"/>
      <c r="VOF425" s="209"/>
      <c r="VOG425" s="209"/>
      <c r="VOH425" s="209"/>
      <c r="VOI425" s="209"/>
      <c r="VOJ425" s="209"/>
      <c r="VOK425" s="209"/>
      <c r="VOL425" s="209"/>
      <c r="VOM425" s="209"/>
      <c r="VON425" s="209"/>
      <c r="VOO425" s="209"/>
      <c r="VOP425" s="209"/>
      <c r="VOQ425" s="209"/>
      <c r="VOR425" s="209"/>
      <c r="VOS425" s="209"/>
      <c r="VOT425" s="209"/>
      <c r="VOU425" s="209"/>
      <c r="VOV425" s="209"/>
      <c r="VOW425" s="209"/>
      <c r="VOX425" s="209"/>
      <c r="VOY425" s="209"/>
      <c r="VOZ425" s="209"/>
      <c r="VPA425" s="209"/>
      <c r="VPB425" s="209"/>
      <c r="VPC425" s="209"/>
      <c r="VPD425" s="209"/>
      <c r="VPE425" s="209"/>
      <c r="VPF425" s="209"/>
      <c r="VPG425" s="209"/>
      <c r="VPH425" s="209"/>
      <c r="VPI425" s="209"/>
      <c r="VPJ425" s="209"/>
      <c r="VPK425" s="209"/>
      <c r="VPL425" s="209"/>
      <c r="VPM425" s="209"/>
      <c r="VPN425" s="209"/>
      <c r="VPO425" s="209"/>
      <c r="VPP425" s="209"/>
      <c r="VPQ425" s="209"/>
      <c r="VPR425" s="209"/>
      <c r="VPS425" s="209"/>
      <c r="VPT425" s="209"/>
      <c r="VPU425" s="209"/>
      <c r="VPV425" s="209"/>
      <c r="VPW425" s="209"/>
      <c r="VPX425" s="209"/>
      <c r="VPY425" s="209"/>
      <c r="VPZ425" s="209"/>
      <c r="VQA425" s="209"/>
      <c r="VQB425" s="209"/>
      <c r="VQC425" s="209"/>
      <c r="VQD425" s="209"/>
      <c r="VQE425" s="209"/>
      <c r="VQF425" s="209"/>
      <c r="VQG425" s="209"/>
      <c r="VQH425" s="209"/>
      <c r="VQI425" s="209"/>
      <c r="VQJ425" s="209"/>
      <c r="VQK425" s="209"/>
      <c r="VQL425" s="209"/>
      <c r="VQM425" s="209"/>
      <c r="VQN425" s="209"/>
      <c r="VQO425" s="209"/>
      <c r="VQP425" s="209"/>
      <c r="VQQ425" s="209"/>
      <c r="VQR425" s="209"/>
      <c r="VQS425" s="209"/>
      <c r="VQT425" s="209"/>
      <c r="VQU425" s="209"/>
      <c r="VQV425" s="209"/>
      <c r="VQW425" s="209"/>
      <c r="VQX425" s="209"/>
      <c r="VQY425" s="209"/>
      <c r="VQZ425" s="209"/>
      <c r="VRA425" s="209"/>
      <c r="VRB425" s="209"/>
      <c r="VRC425" s="209"/>
      <c r="VRD425" s="209"/>
      <c r="VRE425" s="209"/>
      <c r="VRF425" s="209"/>
      <c r="VRG425" s="209"/>
      <c r="VRH425" s="209"/>
      <c r="VRI425" s="209"/>
      <c r="VRJ425" s="209"/>
      <c r="VRK425" s="209"/>
      <c r="VRL425" s="209"/>
      <c r="VRM425" s="209"/>
      <c r="VRN425" s="209"/>
      <c r="VRO425" s="209"/>
      <c r="VRP425" s="209"/>
      <c r="VRQ425" s="209"/>
      <c r="VRR425" s="209"/>
      <c r="VRS425" s="209"/>
      <c r="VRT425" s="209"/>
      <c r="VRU425" s="209"/>
      <c r="VRV425" s="209"/>
      <c r="VRW425" s="209"/>
      <c r="VRX425" s="209"/>
      <c r="VRY425" s="209"/>
      <c r="VRZ425" s="209"/>
      <c r="VSA425" s="209"/>
      <c r="VSB425" s="209"/>
      <c r="VSC425" s="209"/>
      <c r="VSD425" s="209"/>
      <c r="VSE425" s="209"/>
      <c r="VSF425" s="209"/>
      <c r="VSG425" s="209"/>
      <c r="VSH425" s="209"/>
      <c r="VSI425" s="209"/>
      <c r="VSJ425" s="209"/>
      <c r="VSK425" s="209"/>
      <c r="VSL425" s="209"/>
      <c r="VSM425" s="209"/>
      <c r="VSN425" s="209"/>
      <c r="VSO425" s="209"/>
      <c r="VSP425" s="209"/>
      <c r="VSQ425" s="209"/>
      <c r="VSR425" s="209"/>
      <c r="VSS425" s="209"/>
      <c r="VST425" s="209"/>
      <c r="VSU425" s="209"/>
      <c r="VSV425" s="209"/>
      <c r="VSW425" s="209"/>
      <c r="VSX425" s="209"/>
      <c r="VSY425" s="209"/>
      <c r="VSZ425" s="209"/>
      <c r="VTA425" s="209"/>
      <c r="VTB425" s="209"/>
      <c r="VTC425" s="209"/>
      <c r="VTD425" s="209"/>
      <c r="VTE425" s="209"/>
      <c r="VTF425" s="209"/>
      <c r="VTG425" s="209"/>
      <c r="VTH425" s="209"/>
      <c r="VTI425" s="209"/>
      <c r="VTJ425" s="209"/>
      <c r="VTK425" s="209"/>
      <c r="VTL425" s="209"/>
      <c r="VTM425" s="209"/>
      <c r="VTN425" s="209"/>
      <c r="VTO425" s="209"/>
      <c r="VTP425" s="209"/>
      <c r="VTQ425" s="209"/>
      <c r="VTR425" s="209"/>
      <c r="VTS425" s="209"/>
      <c r="VTT425" s="209"/>
      <c r="VTU425" s="209"/>
      <c r="VTV425" s="209"/>
      <c r="VTW425" s="209"/>
      <c r="VTX425" s="209"/>
      <c r="VTY425" s="209"/>
      <c r="VTZ425" s="209"/>
      <c r="VUA425" s="209"/>
      <c r="VUB425" s="209"/>
      <c r="VUC425" s="209"/>
      <c r="VUD425" s="209"/>
      <c r="VUE425" s="209"/>
      <c r="VUF425" s="209"/>
      <c r="VUG425" s="209"/>
      <c r="VUH425" s="209"/>
      <c r="VUI425" s="209"/>
      <c r="VUJ425" s="209"/>
      <c r="VUK425" s="209"/>
      <c r="VUL425" s="209"/>
      <c r="VUM425" s="209"/>
      <c r="VUN425" s="209"/>
      <c r="VUO425" s="209"/>
      <c r="VUP425" s="209"/>
      <c r="VUQ425" s="209"/>
      <c r="VUR425" s="209"/>
      <c r="VUS425" s="209"/>
      <c r="VUT425" s="209"/>
      <c r="VUU425" s="209"/>
      <c r="VUV425" s="209"/>
      <c r="VUW425" s="209"/>
      <c r="VUX425" s="209"/>
      <c r="VUY425" s="209"/>
      <c r="VUZ425" s="209"/>
      <c r="VVA425" s="209"/>
      <c r="VVB425" s="209"/>
      <c r="VVC425" s="209"/>
      <c r="VVD425" s="209"/>
      <c r="VVE425" s="209"/>
      <c r="VVF425" s="209"/>
      <c r="VVG425" s="209"/>
      <c r="VVH425" s="209"/>
      <c r="VVI425" s="209"/>
      <c r="VVJ425" s="209"/>
      <c r="VVK425" s="209"/>
      <c r="VVL425" s="209"/>
      <c r="VVM425" s="209"/>
      <c r="VVN425" s="209"/>
      <c r="VVO425" s="209"/>
      <c r="VVP425" s="209"/>
      <c r="VVQ425" s="209"/>
      <c r="VVR425" s="209"/>
      <c r="VVS425" s="209"/>
      <c r="VVT425" s="209"/>
      <c r="VVU425" s="209"/>
      <c r="VVV425" s="209"/>
      <c r="VVW425" s="209"/>
      <c r="VVX425" s="209"/>
      <c r="VVY425" s="209"/>
      <c r="VVZ425" s="209"/>
      <c r="VWA425" s="209"/>
      <c r="VWB425" s="209"/>
      <c r="VWC425" s="209"/>
      <c r="VWD425" s="209"/>
      <c r="VWE425" s="209"/>
      <c r="VWF425" s="209"/>
      <c r="VWG425" s="209"/>
      <c r="VWH425" s="209"/>
      <c r="VWI425" s="209"/>
      <c r="VWJ425" s="209"/>
      <c r="VWK425" s="209"/>
      <c r="VWL425" s="209"/>
      <c r="VWM425" s="209"/>
      <c r="VWN425" s="209"/>
      <c r="VWO425" s="209"/>
      <c r="VWP425" s="209"/>
      <c r="VWQ425" s="209"/>
      <c r="VWR425" s="209"/>
      <c r="VWS425" s="209"/>
      <c r="VWT425" s="209"/>
      <c r="VWU425" s="209"/>
      <c r="VWV425" s="209"/>
      <c r="VWW425" s="209"/>
      <c r="VWX425" s="209"/>
      <c r="VWY425" s="209"/>
      <c r="VWZ425" s="209"/>
      <c r="VXA425" s="209"/>
      <c r="VXB425" s="209"/>
      <c r="VXC425" s="209"/>
      <c r="VXD425" s="209"/>
      <c r="VXE425" s="209"/>
      <c r="VXF425" s="209"/>
      <c r="VXG425" s="209"/>
      <c r="VXH425" s="209"/>
      <c r="VXI425" s="209"/>
      <c r="VXJ425" s="209"/>
      <c r="VXK425" s="209"/>
      <c r="VXL425" s="209"/>
      <c r="VXM425" s="209"/>
      <c r="VXN425" s="209"/>
      <c r="VXO425" s="209"/>
      <c r="VXP425" s="209"/>
      <c r="VXQ425" s="209"/>
      <c r="VXR425" s="209"/>
      <c r="VXS425" s="209"/>
      <c r="VXT425" s="209"/>
      <c r="VXU425" s="209"/>
      <c r="VXV425" s="209"/>
      <c r="VXW425" s="209"/>
      <c r="VXX425" s="209"/>
      <c r="VXY425" s="209"/>
      <c r="VXZ425" s="209"/>
      <c r="VYA425" s="209"/>
      <c r="VYB425" s="209"/>
      <c r="VYC425" s="209"/>
      <c r="VYD425" s="209"/>
      <c r="VYE425" s="209"/>
      <c r="VYF425" s="209"/>
      <c r="VYG425" s="209"/>
      <c r="VYH425" s="209"/>
      <c r="VYI425" s="209"/>
      <c r="VYJ425" s="209"/>
      <c r="VYK425" s="209"/>
      <c r="VYL425" s="209"/>
      <c r="VYM425" s="209"/>
      <c r="VYN425" s="209"/>
      <c r="VYO425" s="209"/>
      <c r="VYP425" s="209"/>
      <c r="VYQ425" s="209"/>
      <c r="VYR425" s="209"/>
      <c r="VYS425" s="209"/>
      <c r="VYT425" s="209"/>
      <c r="VYU425" s="209"/>
      <c r="VYV425" s="209"/>
      <c r="VYW425" s="209"/>
      <c r="VYX425" s="209"/>
      <c r="VYY425" s="209"/>
      <c r="VYZ425" s="209"/>
      <c r="VZA425" s="209"/>
      <c r="VZB425" s="209"/>
      <c r="VZC425" s="209"/>
      <c r="VZD425" s="209"/>
      <c r="VZE425" s="209"/>
      <c r="VZF425" s="209"/>
      <c r="VZG425" s="209"/>
      <c r="VZH425" s="209"/>
      <c r="VZI425" s="209"/>
      <c r="VZJ425" s="209"/>
      <c r="VZK425" s="209"/>
      <c r="VZL425" s="209"/>
      <c r="VZM425" s="209"/>
      <c r="VZN425" s="209"/>
      <c r="VZO425" s="209"/>
      <c r="VZP425" s="209"/>
      <c r="VZQ425" s="209"/>
      <c r="VZR425" s="209"/>
      <c r="VZS425" s="209"/>
      <c r="VZT425" s="209"/>
      <c r="VZU425" s="209"/>
      <c r="VZV425" s="209"/>
      <c r="VZW425" s="209"/>
      <c r="VZX425" s="209"/>
      <c r="VZY425" s="209"/>
      <c r="VZZ425" s="209"/>
      <c r="WAA425" s="209"/>
      <c r="WAB425" s="209"/>
      <c r="WAC425" s="209"/>
      <c r="WAD425" s="209"/>
      <c r="WAE425" s="209"/>
      <c r="WAF425" s="209"/>
      <c r="WAG425" s="209"/>
      <c r="WAH425" s="209"/>
      <c r="WAI425" s="209"/>
      <c r="WAJ425" s="209"/>
      <c r="WAK425" s="209"/>
      <c r="WAL425" s="209"/>
      <c r="WAM425" s="209"/>
      <c r="WAN425" s="209"/>
      <c r="WAO425" s="209"/>
      <c r="WAP425" s="209"/>
      <c r="WAQ425" s="209"/>
      <c r="WAR425" s="209"/>
      <c r="WAS425" s="209"/>
      <c r="WAT425" s="209"/>
      <c r="WAU425" s="209"/>
      <c r="WAV425" s="209"/>
      <c r="WAW425" s="209"/>
      <c r="WAX425" s="209"/>
      <c r="WAY425" s="209"/>
      <c r="WAZ425" s="209"/>
      <c r="WBA425" s="209"/>
      <c r="WBB425" s="209"/>
      <c r="WBC425" s="209"/>
      <c r="WBD425" s="209"/>
      <c r="WBE425" s="209"/>
      <c r="WBF425" s="209"/>
      <c r="WBG425" s="209"/>
      <c r="WBH425" s="209"/>
      <c r="WBI425" s="209"/>
      <c r="WBJ425" s="209"/>
      <c r="WBK425" s="209"/>
      <c r="WBL425" s="209"/>
      <c r="WBM425" s="209"/>
      <c r="WBN425" s="209"/>
      <c r="WBO425" s="209"/>
      <c r="WBP425" s="209"/>
      <c r="WBQ425" s="209"/>
      <c r="WBR425" s="209"/>
      <c r="WBS425" s="209"/>
      <c r="WBT425" s="209"/>
      <c r="WBU425" s="209"/>
      <c r="WBV425" s="209"/>
      <c r="WBW425" s="209"/>
      <c r="WBX425" s="209"/>
      <c r="WBY425" s="209"/>
      <c r="WBZ425" s="209"/>
      <c r="WCA425" s="209"/>
      <c r="WCB425" s="209"/>
      <c r="WCC425" s="209"/>
      <c r="WCD425" s="209"/>
      <c r="WCE425" s="209"/>
      <c r="WCF425" s="209"/>
      <c r="WCG425" s="209"/>
      <c r="WCH425" s="209"/>
      <c r="WCI425" s="209"/>
      <c r="WCJ425" s="209"/>
      <c r="WCK425" s="209"/>
      <c r="WCL425" s="209"/>
      <c r="WCM425" s="209"/>
      <c r="WCN425" s="209"/>
      <c r="WCO425" s="209"/>
      <c r="WCP425" s="209"/>
      <c r="WCQ425" s="209"/>
      <c r="WCR425" s="209"/>
      <c r="WCS425" s="209"/>
      <c r="WCT425" s="209"/>
      <c r="WCU425" s="209"/>
      <c r="WCV425" s="209"/>
      <c r="WCW425" s="209"/>
      <c r="WCX425" s="209"/>
      <c r="WCY425" s="209"/>
      <c r="WCZ425" s="209"/>
      <c r="WDA425" s="209"/>
      <c r="WDB425" s="209"/>
      <c r="WDC425" s="209"/>
      <c r="WDD425" s="209"/>
      <c r="WDE425" s="209"/>
      <c r="WDF425" s="209"/>
      <c r="WDG425" s="209"/>
      <c r="WDH425" s="209"/>
      <c r="WDI425" s="209"/>
      <c r="WDJ425" s="209"/>
      <c r="WDK425" s="209"/>
      <c r="WDL425" s="209"/>
      <c r="WDM425" s="209"/>
      <c r="WDN425" s="209"/>
      <c r="WDO425" s="209"/>
      <c r="WDP425" s="209"/>
      <c r="WDQ425" s="209"/>
      <c r="WDR425" s="209"/>
      <c r="WDS425" s="209"/>
      <c r="WDT425" s="209"/>
      <c r="WDU425" s="209"/>
      <c r="WDV425" s="209"/>
      <c r="WDW425" s="209"/>
      <c r="WDX425" s="209"/>
      <c r="WDY425" s="209"/>
      <c r="WDZ425" s="209"/>
      <c r="WEA425" s="209"/>
      <c r="WEB425" s="209"/>
      <c r="WEC425" s="209"/>
      <c r="WED425" s="209"/>
      <c r="WEE425" s="209"/>
      <c r="WEF425" s="209"/>
      <c r="WEG425" s="209"/>
      <c r="WEH425" s="209"/>
      <c r="WEI425" s="209"/>
      <c r="WEJ425" s="209"/>
      <c r="WEK425" s="209"/>
      <c r="WEL425" s="209"/>
      <c r="WEM425" s="209"/>
      <c r="WEN425" s="209"/>
      <c r="WEO425" s="209"/>
      <c r="WEP425" s="209"/>
      <c r="WEQ425" s="209"/>
      <c r="WER425" s="209"/>
      <c r="WES425" s="209"/>
      <c r="WET425" s="209"/>
      <c r="WEU425" s="209"/>
      <c r="WEV425" s="209"/>
      <c r="WEW425" s="209"/>
      <c r="WEX425" s="209"/>
      <c r="WEY425" s="209"/>
      <c r="WEZ425" s="209"/>
      <c r="WFA425" s="209"/>
      <c r="WFB425" s="209"/>
      <c r="WFC425" s="209"/>
      <c r="WFD425" s="209"/>
      <c r="WFE425" s="209"/>
      <c r="WFF425" s="209"/>
      <c r="WFG425" s="209"/>
      <c r="WFH425" s="209"/>
      <c r="WFI425" s="209"/>
      <c r="WFJ425" s="209"/>
      <c r="WFK425" s="209"/>
      <c r="WFL425" s="209"/>
      <c r="WFM425" s="209"/>
      <c r="WFN425" s="209"/>
      <c r="WFO425" s="209"/>
      <c r="WFP425" s="209"/>
      <c r="WFQ425" s="209"/>
      <c r="WFR425" s="209"/>
      <c r="WFS425" s="209"/>
      <c r="WFT425" s="209"/>
      <c r="WFU425" s="209"/>
      <c r="WFV425" s="209"/>
      <c r="WFW425" s="209"/>
      <c r="WFX425" s="209"/>
      <c r="WFY425" s="209"/>
      <c r="WFZ425" s="209"/>
      <c r="WGA425" s="209"/>
      <c r="WGB425" s="209"/>
      <c r="WGC425" s="209"/>
      <c r="WGD425" s="209"/>
      <c r="WGE425" s="209"/>
      <c r="WGF425" s="209"/>
      <c r="WGG425" s="209"/>
      <c r="WGH425" s="209"/>
      <c r="WGI425" s="209"/>
      <c r="WGJ425" s="209"/>
      <c r="WGK425" s="209"/>
      <c r="WGL425" s="209"/>
      <c r="WGM425" s="209"/>
      <c r="WGN425" s="209"/>
      <c r="WGO425" s="209"/>
      <c r="WGP425" s="209"/>
      <c r="WGQ425" s="209"/>
      <c r="WGR425" s="209"/>
      <c r="WGS425" s="209"/>
      <c r="WGT425" s="209"/>
      <c r="WGU425" s="209"/>
      <c r="WGV425" s="209"/>
      <c r="WGW425" s="209"/>
      <c r="WGX425" s="209"/>
      <c r="WGY425" s="209"/>
      <c r="WGZ425" s="209"/>
      <c r="WHA425" s="209"/>
      <c r="WHB425" s="209"/>
      <c r="WHC425" s="209"/>
      <c r="WHD425" s="209"/>
      <c r="WHE425" s="209"/>
      <c r="WHF425" s="209"/>
      <c r="WHG425" s="209"/>
      <c r="WHH425" s="209"/>
      <c r="WHI425" s="209"/>
      <c r="WHJ425" s="209"/>
      <c r="WHK425" s="209"/>
      <c r="WHL425" s="209"/>
      <c r="WHM425" s="209"/>
      <c r="WHN425" s="209"/>
      <c r="WHO425" s="209"/>
      <c r="WHP425" s="209"/>
      <c r="WHQ425" s="209"/>
      <c r="WHR425" s="209"/>
      <c r="WHS425" s="209"/>
      <c r="WHT425" s="209"/>
      <c r="WHU425" s="209"/>
      <c r="WHV425" s="209"/>
      <c r="WHW425" s="209"/>
      <c r="WHX425" s="209"/>
      <c r="WHY425" s="209"/>
      <c r="WHZ425" s="209"/>
      <c r="WIA425" s="209"/>
      <c r="WIB425" s="209"/>
      <c r="WIC425" s="209"/>
      <c r="WID425" s="209"/>
      <c r="WIE425" s="209"/>
      <c r="WIF425" s="209"/>
      <c r="WIG425" s="209"/>
      <c r="WIH425" s="209"/>
      <c r="WII425" s="209"/>
      <c r="WIJ425" s="209"/>
      <c r="WIK425" s="209"/>
      <c r="WIL425" s="209"/>
      <c r="WIM425" s="209"/>
      <c r="WIN425" s="209"/>
      <c r="WIO425" s="209"/>
      <c r="WIP425" s="209"/>
      <c r="WIQ425" s="209"/>
      <c r="WIR425" s="209"/>
      <c r="WIS425" s="209"/>
      <c r="WIT425" s="209"/>
      <c r="WIU425" s="209"/>
      <c r="WIV425" s="209"/>
      <c r="WIW425" s="209"/>
      <c r="WIX425" s="209"/>
      <c r="WIY425" s="209"/>
      <c r="WIZ425" s="209"/>
      <c r="WJA425" s="209"/>
      <c r="WJB425" s="209"/>
      <c r="WJC425" s="209"/>
      <c r="WJD425" s="209"/>
      <c r="WJE425" s="209"/>
      <c r="WJF425" s="209"/>
      <c r="WJG425" s="209"/>
      <c r="WJH425" s="209"/>
      <c r="WJI425" s="209"/>
      <c r="WJJ425" s="209"/>
      <c r="WJK425" s="209"/>
      <c r="WJL425" s="209"/>
      <c r="WJM425" s="209"/>
      <c r="WJN425" s="209"/>
      <c r="WJO425" s="209"/>
      <c r="WJP425" s="209"/>
      <c r="WJQ425" s="209"/>
      <c r="WJR425" s="209"/>
      <c r="WJS425" s="209"/>
      <c r="WJT425" s="209"/>
      <c r="WJU425" s="209"/>
      <c r="WJV425" s="209"/>
      <c r="WJW425" s="209"/>
      <c r="WJX425" s="209"/>
      <c r="WJY425" s="209"/>
      <c r="WJZ425" s="209"/>
      <c r="WKA425" s="209"/>
      <c r="WKB425" s="209"/>
      <c r="WKC425" s="209"/>
      <c r="WKD425" s="209"/>
      <c r="WKE425" s="209"/>
      <c r="WKF425" s="209"/>
      <c r="WKG425" s="209"/>
      <c r="WKH425" s="209"/>
      <c r="WKI425" s="209"/>
      <c r="WKJ425" s="209"/>
      <c r="WKK425" s="209"/>
      <c r="WKL425" s="209"/>
      <c r="WKM425" s="209"/>
      <c r="WKN425" s="209"/>
      <c r="WKO425" s="209"/>
      <c r="WKP425" s="209"/>
      <c r="WKQ425" s="209"/>
      <c r="WKR425" s="209"/>
      <c r="WKS425" s="209"/>
      <c r="WKT425" s="209"/>
      <c r="WKU425" s="209"/>
      <c r="WKV425" s="209"/>
      <c r="WKW425" s="209"/>
      <c r="WKX425" s="209"/>
      <c r="WKY425" s="209"/>
      <c r="WKZ425" s="209"/>
      <c r="WLA425" s="209"/>
      <c r="WLB425" s="209"/>
      <c r="WLC425" s="209"/>
      <c r="WLD425" s="209"/>
      <c r="WLE425" s="209"/>
      <c r="WLF425" s="209"/>
      <c r="WLG425" s="209"/>
      <c r="WLH425" s="209"/>
      <c r="WLI425" s="209"/>
      <c r="WLJ425" s="209"/>
      <c r="WLK425" s="209"/>
      <c r="WLL425" s="209"/>
      <c r="WLM425" s="209"/>
      <c r="WLN425" s="209"/>
      <c r="WLO425" s="209"/>
      <c r="WLP425" s="209"/>
      <c r="WLQ425" s="209"/>
      <c r="WLR425" s="209"/>
      <c r="WLS425" s="209"/>
      <c r="WLT425" s="209"/>
      <c r="WLU425" s="209"/>
      <c r="WLV425" s="209"/>
      <c r="WLW425" s="209"/>
      <c r="WLX425" s="209"/>
      <c r="WLY425" s="209"/>
      <c r="WLZ425" s="209"/>
      <c r="WMA425" s="209"/>
      <c r="WMB425" s="209"/>
      <c r="WMC425" s="209"/>
      <c r="WMD425" s="209"/>
      <c r="WME425" s="209"/>
      <c r="WMF425" s="209"/>
      <c r="WMG425" s="209"/>
      <c r="WMH425" s="209"/>
      <c r="WMI425" s="209"/>
      <c r="WMJ425" s="209"/>
      <c r="WMK425" s="209"/>
      <c r="WML425" s="209"/>
      <c r="WMM425" s="209"/>
      <c r="WMN425" s="209"/>
      <c r="WMO425" s="209"/>
      <c r="WMP425" s="209"/>
      <c r="WMQ425" s="209"/>
      <c r="WMR425" s="209"/>
      <c r="WMS425" s="209"/>
      <c r="WMT425" s="209"/>
      <c r="WMU425" s="209"/>
      <c r="WMV425" s="209"/>
      <c r="WMW425" s="209"/>
      <c r="WMX425" s="209"/>
      <c r="WMY425" s="209"/>
      <c r="WMZ425" s="209"/>
      <c r="WNA425" s="209"/>
      <c r="WNB425" s="209"/>
      <c r="WNC425" s="209"/>
      <c r="WND425" s="209"/>
      <c r="WNE425" s="209"/>
      <c r="WNF425" s="209"/>
      <c r="WNG425" s="209"/>
      <c r="WNH425" s="209"/>
      <c r="WNI425" s="209"/>
      <c r="WNJ425" s="209"/>
      <c r="WNK425" s="209"/>
      <c r="WNL425" s="209"/>
      <c r="WNM425" s="209"/>
      <c r="WNN425" s="209"/>
      <c r="WNO425" s="209"/>
      <c r="WNP425" s="209"/>
      <c r="WNQ425" s="209"/>
      <c r="WNR425" s="209"/>
      <c r="WNS425" s="209"/>
      <c r="WNT425" s="209"/>
      <c r="WNU425" s="209"/>
      <c r="WNV425" s="209"/>
      <c r="WNW425" s="209"/>
      <c r="WNX425" s="209"/>
      <c r="WNY425" s="209"/>
      <c r="WNZ425" s="209"/>
      <c r="WOA425" s="209"/>
      <c r="WOB425" s="209"/>
      <c r="WOC425" s="209"/>
      <c r="WOD425" s="209"/>
      <c r="WOE425" s="209"/>
      <c r="WOF425" s="209"/>
      <c r="WOG425" s="209"/>
      <c r="WOH425" s="209"/>
      <c r="WOI425" s="209"/>
      <c r="WOJ425" s="209"/>
      <c r="WOK425" s="209"/>
      <c r="WOL425" s="209"/>
      <c r="WOM425" s="209"/>
      <c r="WON425" s="209"/>
      <c r="WOO425" s="209"/>
      <c r="WOP425" s="209"/>
      <c r="WOQ425" s="209"/>
      <c r="WOR425" s="209"/>
      <c r="WOS425" s="209"/>
      <c r="WOT425" s="209"/>
      <c r="WOU425" s="209"/>
      <c r="WOV425" s="209"/>
      <c r="WOW425" s="209"/>
      <c r="WOX425" s="209"/>
      <c r="WOY425" s="209"/>
      <c r="WOZ425" s="209"/>
      <c r="WPA425" s="209"/>
      <c r="WPB425" s="209"/>
      <c r="WPC425" s="209"/>
      <c r="WPD425" s="209"/>
      <c r="WPE425" s="209"/>
      <c r="WPF425" s="209"/>
      <c r="WPG425" s="209"/>
      <c r="WPH425" s="209"/>
      <c r="WPI425" s="209"/>
      <c r="WPJ425" s="209"/>
      <c r="WPK425" s="209"/>
      <c r="WPL425" s="209"/>
      <c r="WPM425" s="209"/>
      <c r="WPN425" s="209"/>
      <c r="WPO425" s="209"/>
      <c r="WPP425" s="209"/>
      <c r="WPQ425" s="209"/>
      <c r="WPR425" s="209"/>
      <c r="WPS425" s="209"/>
      <c r="WPT425" s="209"/>
      <c r="WPU425" s="209"/>
      <c r="WPV425" s="209"/>
      <c r="WPW425" s="209"/>
      <c r="WPX425" s="209"/>
      <c r="WPY425" s="209"/>
      <c r="WPZ425" s="209"/>
      <c r="WQA425" s="209"/>
      <c r="WQB425" s="209"/>
      <c r="WQC425" s="209"/>
      <c r="WQD425" s="209"/>
      <c r="WQE425" s="209"/>
      <c r="WQF425" s="209"/>
      <c r="WQG425" s="209"/>
      <c r="WQH425" s="209"/>
      <c r="WQI425" s="209"/>
      <c r="WQJ425" s="209"/>
      <c r="WQK425" s="209"/>
      <c r="WQL425" s="209"/>
      <c r="WQM425" s="209"/>
      <c r="WQN425" s="209"/>
      <c r="WQO425" s="209"/>
      <c r="WQP425" s="209"/>
      <c r="WQQ425" s="209"/>
      <c r="WQR425" s="209"/>
      <c r="WQS425" s="209"/>
      <c r="WQT425" s="209"/>
      <c r="WQU425" s="209"/>
      <c r="WQV425" s="209"/>
      <c r="WQW425" s="209"/>
      <c r="WQX425" s="209"/>
      <c r="WQY425" s="209"/>
      <c r="WQZ425" s="209"/>
      <c r="WRA425" s="209"/>
      <c r="WRB425" s="209"/>
      <c r="WRC425" s="209"/>
      <c r="WRD425" s="209"/>
      <c r="WRE425" s="209"/>
      <c r="WRF425" s="209"/>
      <c r="WRG425" s="209"/>
      <c r="WRH425" s="209"/>
      <c r="WRI425" s="209"/>
      <c r="WRJ425" s="209"/>
      <c r="WRK425" s="209"/>
      <c r="WRL425" s="209"/>
      <c r="WRM425" s="209"/>
      <c r="WRN425" s="209"/>
      <c r="WRO425" s="209"/>
      <c r="WRP425" s="209"/>
      <c r="WRQ425" s="209"/>
      <c r="WRR425" s="209"/>
      <c r="WRS425" s="209"/>
      <c r="WRT425" s="209"/>
      <c r="WRU425" s="209"/>
      <c r="WRV425" s="209"/>
      <c r="WRW425" s="209"/>
      <c r="WRX425" s="209"/>
      <c r="WRY425" s="209"/>
      <c r="WRZ425" s="209"/>
      <c r="WSA425" s="209"/>
      <c r="WSB425" s="209"/>
      <c r="WSC425" s="209"/>
      <c r="WSD425" s="209"/>
      <c r="WSE425" s="209"/>
      <c r="WSF425" s="209"/>
      <c r="WSG425" s="209"/>
      <c r="WSH425" s="209"/>
      <c r="WSI425" s="209"/>
      <c r="WSJ425" s="209"/>
      <c r="WSK425" s="209"/>
      <c r="WSL425" s="209"/>
      <c r="WSM425" s="209"/>
      <c r="WSN425" s="209"/>
      <c r="WSO425" s="209"/>
      <c r="WSP425" s="209"/>
      <c r="WSQ425" s="209"/>
      <c r="WSR425" s="209"/>
      <c r="WSS425" s="209"/>
      <c r="WST425" s="209"/>
      <c r="WSU425" s="209"/>
      <c r="WSV425" s="209"/>
      <c r="WSW425" s="209"/>
      <c r="WSX425" s="209"/>
      <c r="WSY425" s="209"/>
      <c r="WSZ425" s="209"/>
      <c r="WTA425" s="209"/>
      <c r="WTB425" s="209"/>
      <c r="WTC425" s="209"/>
      <c r="WTD425" s="209"/>
      <c r="WTE425" s="209"/>
      <c r="WTF425" s="209"/>
      <c r="WTG425" s="209"/>
      <c r="WTH425" s="209"/>
      <c r="WTI425" s="209"/>
      <c r="WTJ425" s="209"/>
      <c r="WTK425" s="209"/>
      <c r="WTL425" s="209"/>
      <c r="WTM425" s="209"/>
      <c r="WTN425" s="209"/>
      <c r="WTO425" s="209"/>
      <c r="WTP425" s="209"/>
      <c r="WTQ425" s="209"/>
      <c r="WTR425" s="209"/>
      <c r="WTS425" s="209"/>
      <c r="WTT425" s="209"/>
      <c r="WTU425" s="209"/>
      <c r="WTV425" s="209"/>
      <c r="WTW425" s="209"/>
      <c r="WTX425" s="209"/>
      <c r="WTY425" s="209"/>
      <c r="WTZ425" s="209"/>
      <c r="WUA425" s="209"/>
      <c r="WUB425" s="209"/>
      <c r="WUC425" s="209"/>
      <c r="WUD425" s="209"/>
      <c r="WUE425" s="209"/>
      <c r="WUF425" s="209"/>
      <c r="WUG425" s="209"/>
      <c r="WUH425" s="209"/>
      <c r="WUI425" s="209"/>
      <c r="WUJ425" s="209"/>
      <c r="WUK425" s="209"/>
      <c r="WUL425" s="209"/>
      <c r="WUM425" s="209"/>
      <c r="WUN425" s="209"/>
      <c r="WUO425" s="209"/>
      <c r="WUP425" s="209"/>
      <c r="WUQ425" s="209"/>
      <c r="WUR425" s="209"/>
      <c r="WUS425" s="209"/>
      <c r="WUT425" s="209"/>
      <c r="WUU425" s="209"/>
      <c r="WUV425" s="209"/>
      <c r="WUW425" s="209"/>
      <c r="WUX425" s="209"/>
      <c r="WUY425" s="209"/>
      <c r="WUZ425" s="209"/>
      <c r="WVA425" s="209"/>
      <c r="WVB425" s="209"/>
      <c r="WVC425" s="209"/>
      <c r="WVD425" s="209"/>
      <c r="WVE425" s="209"/>
      <c r="WVF425" s="209"/>
      <c r="WVG425" s="209"/>
      <c r="WVH425" s="209"/>
      <c r="WVI425" s="209"/>
      <c r="WVJ425" s="209"/>
      <c r="WVK425" s="209"/>
      <c r="WVL425" s="209"/>
      <c r="WVM425" s="209"/>
      <c r="WVN425" s="209"/>
      <c r="WVO425" s="209"/>
      <c r="WVP425" s="209"/>
      <c r="WVQ425" s="209"/>
      <c r="WVR425" s="209"/>
      <c r="WVS425" s="209"/>
      <c r="WVT425" s="209"/>
      <c r="WVU425" s="209"/>
      <c r="WVV425" s="209"/>
      <c r="WVW425" s="209"/>
      <c r="WVX425" s="209"/>
      <c r="WVY425" s="209"/>
      <c r="WVZ425" s="209"/>
      <c r="WWA425" s="209"/>
      <c r="WWB425" s="209"/>
      <c r="WWC425" s="209"/>
      <c r="WWD425" s="209"/>
      <c r="WWE425" s="209"/>
      <c r="WWF425" s="209"/>
      <c r="WWG425" s="209"/>
      <c r="WWH425" s="209"/>
      <c r="WWI425" s="209"/>
      <c r="WWJ425" s="209"/>
      <c r="WWK425" s="209"/>
      <c r="WWL425" s="209"/>
      <c r="WWM425" s="209"/>
      <c r="WWN425" s="209"/>
      <c r="WWO425" s="209"/>
      <c r="WWP425" s="209"/>
      <c r="WWQ425" s="209"/>
      <c r="WWR425" s="209"/>
      <c r="WWS425" s="209"/>
      <c r="WWT425" s="209"/>
      <c r="WWU425" s="209"/>
      <c r="WWV425" s="209"/>
      <c r="WWW425" s="209"/>
      <c r="WWX425" s="209"/>
      <c r="WWY425" s="209"/>
      <c r="WWZ425" s="209"/>
      <c r="WXA425" s="209"/>
      <c r="WXB425" s="209"/>
      <c r="WXC425" s="209"/>
      <c r="WXD425" s="209"/>
      <c r="WXE425" s="209"/>
      <c r="WXF425" s="209"/>
      <c r="WXG425" s="209"/>
      <c r="WXH425" s="209"/>
      <c r="WXI425" s="209"/>
      <c r="WXJ425" s="209"/>
      <c r="WXK425" s="209"/>
      <c r="WXL425" s="209"/>
      <c r="WXM425" s="209"/>
      <c r="WXN425" s="209"/>
      <c r="WXO425" s="209"/>
      <c r="WXP425" s="209"/>
      <c r="WXQ425" s="209"/>
      <c r="WXR425" s="209"/>
      <c r="WXS425" s="209"/>
      <c r="WXT425" s="209"/>
      <c r="WXU425" s="209"/>
      <c r="WXV425" s="209"/>
      <c r="WXW425" s="209"/>
      <c r="WXX425" s="209"/>
      <c r="WXY425" s="209"/>
      <c r="WXZ425" s="209"/>
      <c r="WYA425" s="209"/>
      <c r="WYB425" s="209"/>
      <c r="WYC425" s="209"/>
      <c r="WYD425" s="209"/>
      <c r="WYE425" s="209"/>
      <c r="WYF425" s="209"/>
      <c r="WYG425" s="209"/>
      <c r="WYH425" s="209"/>
      <c r="WYI425" s="209"/>
      <c r="WYJ425" s="209"/>
      <c r="WYK425" s="209"/>
      <c r="WYL425" s="209"/>
      <c r="WYM425" s="209"/>
      <c r="WYN425" s="209"/>
      <c r="WYO425" s="209"/>
      <c r="WYP425" s="209"/>
      <c r="WYQ425" s="209"/>
      <c r="WYR425" s="209"/>
      <c r="WYS425" s="209"/>
      <c r="WYT425" s="209"/>
      <c r="WYU425" s="209"/>
      <c r="WYV425" s="209"/>
      <c r="WYW425" s="209"/>
      <c r="WYX425" s="209"/>
      <c r="WYY425" s="209"/>
      <c r="WYZ425" s="209"/>
      <c r="WZA425" s="209"/>
      <c r="WZB425" s="209"/>
      <c r="WZC425" s="209"/>
      <c r="WZD425" s="209"/>
      <c r="WZE425" s="209"/>
      <c r="WZF425" s="209"/>
      <c r="WZG425" s="209"/>
      <c r="WZH425" s="209"/>
      <c r="WZI425" s="209"/>
      <c r="WZJ425" s="209"/>
      <c r="WZK425" s="209"/>
      <c r="WZL425" s="209"/>
      <c r="WZM425" s="209"/>
      <c r="WZN425" s="209"/>
      <c r="WZO425" s="209"/>
      <c r="WZP425" s="209"/>
      <c r="WZQ425" s="209"/>
      <c r="WZR425" s="209"/>
      <c r="WZS425" s="209"/>
      <c r="WZT425" s="209"/>
      <c r="WZU425" s="209"/>
      <c r="WZV425" s="209"/>
      <c r="WZW425" s="209"/>
      <c r="WZX425" s="209"/>
      <c r="WZY425" s="209"/>
      <c r="WZZ425" s="209"/>
      <c r="XAA425" s="209"/>
      <c r="XAB425" s="209"/>
      <c r="XAC425" s="209"/>
      <c r="XAD425" s="209"/>
      <c r="XAE425" s="209"/>
      <c r="XAF425" s="209"/>
      <c r="XAG425" s="209"/>
      <c r="XAH425" s="209"/>
      <c r="XAI425" s="209"/>
      <c r="XAJ425" s="209"/>
      <c r="XAK425" s="209"/>
      <c r="XAL425" s="209"/>
      <c r="XAM425" s="209"/>
      <c r="XAN425" s="209"/>
      <c r="XAO425" s="209"/>
      <c r="XAP425" s="209"/>
      <c r="XAQ425" s="209"/>
      <c r="XAR425" s="209"/>
      <c r="XAS425" s="209"/>
      <c r="XAT425" s="209"/>
      <c r="XAU425" s="209"/>
      <c r="XAV425" s="209"/>
      <c r="XAW425" s="209"/>
      <c r="XAX425" s="209"/>
      <c r="XAY425" s="209"/>
      <c r="XAZ425" s="209"/>
      <c r="XBA425" s="209"/>
      <c r="XBB425" s="209"/>
      <c r="XBC425" s="209"/>
      <c r="XBD425" s="209"/>
      <c r="XBE425" s="209"/>
      <c r="XBF425" s="209"/>
      <c r="XBG425" s="209"/>
      <c r="XBH425" s="209"/>
      <c r="XBI425" s="209"/>
      <c r="XBJ425" s="209"/>
      <c r="XBK425" s="209"/>
      <c r="XBL425" s="209"/>
      <c r="XBM425" s="209"/>
      <c r="XBN425" s="209"/>
      <c r="XBO425" s="209"/>
      <c r="XBP425" s="209"/>
      <c r="XBQ425" s="209"/>
      <c r="XBR425" s="209"/>
      <c r="XBS425" s="209"/>
      <c r="XBT425" s="209"/>
      <c r="XBU425" s="209"/>
      <c r="XBV425" s="209"/>
      <c r="XBW425" s="209"/>
      <c r="XBX425" s="209"/>
      <c r="XBY425" s="209"/>
      <c r="XBZ425" s="209"/>
      <c r="XCA425" s="209"/>
      <c r="XCB425" s="209"/>
      <c r="XCC425" s="209"/>
      <c r="XCD425" s="209"/>
      <c r="XCE425" s="209"/>
      <c r="XCF425" s="209"/>
      <c r="XCG425" s="209"/>
      <c r="XCH425" s="209"/>
      <c r="XCI425" s="209"/>
      <c r="XCJ425" s="209"/>
      <c r="XCK425" s="209"/>
      <c r="XCL425" s="209"/>
      <c r="XCM425" s="209"/>
      <c r="XCN425" s="209"/>
      <c r="XCO425" s="209"/>
      <c r="XCP425" s="209"/>
      <c r="XCQ425" s="209"/>
      <c r="XCR425" s="209"/>
      <c r="XCS425" s="209"/>
      <c r="XCT425" s="209"/>
      <c r="XCU425" s="209"/>
      <c r="XCV425" s="209"/>
      <c r="XCW425" s="209"/>
      <c r="XCX425" s="209"/>
      <c r="XCY425" s="209"/>
      <c r="XCZ425" s="209"/>
      <c r="XDA425" s="209"/>
      <c r="XDB425" s="209"/>
      <c r="XDC425" s="209"/>
      <c r="XDD425" s="209"/>
      <c r="XDE425" s="209"/>
      <c r="XDF425" s="209"/>
      <c r="XDG425" s="209"/>
      <c r="XDH425" s="209"/>
      <c r="XDI425" s="209"/>
      <c r="XDJ425" s="209"/>
      <c r="XDK425" s="209"/>
      <c r="XDL425" s="209"/>
      <c r="XDM425" s="209"/>
      <c r="XDN425" s="209"/>
      <c r="XDO425" s="209"/>
      <c r="XDP425" s="209"/>
      <c r="XDQ425" s="209"/>
      <c r="XDR425" s="209"/>
      <c r="XDS425" s="209"/>
      <c r="XDT425" s="209"/>
      <c r="XDU425" s="209"/>
      <c r="XDV425" s="209"/>
      <c r="XDW425" s="209"/>
      <c r="XDX425" s="209"/>
      <c r="XDY425" s="209"/>
      <c r="XDZ425" s="209"/>
      <c r="XEA425" s="209"/>
      <c r="XEB425" s="209"/>
      <c r="XEC425" s="209"/>
      <c r="XED425" s="209"/>
      <c r="XEE425" s="209"/>
      <c r="XEF425" s="209"/>
      <c r="XEG425" s="209"/>
      <c r="XEH425" s="209"/>
      <c r="XEI425" s="209"/>
      <c r="XEJ425" s="209"/>
      <c r="XEK425" s="209"/>
      <c r="XEL425" s="209"/>
      <c r="XEM425" s="209"/>
      <c r="XEN425" s="209"/>
      <c r="XEO425" s="209"/>
      <c r="XEP425" s="209"/>
      <c r="XEQ425" s="209"/>
      <c r="XER425" s="209"/>
      <c r="XES425" s="209"/>
      <c r="XET425" s="209"/>
      <c r="XEU425" s="209"/>
      <c r="XEV425" s="209"/>
      <c r="XEW425" s="209"/>
      <c r="XEX425" s="209"/>
      <c r="XEY425" s="209"/>
      <c r="XEZ425" s="209"/>
      <c r="XFA425" s="209"/>
      <c r="XFB425" s="209"/>
      <c r="XFC425" s="209"/>
    </row>
    <row r="426" spans="1:16383" ht="15.95" customHeight="1" x14ac:dyDescent="0.25">
      <c r="A426" s="216" t="s">
        <v>1738</v>
      </c>
      <c r="B426" s="215"/>
      <c r="C426" s="215"/>
      <c r="D426" s="34" t="s">
        <v>1671</v>
      </c>
      <c r="E426" s="215"/>
      <c r="F426" s="215"/>
      <c r="G426" s="215"/>
      <c r="H426" s="110" t="s">
        <v>1726</v>
      </c>
      <c r="I426" s="214"/>
      <c r="J426" s="154"/>
      <c r="K426" s="215"/>
      <c r="L426" s="216" t="s">
        <v>1077</v>
      </c>
      <c r="M426" s="215"/>
      <c r="N426" s="154"/>
      <c r="O426" s="215"/>
      <c r="P426" s="154"/>
      <c r="Q426" s="215"/>
      <c r="R426" s="154"/>
      <c r="S426" s="215"/>
      <c r="T426" s="154"/>
      <c r="U426" s="215"/>
      <c r="V426" s="215"/>
      <c r="W426" s="215"/>
      <c r="X426" s="215"/>
      <c r="Y426" s="215"/>
      <c r="Z426" s="215"/>
      <c r="AA426" s="215"/>
      <c r="AB426" s="215"/>
      <c r="AC426" s="215"/>
      <c r="AD426" s="215"/>
      <c r="AE426" s="215"/>
      <c r="AF426" s="215"/>
      <c r="AG426" s="215"/>
      <c r="AH426" s="209"/>
      <c r="AI426" s="209"/>
      <c r="AJ426" s="209"/>
      <c r="AK426" s="209"/>
      <c r="AL426" s="209"/>
      <c r="AM426" s="209"/>
      <c r="AN426" s="209"/>
      <c r="AO426" s="209"/>
      <c r="AP426" s="209"/>
      <c r="AQ426" s="209"/>
      <c r="AR426" s="209"/>
      <c r="AS426" s="209"/>
      <c r="AT426" s="209"/>
      <c r="AU426" s="209"/>
      <c r="AV426" s="209"/>
      <c r="AW426" s="209"/>
      <c r="AX426" s="209"/>
      <c r="AY426" s="209"/>
      <c r="AZ426" s="209"/>
      <c r="BA426" s="209"/>
      <c r="BB426" s="209"/>
      <c r="BC426" s="209"/>
      <c r="BD426" s="209"/>
      <c r="BE426" s="209"/>
      <c r="BF426" s="209"/>
      <c r="BG426" s="209"/>
      <c r="BH426" s="209"/>
      <c r="BI426" s="209"/>
      <c r="BJ426" s="209"/>
      <c r="BK426" s="209"/>
      <c r="BL426" s="209"/>
      <c r="BM426" s="209"/>
      <c r="BN426" s="209"/>
      <c r="BO426" s="209"/>
      <c r="BP426" s="209"/>
      <c r="BQ426" s="209"/>
      <c r="BR426" s="209"/>
      <c r="BS426" s="209"/>
      <c r="BT426" s="209"/>
      <c r="BU426" s="209"/>
      <c r="BV426" s="209"/>
      <c r="BW426" s="209"/>
      <c r="BX426" s="209"/>
      <c r="BY426" s="209"/>
      <c r="BZ426" s="209"/>
      <c r="CA426" s="209"/>
      <c r="CB426" s="209"/>
      <c r="CC426" s="209"/>
      <c r="CD426" s="209"/>
      <c r="CE426" s="209"/>
      <c r="CF426" s="209"/>
      <c r="CG426" s="209"/>
      <c r="CH426" s="209"/>
      <c r="CI426" s="209"/>
      <c r="CJ426" s="209"/>
      <c r="CK426" s="209"/>
      <c r="CL426" s="209"/>
      <c r="CM426" s="209"/>
      <c r="CN426" s="209"/>
      <c r="CO426" s="209"/>
      <c r="CP426" s="209"/>
      <c r="CQ426" s="209"/>
      <c r="CR426" s="209"/>
      <c r="CS426" s="209"/>
      <c r="CT426" s="209"/>
      <c r="CU426" s="209"/>
      <c r="CV426" s="209"/>
      <c r="CW426" s="209"/>
      <c r="CX426" s="209"/>
      <c r="CY426" s="209"/>
      <c r="CZ426" s="209"/>
      <c r="DA426" s="209"/>
      <c r="DB426" s="209"/>
      <c r="DC426" s="209"/>
      <c r="DD426" s="209"/>
      <c r="DE426" s="209"/>
      <c r="DF426" s="209"/>
      <c r="DG426" s="209"/>
      <c r="DH426" s="209"/>
      <c r="DI426" s="209"/>
      <c r="DJ426" s="209"/>
      <c r="DK426" s="209"/>
      <c r="DL426" s="209"/>
      <c r="DM426" s="209"/>
      <c r="DN426" s="209"/>
      <c r="DO426" s="209"/>
      <c r="DP426" s="209"/>
      <c r="DQ426" s="209"/>
      <c r="DR426" s="209"/>
      <c r="DS426" s="209"/>
      <c r="DT426" s="209"/>
      <c r="DU426" s="209"/>
      <c r="DV426" s="209"/>
      <c r="DW426" s="209"/>
      <c r="DX426" s="209"/>
      <c r="DY426" s="209"/>
      <c r="DZ426" s="209"/>
      <c r="EA426" s="209"/>
      <c r="EB426" s="209"/>
      <c r="EC426" s="209"/>
      <c r="ED426" s="209"/>
      <c r="EE426" s="209"/>
      <c r="EF426" s="209"/>
      <c r="EG426" s="209"/>
      <c r="EH426" s="209"/>
      <c r="EI426" s="209"/>
      <c r="EJ426" s="209"/>
      <c r="EK426" s="209"/>
      <c r="EL426" s="209"/>
      <c r="EM426" s="209"/>
      <c r="EN426" s="209"/>
      <c r="EO426" s="209"/>
      <c r="EP426" s="209"/>
      <c r="EQ426" s="209"/>
      <c r="ER426" s="209"/>
      <c r="ES426" s="209"/>
      <c r="ET426" s="209"/>
      <c r="EU426" s="209"/>
      <c r="EV426" s="209"/>
      <c r="EW426" s="209"/>
      <c r="EX426" s="209"/>
      <c r="EY426" s="209"/>
      <c r="EZ426" s="209"/>
      <c r="FA426" s="209"/>
      <c r="FB426" s="209"/>
      <c r="FC426" s="209"/>
      <c r="FD426" s="209"/>
      <c r="FE426" s="209"/>
      <c r="FF426" s="209"/>
      <c r="FG426" s="209"/>
      <c r="FH426" s="209"/>
      <c r="FI426" s="209"/>
      <c r="FJ426" s="209"/>
      <c r="FK426" s="209"/>
      <c r="FL426" s="209"/>
      <c r="FM426" s="209"/>
      <c r="FN426" s="209"/>
      <c r="FO426" s="209"/>
      <c r="FP426" s="209"/>
      <c r="FQ426" s="209"/>
      <c r="FR426" s="209"/>
      <c r="FS426" s="209"/>
      <c r="FT426" s="209"/>
      <c r="FU426" s="209"/>
      <c r="FV426" s="209"/>
      <c r="FW426" s="209"/>
      <c r="FX426" s="209"/>
      <c r="FY426" s="209"/>
      <c r="FZ426" s="209"/>
      <c r="GA426" s="209"/>
      <c r="GB426" s="209"/>
      <c r="GC426" s="209"/>
      <c r="GD426" s="209"/>
      <c r="GE426" s="209"/>
      <c r="GF426" s="209"/>
      <c r="GG426" s="209"/>
      <c r="GH426" s="209"/>
      <c r="GI426" s="209"/>
      <c r="GJ426" s="209"/>
      <c r="GK426" s="209"/>
      <c r="GL426" s="209"/>
      <c r="GM426" s="209"/>
      <c r="GN426" s="209"/>
      <c r="GO426" s="209"/>
      <c r="GP426" s="209"/>
      <c r="GQ426" s="209"/>
      <c r="GR426" s="209"/>
      <c r="GS426" s="209"/>
      <c r="GT426" s="209"/>
      <c r="GU426" s="209"/>
      <c r="GV426" s="209"/>
      <c r="GW426" s="209"/>
      <c r="GX426" s="209"/>
      <c r="GY426" s="209"/>
      <c r="GZ426" s="209"/>
      <c r="HA426" s="209"/>
      <c r="HB426" s="209"/>
      <c r="HC426" s="209"/>
      <c r="HD426" s="209"/>
      <c r="HE426" s="209"/>
      <c r="HF426" s="209"/>
      <c r="HG426" s="209"/>
      <c r="HH426" s="209"/>
      <c r="HI426" s="209"/>
      <c r="HJ426" s="209"/>
      <c r="HK426" s="209"/>
      <c r="HL426" s="209"/>
      <c r="HM426" s="209"/>
      <c r="HN426" s="209"/>
      <c r="HO426" s="209"/>
      <c r="HP426" s="209"/>
      <c r="HQ426" s="209"/>
      <c r="HR426" s="209"/>
      <c r="HS426" s="209"/>
      <c r="HT426" s="209"/>
      <c r="HU426" s="209"/>
      <c r="HV426" s="209"/>
      <c r="HW426" s="209"/>
      <c r="HX426" s="209"/>
      <c r="HY426" s="209"/>
      <c r="HZ426" s="209"/>
      <c r="IA426" s="209"/>
      <c r="IB426" s="209"/>
      <c r="IC426" s="209"/>
      <c r="ID426" s="209"/>
      <c r="IE426" s="209"/>
      <c r="IF426" s="209"/>
      <c r="IG426" s="209"/>
      <c r="IH426" s="209"/>
      <c r="II426" s="209"/>
      <c r="IJ426" s="209"/>
      <c r="IK426" s="209"/>
      <c r="IL426" s="209"/>
      <c r="IM426" s="209"/>
      <c r="IN426" s="209"/>
      <c r="IO426" s="209"/>
      <c r="IP426" s="209"/>
      <c r="IQ426" s="209"/>
      <c r="IR426" s="209"/>
      <c r="IS426" s="209"/>
      <c r="IT426" s="209"/>
      <c r="IU426" s="209"/>
      <c r="IV426" s="209"/>
      <c r="IW426" s="209"/>
      <c r="IX426" s="209"/>
      <c r="IY426" s="209"/>
      <c r="IZ426" s="209"/>
      <c r="JA426" s="209"/>
      <c r="JB426" s="209"/>
      <c r="JC426" s="209"/>
      <c r="JD426" s="209"/>
      <c r="JE426" s="209"/>
      <c r="JF426" s="209"/>
      <c r="JG426" s="209"/>
      <c r="JH426" s="209"/>
      <c r="JI426" s="209"/>
      <c r="JJ426" s="209"/>
      <c r="JK426" s="209"/>
      <c r="JL426" s="209"/>
      <c r="JM426" s="209"/>
      <c r="JN426" s="209"/>
      <c r="JO426" s="209"/>
      <c r="JP426" s="209"/>
      <c r="JQ426" s="209"/>
      <c r="JR426" s="209"/>
      <c r="JS426" s="209"/>
      <c r="JT426" s="209"/>
      <c r="JU426" s="209"/>
      <c r="JV426" s="209"/>
      <c r="JW426" s="209"/>
      <c r="JX426" s="209"/>
      <c r="JY426" s="209"/>
      <c r="JZ426" s="209"/>
      <c r="KA426" s="209"/>
      <c r="KB426" s="209"/>
      <c r="KC426" s="209"/>
      <c r="KD426" s="209"/>
      <c r="KE426" s="209"/>
      <c r="KF426" s="209"/>
      <c r="KG426" s="209"/>
      <c r="KH426" s="209"/>
      <c r="KI426" s="209"/>
      <c r="KJ426" s="209"/>
      <c r="KK426" s="209"/>
      <c r="KL426" s="209"/>
      <c r="KM426" s="209"/>
      <c r="KN426" s="209"/>
      <c r="KO426" s="209"/>
      <c r="KP426" s="209"/>
      <c r="KQ426" s="209"/>
      <c r="KR426" s="209"/>
      <c r="KS426" s="209"/>
      <c r="KT426" s="209"/>
      <c r="KU426" s="209"/>
      <c r="KV426" s="209"/>
      <c r="KW426" s="209"/>
      <c r="KX426" s="209"/>
      <c r="KY426" s="209"/>
      <c r="KZ426" s="209"/>
      <c r="LA426" s="209"/>
      <c r="LB426" s="209"/>
      <c r="LC426" s="209"/>
      <c r="LD426" s="209"/>
      <c r="LE426" s="209"/>
      <c r="LF426" s="209"/>
      <c r="LG426" s="209"/>
      <c r="LH426" s="209"/>
      <c r="LI426" s="209"/>
      <c r="LJ426" s="209"/>
      <c r="LK426" s="209"/>
      <c r="LL426" s="209"/>
      <c r="LM426" s="209"/>
      <c r="LN426" s="209"/>
      <c r="LO426" s="209"/>
      <c r="LP426" s="209"/>
      <c r="LQ426" s="209"/>
      <c r="LR426" s="209"/>
      <c r="LS426" s="209"/>
      <c r="LT426" s="209"/>
      <c r="LU426" s="209"/>
      <c r="LV426" s="209"/>
      <c r="LW426" s="209"/>
      <c r="LX426" s="209"/>
      <c r="LY426" s="209"/>
      <c r="LZ426" s="209"/>
      <c r="MA426" s="209"/>
      <c r="MB426" s="209"/>
      <c r="MC426" s="209"/>
      <c r="MD426" s="209"/>
      <c r="ME426" s="209"/>
      <c r="MF426" s="209"/>
      <c r="MG426" s="209"/>
      <c r="MH426" s="209"/>
      <c r="MI426" s="209"/>
      <c r="MJ426" s="209"/>
      <c r="MK426" s="209"/>
      <c r="ML426" s="209"/>
      <c r="MM426" s="209"/>
      <c r="MN426" s="209"/>
      <c r="MO426" s="209"/>
      <c r="MP426" s="209"/>
      <c r="MQ426" s="209"/>
      <c r="MR426" s="209"/>
      <c r="MS426" s="209"/>
      <c r="MT426" s="209"/>
      <c r="MU426" s="209"/>
      <c r="MV426" s="209"/>
      <c r="MW426" s="209"/>
      <c r="MX426" s="209"/>
      <c r="MY426" s="209"/>
      <c r="MZ426" s="209"/>
      <c r="NA426" s="209"/>
      <c r="NB426" s="209"/>
      <c r="NC426" s="209"/>
      <c r="ND426" s="209"/>
      <c r="NE426" s="209"/>
      <c r="NF426" s="209"/>
      <c r="NG426" s="209"/>
      <c r="NH426" s="209"/>
      <c r="NI426" s="209"/>
      <c r="NJ426" s="209"/>
      <c r="NK426" s="209"/>
      <c r="NL426" s="209"/>
      <c r="NM426" s="209"/>
      <c r="NN426" s="209"/>
      <c r="NO426" s="209"/>
      <c r="NP426" s="209"/>
      <c r="NQ426" s="209"/>
      <c r="NR426" s="209"/>
      <c r="NS426" s="209"/>
      <c r="NT426" s="209"/>
      <c r="NU426" s="209"/>
      <c r="NV426" s="209"/>
      <c r="NW426" s="209"/>
      <c r="NX426" s="209"/>
      <c r="NY426" s="209"/>
      <c r="NZ426" s="209"/>
      <c r="OA426" s="209"/>
      <c r="OB426" s="209"/>
      <c r="OC426" s="209"/>
      <c r="OD426" s="209"/>
      <c r="OE426" s="209"/>
      <c r="OF426" s="209"/>
      <c r="OG426" s="209"/>
      <c r="OH426" s="209"/>
      <c r="OI426" s="209"/>
      <c r="OJ426" s="209"/>
      <c r="OK426" s="209"/>
      <c r="OL426" s="209"/>
      <c r="OM426" s="209"/>
      <c r="ON426" s="209"/>
      <c r="OO426" s="209"/>
      <c r="OP426" s="209"/>
      <c r="OQ426" s="209"/>
      <c r="OR426" s="209"/>
      <c r="OS426" s="209"/>
      <c r="OT426" s="209"/>
      <c r="OU426" s="209"/>
      <c r="OV426" s="209"/>
      <c r="OW426" s="209"/>
      <c r="OX426" s="209"/>
      <c r="OY426" s="209"/>
      <c r="OZ426" s="209"/>
      <c r="PA426" s="209"/>
      <c r="PB426" s="209"/>
      <c r="PC426" s="209"/>
      <c r="PD426" s="209"/>
      <c r="PE426" s="209"/>
      <c r="PF426" s="209"/>
      <c r="PG426" s="209"/>
      <c r="PH426" s="209"/>
      <c r="PI426" s="209"/>
      <c r="PJ426" s="209"/>
      <c r="PK426" s="209"/>
      <c r="PL426" s="209"/>
      <c r="PM426" s="209"/>
      <c r="PN426" s="209"/>
      <c r="PO426" s="209"/>
      <c r="PP426" s="209"/>
      <c r="PQ426" s="209"/>
      <c r="PR426" s="209"/>
      <c r="PS426" s="209"/>
      <c r="PT426" s="209"/>
      <c r="PU426" s="209"/>
      <c r="PV426" s="209"/>
      <c r="PW426" s="209"/>
      <c r="PX426" s="209"/>
      <c r="PY426" s="209"/>
      <c r="PZ426" s="209"/>
      <c r="QA426" s="209"/>
      <c r="QB426" s="209"/>
      <c r="QC426" s="209"/>
      <c r="QD426" s="209"/>
      <c r="QE426" s="209"/>
      <c r="QF426" s="209"/>
      <c r="QG426" s="209"/>
      <c r="QH426" s="209"/>
      <c r="QI426" s="209"/>
      <c r="QJ426" s="209"/>
      <c r="QK426" s="209"/>
      <c r="QL426" s="209"/>
      <c r="QM426" s="209"/>
      <c r="QN426" s="209"/>
      <c r="QO426" s="209"/>
      <c r="QP426" s="209"/>
      <c r="QQ426" s="209"/>
      <c r="QR426" s="209"/>
      <c r="QS426" s="209"/>
      <c r="QT426" s="209"/>
      <c r="QU426" s="209"/>
      <c r="QV426" s="209"/>
      <c r="QW426" s="209"/>
      <c r="QX426" s="209"/>
      <c r="QY426" s="209"/>
      <c r="QZ426" s="209"/>
      <c r="RA426" s="209"/>
      <c r="RB426" s="209"/>
      <c r="RC426" s="209"/>
      <c r="RD426" s="209"/>
      <c r="RE426" s="209"/>
      <c r="RF426" s="209"/>
      <c r="RG426" s="209"/>
      <c r="RH426" s="209"/>
      <c r="RI426" s="209"/>
      <c r="RJ426" s="209"/>
      <c r="RK426" s="209"/>
      <c r="RL426" s="209"/>
      <c r="RM426" s="209"/>
      <c r="RN426" s="209"/>
      <c r="RO426" s="209"/>
      <c r="RP426" s="209"/>
      <c r="RQ426" s="209"/>
      <c r="RR426" s="209"/>
      <c r="RS426" s="209"/>
      <c r="RT426" s="209"/>
      <c r="RU426" s="209"/>
      <c r="RV426" s="209"/>
      <c r="RW426" s="209"/>
      <c r="RX426" s="209"/>
      <c r="RY426" s="209"/>
      <c r="RZ426" s="209"/>
      <c r="SA426" s="209"/>
      <c r="SB426" s="209"/>
      <c r="SC426" s="209"/>
      <c r="SD426" s="209"/>
      <c r="SE426" s="209"/>
      <c r="SF426" s="209"/>
      <c r="SG426" s="209"/>
      <c r="SH426" s="209"/>
      <c r="SI426" s="209"/>
      <c r="SJ426" s="209"/>
      <c r="SK426" s="209"/>
      <c r="SL426" s="209"/>
      <c r="SM426" s="209"/>
      <c r="SN426" s="209"/>
      <c r="SO426" s="209"/>
      <c r="SP426" s="209"/>
      <c r="SQ426" s="209"/>
      <c r="SR426" s="209"/>
      <c r="SS426" s="209"/>
      <c r="ST426" s="209"/>
      <c r="SU426" s="209"/>
      <c r="SV426" s="209"/>
      <c r="SW426" s="209"/>
      <c r="SX426" s="209"/>
      <c r="SY426" s="209"/>
      <c r="SZ426" s="209"/>
      <c r="TA426" s="209"/>
      <c r="TB426" s="209"/>
      <c r="TC426" s="209"/>
      <c r="TD426" s="209"/>
      <c r="TE426" s="209"/>
      <c r="TF426" s="209"/>
      <c r="TG426" s="209"/>
      <c r="TH426" s="209"/>
      <c r="TI426" s="209"/>
      <c r="TJ426" s="209"/>
      <c r="TK426" s="209"/>
      <c r="TL426" s="209"/>
      <c r="TM426" s="209"/>
      <c r="TN426" s="209"/>
      <c r="TO426" s="209"/>
      <c r="TP426" s="209"/>
      <c r="TQ426" s="209"/>
      <c r="TR426" s="209"/>
      <c r="TS426" s="209"/>
      <c r="TT426" s="209"/>
      <c r="TU426" s="209"/>
      <c r="TV426" s="209"/>
      <c r="TW426" s="209"/>
      <c r="TX426" s="209"/>
      <c r="TY426" s="209"/>
      <c r="TZ426" s="209"/>
      <c r="UA426" s="209"/>
      <c r="UB426" s="209"/>
      <c r="UC426" s="209"/>
      <c r="UD426" s="209"/>
      <c r="UE426" s="209"/>
      <c r="UF426" s="209"/>
      <c r="UG426" s="209"/>
      <c r="UH426" s="209"/>
      <c r="UI426" s="209"/>
      <c r="UJ426" s="209"/>
      <c r="UK426" s="209"/>
      <c r="UL426" s="209"/>
      <c r="UM426" s="209"/>
      <c r="UN426" s="209"/>
      <c r="UO426" s="209"/>
      <c r="UP426" s="209"/>
      <c r="UQ426" s="209"/>
      <c r="UR426" s="209"/>
      <c r="US426" s="209"/>
      <c r="UT426" s="209"/>
      <c r="UU426" s="209"/>
      <c r="UV426" s="209"/>
      <c r="UW426" s="209"/>
      <c r="UX426" s="209"/>
      <c r="UY426" s="209"/>
      <c r="UZ426" s="209"/>
      <c r="VA426" s="209"/>
      <c r="VB426" s="209"/>
      <c r="VC426" s="209"/>
      <c r="VD426" s="209"/>
      <c r="VE426" s="209"/>
      <c r="VF426" s="209"/>
      <c r="VG426" s="209"/>
      <c r="VH426" s="209"/>
      <c r="VI426" s="209"/>
      <c r="VJ426" s="209"/>
      <c r="VK426" s="209"/>
      <c r="VL426" s="209"/>
      <c r="VM426" s="209"/>
      <c r="VN426" s="209"/>
      <c r="VO426" s="209"/>
      <c r="VP426" s="209"/>
      <c r="VQ426" s="209"/>
      <c r="VR426" s="209"/>
      <c r="VS426" s="209"/>
      <c r="VT426" s="209"/>
      <c r="VU426" s="209"/>
      <c r="VV426" s="209"/>
      <c r="VW426" s="209"/>
      <c r="VX426" s="209"/>
      <c r="VY426" s="209"/>
      <c r="VZ426" s="209"/>
      <c r="WA426" s="209"/>
      <c r="WB426" s="209"/>
      <c r="WC426" s="209"/>
      <c r="WD426" s="209"/>
      <c r="WE426" s="209"/>
      <c r="WF426" s="209"/>
      <c r="WG426" s="209"/>
      <c r="WH426" s="209"/>
      <c r="WI426" s="209"/>
      <c r="WJ426" s="209"/>
      <c r="WK426" s="209"/>
      <c r="WL426" s="209"/>
      <c r="WM426" s="209"/>
      <c r="WN426" s="209"/>
      <c r="WO426" s="209"/>
      <c r="WP426" s="209"/>
      <c r="WQ426" s="209"/>
      <c r="WR426" s="209"/>
      <c r="WS426" s="209"/>
      <c r="WT426" s="209"/>
      <c r="WU426" s="209"/>
      <c r="WV426" s="209"/>
      <c r="WW426" s="209"/>
      <c r="WX426" s="209"/>
      <c r="WY426" s="209"/>
      <c r="WZ426" s="209"/>
      <c r="XA426" s="209"/>
      <c r="XB426" s="209"/>
      <c r="XC426" s="209"/>
      <c r="XD426" s="209"/>
      <c r="XE426" s="209"/>
      <c r="XF426" s="209"/>
      <c r="XG426" s="209"/>
      <c r="XH426" s="209"/>
      <c r="XI426" s="209"/>
      <c r="XJ426" s="209"/>
      <c r="XK426" s="209"/>
      <c r="XL426" s="209"/>
      <c r="XM426" s="209"/>
      <c r="XN426" s="209"/>
      <c r="XO426" s="209"/>
      <c r="XP426" s="209"/>
      <c r="XQ426" s="209"/>
      <c r="XR426" s="209"/>
      <c r="XS426" s="209"/>
      <c r="XT426" s="209"/>
      <c r="XU426" s="209"/>
      <c r="XV426" s="209"/>
      <c r="XW426" s="209"/>
      <c r="XX426" s="209"/>
      <c r="XY426" s="209"/>
      <c r="XZ426" s="209"/>
      <c r="YA426" s="209"/>
      <c r="YB426" s="209"/>
      <c r="YC426" s="209"/>
      <c r="YD426" s="209"/>
      <c r="YE426" s="209"/>
      <c r="YF426" s="209"/>
      <c r="YG426" s="209"/>
      <c r="YH426" s="209"/>
      <c r="YI426" s="209"/>
      <c r="YJ426" s="209"/>
      <c r="YK426" s="209"/>
      <c r="YL426" s="209"/>
      <c r="YM426" s="209"/>
      <c r="YN426" s="209"/>
      <c r="YO426" s="209"/>
      <c r="YP426" s="209"/>
      <c r="YQ426" s="209"/>
      <c r="YR426" s="209"/>
      <c r="YS426" s="209"/>
      <c r="YT426" s="209"/>
      <c r="YU426" s="209"/>
      <c r="YV426" s="209"/>
      <c r="YW426" s="209"/>
      <c r="YX426" s="209"/>
      <c r="YY426" s="209"/>
      <c r="YZ426" s="209"/>
      <c r="ZA426" s="209"/>
      <c r="ZB426" s="209"/>
      <c r="ZC426" s="209"/>
      <c r="ZD426" s="209"/>
      <c r="ZE426" s="209"/>
      <c r="ZF426" s="209"/>
      <c r="ZG426" s="209"/>
      <c r="ZH426" s="209"/>
      <c r="ZI426" s="209"/>
      <c r="ZJ426" s="209"/>
      <c r="ZK426" s="209"/>
      <c r="ZL426" s="209"/>
      <c r="ZM426" s="209"/>
      <c r="ZN426" s="209"/>
      <c r="ZO426" s="209"/>
      <c r="ZP426" s="209"/>
      <c r="ZQ426" s="209"/>
      <c r="ZR426" s="209"/>
      <c r="ZS426" s="209"/>
      <c r="ZT426" s="209"/>
      <c r="ZU426" s="209"/>
      <c r="ZV426" s="209"/>
      <c r="ZW426" s="209"/>
      <c r="ZX426" s="209"/>
      <c r="ZY426" s="209"/>
      <c r="ZZ426" s="209"/>
      <c r="AAA426" s="209"/>
      <c r="AAB426" s="209"/>
      <c r="AAC426" s="209"/>
      <c r="AAD426" s="209"/>
      <c r="AAE426" s="209"/>
      <c r="AAF426" s="209"/>
      <c r="AAG426" s="209"/>
      <c r="AAH426" s="209"/>
      <c r="AAI426" s="209"/>
      <c r="AAJ426" s="209"/>
      <c r="AAK426" s="209"/>
      <c r="AAL426" s="209"/>
      <c r="AAM426" s="209"/>
      <c r="AAN426" s="209"/>
      <c r="AAO426" s="209"/>
      <c r="AAP426" s="209"/>
      <c r="AAQ426" s="209"/>
      <c r="AAR426" s="209"/>
      <c r="AAS426" s="209"/>
      <c r="AAT426" s="209"/>
      <c r="AAU426" s="209"/>
      <c r="AAV426" s="209"/>
      <c r="AAW426" s="209"/>
      <c r="AAX426" s="209"/>
      <c r="AAY426" s="209"/>
      <c r="AAZ426" s="209"/>
      <c r="ABA426" s="209"/>
      <c r="ABB426" s="209"/>
      <c r="ABC426" s="209"/>
      <c r="ABD426" s="209"/>
      <c r="ABE426" s="209"/>
      <c r="ABF426" s="209"/>
      <c r="ABG426" s="209"/>
      <c r="ABH426" s="209"/>
      <c r="ABI426" s="209"/>
      <c r="ABJ426" s="209"/>
      <c r="ABK426" s="209"/>
      <c r="ABL426" s="209"/>
      <c r="ABM426" s="209"/>
      <c r="ABN426" s="209"/>
      <c r="ABO426" s="209"/>
      <c r="ABP426" s="209"/>
      <c r="ABQ426" s="209"/>
      <c r="ABR426" s="209"/>
      <c r="ABS426" s="209"/>
      <c r="ABT426" s="209"/>
      <c r="ABU426" s="209"/>
      <c r="ABV426" s="209"/>
      <c r="ABW426" s="209"/>
      <c r="ABX426" s="209"/>
      <c r="ABY426" s="209"/>
      <c r="ABZ426" s="209"/>
      <c r="ACA426" s="209"/>
      <c r="ACB426" s="209"/>
      <c r="ACC426" s="209"/>
      <c r="ACD426" s="209"/>
      <c r="ACE426" s="209"/>
      <c r="ACF426" s="209"/>
      <c r="ACG426" s="209"/>
      <c r="ACH426" s="209"/>
      <c r="ACI426" s="209"/>
      <c r="ACJ426" s="209"/>
      <c r="ACK426" s="209"/>
      <c r="ACL426" s="209"/>
      <c r="ACM426" s="209"/>
      <c r="ACN426" s="209"/>
      <c r="ACO426" s="209"/>
      <c r="ACP426" s="209"/>
      <c r="ACQ426" s="209"/>
      <c r="ACR426" s="209"/>
      <c r="ACS426" s="209"/>
      <c r="ACT426" s="209"/>
      <c r="ACU426" s="209"/>
      <c r="ACV426" s="209"/>
      <c r="ACW426" s="209"/>
      <c r="ACX426" s="209"/>
      <c r="ACY426" s="209"/>
      <c r="ACZ426" s="209"/>
      <c r="ADA426" s="209"/>
      <c r="ADB426" s="209"/>
      <c r="ADC426" s="209"/>
      <c r="ADD426" s="209"/>
      <c r="ADE426" s="209"/>
      <c r="ADF426" s="209"/>
      <c r="ADG426" s="209"/>
      <c r="ADH426" s="209"/>
      <c r="ADI426" s="209"/>
      <c r="ADJ426" s="209"/>
      <c r="ADK426" s="209"/>
      <c r="ADL426" s="209"/>
      <c r="ADM426" s="209"/>
      <c r="ADN426" s="209"/>
      <c r="ADO426" s="209"/>
      <c r="ADP426" s="209"/>
      <c r="ADQ426" s="209"/>
      <c r="ADR426" s="209"/>
      <c r="ADS426" s="209"/>
      <c r="ADT426" s="209"/>
      <c r="ADU426" s="209"/>
      <c r="ADV426" s="209"/>
      <c r="ADW426" s="209"/>
      <c r="ADX426" s="209"/>
      <c r="ADY426" s="209"/>
      <c r="ADZ426" s="209"/>
      <c r="AEA426" s="209"/>
      <c r="AEB426" s="209"/>
      <c r="AEC426" s="209"/>
      <c r="AED426" s="209"/>
      <c r="AEE426" s="209"/>
      <c r="AEF426" s="209"/>
      <c r="AEG426" s="209"/>
      <c r="AEH426" s="209"/>
      <c r="AEI426" s="209"/>
      <c r="AEJ426" s="209"/>
      <c r="AEK426" s="209"/>
      <c r="AEL426" s="209"/>
      <c r="AEM426" s="209"/>
      <c r="AEN426" s="209"/>
      <c r="AEO426" s="209"/>
      <c r="AEP426" s="209"/>
      <c r="AEQ426" s="209"/>
      <c r="AER426" s="209"/>
      <c r="AES426" s="209"/>
      <c r="AET426" s="209"/>
      <c r="AEU426" s="209"/>
      <c r="AEV426" s="209"/>
      <c r="AEW426" s="209"/>
      <c r="AEX426" s="209"/>
      <c r="AEY426" s="209"/>
      <c r="AEZ426" s="209"/>
      <c r="AFA426" s="209"/>
      <c r="AFB426" s="209"/>
      <c r="AFC426" s="209"/>
      <c r="AFD426" s="209"/>
      <c r="AFE426" s="209"/>
      <c r="AFF426" s="209"/>
      <c r="AFG426" s="209"/>
      <c r="AFH426" s="209"/>
      <c r="AFI426" s="209"/>
      <c r="AFJ426" s="209"/>
      <c r="AFK426" s="209"/>
      <c r="AFL426" s="209"/>
      <c r="AFM426" s="209"/>
      <c r="AFN426" s="209"/>
      <c r="AFO426" s="209"/>
      <c r="AFP426" s="209"/>
      <c r="AFQ426" s="209"/>
      <c r="AFR426" s="209"/>
      <c r="AFS426" s="209"/>
      <c r="AFT426" s="209"/>
      <c r="AFU426" s="209"/>
      <c r="AFV426" s="209"/>
      <c r="AFW426" s="209"/>
      <c r="AFX426" s="209"/>
      <c r="AFY426" s="209"/>
      <c r="AFZ426" s="209"/>
      <c r="AGA426" s="209"/>
      <c r="AGB426" s="209"/>
      <c r="AGC426" s="209"/>
      <c r="AGD426" s="209"/>
      <c r="AGE426" s="209"/>
      <c r="AGF426" s="209"/>
      <c r="AGG426" s="209"/>
      <c r="AGH426" s="209"/>
      <c r="AGI426" s="209"/>
      <c r="AGJ426" s="209"/>
      <c r="AGK426" s="209"/>
      <c r="AGL426" s="209"/>
      <c r="AGM426" s="209"/>
      <c r="AGN426" s="209"/>
      <c r="AGO426" s="209"/>
      <c r="AGP426" s="209"/>
      <c r="AGQ426" s="209"/>
      <c r="AGR426" s="209"/>
      <c r="AGS426" s="209"/>
      <c r="AGT426" s="209"/>
      <c r="AGU426" s="209"/>
      <c r="AGV426" s="209"/>
      <c r="AGW426" s="209"/>
      <c r="AGX426" s="209"/>
      <c r="AGY426" s="209"/>
      <c r="AGZ426" s="209"/>
      <c r="AHA426" s="209"/>
      <c r="AHB426" s="209"/>
      <c r="AHC426" s="209"/>
      <c r="AHD426" s="209"/>
      <c r="AHE426" s="209"/>
      <c r="AHF426" s="209"/>
      <c r="AHG426" s="209"/>
      <c r="AHH426" s="209"/>
      <c r="AHI426" s="209"/>
      <c r="AHJ426" s="209"/>
      <c r="AHK426" s="209"/>
      <c r="AHL426" s="209"/>
      <c r="AHM426" s="209"/>
      <c r="AHN426" s="209"/>
      <c r="AHO426" s="209"/>
      <c r="AHP426" s="209"/>
      <c r="AHQ426" s="209"/>
      <c r="AHR426" s="209"/>
      <c r="AHS426" s="209"/>
      <c r="AHT426" s="209"/>
      <c r="AHU426" s="209"/>
      <c r="AHV426" s="209"/>
      <c r="AHW426" s="209"/>
      <c r="AHX426" s="209"/>
      <c r="AHY426" s="209"/>
      <c r="AHZ426" s="209"/>
      <c r="AIA426" s="209"/>
      <c r="AIB426" s="209"/>
      <c r="AIC426" s="209"/>
      <c r="AID426" s="209"/>
      <c r="AIE426" s="209"/>
      <c r="AIF426" s="209"/>
      <c r="AIG426" s="209"/>
      <c r="AIH426" s="209"/>
      <c r="AII426" s="209"/>
      <c r="AIJ426" s="209"/>
      <c r="AIK426" s="209"/>
      <c r="AIL426" s="209"/>
      <c r="AIM426" s="209"/>
      <c r="AIN426" s="209"/>
      <c r="AIO426" s="209"/>
      <c r="AIP426" s="209"/>
      <c r="AIQ426" s="209"/>
      <c r="AIR426" s="209"/>
      <c r="AIS426" s="209"/>
      <c r="AIT426" s="209"/>
      <c r="AIU426" s="209"/>
      <c r="AIV426" s="209"/>
      <c r="AIW426" s="209"/>
      <c r="AIX426" s="209"/>
      <c r="AIY426" s="209"/>
      <c r="AIZ426" s="209"/>
      <c r="AJA426" s="209"/>
      <c r="AJB426" s="209"/>
      <c r="AJC426" s="209"/>
      <c r="AJD426" s="209"/>
      <c r="AJE426" s="209"/>
      <c r="AJF426" s="209"/>
      <c r="AJG426" s="209"/>
      <c r="AJH426" s="209"/>
      <c r="AJI426" s="209"/>
      <c r="AJJ426" s="209"/>
      <c r="AJK426" s="209"/>
      <c r="AJL426" s="209"/>
      <c r="AJM426" s="209"/>
      <c r="AJN426" s="209"/>
      <c r="AJO426" s="209"/>
      <c r="AJP426" s="209"/>
      <c r="AJQ426" s="209"/>
      <c r="AJR426" s="209"/>
      <c r="AJS426" s="209"/>
      <c r="AJT426" s="209"/>
      <c r="AJU426" s="209"/>
      <c r="AJV426" s="209"/>
      <c r="AJW426" s="209"/>
      <c r="AJX426" s="209"/>
      <c r="AJY426" s="209"/>
      <c r="AJZ426" s="209"/>
      <c r="AKA426" s="209"/>
      <c r="AKB426" s="209"/>
      <c r="AKC426" s="209"/>
      <c r="AKD426" s="209"/>
      <c r="AKE426" s="209"/>
      <c r="AKF426" s="209"/>
      <c r="AKG426" s="209"/>
      <c r="AKH426" s="209"/>
      <c r="AKI426" s="209"/>
      <c r="AKJ426" s="209"/>
      <c r="AKK426" s="209"/>
      <c r="AKL426" s="209"/>
      <c r="AKM426" s="209"/>
      <c r="AKN426" s="209"/>
      <c r="AKO426" s="209"/>
      <c r="AKP426" s="209"/>
      <c r="AKQ426" s="209"/>
      <c r="AKR426" s="209"/>
      <c r="AKS426" s="209"/>
      <c r="AKT426" s="209"/>
      <c r="AKU426" s="209"/>
      <c r="AKV426" s="209"/>
      <c r="AKW426" s="209"/>
      <c r="AKX426" s="209"/>
      <c r="AKY426" s="209"/>
      <c r="AKZ426" s="209"/>
      <c r="ALA426" s="209"/>
      <c r="ALB426" s="209"/>
      <c r="ALC426" s="209"/>
      <c r="ALD426" s="209"/>
      <c r="ALE426" s="209"/>
      <c r="ALF426" s="209"/>
      <c r="ALG426" s="209"/>
      <c r="ALH426" s="209"/>
      <c r="ALI426" s="209"/>
      <c r="ALJ426" s="209"/>
      <c r="ALK426" s="209"/>
      <c r="ALL426" s="209"/>
      <c r="ALM426" s="209"/>
      <c r="ALN426" s="209"/>
      <c r="ALO426" s="209"/>
      <c r="ALP426" s="209"/>
      <c r="ALQ426" s="209"/>
      <c r="ALR426" s="209"/>
      <c r="ALS426" s="209"/>
      <c r="ALT426" s="209"/>
      <c r="ALU426" s="209"/>
      <c r="ALV426" s="209"/>
      <c r="ALW426" s="209"/>
      <c r="ALX426" s="209"/>
      <c r="ALY426" s="209"/>
      <c r="ALZ426" s="209"/>
      <c r="AMA426" s="209"/>
      <c r="AMB426" s="209"/>
      <c r="AMC426" s="209"/>
      <c r="AMD426" s="209"/>
      <c r="AME426" s="209"/>
      <c r="AMF426" s="209"/>
      <c r="AMG426" s="209"/>
      <c r="AMH426" s="209"/>
      <c r="AMI426" s="209"/>
      <c r="AMJ426" s="209"/>
      <c r="AMK426" s="209"/>
      <c r="AML426" s="209"/>
      <c r="AMM426" s="209"/>
      <c r="AMN426" s="209"/>
      <c r="AMO426" s="209"/>
      <c r="AMP426" s="209"/>
      <c r="AMQ426" s="209"/>
      <c r="AMR426" s="209"/>
      <c r="AMS426" s="209"/>
      <c r="AMT426" s="209"/>
      <c r="AMU426" s="209"/>
      <c r="AMV426" s="209"/>
      <c r="AMW426" s="209"/>
      <c r="AMX426" s="209"/>
      <c r="AMY426" s="209"/>
      <c r="AMZ426" s="209"/>
      <c r="ANA426" s="209"/>
      <c r="ANB426" s="209"/>
      <c r="ANC426" s="209"/>
      <c r="AND426" s="209"/>
      <c r="ANE426" s="209"/>
      <c r="ANF426" s="209"/>
      <c r="ANG426" s="209"/>
      <c r="ANH426" s="209"/>
      <c r="ANI426" s="209"/>
      <c r="ANJ426" s="209"/>
      <c r="ANK426" s="209"/>
      <c r="ANL426" s="209"/>
      <c r="ANM426" s="209"/>
      <c r="ANN426" s="209"/>
      <c r="ANO426" s="209"/>
      <c r="ANP426" s="209"/>
      <c r="ANQ426" s="209"/>
      <c r="ANR426" s="209"/>
      <c r="ANS426" s="209"/>
      <c r="ANT426" s="209"/>
      <c r="ANU426" s="209"/>
      <c r="ANV426" s="209"/>
      <c r="ANW426" s="209"/>
      <c r="ANX426" s="209"/>
      <c r="ANY426" s="209"/>
      <c r="ANZ426" s="209"/>
      <c r="AOA426" s="209"/>
      <c r="AOB426" s="209"/>
      <c r="AOC426" s="209"/>
      <c r="AOD426" s="209"/>
      <c r="AOE426" s="209"/>
      <c r="AOF426" s="209"/>
      <c r="AOG426" s="209"/>
      <c r="AOH426" s="209"/>
      <c r="AOI426" s="209"/>
      <c r="AOJ426" s="209"/>
      <c r="AOK426" s="209"/>
      <c r="AOL426" s="209"/>
      <c r="AOM426" s="209"/>
      <c r="AON426" s="209"/>
      <c r="AOO426" s="209"/>
      <c r="AOP426" s="209"/>
      <c r="AOQ426" s="209"/>
      <c r="AOR426" s="209"/>
      <c r="AOS426" s="209"/>
      <c r="AOT426" s="209"/>
      <c r="AOU426" s="209"/>
      <c r="AOV426" s="209"/>
      <c r="AOW426" s="209"/>
      <c r="AOX426" s="209"/>
      <c r="AOY426" s="209"/>
      <c r="AOZ426" s="209"/>
      <c r="APA426" s="209"/>
      <c r="APB426" s="209"/>
      <c r="APC426" s="209"/>
      <c r="APD426" s="209"/>
      <c r="APE426" s="209"/>
      <c r="APF426" s="209"/>
      <c r="APG426" s="209"/>
      <c r="APH426" s="209"/>
      <c r="API426" s="209"/>
      <c r="APJ426" s="209"/>
      <c r="APK426" s="209"/>
      <c r="APL426" s="209"/>
      <c r="APM426" s="209"/>
      <c r="APN426" s="209"/>
      <c r="APO426" s="209"/>
      <c r="APP426" s="209"/>
      <c r="APQ426" s="209"/>
      <c r="APR426" s="209"/>
      <c r="APS426" s="209"/>
      <c r="APT426" s="209"/>
      <c r="APU426" s="209"/>
      <c r="APV426" s="209"/>
      <c r="APW426" s="209"/>
      <c r="APX426" s="209"/>
      <c r="APY426" s="209"/>
      <c r="APZ426" s="209"/>
      <c r="AQA426" s="209"/>
      <c r="AQB426" s="209"/>
      <c r="AQC426" s="209"/>
      <c r="AQD426" s="209"/>
      <c r="AQE426" s="209"/>
      <c r="AQF426" s="209"/>
      <c r="AQG426" s="209"/>
      <c r="AQH426" s="209"/>
      <c r="AQI426" s="209"/>
      <c r="AQJ426" s="209"/>
      <c r="AQK426" s="209"/>
      <c r="AQL426" s="209"/>
      <c r="AQM426" s="209"/>
      <c r="AQN426" s="209"/>
      <c r="AQO426" s="209"/>
      <c r="AQP426" s="209"/>
      <c r="AQQ426" s="209"/>
      <c r="AQR426" s="209"/>
      <c r="AQS426" s="209"/>
      <c r="AQT426" s="209"/>
      <c r="AQU426" s="209"/>
      <c r="AQV426" s="209"/>
      <c r="AQW426" s="209"/>
      <c r="AQX426" s="209"/>
      <c r="AQY426" s="209"/>
      <c r="AQZ426" s="209"/>
      <c r="ARA426" s="209"/>
      <c r="ARB426" s="209"/>
      <c r="ARC426" s="209"/>
      <c r="ARD426" s="209"/>
      <c r="ARE426" s="209"/>
      <c r="ARF426" s="209"/>
      <c r="ARG426" s="209"/>
      <c r="ARH426" s="209"/>
      <c r="ARI426" s="209"/>
      <c r="ARJ426" s="209"/>
      <c r="ARK426" s="209"/>
      <c r="ARL426" s="209"/>
      <c r="ARM426" s="209"/>
      <c r="ARN426" s="209"/>
      <c r="ARO426" s="209"/>
      <c r="ARP426" s="209"/>
      <c r="ARQ426" s="209"/>
      <c r="ARR426" s="209"/>
      <c r="ARS426" s="209"/>
      <c r="ART426" s="209"/>
      <c r="ARU426" s="209"/>
      <c r="ARV426" s="209"/>
      <c r="ARW426" s="209"/>
      <c r="ARX426" s="209"/>
      <c r="ARY426" s="209"/>
      <c r="ARZ426" s="209"/>
      <c r="ASA426" s="209"/>
      <c r="ASB426" s="209"/>
      <c r="ASC426" s="209"/>
      <c r="ASD426" s="209"/>
      <c r="ASE426" s="209"/>
      <c r="ASF426" s="209"/>
      <c r="ASG426" s="209"/>
      <c r="ASH426" s="209"/>
      <c r="ASI426" s="209"/>
      <c r="ASJ426" s="209"/>
      <c r="ASK426" s="209"/>
      <c r="ASL426" s="209"/>
      <c r="ASM426" s="209"/>
      <c r="ASN426" s="209"/>
      <c r="ASO426" s="209"/>
      <c r="ASP426" s="209"/>
      <c r="ASQ426" s="209"/>
      <c r="ASR426" s="209"/>
      <c r="ASS426" s="209"/>
      <c r="AST426" s="209"/>
      <c r="ASU426" s="209"/>
      <c r="ASV426" s="209"/>
      <c r="ASW426" s="209"/>
      <c r="ASX426" s="209"/>
      <c r="ASY426" s="209"/>
      <c r="ASZ426" s="209"/>
      <c r="ATA426" s="209"/>
      <c r="ATB426" s="209"/>
      <c r="ATC426" s="209"/>
      <c r="ATD426" s="209"/>
      <c r="ATE426" s="209"/>
      <c r="ATF426" s="209"/>
      <c r="ATG426" s="209"/>
      <c r="ATH426" s="209"/>
      <c r="ATI426" s="209"/>
      <c r="ATJ426" s="209"/>
      <c r="ATK426" s="209"/>
      <c r="ATL426" s="209"/>
      <c r="ATM426" s="209"/>
      <c r="ATN426" s="209"/>
      <c r="ATO426" s="209"/>
      <c r="ATP426" s="209"/>
      <c r="ATQ426" s="209"/>
      <c r="ATR426" s="209"/>
      <c r="ATS426" s="209"/>
      <c r="ATT426" s="209"/>
      <c r="ATU426" s="209"/>
      <c r="ATV426" s="209"/>
      <c r="ATW426" s="209"/>
      <c r="ATX426" s="209"/>
      <c r="ATY426" s="209"/>
      <c r="ATZ426" s="209"/>
      <c r="AUA426" s="209"/>
      <c r="AUB426" s="209"/>
      <c r="AUC426" s="209"/>
      <c r="AUD426" s="209"/>
      <c r="AUE426" s="209"/>
      <c r="AUF426" s="209"/>
      <c r="AUG426" s="209"/>
      <c r="AUH426" s="209"/>
      <c r="AUI426" s="209"/>
      <c r="AUJ426" s="209"/>
      <c r="AUK426" s="209"/>
      <c r="AUL426" s="209"/>
      <c r="AUM426" s="209"/>
      <c r="AUN426" s="209"/>
      <c r="AUO426" s="209"/>
      <c r="AUP426" s="209"/>
      <c r="AUQ426" s="209"/>
      <c r="AUR426" s="209"/>
      <c r="AUS426" s="209"/>
      <c r="AUT426" s="209"/>
      <c r="AUU426" s="209"/>
      <c r="AUV426" s="209"/>
      <c r="AUW426" s="209"/>
      <c r="AUX426" s="209"/>
      <c r="AUY426" s="209"/>
      <c r="AUZ426" s="209"/>
      <c r="AVA426" s="209"/>
      <c r="AVB426" s="209"/>
      <c r="AVC426" s="209"/>
      <c r="AVD426" s="209"/>
      <c r="AVE426" s="209"/>
      <c r="AVF426" s="209"/>
      <c r="AVG426" s="209"/>
      <c r="AVH426" s="209"/>
      <c r="AVI426" s="209"/>
      <c r="AVJ426" s="209"/>
      <c r="AVK426" s="209"/>
      <c r="AVL426" s="209"/>
      <c r="AVM426" s="209"/>
      <c r="AVN426" s="209"/>
      <c r="AVO426" s="209"/>
      <c r="AVP426" s="209"/>
      <c r="AVQ426" s="209"/>
      <c r="AVR426" s="209"/>
      <c r="AVS426" s="209"/>
      <c r="AVT426" s="209"/>
      <c r="AVU426" s="209"/>
      <c r="AVV426" s="209"/>
      <c r="AVW426" s="209"/>
      <c r="AVX426" s="209"/>
      <c r="AVY426" s="209"/>
      <c r="AVZ426" s="209"/>
      <c r="AWA426" s="209"/>
      <c r="AWB426" s="209"/>
      <c r="AWC426" s="209"/>
      <c r="AWD426" s="209"/>
      <c r="AWE426" s="209"/>
      <c r="AWF426" s="209"/>
      <c r="AWG426" s="209"/>
      <c r="AWH426" s="209"/>
      <c r="AWI426" s="209"/>
      <c r="AWJ426" s="209"/>
      <c r="AWK426" s="209"/>
      <c r="AWL426" s="209"/>
      <c r="AWM426" s="209"/>
      <c r="AWN426" s="209"/>
      <c r="AWO426" s="209"/>
      <c r="AWP426" s="209"/>
      <c r="AWQ426" s="209"/>
      <c r="AWR426" s="209"/>
      <c r="AWS426" s="209"/>
      <c r="AWT426" s="209"/>
      <c r="AWU426" s="209"/>
      <c r="AWV426" s="209"/>
      <c r="AWW426" s="209"/>
      <c r="AWX426" s="209"/>
      <c r="AWY426" s="209"/>
      <c r="AWZ426" s="209"/>
      <c r="AXA426" s="209"/>
      <c r="AXB426" s="209"/>
      <c r="AXC426" s="209"/>
      <c r="AXD426" s="209"/>
      <c r="AXE426" s="209"/>
      <c r="AXF426" s="209"/>
      <c r="AXG426" s="209"/>
      <c r="AXH426" s="209"/>
      <c r="AXI426" s="209"/>
      <c r="AXJ426" s="209"/>
      <c r="AXK426" s="209"/>
      <c r="AXL426" s="209"/>
      <c r="AXM426" s="209"/>
      <c r="AXN426" s="209"/>
      <c r="AXO426" s="209"/>
      <c r="AXP426" s="209"/>
      <c r="AXQ426" s="209"/>
      <c r="AXR426" s="209"/>
      <c r="AXS426" s="209"/>
      <c r="AXT426" s="209"/>
      <c r="AXU426" s="209"/>
      <c r="AXV426" s="209"/>
      <c r="AXW426" s="209"/>
      <c r="AXX426" s="209"/>
      <c r="AXY426" s="209"/>
      <c r="AXZ426" s="209"/>
      <c r="AYA426" s="209"/>
      <c r="AYB426" s="209"/>
      <c r="AYC426" s="209"/>
      <c r="AYD426" s="209"/>
      <c r="AYE426" s="209"/>
      <c r="AYF426" s="209"/>
      <c r="AYG426" s="209"/>
      <c r="AYH426" s="209"/>
      <c r="AYI426" s="209"/>
      <c r="AYJ426" s="209"/>
      <c r="AYK426" s="209"/>
      <c r="AYL426" s="209"/>
      <c r="AYM426" s="209"/>
      <c r="AYN426" s="209"/>
      <c r="AYO426" s="209"/>
      <c r="AYP426" s="209"/>
      <c r="AYQ426" s="209"/>
      <c r="AYR426" s="209"/>
      <c r="AYS426" s="209"/>
      <c r="AYT426" s="209"/>
      <c r="AYU426" s="209"/>
      <c r="AYV426" s="209"/>
      <c r="AYW426" s="209"/>
      <c r="AYX426" s="209"/>
      <c r="AYY426" s="209"/>
      <c r="AYZ426" s="209"/>
      <c r="AZA426" s="209"/>
      <c r="AZB426" s="209"/>
      <c r="AZC426" s="209"/>
      <c r="AZD426" s="209"/>
      <c r="AZE426" s="209"/>
      <c r="AZF426" s="209"/>
      <c r="AZG426" s="209"/>
      <c r="AZH426" s="209"/>
      <c r="AZI426" s="209"/>
      <c r="AZJ426" s="209"/>
      <c r="AZK426" s="209"/>
      <c r="AZL426" s="209"/>
      <c r="AZM426" s="209"/>
      <c r="AZN426" s="209"/>
      <c r="AZO426" s="209"/>
      <c r="AZP426" s="209"/>
      <c r="AZQ426" s="209"/>
      <c r="AZR426" s="209"/>
      <c r="AZS426" s="209"/>
      <c r="AZT426" s="209"/>
      <c r="AZU426" s="209"/>
      <c r="AZV426" s="209"/>
      <c r="AZW426" s="209"/>
      <c r="AZX426" s="209"/>
      <c r="AZY426" s="209"/>
      <c r="AZZ426" s="209"/>
      <c r="BAA426" s="209"/>
      <c r="BAB426" s="209"/>
      <c r="BAC426" s="209"/>
      <c r="BAD426" s="209"/>
      <c r="BAE426" s="209"/>
      <c r="BAF426" s="209"/>
      <c r="BAG426" s="209"/>
      <c r="BAH426" s="209"/>
      <c r="BAI426" s="209"/>
      <c r="BAJ426" s="209"/>
      <c r="BAK426" s="209"/>
      <c r="BAL426" s="209"/>
      <c r="BAM426" s="209"/>
      <c r="BAN426" s="209"/>
      <c r="BAO426" s="209"/>
      <c r="BAP426" s="209"/>
      <c r="BAQ426" s="209"/>
      <c r="BAR426" s="209"/>
      <c r="BAS426" s="209"/>
      <c r="BAT426" s="209"/>
      <c r="BAU426" s="209"/>
      <c r="BAV426" s="209"/>
      <c r="BAW426" s="209"/>
      <c r="BAX426" s="209"/>
      <c r="BAY426" s="209"/>
      <c r="BAZ426" s="209"/>
      <c r="BBA426" s="209"/>
      <c r="BBB426" s="209"/>
      <c r="BBC426" s="209"/>
      <c r="BBD426" s="209"/>
      <c r="BBE426" s="209"/>
      <c r="BBF426" s="209"/>
      <c r="BBG426" s="209"/>
      <c r="BBH426" s="209"/>
      <c r="BBI426" s="209"/>
      <c r="BBJ426" s="209"/>
      <c r="BBK426" s="209"/>
      <c r="BBL426" s="209"/>
      <c r="BBM426" s="209"/>
      <c r="BBN426" s="209"/>
      <c r="BBO426" s="209"/>
      <c r="BBP426" s="209"/>
      <c r="BBQ426" s="209"/>
      <c r="BBR426" s="209"/>
      <c r="BBS426" s="209"/>
      <c r="BBT426" s="209"/>
      <c r="BBU426" s="209"/>
      <c r="BBV426" s="209"/>
      <c r="BBW426" s="209"/>
      <c r="BBX426" s="209"/>
      <c r="BBY426" s="209"/>
      <c r="BBZ426" s="209"/>
      <c r="BCA426" s="209"/>
      <c r="BCB426" s="209"/>
      <c r="BCC426" s="209"/>
      <c r="BCD426" s="209"/>
      <c r="BCE426" s="209"/>
      <c r="BCF426" s="209"/>
      <c r="BCG426" s="209"/>
      <c r="BCH426" s="209"/>
      <c r="BCI426" s="209"/>
      <c r="BCJ426" s="209"/>
      <c r="BCK426" s="209"/>
      <c r="BCL426" s="209"/>
      <c r="BCM426" s="209"/>
      <c r="BCN426" s="209"/>
      <c r="BCO426" s="209"/>
      <c r="BCP426" s="209"/>
      <c r="BCQ426" s="209"/>
      <c r="BCR426" s="209"/>
      <c r="BCS426" s="209"/>
      <c r="BCT426" s="209"/>
      <c r="BCU426" s="209"/>
      <c r="BCV426" s="209"/>
      <c r="BCW426" s="209"/>
      <c r="BCX426" s="209"/>
      <c r="BCY426" s="209"/>
      <c r="BCZ426" s="209"/>
      <c r="BDA426" s="209"/>
      <c r="BDB426" s="209"/>
      <c r="BDC426" s="209"/>
      <c r="BDD426" s="209"/>
      <c r="BDE426" s="209"/>
      <c r="BDF426" s="209"/>
      <c r="BDG426" s="209"/>
      <c r="BDH426" s="209"/>
      <c r="BDI426" s="209"/>
      <c r="BDJ426" s="209"/>
      <c r="BDK426" s="209"/>
      <c r="BDL426" s="209"/>
      <c r="BDM426" s="209"/>
      <c r="BDN426" s="209"/>
      <c r="BDO426" s="209"/>
      <c r="BDP426" s="209"/>
      <c r="BDQ426" s="209"/>
      <c r="BDR426" s="209"/>
      <c r="BDS426" s="209"/>
      <c r="BDT426" s="209"/>
      <c r="BDU426" s="209"/>
      <c r="BDV426" s="209"/>
      <c r="BDW426" s="209"/>
      <c r="BDX426" s="209"/>
      <c r="BDY426" s="209"/>
      <c r="BDZ426" s="209"/>
      <c r="BEA426" s="209"/>
      <c r="BEB426" s="209"/>
      <c r="BEC426" s="209"/>
      <c r="BED426" s="209"/>
      <c r="BEE426" s="209"/>
      <c r="BEF426" s="209"/>
      <c r="BEG426" s="209"/>
      <c r="BEH426" s="209"/>
      <c r="BEI426" s="209"/>
      <c r="BEJ426" s="209"/>
      <c r="BEK426" s="209"/>
      <c r="BEL426" s="209"/>
      <c r="BEM426" s="209"/>
      <c r="BEN426" s="209"/>
      <c r="BEO426" s="209"/>
      <c r="BEP426" s="209"/>
      <c r="BEQ426" s="209"/>
      <c r="BER426" s="209"/>
      <c r="BES426" s="209"/>
      <c r="BET426" s="209"/>
      <c r="BEU426" s="209"/>
      <c r="BEV426" s="209"/>
      <c r="BEW426" s="209"/>
      <c r="BEX426" s="209"/>
      <c r="BEY426" s="209"/>
      <c r="BEZ426" s="209"/>
      <c r="BFA426" s="209"/>
      <c r="BFB426" s="209"/>
      <c r="BFC426" s="209"/>
      <c r="BFD426" s="209"/>
      <c r="BFE426" s="209"/>
      <c r="BFF426" s="209"/>
      <c r="BFG426" s="209"/>
      <c r="BFH426" s="209"/>
      <c r="BFI426" s="209"/>
      <c r="BFJ426" s="209"/>
      <c r="BFK426" s="209"/>
      <c r="BFL426" s="209"/>
      <c r="BFM426" s="209"/>
      <c r="BFN426" s="209"/>
      <c r="BFO426" s="209"/>
      <c r="BFP426" s="209"/>
      <c r="BFQ426" s="209"/>
      <c r="BFR426" s="209"/>
      <c r="BFS426" s="209"/>
      <c r="BFT426" s="209"/>
      <c r="BFU426" s="209"/>
      <c r="BFV426" s="209"/>
      <c r="BFW426" s="209"/>
      <c r="BFX426" s="209"/>
      <c r="BFY426" s="209"/>
      <c r="BFZ426" s="209"/>
      <c r="BGA426" s="209"/>
      <c r="BGB426" s="209"/>
      <c r="BGC426" s="209"/>
      <c r="BGD426" s="209"/>
      <c r="BGE426" s="209"/>
      <c r="BGF426" s="209"/>
      <c r="BGG426" s="209"/>
      <c r="BGH426" s="209"/>
      <c r="BGI426" s="209"/>
      <c r="BGJ426" s="209"/>
      <c r="BGK426" s="209"/>
      <c r="BGL426" s="209"/>
      <c r="BGM426" s="209"/>
      <c r="BGN426" s="209"/>
      <c r="BGO426" s="209"/>
      <c r="BGP426" s="209"/>
      <c r="BGQ426" s="209"/>
      <c r="BGR426" s="209"/>
      <c r="BGS426" s="209"/>
      <c r="BGT426" s="209"/>
      <c r="BGU426" s="209"/>
      <c r="BGV426" s="209"/>
      <c r="BGW426" s="209"/>
      <c r="BGX426" s="209"/>
      <c r="BGY426" s="209"/>
      <c r="BGZ426" s="209"/>
      <c r="BHA426" s="209"/>
      <c r="BHB426" s="209"/>
      <c r="BHC426" s="209"/>
      <c r="BHD426" s="209"/>
      <c r="BHE426" s="209"/>
      <c r="BHF426" s="209"/>
      <c r="BHG426" s="209"/>
      <c r="BHH426" s="209"/>
      <c r="BHI426" s="209"/>
      <c r="BHJ426" s="209"/>
      <c r="BHK426" s="209"/>
      <c r="BHL426" s="209"/>
      <c r="BHM426" s="209"/>
      <c r="BHN426" s="209"/>
      <c r="BHO426" s="209"/>
      <c r="BHP426" s="209"/>
      <c r="BHQ426" s="209"/>
      <c r="BHR426" s="209"/>
      <c r="BHS426" s="209"/>
      <c r="BHT426" s="209"/>
      <c r="BHU426" s="209"/>
      <c r="BHV426" s="209"/>
      <c r="BHW426" s="209"/>
      <c r="BHX426" s="209"/>
      <c r="BHY426" s="209"/>
      <c r="BHZ426" s="209"/>
      <c r="BIA426" s="209"/>
      <c r="BIB426" s="209"/>
      <c r="BIC426" s="209"/>
      <c r="BID426" s="209"/>
      <c r="BIE426" s="209"/>
      <c r="BIF426" s="209"/>
      <c r="BIG426" s="209"/>
      <c r="BIH426" s="209"/>
      <c r="BII426" s="209"/>
      <c r="BIJ426" s="209"/>
      <c r="BIK426" s="209"/>
      <c r="BIL426" s="209"/>
      <c r="BIM426" s="209"/>
      <c r="BIN426" s="209"/>
      <c r="BIO426" s="209"/>
      <c r="BIP426" s="209"/>
      <c r="BIQ426" s="209"/>
      <c r="BIR426" s="209"/>
      <c r="BIS426" s="209"/>
      <c r="BIT426" s="209"/>
      <c r="BIU426" s="209"/>
      <c r="BIV426" s="209"/>
      <c r="BIW426" s="209"/>
      <c r="BIX426" s="209"/>
      <c r="BIY426" s="209"/>
      <c r="BIZ426" s="209"/>
      <c r="BJA426" s="209"/>
      <c r="BJB426" s="209"/>
      <c r="BJC426" s="209"/>
      <c r="BJD426" s="209"/>
      <c r="BJE426" s="209"/>
      <c r="BJF426" s="209"/>
      <c r="BJG426" s="209"/>
      <c r="BJH426" s="209"/>
      <c r="BJI426" s="209"/>
      <c r="BJJ426" s="209"/>
      <c r="BJK426" s="209"/>
      <c r="BJL426" s="209"/>
      <c r="BJM426" s="209"/>
      <c r="BJN426" s="209"/>
      <c r="BJO426" s="209"/>
      <c r="BJP426" s="209"/>
      <c r="BJQ426" s="209"/>
      <c r="BJR426" s="209"/>
      <c r="BJS426" s="209"/>
      <c r="BJT426" s="209"/>
      <c r="BJU426" s="209"/>
      <c r="BJV426" s="209"/>
      <c r="BJW426" s="209"/>
      <c r="BJX426" s="209"/>
      <c r="BJY426" s="209"/>
      <c r="BJZ426" s="209"/>
      <c r="BKA426" s="209"/>
      <c r="BKB426" s="209"/>
      <c r="BKC426" s="209"/>
      <c r="BKD426" s="209"/>
      <c r="BKE426" s="209"/>
      <c r="BKF426" s="209"/>
      <c r="BKG426" s="209"/>
      <c r="BKH426" s="209"/>
      <c r="BKI426" s="209"/>
      <c r="BKJ426" s="209"/>
      <c r="BKK426" s="209"/>
      <c r="BKL426" s="209"/>
      <c r="BKM426" s="209"/>
      <c r="BKN426" s="209"/>
      <c r="BKO426" s="209"/>
      <c r="BKP426" s="209"/>
      <c r="BKQ426" s="209"/>
      <c r="BKR426" s="209"/>
      <c r="BKS426" s="209"/>
      <c r="BKT426" s="209"/>
      <c r="BKU426" s="209"/>
      <c r="BKV426" s="209"/>
      <c r="BKW426" s="209"/>
      <c r="BKX426" s="209"/>
      <c r="BKY426" s="209"/>
      <c r="BKZ426" s="209"/>
      <c r="BLA426" s="209"/>
      <c r="BLB426" s="209"/>
      <c r="BLC426" s="209"/>
      <c r="BLD426" s="209"/>
      <c r="BLE426" s="209"/>
      <c r="BLF426" s="209"/>
      <c r="BLG426" s="209"/>
      <c r="BLH426" s="209"/>
      <c r="BLI426" s="209"/>
      <c r="BLJ426" s="209"/>
      <c r="BLK426" s="209"/>
      <c r="BLL426" s="209"/>
      <c r="BLM426" s="209"/>
      <c r="BLN426" s="209"/>
      <c r="BLO426" s="209"/>
      <c r="BLP426" s="209"/>
      <c r="BLQ426" s="209"/>
      <c r="BLR426" s="209"/>
      <c r="BLS426" s="209"/>
      <c r="BLT426" s="209"/>
      <c r="BLU426" s="209"/>
      <c r="BLV426" s="209"/>
      <c r="BLW426" s="209"/>
      <c r="BLX426" s="209"/>
      <c r="BLY426" s="209"/>
      <c r="BLZ426" s="209"/>
      <c r="BMA426" s="209"/>
      <c r="BMB426" s="209"/>
      <c r="BMC426" s="209"/>
      <c r="BMD426" s="209"/>
      <c r="BME426" s="209"/>
      <c r="BMF426" s="209"/>
      <c r="BMG426" s="209"/>
      <c r="BMH426" s="209"/>
      <c r="BMI426" s="209"/>
      <c r="BMJ426" s="209"/>
      <c r="BMK426" s="209"/>
      <c r="BML426" s="209"/>
      <c r="BMM426" s="209"/>
      <c r="BMN426" s="209"/>
      <c r="BMO426" s="209"/>
      <c r="BMP426" s="209"/>
      <c r="BMQ426" s="209"/>
      <c r="BMR426" s="209"/>
      <c r="BMS426" s="209"/>
      <c r="BMT426" s="209"/>
      <c r="BMU426" s="209"/>
      <c r="BMV426" s="209"/>
      <c r="BMW426" s="209"/>
      <c r="BMX426" s="209"/>
      <c r="BMY426" s="209"/>
      <c r="BMZ426" s="209"/>
      <c r="BNA426" s="209"/>
      <c r="BNB426" s="209"/>
      <c r="BNC426" s="209"/>
      <c r="BND426" s="209"/>
      <c r="BNE426" s="209"/>
      <c r="BNF426" s="209"/>
      <c r="BNG426" s="209"/>
      <c r="BNH426" s="209"/>
      <c r="BNI426" s="209"/>
      <c r="BNJ426" s="209"/>
      <c r="BNK426" s="209"/>
      <c r="BNL426" s="209"/>
      <c r="BNM426" s="209"/>
      <c r="BNN426" s="209"/>
      <c r="BNO426" s="209"/>
      <c r="BNP426" s="209"/>
      <c r="BNQ426" s="209"/>
      <c r="BNR426" s="209"/>
      <c r="BNS426" s="209"/>
      <c r="BNT426" s="209"/>
      <c r="BNU426" s="209"/>
      <c r="BNV426" s="209"/>
      <c r="BNW426" s="209"/>
      <c r="BNX426" s="209"/>
      <c r="BNY426" s="209"/>
      <c r="BNZ426" s="209"/>
      <c r="BOA426" s="209"/>
      <c r="BOB426" s="209"/>
      <c r="BOC426" s="209"/>
      <c r="BOD426" s="209"/>
      <c r="BOE426" s="209"/>
      <c r="BOF426" s="209"/>
      <c r="BOG426" s="209"/>
      <c r="BOH426" s="209"/>
      <c r="BOI426" s="209"/>
      <c r="BOJ426" s="209"/>
      <c r="BOK426" s="209"/>
      <c r="BOL426" s="209"/>
      <c r="BOM426" s="209"/>
      <c r="BON426" s="209"/>
      <c r="BOO426" s="209"/>
      <c r="BOP426" s="209"/>
      <c r="BOQ426" s="209"/>
      <c r="BOR426" s="209"/>
      <c r="BOS426" s="209"/>
      <c r="BOT426" s="209"/>
      <c r="BOU426" s="209"/>
      <c r="BOV426" s="209"/>
      <c r="BOW426" s="209"/>
      <c r="BOX426" s="209"/>
      <c r="BOY426" s="209"/>
      <c r="BOZ426" s="209"/>
      <c r="BPA426" s="209"/>
      <c r="BPB426" s="209"/>
      <c r="BPC426" s="209"/>
      <c r="BPD426" s="209"/>
      <c r="BPE426" s="209"/>
      <c r="BPF426" s="209"/>
      <c r="BPG426" s="209"/>
      <c r="BPH426" s="209"/>
      <c r="BPI426" s="209"/>
      <c r="BPJ426" s="209"/>
      <c r="BPK426" s="209"/>
      <c r="BPL426" s="209"/>
      <c r="BPM426" s="209"/>
      <c r="BPN426" s="209"/>
      <c r="BPO426" s="209"/>
      <c r="BPP426" s="209"/>
      <c r="BPQ426" s="209"/>
      <c r="BPR426" s="209"/>
      <c r="BPS426" s="209"/>
      <c r="BPT426" s="209"/>
      <c r="BPU426" s="209"/>
      <c r="BPV426" s="209"/>
      <c r="BPW426" s="209"/>
      <c r="BPX426" s="209"/>
      <c r="BPY426" s="209"/>
      <c r="BPZ426" s="209"/>
      <c r="BQA426" s="209"/>
      <c r="BQB426" s="209"/>
      <c r="BQC426" s="209"/>
      <c r="BQD426" s="209"/>
      <c r="BQE426" s="209"/>
      <c r="BQF426" s="209"/>
      <c r="BQG426" s="209"/>
      <c r="BQH426" s="209"/>
      <c r="BQI426" s="209"/>
      <c r="BQJ426" s="209"/>
      <c r="BQK426" s="209"/>
      <c r="BQL426" s="209"/>
      <c r="BQM426" s="209"/>
      <c r="BQN426" s="209"/>
      <c r="BQO426" s="209"/>
      <c r="BQP426" s="209"/>
      <c r="BQQ426" s="209"/>
      <c r="BQR426" s="209"/>
      <c r="BQS426" s="209"/>
      <c r="BQT426" s="209"/>
      <c r="BQU426" s="209"/>
      <c r="BQV426" s="209"/>
      <c r="BQW426" s="209"/>
      <c r="BQX426" s="209"/>
      <c r="BQY426" s="209"/>
      <c r="BQZ426" s="209"/>
      <c r="BRA426" s="209"/>
      <c r="BRB426" s="209"/>
      <c r="BRC426" s="209"/>
      <c r="BRD426" s="209"/>
      <c r="BRE426" s="209"/>
      <c r="BRF426" s="209"/>
      <c r="BRG426" s="209"/>
      <c r="BRH426" s="209"/>
      <c r="BRI426" s="209"/>
      <c r="BRJ426" s="209"/>
      <c r="BRK426" s="209"/>
      <c r="BRL426" s="209"/>
      <c r="BRM426" s="209"/>
      <c r="BRN426" s="209"/>
      <c r="BRO426" s="209"/>
      <c r="BRP426" s="209"/>
      <c r="BRQ426" s="209"/>
      <c r="BRR426" s="209"/>
      <c r="BRS426" s="209"/>
      <c r="BRT426" s="209"/>
      <c r="BRU426" s="209"/>
      <c r="BRV426" s="209"/>
      <c r="BRW426" s="209"/>
      <c r="BRX426" s="209"/>
      <c r="BRY426" s="209"/>
      <c r="BRZ426" s="209"/>
      <c r="BSA426" s="209"/>
      <c r="BSB426" s="209"/>
      <c r="BSC426" s="209"/>
      <c r="BSD426" s="209"/>
      <c r="BSE426" s="209"/>
      <c r="BSF426" s="209"/>
      <c r="BSG426" s="209"/>
      <c r="BSH426" s="209"/>
      <c r="BSI426" s="209"/>
      <c r="BSJ426" s="209"/>
      <c r="BSK426" s="209"/>
      <c r="BSL426" s="209"/>
      <c r="BSM426" s="209"/>
      <c r="BSN426" s="209"/>
      <c r="BSO426" s="209"/>
      <c r="BSP426" s="209"/>
      <c r="BSQ426" s="209"/>
      <c r="BSR426" s="209"/>
      <c r="BSS426" s="209"/>
      <c r="BST426" s="209"/>
      <c r="BSU426" s="209"/>
      <c r="BSV426" s="209"/>
      <c r="BSW426" s="209"/>
      <c r="BSX426" s="209"/>
      <c r="BSY426" s="209"/>
      <c r="BSZ426" s="209"/>
      <c r="BTA426" s="209"/>
      <c r="BTB426" s="209"/>
      <c r="BTC426" s="209"/>
      <c r="BTD426" s="209"/>
      <c r="BTE426" s="209"/>
      <c r="BTF426" s="209"/>
      <c r="BTG426" s="209"/>
      <c r="BTH426" s="209"/>
      <c r="BTI426" s="209"/>
      <c r="BTJ426" s="209"/>
      <c r="BTK426" s="209"/>
      <c r="BTL426" s="209"/>
      <c r="BTM426" s="209"/>
      <c r="BTN426" s="209"/>
      <c r="BTO426" s="209"/>
      <c r="BTP426" s="209"/>
      <c r="BTQ426" s="209"/>
      <c r="BTR426" s="209"/>
      <c r="BTS426" s="209"/>
      <c r="BTT426" s="209"/>
      <c r="BTU426" s="209"/>
      <c r="BTV426" s="209"/>
      <c r="BTW426" s="209"/>
      <c r="BTX426" s="209"/>
      <c r="BTY426" s="209"/>
      <c r="BTZ426" s="209"/>
      <c r="BUA426" s="209"/>
      <c r="BUB426" s="209"/>
      <c r="BUC426" s="209"/>
      <c r="BUD426" s="209"/>
      <c r="BUE426" s="209"/>
      <c r="BUF426" s="209"/>
      <c r="BUG426" s="209"/>
      <c r="BUH426" s="209"/>
      <c r="BUI426" s="209"/>
      <c r="BUJ426" s="209"/>
      <c r="BUK426" s="209"/>
      <c r="BUL426" s="209"/>
      <c r="BUM426" s="209"/>
      <c r="BUN426" s="209"/>
      <c r="BUO426" s="209"/>
      <c r="BUP426" s="209"/>
      <c r="BUQ426" s="209"/>
      <c r="BUR426" s="209"/>
      <c r="BUS426" s="209"/>
      <c r="BUT426" s="209"/>
      <c r="BUU426" s="209"/>
      <c r="BUV426" s="209"/>
      <c r="BUW426" s="209"/>
      <c r="BUX426" s="209"/>
      <c r="BUY426" s="209"/>
      <c r="BUZ426" s="209"/>
      <c r="BVA426" s="209"/>
      <c r="BVB426" s="209"/>
      <c r="BVC426" s="209"/>
      <c r="BVD426" s="209"/>
      <c r="BVE426" s="209"/>
      <c r="BVF426" s="209"/>
      <c r="BVG426" s="209"/>
      <c r="BVH426" s="209"/>
      <c r="BVI426" s="209"/>
      <c r="BVJ426" s="209"/>
      <c r="BVK426" s="209"/>
      <c r="BVL426" s="209"/>
      <c r="BVM426" s="209"/>
      <c r="BVN426" s="209"/>
      <c r="BVO426" s="209"/>
      <c r="BVP426" s="209"/>
      <c r="BVQ426" s="209"/>
      <c r="BVR426" s="209"/>
      <c r="BVS426" s="209"/>
      <c r="BVT426" s="209"/>
      <c r="BVU426" s="209"/>
      <c r="BVV426" s="209"/>
      <c r="BVW426" s="209"/>
      <c r="BVX426" s="209"/>
      <c r="BVY426" s="209"/>
      <c r="BVZ426" s="209"/>
      <c r="BWA426" s="209"/>
      <c r="BWB426" s="209"/>
      <c r="BWC426" s="209"/>
      <c r="BWD426" s="209"/>
      <c r="BWE426" s="209"/>
      <c r="BWF426" s="209"/>
      <c r="BWG426" s="209"/>
      <c r="BWH426" s="209"/>
      <c r="BWI426" s="209"/>
      <c r="BWJ426" s="209"/>
      <c r="BWK426" s="209"/>
      <c r="BWL426" s="209"/>
      <c r="BWM426" s="209"/>
      <c r="BWN426" s="209"/>
      <c r="BWO426" s="209"/>
      <c r="BWP426" s="209"/>
      <c r="BWQ426" s="209"/>
      <c r="BWR426" s="209"/>
      <c r="BWS426" s="209"/>
      <c r="BWT426" s="209"/>
      <c r="BWU426" s="209"/>
      <c r="BWV426" s="209"/>
      <c r="BWW426" s="209"/>
      <c r="BWX426" s="209"/>
      <c r="BWY426" s="209"/>
      <c r="BWZ426" s="209"/>
      <c r="BXA426" s="209"/>
      <c r="BXB426" s="209"/>
      <c r="BXC426" s="209"/>
      <c r="BXD426" s="209"/>
      <c r="BXE426" s="209"/>
      <c r="BXF426" s="209"/>
      <c r="BXG426" s="209"/>
      <c r="BXH426" s="209"/>
      <c r="BXI426" s="209"/>
      <c r="BXJ426" s="209"/>
      <c r="BXK426" s="209"/>
      <c r="BXL426" s="209"/>
      <c r="BXM426" s="209"/>
      <c r="BXN426" s="209"/>
      <c r="BXO426" s="209"/>
      <c r="BXP426" s="209"/>
      <c r="BXQ426" s="209"/>
      <c r="BXR426" s="209"/>
      <c r="BXS426" s="209"/>
      <c r="BXT426" s="209"/>
      <c r="BXU426" s="209"/>
      <c r="BXV426" s="209"/>
      <c r="BXW426" s="209"/>
      <c r="BXX426" s="209"/>
      <c r="BXY426" s="209"/>
      <c r="BXZ426" s="209"/>
      <c r="BYA426" s="209"/>
      <c r="BYB426" s="209"/>
      <c r="BYC426" s="209"/>
      <c r="BYD426" s="209"/>
      <c r="BYE426" s="209"/>
      <c r="BYF426" s="209"/>
      <c r="BYG426" s="209"/>
      <c r="BYH426" s="209"/>
      <c r="BYI426" s="209"/>
      <c r="BYJ426" s="209"/>
      <c r="BYK426" s="209"/>
      <c r="BYL426" s="209"/>
      <c r="BYM426" s="209"/>
      <c r="BYN426" s="209"/>
      <c r="BYO426" s="209"/>
      <c r="BYP426" s="209"/>
      <c r="BYQ426" s="209"/>
      <c r="BYR426" s="209"/>
      <c r="BYS426" s="209"/>
      <c r="BYT426" s="209"/>
      <c r="BYU426" s="209"/>
      <c r="BYV426" s="209"/>
      <c r="BYW426" s="209"/>
      <c r="BYX426" s="209"/>
      <c r="BYY426" s="209"/>
      <c r="BYZ426" s="209"/>
      <c r="BZA426" s="209"/>
      <c r="BZB426" s="209"/>
      <c r="BZC426" s="209"/>
      <c r="BZD426" s="209"/>
      <c r="BZE426" s="209"/>
      <c r="BZF426" s="209"/>
      <c r="BZG426" s="209"/>
      <c r="BZH426" s="209"/>
      <c r="BZI426" s="209"/>
      <c r="BZJ426" s="209"/>
      <c r="BZK426" s="209"/>
      <c r="BZL426" s="209"/>
      <c r="BZM426" s="209"/>
      <c r="BZN426" s="209"/>
      <c r="BZO426" s="209"/>
      <c r="BZP426" s="209"/>
      <c r="BZQ426" s="209"/>
      <c r="BZR426" s="209"/>
      <c r="BZS426" s="209"/>
      <c r="BZT426" s="209"/>
      <c r="BZU426" s="209"/>
      <c r="BZV426" s="209"/>
      <c r="BZW426" s="209"/>
      <c r="BZX426" s="209"/>
      <c r="BZY426" s="209"/>
      <c r="BZZ426" s="209"/>
      <c r="CAA426" s="209"/>
      <c r="CAB426" s="209"/>
      <c r="CAC426" s="209"/>
      <c r="CAD426" s="209"/>
      <c r="CAE426" s="209"/>
      <c r="CAF426" s="209"/>
      <c r="CAG426" s="209"/>
      <c r="CAH426" s="209"/>
      <c r="CAI426" s="209"/>
      <c r="CAJ426" s="209"/>
      <c r="CAK426" s="209"/>
      <c r="CAL426" s="209"/>
      <c r="CAM426" s="209"/>
      <c r="CAN426" s="209"/>
      <c r="CAO426" s="209"/>
      <c r="CAP426" s="209"/>
      <c r="CAQ426" s="209"/>
      <c r="CAR426" s="209"/>
      <c r="CAS426" s="209"/>
      <c r="CAT426" s="209"/>
      <c r="CAU426" s="209"/>
      <c r="CAV426" s="209"/>
      <c r="CAW426" s="209"/>
      <c r="CAX426" s="209"/>
      <c r="CAY426" s="209"/>
      <c r="CAZ426" s="209"/>
      <c r="CBA426" s="209"/>
      <c r="CBB426" s="209"/>
      <c r="CBC426" s="209"/>
      <c r="CBD426" s="209"/>
      <c r="CBE426" s="209"/>
      <c r="CBF426" s="209"/>
      <c r="CBG426" s="209"/>
      <c r="CBH426" s="209"/>
      <c r="CBI426" s="209"/>
      <c r="CBJ426" s="209"/>
      <c r="CBK426" s="209"/>
      <c r="CBL426" s="209"/>
      <c r="CBM426" s="209"/>
      <c r="CBN426" s="209"/>
      <c r="CBO426" s="209"/>
      <c r="CBP426" s="209"/>
      <c r="CBQ426" s="209"/>
      <c r="CBR426" s="209"/>
      <c r="CBS426" s="209"/>
      <c r="CBT426" s="209"/>
      <c r="CBU426" s="209"/>
      <c r="CBV426" s="209"/>
      <c r="CBW426" s="209"/>
      <c r="CBX426" s="209"/>
      <c r="CBY426" s="209"/>
      <c r="CBZ426" s="209"/>
      <c r="CCA426" s="209"/>
      <c r="CCB426" s="209"/>
      <c r="CCC426" s="209"/>
      <c r="CCD426" s="209"/>
      <c r="CCE426" s="209"/>
      <c r="CCF426" s="209"/>
      <c r="CCG426" s="209"/>
      <c r="CCH426" s="209"/>
      <c r="CCI426" s="209"/>
      <c r="CCJ426" s="209"/>
      <c r="CCK426" s="209"/>
      <c r="CCL426" s="209"/>
      <c r="CCM426" s="209"/>
      <c r="CCN426" s="209"/>
      <c r="CCO426" s="209"/>
      <c r="CCP426" s="209"/>
      <c r="CCQ426" s="209"/>
      <c r="CCR426" s="209"/>
      <c r="CCS426" s="209"/>
      <c r="CCT426" s="209"/>
      <c r="CCU426" s="209"/>
      <c r="CCV426" s="209"/>
      <c r="CCW426" s="209"/>
      <c r="CCX426" s="209"/>
      <c r="CCY426" s="209"/>
      <c r="CCZ426" s="209"/>
      <c r="CDA426" s="209"/>
      <c r="CDB426" s="209"/>
      <c r="CDC426" s="209"/>
      <c r="CDD426" s="209"/>
      <c r="CDE426" s="209"/>
      <c r="CDF426" s="209"/>
      <c r="CDG426" s="209"/>
      <c r="CDH426" s="209"/>
      <c r="CDI426" s="209"/>
      <c r="CDJ426" s="209"/>
      <c r="CDK426" s="209"/>
      <c r="CDL426" s="209"/>
      <c r="CDM426" s="209"/>
      <c r="CDN426" s="209"/>
      <c r="CDO426" s="209"/>
      <c r="CDP426" s="209"/>
      <c r="CDQ426" s="209"/>
      <c r="CDR426" s="209"/>
      <c r="CDS426" s="209"/>
      <c r="CDT426" s="209"/>
      <c r="CDU426" s="209"/>
      <c r="CDV426" s="209"/>
      <c r="CDW426" s="209"/>
      <c r="CDX426" s="209"/>
      <c r="CDY426" s="209"/>
      <c r="CDZ426" s="209"/>
      <c r="CEA426" s="209"/>
      <c r="CEB426" s="209"/>
      <c r="CEC426" s="209"/>
      <c r="CED426" s="209"/>
      <c r="CEE426" s="209"/>
      <c r="CEF426" s="209"/>
      <c r="CEG426" s="209"/>
      <c r="CEH426" s="209"/>
      <c r="CEI426" s="209"/>
      <c r="CEJ426" s="209"/>
      <c r="CEK426" s="209"/>
      <c r="CEL426" s="209"/>
      <c r="CEM426" s="209"/>
      <c r="CEN426" s="209"/>
      <c r="CEO426" s="209"/>
      <c r="CEP426" s="209"/>
      <c r="CEQ426" s="209"/>
      <c r="CER426" s="209"/>
      <c r="CES426" s="209"/>
      <c r="CET426" s="209"/>
      <c r="CEU426" s="209"/>
      <c r="CEV426" s="209"/>
      <c r="CEW426" s="209"/>
      <c r="CEX426" s="209"/>
      <c r="CEY426" s="209"/>
      <c r="CEZ426" s="209"/>
      <c r="CFA426" s="209"/>
      <c r="CFB426" s="209"/>
      <c r="CFC426" s="209"/>
      <c r="CFD426" s="209"/>
      <c r="CFE426" s="209"/>
      <c r="CFF426" s="209"/>
      <c r="CFG426" s="209"/>
      <c r="CFH426" s="209"/>
      <c r="CFI426" s="209"/>
      <c r="CFJ426" s="209"/>
      <c r="CFK426" s="209"/>
      <c r="CFL426" s="209"/>
      <c r="CFM426" s="209"/>
      <c r="CFN426" s="209"/>
      <c r="CFO426" s="209"/>
      <c r="CFP426" s="209"/>
      <c r="CFQ426" s="209"/>
      <c r="CFR426" s="209"/>
      <c r="CFS426" s="209"/>
      <c r="CFT426" s="209"/>
      <c r="CFU426" s="209"/>
      <c r="CFV426" s="209"/>
      <c r="CFW426" s="209"/>
      <c r="CFX426" s="209"/>
      <c r="CFY426" s="209"/>
      <c r="CFZ426" s="209"/>
      <c r="CGA426" s="209"/>
      <c r="CGB426" s="209"/>
      <c r="CGC426" s="209"/>
      <c r="CGD426" s="209"/>
      <c r="CGE426" s="209"/>
      <c r="CGF426" s="209"/>
      <c r="CGG426" s="209"/>
      <c r="CGH426" s="209"/>
      <c r="CGI426" s="209"/>
      <c r="CGJ426" s="209"/>
      <c r="CGK426" s="209"/>
      <c r="CGL426" s="209"/>
      <c r="CGM426" s="209"/>
      <c r="CGN426" s="209"/>
      <c r="CGO426" s="209"/>
      <c r="CGP426" s="209"/>
      <c r="CGQ426" s="209"/>
      <c r="CGR426" s="209"/>
      <c r="CGS426" s="209"/>
      <c r="CGT426" s="209"/>
      <c r="CGU426" s="209"/>
      <c r="CGV426" s="209"/>
      <c r="CGW426" s="209"/>
      <c r="CGX426" s="209"/>
      <c r="CGY426" s="209"/>
      <c r="CGZ426" s="209"/>
      <c r="CHA426" s="209"/>
      <c r="CHB426" s="209"/>
      <c r="CHC426" s="209"/>
      <c r="CHD426" s="209"/>
      <c r="CHE426" s="209"/>
      <c r="CHF426" s="209"/>
      <c r="CHG426" s="209"/>
      <c r="CHH426" s="209"/>
      <c r="CHI426" s="209"/>
      <c r="CHJ426" s="209"/>
      <c r="CHK426" s="209"/>
      <c r="CHL426" s="209"/>
      <c r="CHM426" s="209"/>
      <c r="CHN426" s="209"/>
      <c r="CHO426" s="209"/>
      <c r="CHP426" s="209"/>
      <c r="CHQ426" s="209"/>
      <c r="CHR426" s="209"/>
      <c r="CHS426" s="209"/>
      <c r="CHT426" s="209"/>
      <c r="CHU426" s="209"/>
      <c r="CHV426" s="209"/>
      <c r="CHW426" s="209"/>
      <c r="CHX426" s="209"/>
      <c r="CHY426" s="209"/>
      <c r="CHZ426" s="209"/>
      <c r="CIA426" s="209"/>
      <c r="CIB426" s="209"/>
      <c r="CIC426" s="209"/>
      <c r="CID426" s="209"/>
      <c r="CIE426" s="209"/>
      <c r="CIF426" s="209"/>
      <c r="CIG426" s="209"/>
      <c r="CIH426" s="209"/>
      <c r="CII426" s="209"/>
      <c r="CIJ426" s="209"/>
      <c r="CIK426" s="209"/>
      <c r="CIL426" s="209"/>
      <c r="CIM426" s="209"/>
      <c r="CIN426" s="209"/>
      <c r="CIO426" s="209"/>
      <c r="CIP426" s="209"/>
      <c r="CIQ426" s="209"/>
      <c r="CIR426" s="209"/>
      <c r="CIS426" s="209"/>
      <c r="CIT426" s="209"/>
      <c r="CIU426" s="209"/>
      <c r="CIV426" s="209"/>
      <c r="CIW426" s="209"/>
      <c r="CIX426" s="209"/>
      <c r="CIY426" s="209"/>
      <c r="CIZ426" s="209"/>
      <c r="CJA426" s="209"/>
      <c r="CJB426" s="209"/>
      <c r="CJC426" s="209"/>
      <c r="CJD426" s="209"/>
      <c r="CJE426" s="209"/>
      <c r="CJF426" s="209"/>
      <c r="CJG426" s="209"/>
      <c r="CJH426" s="209"/>
      <c r="CJI426" s="209"/>
      <c r="CJJ426" s="209"/>
      <c r="CJK426" s="209"/>
      <c r="CJL426" s="209"/>
      <c r="CJM426" s="209"/>
      <c r="CJN426" s="209"/>
      <c r="CJO426" s="209"/>
      <c r="CJP426" s="209"/>
      <c r="CJQ426" s="209"/>
      <c r="CJR426" s="209"/>
      <c r="CJS426" s="209"/>
      <c r="CJT426" s="209"/>
      <c r="CJU426" s="209"/>
      <c r="CJV426" s="209"/>
      <c r="CJW426" s="209"/>
      <c r="CJX426" s="209"/>
      <c r="CJY426" s="209"/>
      <c r="CJZ426" s="209"/>
      <c r="CKA426" s="209"/>
      <c r="CKB426" s="209"/>
      <c r="CKC426" s="209"/>
      <c r="CKD426" s="209"/>
      <c r="CKE426" s="209"/>
      <c r="CKF426" s="209"/>
      <c r="CKG426" s="209"/>
      <c r="CKH426" s="209"/>
      <c r="CKI426" s="209"/>
      <c r="CKJ426" s="209"/>
      <c r="CKK426" s="209"/>
      <c r="CKL426" s="209"/>
      <c r="CKM426" s="209"/>
      <c r="CKN426" s="209"/>
      <c r="CKO426" s="209"/>
      <c r="CKP426" s="209"/>
      <c r="CKQ426" s="209"/>
      <c r="CKR426" s="209"/>
      <c r="CKS426" s="209"/>
      <c r="CKT426" s="209"/>
      <c r="CKU426" s="209"/>
      <c r="CKV426" s="209"/>
      <c r="CKW426" s="209"/>
      <c r="CKX426" s="209"/>
      <c r="CKY426" s="209"/>
      <c r="CKZ426" s="209"/>
      <c r="CLA426" s="209"/>
      <c r="CLB426" s="209"/>
      <c r="CLC426" s="209"/>
      <c r="CLD426" s="209"/>
      <c r="CLE426" s="209"/>
      <c r="CLF426" s="209"/>
      <c r="CLG426" s="209"/>
      <c r="CLH426" s="209"/>
      <c r="CLI426" s="209"/>
      <c r="CLJ426" s="209"/>
      <c r="CLK426" s="209"/>
      <c r="CLL426" s="209"/>
      <c r="CLM426" s="209"/>
      <c r="CLN426" s="209"/>
      <c r="CLO426" s="209"/>
      <c r="CLP426" s="209"/>
      <c r="CLQ426" s="209"/>
      <c r="CLR426" s="209"/>
      <c r="CLS426" s="209"/>
      <c r="CLT426" s="209"/>
      <c r="CLU426" s="209"/>
      <c r="CLV426" s="209"/>
      <c r="CLW426" s="209"/>
      <c r="CLX426" s="209"/>
      <c r="CLY426" s="209"/>
      <c r="CLZ426" s="209"/>
      <c r="CMA426" s="209"/>
      <c r="CMB426" s="209"/>
      <c r="CMC426" s="209"/>
      <c r="CMD426" s="209"/>
      <c r="CME426" s="209"/>
      <c r="CMF426" s="209"/>
      <c r="CMG426" s="209"/>
      <c r="CMH426" s="209"/>
      <c r="CMI426" s="209"/>
      <c r="CMJ426" s="209"/>
      <c r="CMK426" s="209"/>
      <c r="CML426" s="209"/>
      <c r="CMM426" s="209"/>
      <c r="CMN426" s="209"/>
      <c r="CMO426" s="209"/>
      <c r="CMP426" s="209"/>
      <c r="CMQ426" s="209"/>
      <c r="CMR426" s="209"/>
      <c r="CMS426" s="209"/>
      <c r="CMT426" s="209"/>
      <c r="CMU426" s="209"/>
      <c r="CMV426" s="209"/>
      <c r="CMW426" s="209"/>
      <c r="CMX426" s="209"/>
      <c r="CMY426" s="209"/>
      <c r="CMZ426" s="209"/>
      <c r="CNA426" s="209"/>
      <c r="CNB426" s="209"/>
      <c r="CNC426" s="209"/>
      <c r="CND426" s="209"/>
      <c r="CNE426" s="209"/>
      <c r="CNF426" s="209"/>
      <c r="CNG426" s="209"/>
      <c r="CNH426" s="209"/>
      <c r="CNI426" s="209"/>
      <c r="CNJ426" s="209"/>
      <c r="CNK426" s="209"/>
      <c r="CNL426" s="209"/>
      <c r="CNM426" s="209"/>
      <c r="CNN426" s="209"/>
      <c r="CNO426" s="209"/>
      <c r="CNP426" s="209"/>
      <c r="CNQ426" s="209"/>
      <c r="CNR426" s="209"/>
      <c r="CNS426" s="209"/>
      <c r="CNT426" s="209"/>
      <c r="CNU426" s="209"/>
      <c r="CNV426" s="209"/>
      <c r="CNW426" s="209"/>
      <c r="CNX426" s="209"/>
      <c r="CNY426" s="209"/>
      <c r="CNZ426" s="209"/>
      <c r="COA426" s="209"/>
      <c r="COB426" s="209"/>
      <c r="COC426" s="209"/>
      <c r="COD426" s="209"/>
      <c r="COE426" s="209"/>
      <c r="COF426" s="209"/>
      <c r="COG426" s="209"/>
      <c r="COH426" s="209"/>
      <c r="COI426" s="209"/>
      <c r="COJ426" s="209"/>
      <c r="COK426" s="209"/>
      <c r="COL426" s="209"/>
      <c r="COM426" s="209"/>
      <c r="CON426" s="209"/>
      <c r="COO426" s="209"/>
      <c r="COP426" s="209"/>
      <c r="COQ426" s="209"/>
      <c r="COR426" s="209"/>
      <c r="COS426" s="209"/>
      <c r="COT426" s="209"/>
      <c r="COU426" s="209"/>
      <c r="COV426" s="209"/>
      <c r="COW426" s="209"/>
      <c r="COX426" s="209"/>
      <c r="COY426" s="209"/>
      <c r="COZ426" s="209"/>
      <c r="CPA426" s="209"/>
      <c r="CPB426" s="209"/>
      <c r="CPC426" s="209"/>
      <c r="CPD426" s="209"/>
      <c r="CPE426" s="209"/>
      <c r="CPF426" s="209"/>
      <c r="CPG426" s="209"/>
      <c r="CPH426" s="209"/>
      <c r="CPI426" s="209"/>
      <c r="CPJ426" s="209"/>
      <c r="CPK426" s="209"/>
      <c r="CPL426" s="209"/>
      <c r="CPM426" s="209"/>
      <c r="CPN426" s="209"/>
      <c r="CPO426" s="209"/>
      <c r="CPP426" s="209"/>
      <c r="CPQ426" s="209"/>
      <c r="CPR426" s="209"/>
      <c r="CPS426" s="209"/>
      <c r="CPT426" s="209"/>
      <c r="CPU426" s="209"/>
      <c r="CPV426" s="209"/>
      <c r="CPW426" s="209"/>
      <c r="CPX426" s="209"/>
      <c r="CPY426" s="209"/>
      <c r="CPZ426" s="209"/>
      <c r="CQA426" s="209"/>
      <c r="CQB426" s="209"/>
      <c r="CQC426" s="209"/>
      <c r="CQD426" s="209"/>
      <c r="CQE426" s="209"/>
      <c r="CQF426" s="209"/>
      <c r="CQG426" s="209"/>
      <c r="CQH426" s="209"/>
      <c r="CQI426" s="209"/>
      <c r="CQJ426" s="209"/>
      <c r="CQK426" s="209"/>
      <c r="CQL426" s="209"/>
      <c r="CQM426" s="209"/>
      <c r="CQN426" s="209"/>
      <c r="CQO426" s="209"/>
      <c r="CQP426" s="209"/>
      <c r="CQQ426" s="209"/>
      <c r="CQR426" s="209"/>
      <c r="CQS426" s="209"/>
      <c r="CQT426" s="209"/>
      <c r="CQU426" s="209"/>
      <c r="CQV426" s="209"/>
      <c r="CQW426" s="209"/>
      <c r="CQX426" s="209"/>
      <c r="CQY426" s="209"/>
      <c r="CQZ426" s="209"/>
      <c r="CRA426" s="209"/>
      <c r="CRB426" s="209"/>
      <c r="CRC426" s="209"/>
      <c r="CRD426" s="209"/>
      <c r="CRE426" s="209"/>
      <c r="CRF426" s="209"/>
      <c r="CRG426" s="209"/>
      <c r="CRH426" s="209"/>
      <c r="CRI426" s="209"/>
      <c r="CRJ426" s="209"/>
      <c r="CRK426" s="209"/>
      <c r="CRL426" s="209"/>
      <c r="CRM426" s="209"/>
      <c r="CRN426" s="209"/>
      <c r="CRO426" s="209"/>
      <c r="CRP426" s="209"/>
      <c r="CRQ426" s="209"/>
      <c r="CRR426" s="209"/>
      <c r="CRS426" s="209"/>
      <c r="CRT426" s="209"/>
      <c r="CRU426" s="209"/>
      <c r="CRV426" s="209"/>
      <c r="CRW426" s="209"/>
      <c r="CRX426" s="209"/>
      <c r="CRY426" s="209"/>
      <c r="CRZ426" s="209"/>
      <c r="CSA426" s="209"/>
      <c r="CSB426" s="209"/>
      <c r="CSC426" s="209"/>
      <c r="CSD426" s="209"/>
      <c r="CSE426" s="209"/>
      <c r="CSF426" s="209"/>
      <c r="CSG426" s="209"/>
      <c r="CSH426" s="209"/>
      <c r="CSI426" s="209"/>
      <c r="CSJ426" s="209"/>
      <c r="CSK426" s="209"/>
      <c r="CSL426" s="209"/>
      <c r="CSM426" s="209"/>
      <c r="CSN426" s="209"/>
      <c r="CSO426" s="209"/>
      <c r="CSP426" s="209"/>
      <c r="CSQ426" s="209"/>
      <c r="CSR426" s="209"/>
      <c r="CSS426" s="209"/>
      <c r="CST426" s="209"/>
      <c r="CSU426" s="209"/>
      <c r="CSV426" s="209"/>
      <c r="CSW426" s="209"/>
      <c r="CSX426" s="209"/>
      <c r="CSY426" s="209"/>
      <c r="CSZ426" s="209"/>
      <c r="CTA426" s="209"/>
      <c r="CTB426" s="209"/>
      <c r="CTC426" s="209"/>
      <c r="CTD426" s="209"/>
      <c r="CTE426" s="209"/>
      <c r="CTF426" s="209"/>
      <c r="CTG426" s="209"/>
      <c r="CTH426" s="209"/>
      <c r="CTI426" s="209"/>
      <c r="CTJ426" s="209"/>
      <c r="CTK426" s="209"/>
      <c r="CTL426" s="209"/>
      <c r="CTM426" s="209"/>
      <c r="CTN426" s="209"/>
      <c r="CTO426" s="209"/>
      <c r="CTP426" s="209"/>
      <c r="CTQ426" s="209"/>
      <c r="CTR426" s="209"/>
      <c r="CTS426" s="209"/>
      <c r="CTT426" s="209"/>
      <c r="CTU426" s="209"/>
      <c r="CTV426" s="209"/>
      <c r="CTW426" s="209"/>
      <c r="CTX426" s="209"/>
      <c r="CTY426" s="209"/>
      <c r="CTZ426" s="209"/>
      <c r="CUA426" s="209"/>
      <c r="CUB426" s="209"/>
      <c r="CUC426" s="209"/>
      <c r="CUD426" s="209"/>
      <c r="CUE426" s="209"/>
      <c r="CUF426" s="209"/>
      <c r="CUG426" s="209"/>
      <c r="CUH426" s="209"/>
      <c r="CUI426" s="209"/>
      <c r="CUJ426" s="209"/>
      <c r="CUK426" s="209"/>
      <c r="CUL426" s="209"/>
      <c r="CUM426" s="209"/>
      <c r="CUN426" s="209"/>
      <c r="CUO426" s="209"/>
      <c r="CUP426" s="209"/>
      <c r="CUQ426" s="209"/>
      <c r="CUR426" s="209"/>
      <c r="CUS426" s="209"/>
      <c r="CUT426" s="209"/>
      <c r="CUU426" s="209"/>
      <c r="CUV426" s="209"/>
      <c r="CUW426" s="209"/>
      <c r="CUX426" s="209"/>
      <c r="CUY426" s="209"/>
      <c r="CUZ426" s="209"/>
      <c r="CVA426" s="209"/>
      <c r="CVB426" s="209"/>
      <c r="CVC426" s="209"/>
      <c r="CVD426" s="209"/>
      <c r="CVE426" s="209"/>
      <c r="CVF426" s="209"/>
      <c r="CVG426" s="209"/>
      <c r="CVH426" s="209"/>
      <c r="CVI426" s="209"/>
      <c r="CVJ426" s="209"/>
      <c r="CVK426" s="209"/>
      <c r="CVL426" s="209"/>
      <c r="CVM426" s="209"/>
      <c r="CVN426" s="209"/>
      <c r="CVO426" s="209"/>
      <c r="CVP426" s="209"/>
      <c r="CVQ426" s="209"/>
      <c r="CVR426" s="209"/>
      <c r="CVS426" s="209"/>
      <c r="CVT426" s="209"/>
      <c r="CVU426" s="209"/>
      <c r="CVV426" s="209"/>
      <c r="CVW426" s="209"/>
      <c r="CVX426" s="209"/>
      <c r="CVY426" s="209"/>
      <c r="CVZ426" s="209"/>
      <c r="CWA426" s="209"/>
      <c r="CWB426" s="209"/>
      <c r="CWC426" s="209"/>
      <c r="CWD426" s="209"/>
      <c r="CWE426" s="209"/>
      <c r="CWF426" s="209"/>
      <c r="CWG426" s="209"/>
      <c r="CWH426" s="209"/>
      <c r="CWI426" s="209"/>
      <c r="CWJ426" s="209"/>
      <c r="CWK426" s="209"/>
      <c r="CWL426" s="209"/>
      <c r="CWM426" s="209"/>
      <c r="CWN426" s="209"/>
      <c r="CWO426" s="209"/>
      <c r="CWP426" s="209"/>
      <c r="CWQ426" s="209"/>
      <c r="CWR426" s="209"/>
      <c r="CWS426" s="209"/>
      <c r="CWT426" s="209"/>
      <c r="CWU426" s="209"/>
      <c r="CWV426" s="209"/>
      <c r="CWW426" s="209"/>
      <c r="CWX426" s="209"/>
      <c r="CWY426" s="209"/>
      <c r="CWZ426" s="209"/>
      <c r="CXA426" s="209"/>
      <c r="CXB426" s="209"/>
      <c r="CXC426" s="209"/>
      <c r="CXD426" s="209"/>
      <c r="CXE426" s="209"/>
      <c r="CXF426" s="209"/>
      <c r="CXG426" s="209"/>
      <c r="CXH426" s="209"/>
      <c r="CXI426" s="209"/>
      <c r="CXJ426" s="209"/>
      <c r="CXK426" s="209"/>
      <c r="CXL426" s="209"/>
      <c r="CXM426" s="209"/>
      <c r="CXN426" s="209"/>
      <c r="CXO426" s="209"/>
      <c r="CXP426" s="209"/>
      <c r="CXQ426" s="209"/>
      <c r="CXR426" s="209"/>
      <c r="CXS426" s="209"/>
      <c r="CXT426" s="209"/>
      <c r="CXU426" s="209"/>
      <c r="CXV426" s="209"/>
      <c r="CXW426" s="209"/>
      <c r="CXX426" s="209"/>
      <c r="CXY426" s="209"/>
      <c r="CXZ426" s="209"/>
      <c r="CYA426" s="209"/>
      <c r="CYB426" s="209"/>
      <c r="CYC426" s="209"/>
      <c r="CYD426" s="209"/>
      <c r="CYE426" s="209"/>
      <c r="CYF426" s="209"/>
      <c r="CYG426" s="209"/>
      <c r="CYH426" s="209"/>
      <c r="CYI426" s="209"/>
      <c r="CYJ426" s="209"/>
      <c r="CYK426" s="209"/>
      <c r="CYL426" s="209"/>
      <c r="CYM426" s="209"/>
      <c r="CYN426" s="209"/>
      <c r="CYO426" s="209"/>
      <c r="CYP426" s="209"/>
      <c r="CYQ426" s="209"/>
      <c r="CYR426" s="209"/>
      <c r="CYS426" s="209"/>
      <c r="CYT426" s="209"/>
      <c r="CYU426" s="209"/>
      <c r="CYV426" s="209"/>
      <c r="CYW426" s="209"/>
      <c r="CYX426" s="209"/>
      <c r="CYY426" s="209"/>
      <c r="CYZ426" s="209"/>
      <c r="CZA426" s="209"/>
      <c r="CZB426" s="209"/>
      <c r="CZC426" s="209"/>
      <c r="CZD426" s="209"/>
      <c r="CZE426" s="209"/>
      <c r="CZF426" s="209"/>
      <c r="CZG426" s="209"/>
      <c r="CZH426" s="209"/>
      <c r="CZI426" s="209"/>
      <c r="CZJ426" s="209"/>
      <c r="CZK426" s="209"/>
      <c r="CZL426" s="209"/>
      <c r="CZM426" s="209"/>
      <c r="CZN426" s="209"/>
      <c r="CZO426" s="209"/>
      <c r="CZP426" s="209"/>
      <c r="CZQ426" s="209"/>
      <c r="CZR426" s="209"/>
      <c r="CZS426" s="209"/>
      <c r="CZT426" s="209"/>
      <c r="CZU426" s="209"/>
      <c r="CZV426" s="209"/>
      <c r="CZW426" s="209"/>
      <c r="CZX426" s="209"/>
      <c r="CZY426" s="209"/>
      <c r="CZZ426" s="209"/>
      <c r="DAA426" s="209"/>
      <c r="DAB426" s="209"/>
      <c r="DAC426" s="209"/>
      <c r="DAD426" s="209"/>
      <c r="DAE426" s="209"/>
      <c r="DAF426" s="209"/>
      <c r="DAG426" s="209"/>
      <c r="DAH426" s="209"/>
      <c r="DAI426" s="209"/>
      <c r="DAJ426" s="209"/>
      <c r="DAK426" s="209"/>
      <c r="DAL426" s="209"/>
      <c r="DAM426" s="209"/>
      <c r="DAN426" s="209"/>
      <c r="DAO426" s="209"/>
      <c r="DAP426" s="209"/>
      <c r="DAQ426" s="209"/>
      <c r="DAR426" s="209"/>
      <c r="DAS426" s="209"/>
      <c r="DAT426" s="209"/>
      <c r="DAU426" s="209"/>
      <c r="DAV426" s="209"/>
      <c r="DAW426" s="209"/>
      <c r="DAX426" s="209"/>
      <c r="DAY426" s="209"/>
      <c r="DAZ426" s="209"/>
      <c r="DBA426" s="209"/>
      <c r="DBB426" s="209"/>
      <c r="DBC426" s="209"/>
      <c r="DBD426" s="209"/>
      <c r="DBE426" s="209"/>
      <c r="DBF426" s="209"/>
      <c r="DBG426" s="209"/>
      <c r="DBH426" s="209"/>
      <c r="DBI426" s="209"/>
      <c r="DBJ426" s="209"/>
      <c r="DBK426" s="209"/>
      <c r="DBL426" s="209"/>
      <c r="DBM426" s="209"/>
      <c r="DBN426" s="209"/>
      <c r="DBO426" s="209"/>
      <c r="DBP426" s="209"/>
      <c r="DBQ426" s="209"/>
      <c r="DBR426" s="209"/>
      <c r="DBS426" s="209"/>
      <c r="DBT426" s="209"/>
      <c r="DBU426" s="209"/>
      <c r="DBV426" s="209"/>
      <c r="DBW426" s="209"/>
      <c r="DBX426" s="209"/>
      <c r="DBY426" s="209"/>
      <c r="DBZ426" s="209"/>
      <c r="DCA426" s="209"/>
      <c r="DCB426" s="209"/>
      <c r="DCC426" s="209"/>
      <c r="DCD426" s="209"/>
      <c r="DCE426" s="209"/>
      <c r="DCF426" s="209"/>
      <c r="DCG426" s="209"/>
      <c r="DCH426" s="209"/>
      <c r="DCI426" s="209"/>
      <c r="DCJ426" s="209"/>
      <c r="DCK426" s="209"/>
      <c r="DCL426" s="209"/>
      <c r="DCM426" s="209"/>
      <c r="DCN426" s="209"/>
      <c r="DCO426" s="209"/>
      <c r="DCP426" s="209"/>
      <c r="DCQ426" s="209"/>
      <c r="DCR426" s="209"/>
      <c r="DCS426" s="209"/>
      <c r="DCT426" s="209"/>
      <c r="DCU426" s="209"/>
      <c r="DCV426" s="209"/>
      <c r="DCW426" s="209"/>
      <c r="DCX426" s="209"/>
      <c r="DCY426" s="209"/>
      <c r="DCZ426" s="209"/>
      <c r="DDA426" s="209"/>
      <c r="DDB426" s="209"/>
      <c r="DDC426" s="209"/>
      <c r="DDD426" s="209"/>
      <c r="DDE426" s="209"/>
      <c r="DDF426" s="209"/>
      <c r="DDG426" s="209"/>
      <c r="DDH426" s="209"/>
      <c r="DDI426" s="209"/>
      <c r="DDJ426" s="209"/>
      <c r="DDK426" s="209"/>
      <c r="DDL426" s="209"/>
      <c r="DDM426" s="209"/>
      <c r="DDN426" s="209"/>
      <c r="DDO426" s="209"/>
      <c r="DDP426" s="209"/>
      <c r="DDQ426" s="209"/>
      <c r="DDR426" s="209"/>
      <c r="DDS426" s="209"/>
      <c r="DDT426" s="209"/>
      <c r="DDU426" s="209"/>
      <c r="DDV426" s="209"/>
      <c r="DDW426" s="209"/>
      <c r="DDX426" s="209"/>
      <c r="DDY426" s="209"/>
      <c r="DDZ426" s="209"/>
      <c r="DEA426" s="209"/>
      <c r="DEB426" s="209"/>
      <c r="DEC426" s="209"/>
      <c r="DED426" s="209"/>
      <c r="DEE426" s="209"/>
      <c r="DEF426" s="209"/>
      <c r="DEG426" s="209"/>
      <c r="DEH426" s="209"/>
      <c r="DEI426" s="209"/>
      <c r="DEJ426" s="209"/>
      <c r="DEK426" s="209"/>
      <c r="DEL426" s="209"/>
      <c r="DEM426" s="209"/>
      <c r="DEN426" s="209"/>
      <c r="DEO426" s="209"/>
      <c r="DEP426" s="209"/>
      <c r="DEQ426" s="209"/>
      <c r="DER426" s="209"/>
      <c r="DES426" s="209"/>
      <c r="DET426" s="209"/>
      <c r="DEU426" s="209"/>
      <c r="DEV426" s="209"/>
      <c r="DEW426" s="209"/>
      <c r="DEX426" s="209"/>
      <c r="DEY426" s="209"/>
      <c r="DEZ426" s="209"/>
      <c r="DFA426" s="209"/>
      <c r="DFB426" s="209"/>
      <c r="DFC426" s="209"/>
      <c r="DFD426" s="209"/>
      <c r="DFE426" s="209"/>
      <c r="DFF426" s="209"/>
      <c r="DFG426" s="209"/>
      <c r="DFH426" s="209"/>
      <c r="DFI426" s="209"/>
      <c r="DFJ426" s="209"/>
      <c r="DFK426" s="209"/>
      <c r="DFL426" s="209"/>
      <c r="DFM426" s="209"/>
      <c r="DFN426" s="209"/>
      <c r="DFO426" s="209"/>
      <c r="DFP426" s="209"/>
      <c r="DFQ426" s="209"/>
      <c r="DFR426" s="209"/>
      <c r="DFS426" s="209"/>
      <c r="DFT426" s="209"/>
      <c r="DFU426" s="209"/>
      <c r="DFV426" s="209"/>
      <c r="DFW426" s="209"/>
      <c r="DFX426" s="209"/>
      <c r="DFY426" s="209"/>
      <c r="DFZ426" s="209"/>
      <c r="DGA426" s="209"/>
      <c r="DGB426" s="209"/>
      <c r="DGC426" s="209"/>
      <c r="DGD426" s="209"/>
      <c r="DGE426" s="209"/>
      <c r="DGF426" s="209"/>
      <c r="DGG426" s="209"/>
      <c r="DGH426" s="209"/>
      <c r="DGI426" s="209"/>
      <c r="DGJ426" s="209"/>
      <c r="DGK426" s="209"/>
      <c r="DGL426" s="209"/>
      <c r="DGM426" s="209"/>
      <c r="DGN426" s="209"/>
      <c r="DGO426" s="209"/>
      <c r="DGP426" s="209"/>
      <c r="DGQ426" s="209"/>
      <c r="DGR426" s="209"/>
      <c r="DGS426" s="209"/>
      <c r="DGT426" s="209"/>
      <c r="DGU426" s="209"/>
      <c r="DGV426" s="209"/>
      <c r="DGW426" s="209"/>
      <c r="DGX426" s="209"/>
      <c r="DGY426" s="209"/>
      <c r="DGZ426" s="209"/>
      <c r="DHA426" s="209"/>
      <c r="DHB426" s="209"/>
      <c r="DHC426" s="209"/>
      <c r="DHD426" s="209"/>
      <c r="DHE426" s="209"/>
      <c r="DHF426" s="209"/>
      <c r="DHG426" s="209"/>
      <c r="DHH426" s="209"/>
      <c r="DHI426" s="209"/>
      <c r="DHJ426" s="209"/>
      <c r="DHK426" s="209"/>
      <c r="DHL426" s="209"/>
      <c r="DHM426" s="209"/>
      <c r="DHN426" s="209"/>
      <c r="DHO426" s="209"/>
      <c r="DHP426" s="209"/>
      <c r="DHQ426" s="209"/>
      <c r="DHR426" s="209"/>
      <c r="DHS426" s="209"/>
      <c r="DHT426" s="209"/>
      <c r="DHU426" s="209"/>
      <c r="DHV426" s="209"/>
      <c r="DHW426" s="209"/>
      <c r="DHX426" s="209"/>
      <c r="DHY426" s="209"/>
      <c r="DHZ426" s="209"/>
      <c r="DIA426" s="209"/>
      <c r="DIB426" s="209"/>
      <c r="DIC426" s="209"/>
      <c r="DID426" s="209"/>
      <c r="DIE426" s="209"/>
      <c r="DIF426" s="209"/>
      <c r="DIG426" s="209"/>
      <c r="DIH426" s="209"/>
      <c r="DII426" s="209"/>
      <c r="DIJ426" s="209"/>
      <c r="DIK426" s="209"/>
      <c r="DIL426" s="209"/>
      <c r="DIM426" s="209"/>
      <c r="DIN426" s="209"/>
      <c r="DIO426" s="209"/>
      <c r="DIP426" s="209"/>
      <c r="DIQ426" s="209"/>
      <c r="DIR426" s="209"/>
      <c r="DIS426" s="209"/>
      <c r="DIT426" s="209"/>
      <c r="DIU426" s="209"/>
      <c r="DIV426" s="209"/>
      <c r="DIW426" s="209"/>
      <c r="DIX426" s="209"/>
      <c r="DIY426" s="209"/>
      <c r="DIZ426" s="209"/>
      <c r="DJA426" s="209"/>
      <c r="DJB426" s="209"/>
      <c r="DJC426" s="209"/>
      <c r="DJD426" s="209"/>
      <c r="DJE426" s="209"/>
      <c r="DJF426" s="209"/>
      <c r="DJG426" s="209"/>
      <c r="DJH426" s="209"/>
      <c r="DJI426" s="209"/>
      <c r="DJJ426" s="209"/>
      <c r="DJK426" s="209"/>
      <c r="DJL426" s="209"/>
      <c r="DJM426" s="209"/>
      <c r="DJN426" s="209"/>
      <c r="DJO426" s="209"/>
      <c r="DJP426" s="209"/>
      <c r="DJQ426" s="209"/>
      <c r="DJR426" s="209"/>
      <c r="DJS426" s="209"/>
      <c r="DJT426" s="209"/>
      <c r="DJU426" s="209"/>
      <c r="DJV426" s="209"/>
      <c r="DJW426" s="209"/>
      <c r="DJX426" s="209"/>
      <c r="DJY426" s="209"/>
      <c r="DJZ426" s="209"/>
      <c r="DKA426" s="209"/>
      <c r="DKB426" s="209"/>
      <c r="DKC426" s="209"/>
      <c r="DKD426" s="209"/>
      <c r="DKE426" s="209"/>
      <c r="DKF426" s="209"/>
      <c r="DKG426" s="209"/>
      <c r="DKH426" s="209"/>
      <c r="DKI426" s="209"/>
      <c r="DKJ426" s="209"/>
      <c r="DKK426" s="209"/>
      <c r="DKL426" s="209"/>
      <c r="DKM426" s="209"/>
      <c r="DKN426" s="209"/>
      <c r="DKO426" s="209"/>
      <c r="DKP426" s="209"/>
      <c r="DKQ426" s="209"/>
      <c r="DKR426" s="209"/>
      <c r="DKS426" s="209"/>
      <c r="DKT426" s="209"/>
      <c r="DKU426" s="209"/>
      <c r="DKV426" s="209"/>
      <c r="DKW426" s="209"/>
      <c r="DKX426" s="209"/>
      <c r="DKY426" s="209"/>
      <c r="DKZ426" s="209"/>
      <c r="DLA426" s="209"/>
      <c r="DLB426" s="209"/>
      <c r="DLC426" s="209"/>
      <c r="DLD426" s="209"/>
      <c r="DLE426" s="209"/>
      <c r="DLF426" s="209"/>
      <c r="DLG426" s="209"/>
      <c r="DLH426" s="209"/>
      <c r="DLI426" s="209"/>
      <c r="DLJ426" s="209"/>
      <c r="DLK426" s="209"/>
      <c r="DLL426" s="209"/>
      <c r="DLM426" s="209"/>
      <c r="DLN426" s="209"/>
      <c r="DLO426" s="209"/>
      <c r="DLP426" s="209"/>
      <c r="DLQ426" s="209"/>
      <c r="DLR426" s="209"/>
      <c r="DLS426" s="209"/>
      <c r="DLT426" s="209"/>
      <c r="DLU426" s="209"/>
      <c r="DLV426" s="209"/>
      <c r="DLW426" s="209"/>
      <c r="DLX426" s="209"/>
      <c r="DLY426" s="209"/>
      <c r="DLZ426" s="209"/>
      <c r="DMA426" s="209"/>
      <c r="DMB426" s="209"/>
      <c r="DMC426" s="209"/>
      <c r="DMD426" s="209"/>
      <c r="DME426" s="209"/>
      <c r="DMF426" s="209"/>
      <c r="DMG426" s="209"/>
      <c r="DMH426" s="209"/>
      <c r="DMI426" s="209"/>
      <c r="DMJ426" s="209"/>
      <c r="DMK426" s="209"/>
      <c r="DML426" s="209"/>
      <c r="DMM426" s="209"/>
      <c r="DMN426" s="209"/>
      <c r="DMO426" s="209"/>
      <c r="DMP426" s="209"/>
      <c r="DMQ426" s="209"/>
      <c r="DMR426" s="209"/>
      <c r="DMS426" s="209"/>
      <c r="DMT426" s="209"/>
      <c r="DMU426" s="209"/>
      <c r="DMV426" s="209"/>
      <c r="DMW426" s="209"/>
      <c r="DMX426" s="209"/>
      <c r="DMY426" s="209"/>
      <c r="DMZ426" s="209"/>
      <c r="DNA426" s="209"/>
      <c r="DNB426" s="209"/>
      <c r="DNC426" s="209"/>
      <c r="DND426" s="209"/>
      <c r="DNE426" s="209"/>
      <c r="DNF426" s="209"/>
      <c r="DNG426" s="209"/>
      <c r="DNH426" s="209"/>
      <c r="DNI426" s="209"/>
      <c r="DNJ426" s="209"/>
      <c r="DNK426" s="209"/>
      <c r="DNL426" s="209"/>
      <c r="DNM426" s="209"/>
      <c r="DNN426" s="209"/>
      <c r="DNO426" s="209"/>
      <c r="DNP426" s="209"/>
      <c r="DNQ426" s="209"/>
      <c r="DNR426" s="209"/>
      <c r="DNS426" s="209"/>
      <c r="DNT426" s="209"/>
      <c r="DNU426" s="209"/>
      <c r="DNV426" s="209"/>
      <c r="DNW426" s="209"/>
      <c r="DNX426" s="209"/>
      <c r="DNY426" s="209"/>
      <c r="DNZ426" s="209"/>
      <c r="DOA426" s="209"/>
      <c r="DOB426" s="209"/>
      <c r="DOC426" s="209"/>
      <c r="DOD426" s="209"/>
      <c r="DOE426" s="209"/>
      <c r="DOF426" s="209"/>
      <c r="DOG426" s="209"/>
      <c r="DOH426" s="209"/>
      <c r="DOI426" s="209"/>
      <c r="DOJ426" s="209"/>
      <c r="DOK426" s="209"/>
      <c r="DOL426" s="209"/>
      <c r="DOM426" s="209"/>
      <c r="DON426" s="209"/>
      <c r="DOO426" s="209"/>
      <c r="DOP426" s="209"/>
      <c r="DOQ426" s="209"/>
      <c r="DOR426" s="209"/>
      <c r="DOS426" s="209"/>
      <c r="DOT426" s="209"/>
      <c r="DOU426" s="209"/>
      <c r="DOV426" s="209"/>
      <c r="DOW426" s="209"/>
      <c r="DOX426" s="209"/>
      <c r="DOY426" s="209"/>
      <c r="DOZ426" s="209"/>
      <c r="DPA426" s="209"/>
      <c r="DPB426" s="209"/>
      <c r="DPC426" s="209"/>
      <c r="DPD426" s="209"/>
      <c r="DPE426" s="209"/>
      <c r="DPF426" s="209"/>
      <c r="DPG426" s="209"/>
      <c r="DPH426" s="209"/>
      <c r="DPI426" s="209"/>
      <c r="DPJ426" s="209"/>
      <c r="DPK426" s="209"/>
      <c r="DPL426" s="209"/>
      <c r="DPM426" s="209"/>
      <c r="DPN426" s="209"/>
      <c r="DPO426" s="209"/>
      <c r="DPP426" s="209"/>
      <c r="DPQ426" s="209"/>
      <c r="DPR426" s="209"/>
      <c r="DPS426" s="209"/>
      <c r="DPT426" s="209"/>
      <c r="DPU426" s="209"/>
      <c r="DPV426" s="209"/>
      <c r="DPW426" s="209"/>
      <c r="DPX426" s="209"/>
      <c r="DPY426" s="209"/>
      <c r="DPZ426" s="209"/>
      <c r="DQA426" s="209"/>
      <c r="DQB426" s="209"/>
      <c r="DQC426" s="209"/>
      <c r="DQD426" s="209"/>
      <c r="DQE426" s="209"/>
      <c r="DQF426" s="209"/>
      <c r="DQG426" s="209"/>
      <c r="DQH426" s="209"/>
      <c r="DQI426" s="209"/>
      <c r="DQJ426" s="209"/>
      <c r="DQK426" s="209"/>
      <c r="DQL426" s="209"/>
      <c r="DQM426" s="209"/>
      <c r="DQN426" s="209"/>
      <c r="DQO426" s="209"/>
      <c r="DQP426" s="209"/>
      <c r="DQQ426" s="209"/>
      <c r="DQR426" s="209"/>
      <c r="DQS426" s="209"/>
      <c r="DQT426" s="209"/>
      <c r="DQU426" s="209"/>
      <c r="DQV426" s="209"/>
      <c r="DQW426" s="209"/>
      <c r="DQX426" s="209"/>
      <c r="DQY426" s="209"/>
      <c r="DQZ426" s="209"/>
      <c r="DRA426" s="209"/>
      <c r="DRB426" s="209"/>
      <c r="DRC426" s="209"/>
      <c r="DRD426" s="209"/>
      <c r="DRE426" s="209"/>
      <c r="DRF426" s="209"/>
      <c r="DRG426" s="209"/>
      <c r="DRH426" s="209"/>
      <c r="DRI426" s="209"/>
      <c r="DRJ426" s="209"/>
      <c r="DRK426" s="209"/>
      <c r="DRL426" s="209"/>
      <c r="DRM426" s="209"/>
      <c r="DRN426" s="209"/>
      <c r="DRO426" s="209"/>
      <c r="DRP426" s="209"/>
      <c r="DRQ426" s="209"/>
      <c r="DRR426" s="209"/>
      <c r="DRS426" s="209"/>
      <c r="DRT426" s="209"/>
      <c r="DRU426" s="209"/>
      <c r="DRV426" s="209"/>
      <c r="DRW426" s="209"/>
      <c r="DRX426" s="209"/>
      <c r="DRY426" s="209"/>
      <c r="DRZ426" s="209"/>
      <c r="DSA426" s="209"/>
      <c r="DSB426" s="209"/>
      <c r="DSC426" s="209"/>
      <c r="DSD426" s="209"/>
      <c r="DSE426" s="209"/>
      <c r="DSF426" s="209"/>
      <c r="DSG426" s="209"/>
      <c r="DSH426" s="209"/>
      <c r="DSI426" s="209"/>
      <c r="DSJ426" s="209"/>
      <c r="DSK426" s="209"/>
      <c r="DSL426" s="209"/>
      <c r="DSM426" s="209"/>
      <c r="DSN426" s="209"/>
      <c r="DSO426" s="209"/>
      <c r="DSP426" s="209"/>
      <c r="DSQ426" s="209"/>
      <c r="DSR426" s="209"/>
      <c r="DSS426" s="209"/>
      <c r="DST426" s="209"/>
      <c r="DSU426" s="209"/>
      <c r="DSV426" s="209"/>
      <c r="DSW426" s="209"/>
      <c r="DSX426" s="209"/>
      <c r="DSY426" s="209"/>
      <c r="DSZ426" s="209"/>
      <c r="DTA426" s="209"/>
      <c r="DTB426" s="209"/>
      <c r="DTC426" s="209"/>
      <c r="DTD426" s="209"/>
      <c r="DTE426" s="209"/>
      <c r="DTF426" s="209"/>
      <c r="DTG426" s="209"/>
      <c r="DTH426" s="209"/>
      <c r="DTI426" s="209"/>
      <c r="DTJ426" s="209"/>
      <c r="DTK426" s="209"/>
      <c r="DTL426" s="209"/>
      <c r="DTM426" s="209"/>
      <c r="DTN426" s="209"/>
      <c r="DTO426" s="209"/>
      <c r="DTP426" s="209"/>
      <c r="DTQ426" s="209"/>
      <c r="DTR426" s="209"/>
      <c r="DTS426" s="209"/>
      <c r="DTT426" s="209"/>
      <c r="DTU426" s="209"/>
      <c r="DTV426" s="209"/>
      <c r="DTW426" s="209"/>
      <c r="DTX426" s="209"/>
      <c r="DTY426" s="209"/>
      <c r="DTZ426" s="209"/>
      <c r="DUA426" s="209"/>
      <c r="DUB426" s="209"/>
      <c r="DUC426" s="209"/>
      <c r="DUD426" s="209"/>
      <c r="DUE426" s="209"/>
      <c r="DUF426" s="209"/>
      <c r="DUG426" s="209"/>
      <c r="DUH426" s="209"/>
      <c r="DUI426" s="209"/>
      <c r="DUJ426" s="209"/>
      <c r="DUK426" s="209"/>
      <c r="DUL426" s="209"/>
      <c r="DUM426" s="209"/>
      <c r="DUN426" s="209"/>
      <c r="DUO426" s="209"/>
      <c r="DUP426" s="209"/>
      <c r="DUQ426" s="209"/>
      <c r="DUR426" s="209"/>
      <c r="DUS426" s="209"/>
      <c r="DUT426" s="209"/>
      <c r="DUU426" s="209"/>
      <c r="DUV426" s="209"/>
      <c r="DUW426" s="209"/>
      <c r="DUX426" s="209"/>
      <c r="DUY426" s="209"/>
      <c r="DUZ426" s="209"/>
      <c r="DVA426" s="209"/>
      <c r="DVB426" s="209"/>
      <c r="DVC426" s="209"/>
      <c r="DVD426" s="209"/>
      <c r="DVE426" s="209"/>
      <c r="DVF426" s="209"/>
      <c r="DVG426" s="209"/>
      <c r="DVH426" s="209"/>
      <c r="DVI426" s="209"/>
      <c r="DVJ426" s="209"/>
      <c r="DVK426" s="209"/>
      <c r="DVL426" s="209"/>
      <c r="DVM426" s="209"/>
      <c r="DVN426" s="209"/>
      <c r="DVO426" s="209"/>
      <c r="DVP426" s="209"/>
      <c r="DVQ426" s="209"/>
      <c r="DVR426" s="209"/>
      <c r="DVS426" s="209"/>
      <c r="DVT426" s="209"/>
      <c r="DVU426" s="209"/>
      <c r="DVV426" s="209"/>
      <c r="DVW426" s="209"/>
      <c r="DVX426" s="209"/>
      <c r="DVY426" s="209"/>
      <c r="DVZ426" s="209"/>
      <c r="DWA426" s="209"/>
      <c r="DWB426" s="209"/>
      <c r="DWC426" s="209"/>
      <c r="DWD426" s="209"/>
      <c r="DWE426" s="209"/>
      <c r="DWF426" s="209"/>
      <c r="DWG426" s="209"/>
      <c r="DWH426" s="209"/>
      <c r="DWI426" s="209"/>
      <c r="DWJ426" s="209"/>
      <c r="DWK426" s="209"/>
      <c r="DWL426" s="209"/>
      <c r="DWM426" s="209"/>
      <c r="DWN426" s="209"/>
      <c r="DWO426" s="209"/>
      <c r="DWP426" s="209"/>
      <c r="DWQ426" s="209"/>
      <c r="DWR426" s="209"/>
      <c r="DWS426" s="209"/>
      <c r="DWT426" s="209"/>
      <c r="DWU426" s="209"/>
      <c r="DWV426" s="209"/>
      <c r="DWW426" s="209"/>
      <c r="DWX426" s="209"/>
      <c r="DWY426" s="209"/>
      <c r="DWZ426" s="209"/>
      <c r="DXA426" s="209"/>
      <c r="DXB426" s="209"/>
      <c r="DXC426" s="209"/>
      <c r="DXD426" s="209"/>
      <c r="DXE426" s="209"/>
      <c r="DXF426" s="209"/>
      <c r="DXG426" s="209"/>
      <c r="DXH426" s="209"/>
      <c r="DXI426" s="209"/>
      <c r="DXJ426" s="209"/>
      <c r="DXK426" s="209"/>
      <c r="DXL426" s="209"/>
      <c r="DXM426" s="209"/>
      <c r="DXN426" s="209"/>
      <c r="DXO426" s="209"/>
      <c r="DXP426" s="209"/>
      <c r="DXQ426" s="209"/>
      <c r="DXR426" s="209"/>
      <c r="DXS426" s="209"/>
      <c r="DXT426" s="209"/>
      <c r="DXU426" s="209"/>
      <c r="DXV426" s="209"/>
      <c r="DXW426" s="209"/>
      <c r="DXX426" s="209"/>
      <c r="DXY426" s="209"/>
      <c r="DXZ426" s="209"/>
      <c r="DYA426" s="209"/>
      <c r="DYB426" s="209"/>
      <c r="DYC426" s="209"/>
      <c r="DYD426" s="209"/>
      <c r="DYE426" s="209"/>
      <c r="DYF426" s="209"/>
      <c r="DYG426" s="209"/>
      <c r="DYH426" s="209"/>
      <c r="DYI426" s="209"/>
      <c r="DYJ426" s="209"/>
      <c r="DYK426" s="209"/>
      <c r="DYL426" s="209"/>
      <c r="DYM426" s="209"/>
      <c r="DYN426" s="209"/>
      <c r="DYO426" s="209"/>
      <c r="DYP426" s="209"/>
      <c r="DYQ426" s="209"/>
      <c r="DYR426" s="209"/>
      <c r="DYS426" s="209"/>
      <c r="DYT426" s="209"/>
      <c r="DYU426" s="209"/>
      <c r="DYV426" s="209"/>
      <c r="DYW426" s="209"/>
      <c r="DYX426" s="209"/>
      <c r="DYY426" s="209"/>
      <c r="DYZ426" s="209"/>
      <c r="DZA426" s="209"/>
      <c r="DZB426" s="209"/>
      <c r="DZC426" s="209"/>
      <c r="DZD426" s="209"/>
      <c r="DZE426" s="209"/>
      <c r="DZF426" s="209"/>
      <c r="DZG426" s="209"/>
      <c r="DZH426" s="209"/>
      <c r="DZI426" s="209"/>
      <c r="DZJ426" s="209"/>
      <c r="DZK426" s="209"/>
      <c r="DZL426" s="209"/>
      <c r="DZM426" s="209"/>
      <c r="DZN426" s="209"/>
      <c r="DZO426" s="209"/>
      <c r="DZP426" s="209"/>
      <c r="DZQ426" s="209"/>
      <c r="DZR426" s="209"/>
      <c r="DZS426" s="209"/>
      <c r="DZT426" s="209"/>
      <c r="DZU426" s="209"/>
      <c r="DZV426" s="209"/>
      <c r="DZW426" s="209"/>
      <c r="DZX426" s="209"/>
      <c r="DZY426" s="209"/>
      <c r="DZZ426" s="209"/>
      <c r="EAA426" s="209"/>
      <c r="EAB426" s="209"/>
      <c r="EAC426" s="209"/>
      <c r="EAD426" s="209"/>
      <c r="EAE426" s="209"/>
      <c r="EAF426" s="209"/>
      <c r="EAG426" s="209"/>
      <c r="EAH426" s="209"/>
      <c r="EAI426" s="209"/>
      <c r="EAJ426" s="209"/>
      <c r="EAK426" s="209"/>
      <c r="EAL426" s="209"/>
      <c r="EAM426" s="209"/>
      <c r="EAN426" s="209"/>
      <c r="EAO426" s="209"/>
      <c r="EAP426" s="209"/>
      <c r="EAQ426" s="209"/>
      <c r="EAR426" s="209"/>
      <c r="EAS426" s="209"/>
      <c r="EAT426" s="209"/>
      <c r="EAU426" s="209"/>
      <c r="EAV426" s="209"/>
      <c r="EAW426" s="209"/>
      <c r="EAX426" s="209"/>
      <c r="EAY426" s="209"/>
      <c r="EAZ426" s="209"/>
      <c r="EBA426" s="209"/>
      <c r="EBB426" s="209"/>
      <c r="EBC426" s="209"/>
      <c r="EBD426" s="209"/>
      <c r="EBE426" s="209"/>
      <c r="EBF426" s="209"/>
      <c r="EBG426" s="209"/>
      <c r="EBH426" s="209"/>
      <c r="EBI426" s="209"/>
      <c r="EBJ426" s="209"/>
      <c r="EBK426" s="209"/>
      <c r="EBL426" s="209"/>
      <c r="EBM426" s="209"/>
      <c r="EBN426" s="209"/>
      <c r="EBO426" s="209"/>
      <c r="EBP426" s="209"/>
      <c r="EBQ426" s="209"/>
      <c r="EBR426" s="209"/>
      <c r="EBS426" s="209"/>
      <c r="EBT426" s="209"/>
      <c r="EBU426" s="209"/>
      <c r="EBV426" s="209"/>
      <c r="EBW426" s="209"/>
      <c r="EBX426" s="209"/>
      <c r="EBY426" s="209"/>
      <c r="EBZ426" s="209"/>
      <c r="ECA426" s="209"/>
      <c r="ECB426" s="209"/>
      <c r="ECC426" s="209"/>
      <c r="ECD426" s="209"/>
      <c r="ECE426" s="209"/>
      <c r="ECF426" s="209"/>
      <c r="ECG426" s="209"/>
      <c r="ECH426" s="209"/>
      <c r="ECI426" s="209"/>
      <c r="ECJ426" s="209"/>
      <c r="ECK426" s="209"/>
      <c r="ECL426" s="209"/>
      <c r="ECM426" s="209"/>
      <c r="ECN426" s="209"/>
      <c r="ECO426" s="209"/>
      <c r="ECP426" s="209"/>
      <c r="ECQ426" s="209"/>
      <c r="ECR426" s="209"/>
      <c r="ECS426" s="209"/>
      <c r="ECT426" s="209"/>
      <c r="ECU426" s="209"/>
      <c r="ECV426" s="209"/>
      <c r="ECW426" s="209"/>
      <c r="ECX426" s="209"/>
      <c r="ECY426" s="209"/>
      <c r="ECZ426" s="209"/>
      <c r="EDA426" s="209"/>
      <c r="EDB426" s="209"/>
      <c r="EDC426" s="209"/>
      <c r="EDD426" s="209"/>
      <c r="EDE426" s="209"/>
      <c r="EDF426" s="209"/>
      <c r="EDG426" s="209"/>
      <c r="EDH426" s="209"/>
      <c r="EDI426" s="209"/>
      <c r="EDJ426" s="209"/>
      <c r="EDK426" s="209"/>
      <c r="EDL426" s="209"/>
      <c r="EDM426" s="209"/>
      <c r="EDN426" s="209"/>
      <c r="EDO426" s="209"/>
      <c r="EDP426" s="209"/>
      <c r="EDQ426" s="209"/>
      <c r="EDR426" s="209"/>
      <c r="EDS426" s="209"/>
      <c r="EDT426" s="209"/>
      <c r="EDU426" s="209"/>
      <c r="EDV426" s="209"/>
      <c r="EDW426" s="209"/>
      <c r="EDX426" s="209"/>
      <c r="EDY426" s="209"/>
      <c r="EDZ426" s="209"/>
      <c r="EEA426" s="209"/>
      <c r="EEB426" s="209"/>
      <c r="EEC426" s="209"/>
      <c r="EED426" s="209"/>
      <c r="EEE426" s="209"/>
      <c r="EEF426" s="209"/>
      <c r="EEG426" s="209"/>
      <c r="EEH426" s="209"/>
      <c r="EEI426" s="209"/>
      <c r="EEJ426" s="209"/>
      <c r="EEK426" s="209"/>
      <c r="EEL426" s="209"/>
      <c r="EEM426" s="209"/>
      <c r="EEN426" s="209"/>
      <c r="EEO426" s="209"/>
      <c r="EEP426" s="209"/>
      <c r="EEQ426" s="209"/>
      <c r="EER426" s="209"/>
      <c r="EES426" s="209"/>
      <c r="EET426" s="209"/>
      <c r="EEU426" s="209"/>
      <c r="EEV426" s="209"/>
      <c r="EEW426" s="209"/>
      <c r="EEX426" s="209"/>
      <c r="EEY426" s="209"/>
      <c r="EEZ426" s="209"/>
      <c r="EFA426" s="209"/>
      <c r="EFB426" s="209"/>
      <c r="EFC426" s="209"/>
      <c r="EFD426" s="209"/>
      <c r="EFE426" s="209"/>
      <c r="EFF426" s="209"/>
      <c r="EFG426" s="209"/>
      <c r="EFH426" s="209"/>
      <c r="EFI426" s="209"/>
      <c r="EFJ426" s="209"/>
      <c r="EFK426" s="209"/>
      <c r="EFL426" s="209"/>
      <c r="EFM426" s="209"/>
      <c r="EFN426" s="209"/>
      <c r="EFO426" s="209"/>
      <c r="EFP426" s="209"/>
      <c r="EFQ426" s="209"/>
      <c r="EFR426" s="209"/>
      <c r="EFS426" s="209"/>
      <c r="EFT426" s="209"/>
      <c r="EFU426" s="209"/>
      <c r="EFV426" s="209"/>
      <c r="EFW426" s="209"/>
      <c r="EFX426" s="209"/>
      <c r="EFY426" s="209"/>
      <c r="EFZ426" s="209"/>
      <c r="EGA426" s="209"/>
      <c r="EGB426" s="209"/>
      <c r="EGC426" s="209"/>
      <c r="EGD426" s="209"/>
      <c r="EGE426" s="209"/>
      <c r="EGF426" s="209"/>
      <c r="EGG426" s="209"/>
      <c r="EGH426" s="209"/>
      <c r="EGI426" s="209"/>
      <c r="EGJ426" s="209"/>
      <c r="EGK426" s="209"/>
      <c r="EGL426" s="209"/>
      <c r="EGM426" s="209"/>
      <c r="EGN426" s="209"/>
      <c r="EGO426" s="209"/>
      <c r="EGP426" s="209"/>
      <c r="EGQ426" s="209"/>
      <c r="EGR426" s="209"/>
      <c r="EGS426" s="209"/>
      <c r="EGT426" s="209"/>
      <c r="EGU426" s="209"/>
      <c r="EGV426" s="209"/>
      <c r="EGW426" s="209"/>
      <c r="EGX426" s="209"/>
      <c r="EGY426" s="209"/>
      <c r="EGZ426" s="209"/>
      <c r="EHA426" s="209"/>
      <c r="EHB426" s="209"/>
      <c r="EHC426" s="209"/>
      <c r="EHD426" s="209"/>
      <c r="EHE426" s="209"/>
      <c r="EHF426" s="209"/>
      <c r="EHG426" s="209"/>
      <c r="EHH426" s="209"/>
      <c r="EHI426" s="209"/>
      <c r="EHJ426" s="209"/>
      <c r="EHK426" s="209"/>
      <c r="EHL426" s="209"/>
      <c r="EHM426" s="209"/>
      <c r="EHN426" s="209"/>
      <c r="EHO426" s="209"/>
      <c r="EHP426" s="209"/>
      <c r="EHQ426" s="209"/>
      <c r="EHR426" s="209"/>
      <c r="EHS426" s="209"/>
      <c r="EHT426" s="209"/>
      <c r="EHU426" s="209"/>
      <c r="EHV426" s="209"/>
      <c r="EHW426" s="209"/>
      <c r="EHX426" s="209"/>
      <c r="EHY426" s="209"/>
      <c r="EHZ426" s="209"/>
      <c r="EIA426" s="209"/>
      <c r="EIB426" s="209"/>
      <c r="EIC426" s="209"/>
      <c r="EID426" s="209"/>
      <c r="EIE426" s="209"/>
      <c r="EIF426" s="209"/>
      <c r="EIG426" s="209"/>
      <c r="EIH426" s="209"/>
      <c r="EII426" s="209"/>
      <c r="EIJ426" s="209"/>
      <c r="EIK426" s="209"/>
      <c r="EIL426" s="209"/>
      <c r="EIM426" s="209"/>
      <c r="EIN426" s="209"/>
      <c r="EIO426" s="209"/>
      <c r="EIP426" s="209"/>
      <c r="EIQ426" s="209"/>
      <c r="EIR426" s="209"/>
      <c r="EIS426" s="209"/>
      <c r="EIT426" s="209"/>
      <c r="EIU426" s="209"/>
      <c r="EIV426" s="209"/>
      <c r="EIW426" s="209"/>
      <c r="EIX426" s="209"/>
      <c r="EIY426" s="209"/>
      <c r="EIZ426" s="209"/>
      <c r="EJA426" s="209"/>
      <c r="EJB426" s="209"/>
      <c r="EJC426" s="209"/>
      <c r="EJD426" s="209"/>
      <c r="EJE426" s="209"/>
      <c r="EJF426" s="209"/>
      <c r="EJG426" s="209"/>
      <c r="EJH426" s="209"/>
      <c r="EJI426" s="209"/>
      <c r="EJJ426" s="209"/>
      <c r="EJK426" s="209"/>
      <c r="EJL426" s="209"/>
      <c r="EJM426" s="209"/>
      <c r="EJN426" s="209"/>
      <c r="EJO426" s="209"/>
      <c r="EJP426" s="209"/>
      <c r="EJQ426" s="209"/>
      <c r="EJR426" s="209"/>
      <c r="EJS426" s="209"/>
      <c r="EJT426" s="209"/>
      <c r="EJU426" s="209"/>
      <c r="EJV426" s="209"/>
      <c r="EJW426" s="209"/>
      <c r="EJX426" s="209"/>
      <c r="EJY426" s="209"/>
      <c r="EJZ426" s="209"/>
      <c r="EKA426" s="209"/>
      <c r="EKB426" s="209"/>
      <c r="EKC426" s="209"/>
      <c r="EKD426" s="209"/>
      <c r="EKE426" s="209"/>
      <c r="EKF426" s="209"/>
      <c r="EKG426" s="209"/>
      <c r="EKH426" s="209"/>
      <c r="EKI426" s="209"/>
      <c r="EKJ426" s="209"/>
      <c r="EKK426" s="209"/>
      <c r="EKL426" s="209"/>
      <c r="EKM426" s="209"/>
      <c r="EKN426" s="209"/>
      <c r="EKO426" s="209"/>
      <c r="EKP426" s="209"/>
      <c r="EKQ426" s="209"/>
      <c r="EKR426" s="209"/>
      <c r="EKS426" s="209"/>
      <c r="EKT426" s="209"/>
      <c r="EKU426" s="209"/>
      <c r="EKV426" s="209"/>
      <c r="EKW426" s="209"/>
      <c r="EKX426" s="209"/>
      <c r="EKY426" s="209"/>
      <c r="EKZ426" s="209"/>
      <c r="ELA426" s="209"/>
      <c r="ELB426" s="209"/>
      <c r="ELC426" s="209"/>
      <c r="ELD426" s="209"/>
      <c r="ELE426" s="209"/>
      <c r="ELF426" s="209"/>
      <c r="ELG426" s="209"/>
      <c r="ELH426" s="209"/>
      <c r="ELI426" s="209"/>
      <c r="ELJ426" s="209"/>
      <c r="ELK426" s="209"/>
      <c r="ELL426" s="209"/>
      <c r="ELM426" s="209"/>
      <c r="ELN426" s="209"/>
      <c r="ELO426" s="209"/>
      <c r="ELP426" s="209"/>
      <c r="ELQ426" s="209"/>
      <c r="ELR426" s="209"/>
      <c r="ELS426" s="209"/>
      <c r="ELT426" s="209"/>
      <c r="ELU426" s="209"/>
      <c r="ELV426" s="209"/>
      <c r="ELW426" s="209"/>
      <c r="ELX426" s="209"/>
      <c r="ELY426" s="209"/>
      <c r="ELZ426" s="209"/>
      <c r="EMA426" s="209"/>
      <c r="EMB426" s="209"/>
      <c r="EMC426" s="209"/>
      <c r="EMD426" s="209"/>
      <c r="EME426" s="209"/>
      <c r="EMF426" s="209"/>
      <c r="EMG426" s="209"/>
      <c r="EMH426" s="209"/>
      <c r="EMI426" s="209"/>
      <c r="EMJ426" s="209"/>
      <c r="EMK426" s="209"/>
      <c r="EML426" s="209"/>
      <c r="EMM426" s="209"/>
      <c r="EMN426" s="209"/>
      <c r="EMO426" s="209"/>
      <c r="EMP426" s="209"/>
      <c r="EMQ426" s="209"/>
      <c r="EMR426" s="209"/>
      <c r="EMS426" s="209"/>
      <c r="EMT426" s="209"/>
      <c r="EMU426" s="209"/>
      <c r="EMV426" s="209"/>
      <c r="EMW426" s="209"/>
      <c r="EMX426" s="209"/>
      <c r="EMY426" s="209"/>
      <c r="EMZ426" s="209"/>
      <c r="ENA426" s="209"/>
      <c r="ENB426" s="209"/>
      <c r="ENC426" s="209"/>
      <c r="END426" s="209"/>
      <c r="ENE426" s="209"/>
      <c r="ENF426" s="209"/>
      <c r="ENG426" s="209"/>
      <c r="ENH426" s="209"/>
      <c r="ENI426" s="209"/>
      <c r="ENJ426" s="209"/>
      <c r="ENK426" s="209"/>
      <c r="ENL426" s="209"/>
      <c r="ENM426" s="209"/>
      <c r="ENN426" s="209"/>
      <c r="ENO426" s="209"/>
      <c r="ENP426" s="209"/>
      <c r="ENQ426" s="209"/>
      <c r="ENR426" s="209"/>
      <c r="ENS426" s="209"/>
      <c r="ENT426" s="209"/>
      <c r="ENU426" s="209"/>
      <c r="ENV426" s="209"/>
      <c r="ENW426" s="209"/>
      <c r="ENX426" s="209"/>
      <c r="ENY426" s="209"/>
      <c r="ENZ426" s="209"/>
      <c r="EOA426" s="209"/>
      <c r="EOB426" s="209"/>
      <c r="EOC426" s="209"/>
      <c r="EOD426" s="209"/>
      <c r="EOE426" s="209"/>
      <c r="EOF426" s="209"/>
      <c r="EOG426" s="209"/>
      <c r="EOH426" s="209"/>
      <c r="EOI426" s="209"/>
      <c r="EOJ426" s="209"/>
      <c r="EOK426" s="209"/>
      <c r="EOL426" s="209"/>
      <c r="EOM426" s="209"/>
      <c r="EON426" s="209"/>
      <c r="EOO426" s="209"/>
      <c r="EOP426" s="209"/>
      <c r="EOQ426" s="209"/>
      <c r="EOR426" s="209"/>
      <c r="EOS426" s="209"/>
      <c r="EOT426" s="209"/>
      <c r="EOU426" s="209"/>
      <c r="EOV426" s="209"/>
      <c r="EOW426" s="209"/>
      <c r="EOX426" s="209"/>
      <c r="EOY426" s="209"/>
      <c r="EOZ426" s="209"/>
      <c r="EPA426" s="209"/>
      <c r="EPB426" s="209"/>
      <c r="EPC426" s="209"/>
      <c r="EPD426" s="209"/>
      <c r="EPE426" s="209"/>
      <c r="EPF426" s="209"/>
      <c r="EPG426" s="209"/>
      <c r="EPH426" s="209"/>
      <c r="EPI426" s="209"/>
      <c r="EPJ426" s="209"/>
      <c r="EPK426" s="209"/>
      <c r="EPL426" s="209"/>
      <c r="EPM426" s="209"/>
      <c r="EPN426" s="209"/>
      <c r="EPO426" s="209"/>
      <c r="EPP426" s="209"/>
      <c r="EPQ426" s="209"/>
      <c r="EPR426" s="209"/>
      <c r="EPS426" s="209"/>
      <c r="EPT426" s="209"/>
      <c r="EPU426" s="209"/>
      <c r="EPV426" s="209"/>
      <c r="EPW426" s="209"/>
      <c r="EPX426" s="209"/>
      <c r="EPY426" s="209"/>
      <c r="EPZ426" s="209"/>
      <c r="EQA426" s="209"/>
      <c r="EQB426" s="209"/>
      <c r="EQC426" s="209"/>
      <c r="EQD426" s="209"/>
      <c r="EQE426" s="209"/>
      <c r="EQF426" s="209"/>
      <c r="EQG426" s="209"/>
      <c r="EQH426" s="209"/>
      <c r="EQI426" s="209"/>
      <c r="EQJ426" s="209"/>
      <c r="EQK426" s="209"/>
      <c r="EQL426" s="209"/>
      <c r="EQM426" s="209"/>
      <c r="EQN426" s="209"/>
      <c r="EQO426" s="209"/>
      <c r="EQP426" s="209"/>
      <c r="EQQ426" s="209"/>
      <c r="EQR426" s="209"/>
      <c r="EQS426" s="209"/>
      <c r="EQT426" s="209"/>
      <c r="EQU426" s="209"/>
      <c r="EQV426" s="209"/>
      <c r="EQW426" s="209"/>
      <c r="EQX426" s="209"/>
      <c r="EQY426" s="209"/>
      <c r="EQZ426" s="209"/>
      <c r="ERA426" s="209"/>
      <c r="ERB426" s="209"/>
      <c r="ERC426" s="209"/>
      <c r="ERD426" s="209"/>
      <c r="ERE426" s="209"/>
      <c r="ERF426" s="209"/>
      <c r="ERG426" s="209"/>
      <c r="ERH426" s="209"/>
      <c r="ERI426" s="209"/>
      <c r="ERJ426" s="209"/>
      <c r="ERK426" s="209"/>
      <c r="ERL426" s="209"/>
      <c r="ERM426" s="209"/>
      <c r="ERN426" s="209"/>
      <c r="ERO426" s="209"/>
      <c r="ERP426" s="209"/>
      <c r="ERQ426" s="209"/>
      <c r="ERR426" s="209"/>
      <c r="ERS426" s="209"/>
      <c r="ERT426" s="209"/>
      <c r="ERU426" s="209"/>
      <c r="ERV426" s="209"/>
      <c r="ERW426" s="209"/>
      <c r="ERX426" s="209"/>
      <c r="ERY426" s="209"/>
      <c r="ERZ426" s="209"/>
      <c r="ESA426" s="209"/>
      <c r="ESB426" s="209"/>
      <c r="ESC426" s="209"/>
      <c r="ESD426" s="209"/>
      <c r="ESE426" s="209"/>
      <c r="ESF426" s="209"/>
      <c r="ESG426" s="209"/>
      <c r="ESH426" s="209"/>
      <c r="ESI426" s="209"/>
      <c r="ESJ426" s="209"/>
      <c r="ESK426" s="209"/>
      <c r="ESL426" s="209"/>
      <c r="ESM426" s="209"/>
      <c r="ESN426" s="209"/>
      <c r="ESO426" s="209"/>
      <c r="ESP426" s="209"/>
      <c r="ESQ426" s="209"/>
      <c r="ESR426" s="209"/>
      <c r="ESS426" s="209"/>
      <c r="EST426" s="209"/>
      <c r="ESU426" s="209"/>
      <c r="ESV426" s="209"/>
      <c r="ESW426" s="209"/>
      <c r="ESX426" s="209"/>
      <c r="ESY426" s="209"/>
      <c r="ESZ426" s="209"/>
      <c r="ETA426" s="209"/>
      <c r="ETB426" s="209"/>
      <c r="ETC426" s="209"/>
      <c r="ETD426" s="209"/>
      <c r="ETE426" s="209"/>
      <c r="ETF426" s="209"/>
      <c r="ETG426" s="209"/>
      <c r="ETH426" s="209"/>
      <c r="ETI426" s="209"/>
      <c r="ETJ426" s="209"/>
      <c r="ETK426" s="209"/>
      <c r="ETL426" s="209"/>
      <c r="ETM426" s="209"/>
      <c r="ETN426" s="209"/>
      <c r="ETO426" s="209"/>
      <c r="ETP426" s="209"/>
      <c r="ETQ426" s="209"/>
      <c r="ETR426" s="209"/>
      <c r="ETS426" s="209"/>
      <c r="ETT426" s="209"/>
      <c r="ETU426" s="209"/>
      <c r="ETV426" s="209"/>
      <c r="ETW426" s="209"/>
      <c r="ETX426" s="209"/>
      <c r="ETY426" s="209"/>
      <c r="ETZ426" s="209"/>
      <c r="EUA426" s="209"/>
      <c r="EUB426" s="209"/>
      <c r="EUC426" s="209"/>
      <c r="EUD426" s="209"/>
      <c r="EUE426" s="209"/>
      <c r="EUF426" s="209"/>
      <c r="EUG426" s="209"/>
      <c r="EUH426" s="209"/>
      <c r="EUI426" s="209"/>
      <c r="EUJ426" s="209"/>
      <c r="EUK426" s="209"/>
      <c r="EUL426" s="209"/>
      <c r="EUM426" s="209"/>
      <c r="EUN426" s="209"/>
      <c r="EUO426" s="209"/>
      <c r="EUP426" s="209"/>
      <c r="EUQ426" s="209"/>
      <c r="EUR426" s="209"/>
      <c r="EUS426" s="209"/>
      <c r="EUT426" s="209"/>
      <c r="EUU426" s="209"/>
      <c r="EUV426" s="209"/>
      <c r="EUW426" s="209"/>
      <c r="EUX426" s="209"/>
      <c r="EUY426" s="209"/>
      <c r="EUZ426" s="209"/>
      <c r="EVA426" s="209"/>
      <c r="EVB426" s="209"/>
      <c r="EVC426" s="209"/>
      <c r="EVD426" s="209"/>
      <c r="EVE426" s="209"/>
      <c r="EVF426" s="209"/>
      <c r="EVG426" s="209"/>
      <c r="EVH426" s="209"/>
      <c r="EVI426" s="209"/>
      <c r="EVJ426" s="209"/>
      <c r="EVK426" s="209"/>
      <c r="EVL426" s="209"/>
      <c r="EVM426" s="209"/>
      <c r="EVN426" s="209"/>
      <c r="EVO426" s="209"/>
      <c r="EVP426" s="209"/>
      <c r="EVQ426" s="209"/>
      <c r="EVR426" s="209"/>
      <c r="EVS426" s="209"/>
      <c r="EVT426" s="209"/>
      <c r="EVU426" s="209"/>
      <c r="EVV426" s="209"/>
      <c r="EVW426" s="209"/>
      <c r="EVX426" s="209"/>
      <c r="EVY426" s="209"/>
      <c r="EVZ426" s="209"/>
      <c r="EWA426" s="209"/>
      <c r="EWB426" s="209"/>
      <c r="EWC426" s="209"/>
      <c r="EWD426" s="209"/>
      <c r="EWE426" s="209"/>
      <c r="EWF426" s="209"/>
      <c r="EWG426" s="209"/>
      <c r="EWH426" s="209"/>
      <c r="EWI426" s="209"/>
      <c r="EWJ426" s="209"/>
      <c r="EWK426" s="209"/>
      <c r="EWL426" s="209"/>
      <c r="EWM426" s="209"/>
      <c r="EWN426" s="209"/>
      <c r="EWO426" s="209"/>
      <c r="EWP426" s="209"/>
      <c r="EWQ426" s="209"/>
      <c r="EWR426" s="209"/>
      <c r="EWS426" s="209"/>
      <c r="EWT426" s="209"/>
      <c r="EWU426" s="209"/>
      <c r="EWV426" s="209"/>
      <c r="EWW426" s="209"/>
      <c r="EWX426" s="209"/>
      <c r="EWY426" s="209"/>
      <c r="EWZ426" s="209"/>
      <c r="EXA426" s="209"/>
      <c r="EXB426" s="209"/>
      <c r="EXC426" s="209"/>
      <c r="EXD426" s="209"/>
      <c r="EXE426" s="209"/>
      <c r="EXF426" s="209"/>
      <c r="EXG426" s="209"/>
      <c r="EXH426" s="209"/>
      <c r="EXI426" s="209"/>
      <c r="EXJ426" s="209"/>
      <c r="EXK426" s="209"/>
      <c r="EXL426" s="209"/>
      <c r="EXM426" s="209"/>
      <c r="EXN426" s="209"/>
      <c r="EXO426" s="209"/>
      <c r="EXP426" s="209"/>
      <c r="EXQ426" s="209"/>
      <c r="EXR426" s="209"/>
      <c r="EXS426" s="209"/>
      <c r="EXT426" s="209"/>
      <c r="EXU426" s="209"/>
      <c r="EXV426" s="209"/>
      <c r="EXW426" s="209"/>
      <c r="EXX426" s="209"/>
      <c r="EXY426" s="209"/>
      <c r="EXZ426" s="209"/>
      <c r="EYA426" s="209"/>
      <c r="EYB426" s="209"/>
      <c r="EYC426" s="209"/>
      <c r="EYD426" s="209"/>
      <c r="EYE426" s="209"/>
      <c r="EYF426" s="209"/>
      <c r="EYG426" s="209"/>
      <c r="EYH426" s="209"/>
      <c r="EYI426" s="209"/>
      <c r="EYJ426" s="209"/>
      <c r="EYK426" s="209"/>
      <c r="EYL426" s="209"/>
      <c r="EYM426" s="209"/>
      <c r="EYN426" s="209"/>
      <c r="EYO426" s="209"/>
      <c r="EYP426" s="209"/>
      <c r="EYQ426" s="209"/>
      <c r="EYR426" s="209"/>
      <c r="EYS426" s="209"/>
      <c r="EYT426" s="209"/>
      <c r="EYU426" s="209"/>
      <c r="EYV426" s="209"/>
      <c r="EYW426" s="209"/>
      <c r="EYX426" s="209"/>
      <c r="EYY426" s="209"/>
      <c r="EYZ426" s="209"/>
      <c r="EZA426" s="209"/>
      <c r="EZB426" s="209"/>
      <c r="EZC426" s="209"/>
      <c r="EZD426" s="209"/>
      <c r="EZE426" s="209"/>
      <c r="EZF426" s="209"/>
      <c r="EZG426" s="209"/>
      <c r="EZH426" s="209"/>
      <c r="EZI426" s="209"/>
      <c r="EZJ426" s="209"/>
      <c r="EZK426" s="209"/>
      <c r="EZL426" s="209"/>
      <c r="EZM426" s="209"/>
      <c r="EZN426" s="209"/>
      <c r="EZO426" s="209"/>
      <c r="EZP426" s="209"/>
      <c r="EZQ426" s="209"/>
      <c r="EZR426" s="209"/>
      <c r="EZS426" s="209"/>
      <c r="EZT426" s="209"/>
      <c r="EZU426" s="209"/>
      <c r="EZV426" s="209"/>
      <c r="EZW426" s="209"/>
      <c r="EZX426" s="209"/>
      <c r="EZY426" s="209"/>
      <c r="EZZ426" s="209"/>
      <c r="FAA426" s="209"/>
      <c r="FAB426" s="209"/>
      <c r="FAC426" s="209"/>
      <c r="FAD426" s="209"/>
      <c r="FAE426" s="209"/>
      <c r="FAF426" s="209"/>
      <c r="FAG426" s="209"/>
      <c r="FAH426" s="209"/>
      <c r="FAI426" s="209"/>
      <c r="FAJ426" s="209"/>
      <c r="FAK426" s="209"/>
      <c r="FAL426" s="209"/>
      <c r="FAM426" s="209"/>
      <c r="FAN426" s="209"/>
      <c r="FAO426" s="209"/>
      <c r="FAP426" s="209"/>
      <c r="FAQ426" s="209"/>
      <c r="FAR426" s="209"/>
      <c r="FAS426" s="209"/>
      <c r="FAT426" s="209"/>
      <c r="FAU426" s="209"/>
      <c r="FAV426" s="209"/>
      <c r="FAW426" s="209"/>
      <c r="FAX426" s="209"/>
      <c r="FAY426" s="209"/>
      <c r="FAZ426" s="209"/>
      <c r="FBA426" s="209"/>
      <c r="FBB426" s="209"/>
      <c r="FBC426" s="209"/>
      <c r="FBD426" s="209"/>
      <c r="FBE426" s="209"/>
      <c r="FBF426" s="209"/>
      <c r="FBG426" s="209"/>
      <c r="FBH426" s="209"/>
      <c r="FBI426" s="209"/>
      <c r="FBJ426" s="209"/>
      <c r="FBK426" s="209"/>
      <c r="FBL426" s="209"/>
      <c r="FBM426" s="209"/>
      <c r="FBN426" s="209"/>
      <c r="FBO426" s="209"/>
      <c r="FBP426" s="209"/>
      <c r="FBQ426" s="209"/>
      <c r="FBR426" s="209"/>
      <c r="FBS426" s="209"/>
      <c r="FBT426" s="209"/>
      <c r="FBU426" s="209"/>
      <c r="FBV426" s="209"/>
      <c r="FBW426" s="209"/>
      <c r="FBX426" s="209"/>
      <c r="FBY426" s="209"/>
      <c r="FBZ426" s="209"/>
      <c r="FCA426" s="209"/>
      <c r="FCB426" s="209"/>
      <c r="FCC426" s="209"/>
      <c r="FCD426" s="209"/>
      <c r="FCE426" s="209"/>
      <c r="FCF426" s="209"/>
      <c r="FCG426" s="209"/>
      <c r="FCH426" s="209"/>
      <c r="FCI426" s="209"/>
      <c r="FCJ426" s="209"/>
      <c r="FCK426" s="209"/>
      <c r="FCL426" s="209"/>
      <c r="FCM426" s="209"/>
      <c r="FCN426" s="209"/>
      <c r="FCO426" s="209"/>
      <c r="FCP426" s="209"/>
      <c r="FCQ426" s="209"/>
      <c r="FCR426" s="209"/>
      <c r="FCS426" s="209"/>
      <c r="FCT426" s="209"/>
      <c r="FCU426" s="209"/>
      <c r="FCV426" s="209"/>
      <c r="FCW426" s="209"/>
      <c r="FCX426" s="209"/>
      <c r="FCY426" s="209"/>
      <c r="FCZ426" s="209"/>
      <c r="FDA426" s="209"/>
      <c r="FDB426" s="209"/>
      <c r="FDC426" s="209"/>
      <c r="FDD426" s="209"/>
      <c r="FDE426" s="209"/>
      <c r="FDF426" s="209"/>
      <c r="FDG426" s="209"/>
      <c r="FDH426" s="209"/>
      <c r="FDI426" s="209"/>
      <c r="FDJ426" s="209"/>
      <c r="FDK426" s="209"/>
      <c r="FDL426" s="209"/>
      <c r="FDM426" s="209"/>
      <c r="FDN426" s="209"/>
      <c r="FDO426" s="209"/>
      <c r="FDP426" s="209"/>
      <c r="FDQ426" s="209"/>
      <c r="FDR426" s="209"/>
      <c r="FDS426" s="209"/>
      <c r="FDT426" s="209"/>
      <c r="FDU426" s="209"/>
      <c r="FDV426" s="209"/>
      <c r="FDW426" s="209"/>
      <c r="FDX426" s="209"/>
      <c r="FDY426" s="209"/>
      <c r="FDZ426" s="209"/>
      <c r="FEA426" s="209"/>
      <c r="FEB426" s="209"/>
      <c r="FEC426" s="209"/>
      <c r="FED426" s="209"/>
      <c r="FEE426" s="209"/>
      <c r="FEF426" s="209"/>
      <c r="FEG426" s="209"/>
      <c r="FEH426" s="209"/>
      <c r="FEI426" s="209"/>
      <c r="FEJ426" s="209"/>
      <c r="FEK426" s="209"/>
      <c r="FEL426" s="209"/>
      <c r="FEM426" s="209"/>
      <c r="FEN426" s="209"/>
      <c r="FEO426" s="209"/>
      <c r="FEP426" s="209"/>
      <c r="FEQ426" s="209"/>
      <c r="FER426" s="209"/>
      <c r="FES426" s="209"/>
      <c r="FET426" s="209"/>
      <c r="FEU426" s="209"/>
      <c r="FEV426" s="209"/>
      <c r="FEW426" s="209"/>
      <c r="FEX426" s="209"/>
      <c r="FEY426" s="209"/>
      <c r="FEZ426" s="209"/>
      <c r="FFA426" s="209"/>
      <c r="FFB426" s="209"/>
      <c r="FFC426" s="209"/>
      <c r="FFD426" s="209"/>
      <c r="FFE426" s="209"/>
      <c r="FFF426" s="209"/>
      <c r="FFG426" s="209"/>
      <c r="FFH426" s="209"/>
      <c r="FFI426" s="209"/>
      <c r="FFJ426" s="209"/>
      <c r="FFK426" s="209"/>
      <c r="FFL426" s="209"/>
      <c r="FFM426" s="209"/>
      <c r="FFN426" s="209"/>
      <c r="FFO426" s="209"/>
      <c r="FFP426" s="209"/>
      <c r="FFQ426" s="209"/>
      <c r="FFR426" s="209"/>
      <c r="FFS426" s="209"/>
      <c r="FFT426" s="209"/>
      <c r="FFU426" s="209"/>
      <c r="FFV426" s="209"/>
      <c r="FFW426" s="209"/>
      <c r="FFX426" s="209"/>
      <c r="FFY426" s="209"/>
      <c r="FFZ426" s="209"/>
      <c r="FGA426" s="209"/>
      <c r="FGB426" s="209"/>
      <c r="FGC426" s="209"/>
      <c r="FGD426" s="209"/>
      <c r="FGE426" s="209"/>
      <c r="FGF426" s="209"/>
      <c r="FGG426" s="209"/>
      <c r="FGH426" s="209"/>
      <c r="FGI426" s="209"/>
      <c r="FGJ426" s="209"/>
      <c r="FGK426" s="209"/>
      <c r="FGL426" s="209"/>
      <c r="FGM426" s="209"/>
      <c r="FGN426" s="209"/>
      <c r="FGO426" s="209"/>
      <c r="FGP426" s="209"/>
      <c r="FGQ426" s="209"/>
      <c r="FGR426" s="209"/>
      <c r="FGS426" s="209"/>
      <c r="FGT426" s="209"/>
      <c r="FGU426" s="209"/>
      <c r="FGV426" s="209"/>
      <c r="FGW426" s="209"/>
      <c r="FGX426" s="209"/>
      <c r="FGY426" s="209"/>
      <c r="FGZ426" s="209"/>
      <c r="FHA426" s="209"/>
      <c r="FHB426" s="209"/>
      <c r="FHC426" s="209"/>
      <c r="FHD426" s="209"/>
      <c r="FHE426" s="209"/>
      <c r="FHF426" s="209"/>
      <c r="FHG426" s="209"/>
      <c r="FHH426" s="209"/>
      <c r="FHI426" s="209"/>
      <c r="FHJ426" s="209"/>
      <c r="FHK426" s="209"/>
      <c r="FHL426" s="209"/>
      <c r="FHM426" s="209"/>
      <c r="FHN426" s="209"/>
      <c r="FHO426" s="209"/>
      <c r="FHP426" s="209"/>
      <c r="FHQ426" s="209"/>
      <c r="FHR426" s="209"/>
      <c r="FHS426" s="209"/>
      <c r="FHT426" s="209"/>
      <c r="FHU426" s="209"/>
      <c r="FHV426" s="209"/>
      <c r="FHW426" s="209"/>
      <c r="FHX426" s="209"/>
      <c r="FHY426" s="209"/>
      <c r="FHZ426" s="209"/>
      <c r="FIA426" s="209"/>
      <c r="FIB426" s="209"/>
      <c r="FIC426" s="209"/>
      <c r="FID426" s="209"/>
      <c r="FIE426" s="209"/>
      <c r="FIF426" s="209"/>
      <c r="FIG426" s="209"/>
      <c r="FIH426" s="209"/>
      <c r="FII426" s="209"/>
      <c r="FIJ426" s="209"/>
      <c r="FIK426" s="209"/>
      <c r="FIL426" s="209"/>
      <c r="FIM426" s="209"/>
      <c r="FIN426" s="209"/>
      <c r="FIO426" s="209"/>
      <c r="FIP426" s="209"/>
      <c r="FIQ426" s="209"/>
      <c r="FIR426" s="209"/>
      <c r="FIS426" s="209"/>
      <c r="FIT426" s="209"/>
      <c r="FIU426" s="209"/>
      <c r="FIV426" s="209"/>
      <c r="FIW426" s="209"/>
      <c r="FIX426" s="209"/>
      <c r="FIY426" s="209"/>
      <c r="FIZ426" s="209"/>
      <c r="FJA426" s="209"/>
      <c r="FJB426" s="209"/>
      <c r="FJC426" s="209"/>
      <c r="FJD426" s="209"/>
      <c r="FJE426" s="209"/>
      <c r="FJF426" s="209"/>
      <c r="FJG426" s="209"/>
      <c r="FJH426" s="209"/>
      <c r="FJI426" s="209"/>
      <c r="FJJ426" s="209"/>
      <c r="FJK426" s="209"/>
      <c r="FJL426" s="209"/>
      <c r="FJM426" s="209"/>
      <c r="FJN426" s="209"/>
      <c r="FJO426" s="209"/>
      <c r="FJP426" s="209"/>
      <c r="FJQ426" s="209"/>
      <c r="FJR426" s="209"/>
      <c r="FJS426" s="209"/>
      <c r="FJT426" s="209"/>
      <c r="FJU426" s="209"/>
      <c r="FJV426" s="209"/>
      <c r="FJW426" s="209"/>
      <c r="FJX426" s="209"/>
      <c r="FJY426" s="209"/>
      <c r="FJZ426" s="209"/>
      <c r="FKA426" s="209"/>
      <c r="FKB426" s="209"/>
      <c r="FKC426" s="209"/>
      <c r="FKD426" s="209"/>
      <c r="FKE426" s="209"/>
      <c r="FKF426" s="209"/>
      <c r="FKG426" s="209"/>
      <c r="FKH426" s="209"/>
      <c r="FKI426" s="209"/>
      <c r="FKJ426" s="209"/>
      <c r="FKK426" s="209"/>
      <c r="FKL426" s="209"/>
      <c r="FKM426" s="209"/>
      <c r="FKN426" s="209"/>
      <c r="FKO426" s="209"/>
      <c r="FKP426" s="209"/>
      <c r="FKQ426" s="209"/>
      <c r="FKR426" s="209"/>
      <c r="FKS426" s="209"/>
      <c r="FKT426" s="209"/>
      <c r="FKU426" s="209"/>
      <c r="FKV426" s="209"/>
      <c r="FKW426" s="209"/>
      <c r="FKX426" s="209"/>
      <c r="FKY426" s="209"/>
      <c r="FKZ426" s="209"/>
      <c r="FLA426" s="209"/>
      <c r="FLB426" s="209"/>
      <c r="FLC426" s="209"/>
      <c r="FLD426" s="209"/>
      <c r="FLE426" s="209"/>
      <c r="FLF426" s="209"/>
      <c r="FLG426" s="209"/>
      <c r="FLH426" s="209"/>
      <c r="FLI426" s="209"/>
      <c r="FLJ426" s="209"/>
      <c r="FLK426" s="209"/>
      <c r="FLL426" s="209"/>
      <c r="FLM426" s="209"/>
      <c r="FLN426" s="209"/>
      <c r="FLO426" s="209"/>
      <c r="FLP426" s="209"/>
      <c r="FLQ426" s="209"/>
      <c r="FLR426" s="209"/>
      <c r="FLS426" s="209"/>
      <c r="FLT426" s="209"/>
      <c r="FLU426" s="209"/>
      <c r="FLV426" s="209"/>
      <c r="FLW426" s="209"/>
      <c r="FLX426" s="209"/>
      <c r="FLY426" s="209"/>
      <c r="FLZ426" s="209"/>
      <c r="FMA426" s="209"/>
      <c r="FMB426" s="209"/>
      <c r="FMC426" s="209"/>
      <c r="FMD426" s="209"/>
      <c r="FME426" s="209"/>
      <c r="FMF426" s="209"/>
      <c r="FMG426" s="209"/>
      <c r="FMH426" s="209"/>
      <c r="FMI426" s="209"/>
      <c r="FMJ426" s="209"/>
      <c r="FMK426" s="209"/>
      <c r="FML426" s="209"/>
      <c r="FMM426" s="209"/>
      <c r="FMN426" s="209"/>
      <c r="FMO426" s="209"/>
      <c r="FMP426" s="209"/>
      <c r="FMQ426" s="209"/>
      <c r="FMR426" s="209"/>
      <c r="FMS426" s="209"/>
      <c r="FMT426" s="209"/>
      <c r="FMU426" s="209"/>
      <c r="FMV426" s="209"/>
      <c r="FMW426" s="209"/>
      <c r="FMX426" s="209"/>
      <c r="FMY426" s="209"/>
      <c r="FMZ426" s="209"/>
      <c r="FNA426" s="209"/>
      <c r="FNB426" s="209"/>
      <c r="FNC426" s="209"/>
      <c r="FND426" s="209"/>
      <c r="FNE426" s="209"/>
      <c r="FNF426" s="209"/>
      <c r="FNG426" s="209"/>
      <c r="FNH426" s="209"/>
      <c r="FNI426" s="209"/>
      <c r="FNJ426" s="209"/>
      <c r="FNK426" s="209"/>
      <c r="FNL426" s="209"/>
      <c r="FNM426" s="209"/>
      <c r="FNN426" s="209"/>
      <c r="FNO426" s="209"/>
      <c r="FNP426" s="209"/>
      <c r="FNQ426" s="209"/>
      <c r="FNR426" s="209"/>
      <c r="FNS426" s="209"/>
      <c r="FNT426" s="209"/>
      <c r="FNU426" s="209"/>
      <c r="FNV426" s="209"/>
      <c r="FNW426" s="209"/>
      <c r="FNX426" s="209"/>
      <c r="FNY426" s="209"/>
      <c r="FNZ426" s="209"/>
      <c r="FOA426" s="209"/>
      <c r="FOB426" s="209"/>
      <c r="FOC426" s="209"/>
      <c r="FOD426" s="209"/>
      <c r="FOE426" s="209"/>
      <c r="FOF426" s="209"/>
      <c r="FOG426" s="209"/>
      <c r="FOH426" s="209"/>
      <c r="FOI426" s="209"/>
      <c r="FOJ426" s="209"/>
      <c r="FOK426" s="209"/>
      <c r="FOL426" s="209"/>
      <c r="FOM426" s="209"/>
      <c r="FON426" s="209"/>
      <c r="FOO426" s="209"/>
      <c r="FOP426" s="209"/>
      <c r="FOQ426" s="209"/>
      <c r="FOR426" s="209"/>
      <c r="FOS426" s="209"/>
      <c r="FOT426" s="209"/>
      <c r="FOU426" s="209"/>
      <c r="FOV426" s="209"/>
      <c r="FOW426" s="209"/>
      <c r="FOX426" s="209"/>
      <c r="FOY426" s="209"/>
      <c r="FOZ426" s="209"/>
      <c r="FPA426" s="209"/>
      <c r="FPB426" s="209"/>
      <c r="FPC426" s="209"/>
      <c r="FPD426" s="209"/>
      <c r="FPE426" s="209"/>
      <c r="FPF426" s="209"/>
      <c r="FPG426" s="209"/>
      <c r="FPH426" s="209"/>
      <c r="FPI426" s="209"/>
      <c r="FPJ426" s="209"/>
      <c r="FPK426" s="209"/>
      <c r="FPL426" s="209"/>
      <c r="FPM426" s="209"/>
      <c r="FPN426" s="209"/>
      <c r="FPO426" s="209"/>
      <c r="FPP426" s="209"/>
      <c r="FPQ426" s="209"/>
      <c r="FPR426" s="209"/>
      <c r="FPS426" s="209"/>
      <c r="FPT426" s="209"/>
      <c r="FPU426" s="209"/>
      <c r="FPV426" s="209"/>
      <c r="FPW426" s="209"/>
      <c r="FPX426" s="209"/>
      <c r="FPY426" s="209"/>
      <c r="FPZ426" s="209"/>
      <c r="FQA426" s="209"/>
      <c r="FQB426" s="209"/>
      <c r="FQC426" s="209"/>
      <c r="FQD426" s="209"/>
      <c r="FQE426" s="209"/>
      <c r="FQF426" s="209"/>
      <c r="FQG426" s="209"/>
      <c r="FQH426" s="209"/>
      <c r="FQI426" s="209"/>
      <c r="FQJ426" s="209"/>
      <c r="FQK426" s="209"/>
      <c r="FQL426" s="209"/>
      <c r="FQM426" s="209"/>
      <c r="FQN426" s="209"/>
      <c r="FQO426" s="209"/>
      <c r="FQP426" s="209"/>
      <c r="FQQ426" s="209"/>
      <c r="FQR426" s="209"/>
      <c r="FQS426" s="209"/>
      <c r="FQT426" s="209"/>
      <c r="FQU426" s="209"/>
      <c r="FQV426" s="209"/>
      <c r="FQW426" s="209"/>
      <c r="FQX426" s="209"/>
      <c r="FQY426" s="209"/>
      <c r="FQZ426" s="209"/>
      <c r="FRA426" s="209"/>
      <c r="FRB426" s="209"/>
      <c r="FRC426" s="209"/>
      <c r="FRD426" s="209"/>
      <c r="FRE426" s="209"/>
      <c r="FRF426" s="209"/>
      <c r="FRG426" s="209"/>
      <c r="FRH426" s="209"/>
      <c r="FRI426" s="209"/>
      <c r="FRJ426" s="209"/>
      <c r="FRK426" s="209"/>
      <c r="FRL426" s="209"/>
      <c r="FRM426" s="209"/>
      <c r="FRN426" s="209"/>
      <c r="FRO426" s="209"/>
      <c r="FRP426" s="209"/>
      <c r="FRQ426" s="209"/>
      <c r="FRR426" s="209"/>
      <c r="FRS426" s="209"/>
      <c r="FRT426" s="209"/>
      <c r="FRU426" s="209"/>
      <c r="FRV426" s="209"/>
      <c r="FRW426" s="209"/>
      <c r="FRX426" s="209"/>
      <c r="FRY426" s="209"/>
      <c r="FRZ426" s="209"/>
      <c r="FSA426" s="209"/>
      <c r="FSB426" s="209"/>
      <c r="FSC426" s="209"/>
      <c r="FSD426" s="209"/>
      <c r="FSE426" s="209"/>
      <c r="FSF426" s="209"/>
      <c r="FSG426" s="209"/>
      <c r="FSH426" s="209"/>
      <c r="FSI426" s="209"/>
      <c r="FSJ426" s="209"/>
      <c r="FSK426" s="209"/>
      <c r="FSL426" s="209"/>
      <c r="FSM426" s="209"/>
      <c r="FSN426" s="209"/>
      <c r="FSO426" s="209"/>
      <c r="FSP426" s="209"/>
      <c r="FSQ426" s="209"/>
      <c r="FSR426" s="209"/>
      <c r="FSS426" s="209"/>
      <c r="FST426" s="209"/>
      <c r="FSU426" s="209"/>
      <c r="FSV426" s="209"/>
      <c r="FSW426" s="209"/>
      <c r="FSX426" s="209"/>
      <c r="FSY426" s="209"/>
      <c r="FSZ426" s="209"/>
      <c r="FTA426" s="209"/>
      <c r="FTB426" s="209"/>
      <c r="FTC426" s="209"/>
      <c r="FTD426" s="209"/>
      <c r="FTE426" s="209"/>
      <c r="FTF426" s="209"/>
      <c r="FTG426" s="209"/>
      <c r="FTH426" s="209"/>
      <c r="FTI426" s="209"/>
      <c r="FTJ426" s="209"/>
      <c r="FTK426" s="209"/>
      <c r="FTL426" s="209"/>
      <c r="FTM426" s="209"/>
      <c r="FTN426" s="209"/>
      <c r="FTO426" s="209"/>
      <c r="FTP426" s="209"/>
      <c r="FTQ426" s="209"/>
      <c r="FTR426" s="209"/>
      <c r="FTS426" s="209"/>
      <c r="FTT426" s="209"/>
      <c r="FTU426" s="209"/>
      <c r="FTV426" s="209"/>
      <c r="FTW426" s="209"/>
      <c r="FTX426" s="209"/>
      <c r="FTY426" s="209"/>
      <c r="FTZ426" s="209"/>
      <c r="FUA426" s="209"/>
      <c r="FUB426" s="209"/>
      <c r="FUC426" s="209"/>
      <c r="FUD426" s="209"/>
      <c r="FUE426" s="209"/>
      <c r="FUF426" s="209"/>
      <c r="FUG426" s="209"/>
      <c r="FUH426" s="209"/>
      <c r="FUI426" s="209"/>
      <c r="FUJ426" s="209"/>
      <c r="FUK426" s="209"/>
      <c r="FUL426" s="209"/>
      <c r="FUM426" s="209"/>
      <c r="FUN426" s="209"/>
      <c r="FUO426" s="209"/>
      <c r="FUP426" s="209"/>
      <c r="FUQ426" s="209"/>
      <c r="FUR426" s="209"/>
      <c r="FUS426" s="209"/>
      <c r="FUT426" s="209"/>
      <c r="FUU426" s="209"/>
      <c r="FUV426" s="209"/>
      <c r="FUW426" s="209"/>
      <c r="FUX426" s="209"/>
      <c r="FUY426" s="209"/>
      <c r="FUZ426" s="209"/>
      <c r="FVA426" s="209"/>
      <c r="FVB426" s="209"/>
      <c r="FVC426" s="209"/>
      <c r="FVD426" s="209"/>
      <c r="FVE426" s="209"/>
      <c r="FVF426" s="209"/>
      <c r="FVG426" s="209"/>
      <c r="FVH426" s="209"/>
      <c r="FVI426" s="209"/>
      <c r="FVJ426" s="209"/>
      <c r="FVK426" s="209"/>
      <c r="FVL426" s="209"/>
      <c r="FVM426" s="209"/>
      <c r="FVN426" s="209"/>
      <c r="FVO426" s="209"/>
      <c r="FVP426" s="209"/>
      <c r="FVQ426" s="209"/>
      <c r="FVR426" s="209"/>
      <c r="FVS426" s="209"/>
      <c r="FVT426" s="209"/>
      <c r="FVU426" s="209"/>
      <c r="FVV426" s="209"/>
      <c r="FVW426" s="209"/>
      <c r="FVX426" s="209"/>
      <c r="FVY426" s="209"/>
      <c r="FVZ426" s="209"/>
      <c r="FWA426" s="209"/>
      <c r="FWB426" s="209"/>
      <c r="FWC426" s="209"/>
      <c r="FWD426" s="209"/>
      <c r="FWE426" s="209"/>
      <c r="FWF426" s="209"/>
      <c r="FWG426" s="209"/>
      <c r="FWH426" s="209"/>
      <c r="FWI426" s="209"/>
      <c r="FWJ426" s="209"/>
      <c r="FWK426" s="209"/>
      <c r="FWL426" s="209"/>
      <c r="FWM426" s="209"/>
      <c r="FWN426" s="209"/>
      <c r="FWO426" s="209"/>
      <c r="FWP426" s="209"/>
      <c r="FWQ426" s="209"/>
      <c r="FWR426" s="209"/>
      <c r="FWS426" s="209"/>
      <c r="FWT426" s="209"/>
      <c r="FWU426" s="209"/>
      <c r="FWV426" s="209"/>
      <c r="FWW426" s="209"/>
      <c r="FWX426" s="209"/>
      <c r="FWY426" s="209"/>
      <c r="FWZ426" s="209"/>
      <c r="FXA426" s="209"/>
      <c r="FXB426" s="209"/>
      <c r="FXC426" s="209"/>
      <c r="FXD426" s="209"/>
      <c r="FXE426" s="209"/>
      <c r="FXF426" s="209"/>
      <c r="FXG426" s="209"/>
      <c r="FXH426" s="209"/>
      <c r="FXI426" s="209"/>
      <c r="FXJ426" s="209"/>
      <c r="FXK426" s="209"/>
      <c r="FXL426" s="209"/>
      <c r="FXM426" s="209"/>
      <c r="FXN426" s="209"/>
      <c r="FXO426" s="209"/>
      <c r="FXP426" s="209"/>
      <c r="FXQ426" s="209"/>
      <c r="FXR426" s="209"/>
      <c r="FXS426" s="209"/>
      <c r="FXT426" s="209"/>
      <c r="FXU426" s="209"/>
      <c r="FXV426" s="209"/>
      <c r="FXW426" s="209"/>
      <c r="FXX426" s="209"/>
      <c r="FXY426" s="209"/>
      <c r="FXZ426" s="209"/>
      <c r="FYA426" s="209"/>
      <c r="FYB426" s="209"/>
      <c r="FYC426" s="209"/>
      <c r="FYD426" s="209"/>
      <c r="FYE426" s="209"/>
      <c r="FYF426" s="209"/>
      <c r="FYG426" s="209"/>
      <c r="FYH426" s="209"/>
      <c r="FYI426" s="209"/>
      <c r="FYJ426" s="209"/>
      <c r="FYK426" s="209"/>
      <c r="FYL426" s="209"/>
      <c r="FYM426" s="209"/>
      <c r="FYN426" s="209"/>
      <c r="FYO426" s="209"/>
      <c r="FYP426" s="209"/>
      <c r="FYQ426" s="209"/>
      <c r="FYR426" s="209"/>
      <c r="FYS426" s="209"/>
      <c r="FYT426" s="209"/>
      <c r="FYU426" s="209"/>
      <c r="FYV426" s="209"/>
      <c r="FYW426" s="209"/>
      <c r="FYX426" s="209"/>
      <c r="FYY426" s="209"/>
      <c r="FYZ426" s="209"/>
      <c r="FZA426" s="209"/>
      <c r="FZB426" s="209"/>
      <c r="FZC426" s="209"/>
      <c r="FZD426" s="209"/>
      <c r="FZE426" s="209"/>
      <c r="FZF426" s="209"/>
      <c r="FZG426" s="209"/>
      <c r="FZH426" s="209"/>
      <c r="FZI426" s="209"/>
      <c r="FZJ426" s="209"/>
      <c r="FZK426" s="209"/>
      <c r="FZL426" s="209"/>
      <c r="FZM426" s="209"/>
      <c r="FZN426" s="209"/>
      <c r="FZO426" s="209"/>
      <c r="FZP426" s="209"/>
      <c r="FZQ426" s="209"/>
      <c r="FZR426" s="209"/>
      <c r="FZS426" s="209"/>
      <c r="FZT426" s="209"/>
      <c r="FZU426" s="209"/>
      <c r="FZV426" s="209"/>
      <c r="FZW426" s="209"/>
      <c r="FZX426" s="209"/>
      <c r="FZY426" s="209"/>
      <c r="FZZ426" s="209"/>
      <c r="GAA426" s="209"/>
      <c r="GAB426" s="209"/>
      <c r="GAC426" s="209"/>
      <c r="GAD426" s="209"/>
      <c r="GAE426" s="209"/>
      <c r="GAF426" s="209"/>
      <c r="GAG426" s="209"/>
      <c r="GAH426" s="209"/>
      <c r="GAI426" s="209"/>
      <c r="GAJ426" s="209"/>
      <c r="GAK426" s="209"/>
      <c r="GAL426" s="209"/>
      <c r="GAM426" s="209"/>
      <c r="GAN426" s="209"/>
      <c r="GAO426" s="209"/>
      <c r="GAP426" s="209"/>
      <c r="GAQ426" s="209"/>
      <c r="GAR426" s="209"/>
      <c r="GAS426" s="209"/>
      <c r="GAT426" s="209"/>
      <c r="GAU426" s="209"/>
      <c r="GAV426" s="209"/>
      <c r="GAW426" s="209"/>
      <c r="GAX426" s="209"/>
      <c r="GAY426" s="209"/>
      <c r="GAZ426" s="209"/>
      <c r="GBA426" s="209"/>
      <c r="GBB426" s="209"/>
      <c r="GBC426" s="209"/>
      <c r="GBD426" s="209"/>
      <c r="GBE426" s="209"/>
      <c r="GBF426" s="209"/>
      <c r="GBG426" s="209"/>
      <c r="GBH426" s="209"/>
      <c r="GBI426" s="209"/>
      <c r="GBJ426" s="209"/>
      <c r="GBK426" s="209"/>
      <c r="GBL426" s="209"/>
      <c r="GBM426" s="209"/>
      <c r="GBN426" s="209"/>
      <c r="GBO426" s="209"/>
      <c r="GBP426" s="209"/>
      <c r="GBQ426" s="209"/>
      <c r="GBR426" s="209"/>
      <c r="GBS426" s="209"/>
      <c r="GBT426" s="209"/>
      <c r="GBU426" s="209"/>
      <c r="GBV426" s="209"/>
      <c r="GBW426" s="209"/>
      <c r="GBX426" s="209"/>
      <c r="GBY426" s="209"/>
      <c r="GBZ426" s="209"/>
      <c r="GCA426" s="209"/>
      <c r="GCB426" s="209"/>
      <c r="GCC426" s="209"/>
      <c r="GCD426" s="209"/>
      <c r="GCE426" s="209"/>
      <c r="GCF426" s="209"/>
      <c r="GCG426" s="209"/>
      <c r="GCH426" s="209"/>
      <c r="GCI426" s="209"/>
      <c r="GCJ426" s="209"/>
      <c r="GCK426" s="209"/>
      <c r="GCL426" s="209"/>
      <c r="GCM426" s="209"/>
      <c r="GCN426" s="209"/>
      <c r="GCO426" s="209"/>
      <c r="GCP426" s="209"/>
      <c r="GCQ426" s="209"/>
      <c r="GCR426" s="209"/>
      <c r="GCS426" s="209"/>
      <c r="GCT426" s="209"/>
      <c r="GCU426" s="209"/>
      <c r="GCV426" s="209"/>
      <c r="GCW426" s="209"/>
      <c r="GCX426" s="209"/>
      <c r="GCY426" s="209"/>
      <c r="GCZ426" s="209"/>
      <c r="GDA426" s="209"/>
      <c r="GDB426" s="209"/>
      <c r="GDC426" s="209"/>
      <c r="GDD426" s="209"/>
      <c r="GDE426" s="209"/>
      <c r="GDF426" s="209"/>
      <c r="GDG426" s="209"/>
      <c r="GDH426" s="209"/>
      <c r="GDI426" s="209"/>
      <c r="GDJ426" s="209"/>
      <c r="GDK426" s="209"/>
      <c r="GDL426" s="209"/>
      <c r="GDM426" s="209"/>
      <c r="GDN426" s="209"/>
      <c r="GDO426" s="209"/>
      <c r="GDP426" s="209"/>
      <c r="GDQ426" s="209"/>
      <c r="GDR426" s="209"/>
      <c r="GDS426" s="209"/>
      <c r="GDT426" s="209"/>
      <c r="GDU426" s="209"/>
      <c r="GDV426" s="209"/>
      <c r="GDW426" s="209"/>
      <c r="GDX426" s="209"/>
      <c r="GDY426" s="209"/>
      <c r="GDZ426" s="209"/>
      <c r="GEA426" s="209"/>
      <c r="GEB426" s="209"/>
      <c r="GEC426" s="209"/>
      <c r="GED426" s="209"/>
      <c r="GEE426" s="209"/>
      <c r="GEF426" s="209"/>
      <c r="GEG426" s="209"/>
      <c r="GEH426" s="209"/>
      <c r="GEI426" s="209"/>
      <c r="GEJ426" s="209"/>
      <c r="GEK426" s="209"/>
      <c r="GEL426" s="209"/>
      <c r="GEM426" s="209"/>
      <c r="GEN426" s="209"/>
      <c r="GEO426" s="209"/>
      <c r="GEP426" s="209"/>
      <c r="GEQ426" s="209"/>
      <c r="GER426" s="209"/>
      <c r="GES426" s="209"/>
      <c r="GET426" s="209"/>
      <c r="GEU426" s="209"/>
      <c r="GEV426" s="209"/>
      <c r="GEW426" s="209"/>
      <c r="GEX426" s="209"/>
      <c r="GEY426" s="209"/>
      <c r="GEZ426" s="209"/>
      <c r="GFA426" s="209"/>
      <c r="GFB426" s="209"/>
      <c r="GFC426" s="209"/>
      <c r="GFD426" s="209"/>
      <c r="GFE426" s="209"/>
      <c r="GFF426" s="209"/>
      <c r="GFG426" s="209"/>
      <c r="GFH426" s="209"/>
      <c r="GFI426" s="209"/>
      <c r="GFJ426" s="209"/>
      <c r="GFK426" s="209"/>
      <c r="GFL426" s="209"/>
      <c r="GFM426" s="209"/>
      <c r="GFN426" s="209"/>
      <c r="GFO426" s="209"/>
      <c r="GFP426" s="209"/>
      <c r="GFQ426" s="209"/>
      <c r="GFR426" s="209"/>
      <c r="GFS426" s="209"/>
      <c r="GFT426" s="209"/>
      <c r="GFU426" s="209"/>
      <c r="GFV426" s="209"/>
      <c r="GFW426" s="209"/>
      <c r="GFX426" s="209"/>
      <c r="GFY426" s="209"/>
      <c r="GFZ426" s="209"/>
      <c r="GGA426" s="209"/>
      <c r="GGB426" s="209"/>
      <c r="GGC426" s="209"/>
      <c r="GGD426" s="209"/>
      <c r="GGE426" s="209"/>
      <c r="GGF426" s="209"/>
      <c r="GGG426" s="209"/>
      <c r="GGH426" s="209"/>
      <c r="GGI426" s="209"/>
      <c r="GGJ426" s="209"/>
      <c r="GGK426" s="209"/>
      <c r="GGL426" s="209"/>
      <c r="GGM426" s="209"/>
      <c r="GGN426" s="209"/>
      <c r="GGO426" s="209"/>
      <c r="GGP426" s="209"/>
      <c r="GGQ426" s="209"/>
      <c r="GGR426" s="209"/>
      <c r="GGS426" s="209"/>
      <c r="GGT426" s="209"/>
      <c r="GGU426" s="209"/>
      <c r="GGV426" s="209"/>
      <c r="GGW426" s="209"/>
      <c r="GGX426" s="209"/>
      <c r="GGY426" s="209"/>
      <c r="GGZ426" s="209"/>
      <c r="GHA426" s="209"/>
      <c r="GHB426" s="209"/>
      <c r="GHC426" s="209"/>
      <c r="GHD426" s="209"/>
      <c r="GHE426" s="209"/>
      <c r="GHF426" s="209"/>
      <c r="GHG426" s="209"/>
      <c r="GHH426" s="209"/>
      <c r="GHI426" s="209"/>
      <c r="GHJ426" s="209"/>
      <c r="GHK426" s="209"/>
      <c r="GHL426" s="209"/>
      <c r="GHM426" s="209"/>
      <c r="GHN426" s="209"/>
      <c r="GHO426" s="209"/>
      <c r="GHP426" s="209"/>
      <c r="GHQ426" s="209"/>
      <c r="GHR426" s="209"/>
      <c r="GHS426" s="209"/>
      <c r="GHT426" s="209"/>
      <c r="GHU426" s="209"/>
      <c r="GHV426" s="209"/>
      <c r="GHW426" s="209"/>
      <c r="GHX426" s="209"/>
      <c r="GHY426" s="209"/>
      <c r="GHZ426" s="209"/>
      <c r="GIA426" s="209"/>
      <c r="GIB426" s="209"/>
      <c r="GIC426" s="209"/>
      <c r="GID426" s="209"/>
      <c r="GIE426" s="209"/>
      <c r="GIF426" s="209"/>
      <c r="GIG426" s="209"/>
      <c r="GIH426" s="209"/>
      <c r="GII426" s="209"/>
      <c r="GIJ426" s="209"/>
      <c r="GIK426" s="209"/>
      <c r="GIL426" s="209"/>
      <c r="GIM426" s="209"/>
      <c r="GIN426" s="209"/>
      <c r="GIO426" s="209"/>
      <c r="GIP426" s="209"/>
      <c r="GIQ426" s="209"/>
      <c r="GIR426" s="209"/>
      <c r="GIS426" s="209"/>
      <c r="GIT426" s="209"/>
      <c r="GIU426" s="209"/>
      <c r="GIV426" s="209"/>
      <c r="GIW426" s="209"/>
      <c r="GIX426" s="209"/>
      <c r="GIY426" s="209"/>
      <c r="GIZ426" s="209"/>
      <c r="GJA426" s="209"/>
      <c r="GJB426" s="209"/>
      <c r="GJC426" s="209"/>
      <c r="GJD426" s="209"/>
      <c r="GJE426" s="209"/>
      <c r="GJF426" s="209"/>
      <c r="GJG426" s="209"/>
      <c r="GJH426" s="209"/>
      <c r="GJI426" s="209"/>
      <c r="GJJ426" s="209"/>
      <c r="GJK426" s="209"/>
      <c r="GJL426" s="209"/>
      <c r="GJM426" s="209"/>
      <c r="GJN426" s="209"/>
      <c r="GJO426" s="209"/>
      <c r="GJP426" s="209"/>
      <c r="GJQ426" s="209"/>
      <c r="GJR426" s="209"/>
      <c r="GJS426" s="209"/>
      <c r="GJT426" s="209"/>
      <c r="GJU426" s="209"/>
      <c r="GJV426" s="209"/>
      <c r="GJW426" s="209"/>
      <c r="GJX426" s="209"/>
      <c r="GJY426" s="209"/>
      <c r="GJZ426" s="209"/>
      <c r="GKA426" s="209"/>
      <c r="GKB426" s="209"/>
      <c r="GKC426" s="209"/>
      <c r="GKD426" s="209"/>
      <c r="GKE426" s="209"/>
      <c r="GKF426" s="209"/>
      <c r="GKG426" s="209"/>
      <c r="GKH426" s="209"/>
      <c r="GKI426" s="209"/>
      <c r="GKJ426" s="209"/>
      <c r="GKK426" s="209"/>
      <c r="GKL426" s="209"/>
      <c r="GKM426" s="209"/>
      <c r="GKN426" s="209"/>
      <c r="GKO426" s="209"/>
      <c r="GKP426" s="209"/>
      <c r="GKQ426" s="209"/>
      <c r="GKR426" s="209"/>
      <c r="GKS426" s="209"/>
      <c r="GKT426" s="209"/>
      <c r="GKU426" s="209"/>
      <c r="GKV426" s="209"/>
      <c r="GKW426" s="209"/>
      <c r="GKX426" s="209"/>
      <c r="GKY426" s="209"/>
      <c r="GKZ426" s="209"/>
      <c r="GLA426" s="209"/>
      <c r="GLB426" s="209"/>
      <c r="GLC426" s="209"/>
      <c r="GLD426" s="209"/>
      <c r="GLE426" s="209"/>
      <c r="GLF426" s="209"/>
      <c r="GLG426" s="209"/>
      <c r="GLH426" s="209"/>
      <c r="GLI426" s="209"/>
      <c r="GLJ426" s="209"/>
      <c r="GLK426" s="209"/>
      <c r="GLL426" s="209"/>
      <c r="GLM426" s="209"/>
      <c r="GLN426" s="209"/>
      <c r="GLO426" s="209"/>
      <c r="GLP426" s="209"/>
      <c r="GLQ426" s="209"/>
      <c r="GLR426" s="209"/>
      <c r="GLS426" s="209"/>
      <c r="GLT426" s="209"/>
      <c r="GLU426" s="209"/>
      <c r="GLV426" s="209"/>
      <c r="GLW426" s="209"/>
      <c r="GLX426" s="209"/>
      <c r="GLY426" s="209"/>
      <c r="GLZ426" s="209"/>
      <c r="GMA426" s="209"/>
      <c r="GMB426" s="209"/>
      <c r="GMC426" s="209"/>
      <c r="GMD426" s="209"/>
      <c r="GME426" s="209"/>
      <c r="GMF426" s="209"/>
      <c r="GMG426" s="209"/>
      <c r="GMH426" s="209"/>
      <c r="GMI426" s="209"/>
      <c r="GMJ426" s="209"/>
      <c r="GMK426" s="209"/>
      <c r="GML426" s="209"/>
      <c r="GMM426" s="209"/>
      <c r="GMN426" s="209"/>
      <c r="GMO426" s="209"/>
      <c r="GMP426" s="209"/>
      <c r="GMQ426" s="209"/>
      <c r="GMR426" s="209"/>
      <c r="GMS426" s="209"/>
      <c r="GMT426" s="209"/>
      <c r="GMU426" s="209"/>
      <c r="GMV426" s="209"/>
      <c r="GMW426" s="209"/>
      <c r="GMX426" s="209"/>
      <c r="GMY426" s="209"/>
      <c r="GMZ426" s="209"/>
      <c r="GNA426" s="209"/>
      <c r="GNB426" s="209"/>
      <c r="GNC426" s="209"/>
      <c r="GND426" s="209"/>
      <c r="GNE426" s="209"/>
      <c r="GNF426" s="209"/>
      <c r="GNG426" s="209"/>
      <c r="GNH426" s="209"/>
      <c r="GNI426" s="209"/>
      <c r="GNJ426" s="209"/>
      <c r="GNK426" s="209"/>
      <c r="GNL426" s="209"/>
      <c r="GNM426" s="209"/>
      <c r="GNN426" s="209"/>
      <c r="GNO426" s="209"/>
      <c r="GNP426" s="209"/>
      <c r="GNQ426" s="209"/>
      <c r="GNR426" s="209"/>
      <c r="GNS426" s="209"/>
      <c r="GNT426" s="209"/>
      <c r="GNU426" s="209"/>
      <c r="GNV426" s="209"/>
      <c r="GNW426" s="209"/>
      <c r="GNX426" s="209"/>
      <c r="GNY426" s="209"/>
      <c r="GNZ426" s="209"/>
      <c r="GOA426" s="209"/>
      <c r="GOB426" s="209"/>
      <c r="GOC426" s="209"/>
      <c r="GOD426" s="209"/>
      <c r="GOE426" s="209"/>
      <c r="GOF426" s="209"/>
      <c r="GOG426" s="209"/>
      <c r="GOH426" s="209"/>
      <c r="GOI426" s="209"/>
      <c r="GOJ426" s="209"/>
      <c r="GOK426" s="209"/>
      <c r="GOL426" s="209"/>
      <c r="GOM426" s="209"/>
      <c r="GON426" s="209"/>
      <c r="GOO426" s="209"/>
      <c r="GOP426" s="209"/>
      <c r="GOQ426" s="209"/>
      <c r="GOR426" s="209"/>
      <c r="GOS426" s="209"/>
      <c r="GOT426" s="209"/>
      <c r="GOU426" s="209"/>
      <c r="GOV426" s="209"/>
      <c r="GOW426" s="209"/>
      <c r="GOX426" s="209"/>
      <c r="GOY426" s="209"/>
      <c r="GOZ426" s="209"/>
      <c r="GPA426" s="209"/>
      <c r="GPB426" s="209"/>
      <c r="GPC426" s="209"/>
      <c r="GPD426" s="209"/>
      <c r="GPE426" s="209"/>
      <c r="GPF426" s="209"/>
      <c r="GPG426" s="209"/>
      <c r="GPH426" s="209"/>
      <c r="GPI426" s="209"/>
      <c r="GPJ426" s="209"/>
      <c r="GPK426" s="209"/>
      <c r="GPL426" s="209"/>
      <c r="GPM426" s="209"/>
      <c r="GPN426" s="209"/>
      <c r="GPO426" s="209"/>
      <c r="GPP426" s="209"/>
      <c r="GPQ426" s="209"/>
      <c r="GPR426" s="209"/>
      <c r="GPS426" s="209"/>
      <c r="GPT426" s="209"/>
      <c r="GPU426" s="209"/>
      <c r="GPV426" s="209"/>
      <c r="GPW426" s="209"/>
      <c r="GPX426" s="209"/>
      <c r="GPY426" s="209"/>
      <c r="GPZ426" s="209"/>
      <c r="GQA426" s="209"/>
      <c r="GQB426" s="209"/>
      <c r="GQC426" s="209"/>
      <c r="GQD426" s="209"/>
      <c r="GQE426" s="209"/>
      <c r="GQF426" s="209"/>
      <c r="GQG426" s="209"/>
      <c r="GQH426" s="209"/>
      <c r="GQI426" s="209"/>
      <c r="GQJ426" s="209"/>
      <c r="GQK426" s="209"/>
      <c r="GQL426" s="209"/>
      <c r="GQM426" s="209"/>
      <c r="GQN426" s="209"/>
      <c r="GQO426" s="209"/>
      <c r="GQP426" s="209"/>
      <c r="GQQ426" s="209"/>
      <c r="GQR426" s="209"/>
      <c r="GQS426" s="209"/>
      <c r="GQT426" s="209"/>
      <c r="GQU426" s="209"/>
      <c r="GQV426" s="209"/>
      <c r="GQW426" s="209"/>
      <c r="GQX426" s="209"/>
      <c r="GQY426" s="209"/>
      <c r="GQZ426" s="209"/>
      <c r="GRA426" s="209"/>
      <c r="GRB426" s="209"/>
      <c r="GRC426" s="209"/>
      <c r="GRD426" s="209"/>
      <c r="GRE426" s="209"/>
      <c r="GRF426" s="209"/>
      <c r="GRG426" s="209"/>
      <c r="GRH426" s="209"/>
      <c r="GRI426" s="209"/>
      <c r="GRJ426" s="209"/>
      <c r="GRK426" s="209"/>
      <c r="GRL426" s="209"/>
      <c r="GRM426" s="209"/>
      <c r="GRN426" s="209"/>
      <c r="GRO426" s="209"/>
      <c r="GRP426" s="209"/>
      <c r="GRQ426" s="209"/>
      <c r="GRR426" s="209"/>
      <c r="GRS426" s="209"/>
      <c r="GRT426" s="209"/>
      <c r="GRU426" s="209"/>
      <c r="GRV426" s="209"/>
      <c r="GRW426" s="209"/>
      <c r="GRX426" s="209"/>
      <c r="GRY426" s="209"/>
      <c r="GRZ426" s="209"/>
      <c r="GSA426" s="209"/>
      <c r="GSB426" s="209"/>
      <c r="GSC426" s="209"/>
      <c r="GSD426" s="209"/>
      <c r="GSE426" s="209"/>
      <c r="GSF426" s="209"/>
      <c r="GSG426" s="209"/>
      <c r="GSH426" s="209"/>
      <c r="GSI426" s="209"/>
      <c r="GSJ426" s="209"/>
      <c r="GSK426" s="209"/>
      <c r="GSL426" s="209"/>
      <c r="GSM426" s="209"/>
      <c r="GSN426" s="209"/>
      <c r="GSO426" s="209"/>
      <c r="GSP426" s="209"/>
      <c r="GSQ426" s="209"/>
      <c r="GSR426" s="209"/>
      <c r="GSS426" s="209"/>
      <c r="GST426" s="209"/>
      <c r="GSU426" s="209"/>
      <c r="GSV426" s="209"/>
      <c r="GSW426" s="209"/>
      <c r="GSX426" s="209"/>
      <c r="GSY426" s="209"/>
      <c r="GSZ426" s="209"/>
      <c r="GTA426" s="209"/>
      <c r="GTB426" s="209"/>
      <c r="GTC426" s="209"/>
      <c r="GTD426" s="209"/>
      <c r="GTE426" s="209"/>
      <c r="GTF426" s="209"/>
      <c r="GTG426" s="209"/>
      <c r="GTH426" s="209"/>
      <c r="GTI426" s="209"/>
      <c r="GTJ426" s="209"/>
      <c r="GTK426" s="209"/>
      <c r="GTL426" s="209"/>
      <c r="GTM426" s="209"/>
      <c r="GTN426" s="209"/>
      <c r="GTO426" s="209"/>
      <c r="GTP426" s="209"/>
      <c r="GTQ426" s="209"/>
      <c r="GTR426" s="209"/>
      <c r="GTS426" s="209"/>
      <c r="GTT426" s="209"/>
      <c r="GTU426" s="209"/>
      <c r="GTV426" s="209"/>
      <c r="GTW426" s="209"/>
      <c r="GTX426" s="209"/>
      <c r="GTY426" s="209"/>
      <c r="GTZ426" s="209"/>
      <c r="GUA426" s="209"/>
      <c r="GUB426" s="209"/>
      <c r="GUC426" s="209"/>
      <c r="GUD426" s="209"/>
      <c r="GUE426" s="209"/>
      <c r="GUF426" s="209"/>
      <c r="GUG426" s="209"/>
      <c r="GUH426" s="209"/>
      <c r="GUI426" s="209"/>
      <c r="GUJ426" s="209"/>
      <c r="GUK426" s="209"/>
      <c r="GUL426" s="209"/>
      <c r="GUM426" s="209"/>
      <c r="GUN426" s="209"/>
      <c r="GUO426" s="209"/>
      <c r="GUP426" s="209"/>
      <c r="GUQ426" s="209"/>
      <c r="GUR426" s="209"/>
      <c r="GUS426" s="209"/>
      <c r="GUT426" s="209"/>
      <c r="GUU426" s="209"/>
      <c r="GUV426" s="209"/>
      <c r="GUW426" s="209"/>
      <c r="GUX426" s="209"/>
      <c r="GUY426" s="209"/>
      <c r="GUZ426" s="209"/>
      <c r="GVA426" s="209"/>
      <c r="GVB426" s="209"/>
      <c r="GVC426" s="209"/>
      <c r="GVD426" s="209"/>
      <c r="GVE426" s="209"/>
      <c r="GVF426" s="209"/>
      <c r="GVG426" s="209"/>
      <c r="GVH426" s="209"/>
      <c r="GVI426" s="209"/>
      <c r="GVJ426" s="209"/>
      <c r="GVK426" s="209"/>
      <c r="GVL426" s="209"/>
      <c r="GVM426" s="209"/>
      <c r="GVN426" s="209"/>
      <c r="GVO426" s="209"/>
      <c r="GVP426" s="209"/>
      <c r="GVQ426" s="209"/>
      <c r="GVR426" s="209"/>
      <c r="GVS426" s="209"/>
      <c r="GVT426" s="209"/>
      <c r="GVU426" s="209"/>
      <c r="GVV426" s="209"/>
      <c r="GVW426" s="209"/>
      <c r="GVX426" s="209"/>
      <c r="GVY426" s="209"/>
      <c r="GVZ426" s="209"/>
      <c r="GWA426" s="209"/>
      <c r="GWB426" s="209"/>
      <c r="GWC426" s="209"/>
      <c r="GWD426" s="209"/>
      <c r="GWE426" s="209"/>
      <c r="GWF426" s="209"/>
      <c r="GWG426" s="209"/>
      <c r="GWH426" s="209"/>
      <c r="GWI426" s="209"/>
      <c r="GWJ426" s="209"/>
      <c r="GWK426" s="209"/>
      <c r="GWL426" s="209"/>
      <c r="GWM426" s="209"/>
      <c r="GWN426" s="209"/>
      <c r="GWO426" s="209"/>
      <c r="GWP426" s="209"/>
      <c r="GWQ426" s="209"/>
      <c r="GWR426" s="209"/>
      <c r="GWS426" s="209"/>
      <c r="GWT426" s="209"/>
      <c r="GWU426" s="209"/>
      <c r="GWV426" s="209"/>
      <c r="GWW426" s="209"/>
      <c r="GWX426" s="209"/>
      <c r="GWY426" s="209"/>
      <c r="GWZ426" s="209"/>
      <c r="GXA426" s="209"/>
      <c r="GXB426" s="209"/>
      <c r="GXC426" s="209"/>
      <c r="GXD426" s="209"/>
      <c r="GXE426" s="209"/>
      <c r="GXF426" s="209"/>
      <c r="GXG426" s="209"/>
      <c r="GXH426" s="209"/>
      <c r="GXI426" s="209"/>
      <c r="GXJ426" s="209"/>
      <c r="GXK426" s="209"/>
      <c r="GXL426" s="209"/>
      <c r="GXM426" s="209"/>
      <c r="GXN426" s="209"/>
      <c r="GXO426" s="209"/>
      <c r="GXP426" s="209"/>
      <c r="GXQ426" s="209"/>
      <c r="GXR426" s="209"/>
      <c r="GXS426" s="209"/>
      <c r="GXT426" s="209"/>
      <c r="GXU426" s="209"/>
      <c r="GXV426" s="209"/>
      <c r="GXW426" s="209"/>
      <c r="GXX426" s="209"/>
      <c r="GXY426" s="209"/>
      <c r="GXZ426" s="209"/>
      <c r="GYA426" s="209"/>
      <c r="GYB426" s="209"/>
      <c r="GYC426" s="209"/>
      <c r="GYD426" s="209"/>
      <c r="GYE426" s="209"/>
      <c r="GYF426" s="209"/>
      <c r="GYG426" s="209"/>
      <c r="GYH426" s="209"/>
      <c r="GYI426" s="209"/>
      <c r="GYJ426" s="209"/>
      <c r="GYK426" s="209"/>
      <c r="GYL426" s="209"/>
      <c r="GYM426" s="209"/>
      <c r="GYN426" s="209"/>
      <c r="GYO426" s="209"/>
      <c r="GYP426" s="209"/>
      <c r="GYQ426" s="209"/>
      <c r="GYR426" s="209"/>
      <c r="GYS426" s="209"/>
      <c r="GYT426" s="209"/>
      <c r="GYU426" s="209"/>
      <c r="GYV426" s="209"/>
      <c r="GYW426" s="209"/>
      <c r="GYX426" s="209"/>
      <c r="GYY426" s="209"/>
      <c r="GYZ426" s="209"/>
      <c r="GZA426" s="209"/>
      <c r="GZB426" s="209"/>
      <c r="GZC426" s="209"/>
      <c r="GZD426" s="209"/>
      <c r="GZE426" s="209"/>
      <c r="GZF426" s="209"/>
      <c r="GZG426" s="209"/>
      <c r="GZH426" s="209"/>
      <c r="GZI426" s="209"/>
      <c r="GZJ426" s="209"/>
      <c r="GZK426" s="209"/>
      <c r="GZL426" s="209"/>
      <c r="GZM426" s="209"/>
      <c r="GZN426" s="209"/>
      <c r="GZO426" s="209"/>
      <c r="GZP426" s="209"/>
      <c r="GZQ426" s="209"/>
      <c r="GZR426" s="209"/>
      <c r="GZS426" s="209"/>
      <c r="GZT426" s="209"/>
      <c r="GZU426" s="209"/>
      <c r="GZV426" s="209"/>
      <c r="GZW426" s="209"/>
      <c r="GZX426" s="209"/>
      <c r="GZY426" s="209"/>
      <c r="GZZ426" s="209"/>
      <c r="HAA426" s="209"/>
      <c r="HAB426" s="209"/>
      <c r="HAC426" s="209"/>
      <c r="HAD426" s="209"/>
      <c r="HAE426" s="209"/>
      <c r="HAF426" s="209"/>
      <c r="HAG426" s="209"/>
      <c r="HAH426" s="209"/>
      <c r="HAI426" s="209"/>
      <c r="HAJ426" s="209"/>
      <c r="HAK426" s="209"/>
      <c r="HAL426" s="209"/>
      <c r="HAM426" s="209"/>
      <c r="HAN426" s="209"/>
      <c r="HAO426" s="209"/>
      <c r="HAP426" s="209"/>
      <c r="HAQ426" s="209"/>
      <c r="HAR426" s="209"/>
      <c r="HAS426" s="209"/>
      <c r="HAT426" s="209"/>
      <c r="HAU426" s="209"/>
      <c r="HAV426" s="209"/>
      <c r="HAW426" s="209"/>
      <c r="HAX426" s="209"/>
      <c r="HAY426" s="209"/>
      <c r="HAZ426" s="209"/>
      <c r="HBA426" s="209"/>
      <c r="HBB426" s="209"/>
      <c r="HBC426" s="209"/>
      <c r="HBD426" s="209"/>
      <c r="HBE426" s="209"/>
      <c r="HBF426" s="209"/>
      <c r="HBG426" s="209"/>
      <c r="HBH426" s="209"/>
      <c r="HBI426" s="209"/>
      <c r="HBJ426" s="209"/>
      <c r="HBK426" s="209"/>
      <c r="HBL426" s="209"/>
      <c r="HBM426" s="209"/>
      <c r="HBN426" s="209"/>
      <c r="HBO426" s="209"/>
      <c r="HBP426" s="209"/>
      <c r="HBQ426" s="209"/>
      <c r="HBR426" s="209"/>
      <c r="HBS426" s="209"/>
      <c r="HBT426" s="209"/>
      <c r="HBU426" s="209"/>
      <c r="HBV426" s="209"/>
      <c r="HBW426" s="209"/>
      <c r="HBX426" s="209"/>
      <c r="HBY426" s="209"/>
      <c r="HBZ426" s="209"/>
      <c r="HCA426" s="209"/>
      <c r="HCB426" s="209"/>
      <c r="HCC426" s="209"/>
      <c r="HCD426" s="209"/>
      <c r="HCE426" s="209"/>
      <c r="HCF426" s="209"/>
      <c r="HCG426" s="209"/>
      <c r="HCH426" s="209"/>
      <c r="HCI426" s="209"/>
      <c r="HCJ426" s="209"/>
      <c r="HCK426" s="209"/>
      <c r="HCL426" s="209"/>
      <c r="HCM426" s="209"/>
      <c r="HCN426" s="209"/>
      <c r="HCO426" s="209"/>
      <c r="HCP426" s="209"/>
      <c r="HCQ426" s="209"/>
      <c r="HCR426" s="209"/>
      <c r="HCS426" s="209"/>
      <c r="HCT426" s="209"/>
      <c r="HCU426" s="209"/>
      <c r="HCV426" s="209"/>
      <c r="HCW426" s="209"/>
      <c r="HCX426" s="209"/>
      <c r="HCY426" s="209"/>
      <c r="HCZ426" s="209"/>
      <c r="HDA426" s="209"/>
      <c r="HDB426" s="209"/>
      <c r="HDC426" s="209"/>
      <c r="HDD426" s="209"/>
      <c r="HDE426" s="209"/>
      <c r="HDF426" s="209"/>
      <c r="HDG426" s="209"/>
      <c r="HDH426" s="209"/>
      <c r="HDI426" s="209"/>
      <c r="HDJ426" s="209"/>
      <c r="HDK426" s="209"/>
      <c r="HDL426" s="209"/>
      <c r="HDM426" s="209"/>
      <c r="HDN426" s="209"/>
      <c r="HDO426" s="209"/>
      <c r="HDP426" s="209"/>
      <c r="HDQ426" s="209"/>
      <c r="HDR426" s="209"/>
      <c r="HDS426" s="209"/>
      <c r="HDT426" s="209"/>
      <c r="HDU426" s="209"/>
      <c r="HDV426" s="209"/>
      <c r="HDW426" s="209"/>
      <c r="HDX426" s="209"/>
      <c r="HDY426" s="209"/>
      <c r="HDZ426" s="209"/>
      <c r="HEA426" s="209"/>
      <c r="HEB426" s="209"/>
      <c r="HEC426" s="209"/>
      <c r="HED426" s="209"/>
      <c r="HEE426" s="209"/>
      <c r="HEF426" s="209"/>
      <c r="HEG426" s="209"/>
      <c r="HEH426" s="209"/>
      <c r="HEI426" s="209"/>
      <c r="HEJ426" s="209"/>
      <c r="HEK426" s="209"/>
      <c r="HEL426" s="209"/>
      <c r="HEM426" s="209"/>
      <c r="HEN426" s="209"/>
      <c r="HEO426" s="209"/>
      <c r="HEP426" s="209"/>
      <c r="HEQ426" s="209"/>
      <c r="HER426" s="209"/>
      <c r="HES426" s="209"/>
      <c r="HET426" s="209"/>
      <c r="HEU426" s="209"/>
      <c r="HEV426" s="209"/>
      <c r="HEW426" s="209"/>
      <c r="HEX426" s="209"/>
      <c r="HEY426" s="209"/>
      <c r="HEZ426" s="209"/>
      <c r="HFA426" s="209"/>
      <c r="HFB426" s="209"/>
      <c r="HFC426" s="209"/>
      <c r="HFD426" s="209"/>
      <c r="HFE426" s="209"/>
      <c r="HFF426" s="209"/>
      <c r="HFG426" s="209"/>
      <c r="HFH426" s="209"/>
      <c r="HFI426" s="209"/>
      <c r="HFJ426" s="209"/>
      <c r="HFK426" s="209"/>
      <c r="HFL426" s="209"/>
      <c r="HFM426" s="209"/>
      <c r="HFN426" s="209"/>
      <c r="HFO426" s="209"/>
      <c r="HFP426" s="209"/>
      <c r="HFQ426" s="209"/>
      <c r="HFR426" s="209"/>
      <c r="HFS426" s="209"/>
      <c r="HFT426" s="209"/>
      <c r="HFU426" s="209"/>
      <c r="HFV426" s="209"/>
      <c r="HFW426" s="209"/>
      <c r="HFX426" s="209"/>
      <c r="HFY426" s="209"/>
      <c r="HFZ426" s="209"/>
      <c r="HGA426" s="209"/>
      <c r="HGB426" s="209"/>
      <c r="HGC426" s="209"/>
      <c r="HGD426" s="209"/>
      <c r="HGE426" s="209"/>
      <c r="HGF426" s="209"/>
      <c r="HGG426" s="209"/>
      <c r="HGH426" s="209"/>
      <c r="HGI426" s="209"/>
      <c r="HGJ426" s="209"/>
      <c r="HGK426" s="209"/>
      <c r="HGL426" s="209"/>
      <c r="HGM426" s="209"/>
      <c r="HGN426" s="209"/>
      <c r="HGO426" s="209"/>
      <c r="HGP426" s="209"/>
      <c r="HGQ426" s="209"/>
      <c r="HGR426" s="209"/>
      <c r="HGS426" s="209"/>
      <c r="HGT426" s="209"/>
      <c r="HGU426" s="209"/>
      <c r="HGV426" s="209"/>
      <c r="HGW426" s="209"/>
      <c r="HGX426" s="209"/>
      <c r="HGY426" s="209"/>
      <c r="HGZ426" s="209"/>
      <c r="HHA426" s="209"/>
      <c r="HHB426" s="209"/>
      <c r="HHC426" s="209"/>
      <c r="HHD426" s="209"/>
      <c r="HHE426" s="209"/>
      <c r="HHF426" s="209"/>
      <c r="HHG426" s="209"/>
      <c r="HHH426" s="209"/>
      <c r="HHI426" s="209"/>
      <c r="HHJ426" s="209"/>
      <c r="HHK426" s="209"/>
      <c r="HHL426" s="209"/>
      <c r="HHM426" s="209"/>
      <c r="HHN426" s="209"/>
      <c r="HHO426" s="209"/>
      <c r="HHP426" s="209"/>
      <c r="HHQ426" s="209"/>
      <c r="HHR426" s="209"/>
      <c r="HHS426" s="209"/>
      <c r="HHT426" s="209"/>
      <c r="HHU426" s="209"/>
      <c r="HHV426" s="209"/>
      <c r="HHW426" s="209"/>
      <c r="HHX426" s="209"/>
      <c r="HHY426" s="209"/>
      <c r="HHZ426" s="209"/>
      <c r="HIA426" s="209"/>
      <c r="HIB426" s="209"/>
      <c r="HIC426" s="209"/>
      <c r="HID426" s="209"/>
      <c r="HIE426" s="209"/>
      <c r="HIF426" s="209"/>
      <c r="HIG426" s="209"/>
      <c r="HIH426" s="209"/>
      <c r="HII426" s="209"/>
      <c r="HIJ426" s="209"/>
      <c r="HIK426" s="209"/>
      <c r="HIL426" s="209"/>
      <c r="HIM426" s="209"/>
      <c r="HIN426" s="209"/>
      <c r="HIO426" s="209"/>
      <c r="HIP426" s="209"/>
      <c r="HIQ426" s="209"/>
      <c r="HIR426" s="209"/>
      <c r="HIS426" s="209"/>
      <c r="HIT426" s="209"/>
      <c r="HIU426" s="209"/>
      <c r="HIV426" s="209"/>
      <c r="HIW426" s="209"/>
      <c r="HIX426" s="209"/>
      <c r="HIY426" s="209"/>
      <c r="HIZ426" s="209"/>
      <c r="HJA426" s="209"/>
      <c r="HJB426" s="209"/>
      <c r="HJC426" s="209"/>
      <c r="HJD426" s="209"/>
      <c r="HJE426" s="209"/>
      <c r="HJF426" s="209"/>
      <c r="HJG426" s="209"/>
      <c r="HJH426" s="209"/>
      <c r="HJI426" s="209"/>
      <c r="HJJ426" s="209"/>
      <c r="HJK426" s="209"/>
      <c r="HJL426" s="209"/>
      <c r="HJM426" s="209"/>
      <c r="HJN426" s="209"/>
      <c r="HJO426" s="209"/>
      <c r="HJP426" s="209"/>
      <c r="HJQ426" s="209"/>
      <c r="HJR426" s="209"/>
      <c r="HJS426" s="209"/>
      <c r="HJT426" s="209"/>
      <c r="HJU426" s="209"/>
      <c r="HJV426" s="209"/>
      <c r="HJW426" s="209"/>
      <c r="HJX426" s="209"/>
      <c r="HJY426" s="209"/>
      <c r="HJZ426" s="209"/>
      <c r="HKA426" s="209"/>
      <c r="HKB426" s="209"/>
      <c r="HKC426" s="209"/>
      <c r="HKD426" s="209"/>
      <c r="HKE426" s="209"/>
      <c r="HKF426" s="209"/>
      <c r="HKG426" s="209"/>
      <c r="HKH426" s="209"/>
      <c r="HKI426" s="209"/>
      <c r="HKJ426" s="209"/>
      <c r="HKK426" s="209"/>
      <c r="HKL426" s="209"/>
      <c r="HKM426" s="209"/>
      <c r="HKN426" s="209"/>
      <c r="HKO426" s="209"/>
      <c r="HKP426" s="209"/>
      <c r="HKQ426" s="209"/>
      <c r="HKR426" s="209"/>
      <c r="HKS426" s="209"/>
      <c r="HKT426" s="209"/>
      <c r="HKU426" s="209"/>
      <c r="HKV426" s="209"/>
      <c r="HKW426" s="209"/>
      <c r="HKX426" s="209"/>
      <c r="HKY426" s="209"/>
      <c r="HKZ426" s="209"/>
      <c r="HLA426" s="209"/>
      <c r="HLB426" s="209"/>
      <c r="HLC426" s="209"/>
      <c r="HLD426" s="209"/>
      <c r="HLE426" s="209"/>
      <c r="HLF426" s="209"/>
      <c r="HLG426" s="209"/>
      <c r="HLH426" s="209"/>
      <c r="HLI426" s="209"/>
      <c r="HLJ426" s="209"/>
      <c r="HLK426" s="209"/>
      <c r="HLL426" s="209"/>
      <c r="HLM426" s="209"/>
      <c r="HLN426" s="209"/>
      <c r="HLO426" s="209"/>
      <c r="HLP426" s="209"/>
      <c r="HLQ426" s="209"/>
      <c r="HLR426" s="209"/>
      <c r="HLS426" s="209"/>
      <c r="HLT426" s="209"/>
      <c r="HLU426" s="209"/>
      <c r="HLV426" s="209"/>
      <c r="HLW426" s="209"/>
      <c r="HLX426" s="209"/>
      <c r="HLY426" s="209"/>
      <c r="HLZ426" s="209"/>
      <c r="HMA426" s="209"/>
      <c r="HMB426" s="209"/>
      <c r="HMC426" s="209"/>
      <c r="HMD426" s="209"/>
      <c r="HME426" s="209"/>
      <c r="HMF426" s="209"/>
      <c r="HMG426" s="209"/>
      <c r="HMH426" s="209"/>
      <c r="HMI426" s="209"/>
      <c r="HMJ426" s="209"/>
      <c r="HMK426" s="209"/>
      <c r="HML426" s="209"/>
      <c r="HMM426" s="209"/>
      <c r="HMN426" s="209"/>
      <c r="HMO426" s="209"/>
      <c r="HMP426" s="209"/>
      <c r="HMQ426" s="209"/>
      <c r="HMR426" s="209"/>
      <c r="HMS426" s="209"/>
      <c r="HMT426" s="209"/>
      <c r="HMU426" s="209"/>
      <c r="HMV426" s="209"/>
      <c r="HMW426" s="209"/>
      <c r="HMX426" s="209"/>
      <c r="HMY426" s="209"/>
      <c r="HMZ426" s="209"/>
      <c r="HNA426" s="209"/>
      <c r="HNB426" s="209"/>
      <c r="HNC426" s="209"/>
      <c r="HND426" s="209"/>
      <c r="HNE426" s="209"/>
      <c r="HNF426" s="209"/>
      <c r="HNG426" s="209"/>
      <c r="HNH426" s="209"/>
      <c r="HNI426" s="209"/>
      <c r="HNJ426" s="209"/>
      <c r="HNK426" s="209"/>
      <c r="HNL426" s="209"/>
      <c r="HNM426" s="209"/>
      <c r="HNN426" s="209"/>
      <c r="HNO426" s="209"/>
      <c r="HNP426" s="209"/>
      <c r="HNQ426" s="209"/>
      <c r="HNR426" s="209"/>
      <c r="HNS426" s="209"/>
      <c r="HNT426" s="209"/>
      <c r="HNU426" s="209"/>
      <c r="HNV426" s="209"/>
      <c r="HNW426" s="209"/>
      <c r="HNX426" s="209"/>
      <c r="HNY426" s="209"/>
      <c r="HNZ426" s="209"/>
      <c r="HOA426" s="209"/>
      <c r="HOB426" s="209"/>
      <c r="HOC426" s="209"/>
      <c r="HOD426" s="209"/>
      <c r="HOE426" s="209"/>
      <c r="HOF426" s="209"/>
      <c r="HOG426" s="209"/>
      <c r="HOH426" s="209"/>
      <c r="HOI426" s="209"/>
      <c r="HOJ426" s="209"/>
      <c r="HOK426" s="209"/>
      <c r="HOL426" s="209"/>
      <c r="HOM426" s="209"/>
      <c r="HON426" s="209"/>
      <c r="HOO426" s="209"/>
      <c r="HOP426" s="209"/>
      <c r="HOQ426" s="209"/>
      <c r="HOR426" s="209"/>
      <c r="HOS426" s="209"/>
      <c r="HOT426" s="209"/>
      <c r="HOU426" s="209"/>
      <c r="HOV426" s="209"/>
      <c r="HOW426" s="209"/>
      <c r="HOX426" s="209"/>
      <c r="HOY426" s="209"/>
      <c r="HOZ426" s="209"/>
      <c r="HPA426" s="209"/>
      <c r="HPB426" s="209"/>
      <c r="HPC426" s="209"/>
      <c r="HPD426" s="209"/>
      <c r="HPE426" s="209"/>
      <c r="HPF426" s="209"/>
      <c r="HPG426" s="209"/>
      <c r="HPH426" s="209"/>
      <c r="HPI426" s="209"/>
      <c r="HPJ426" s="209"/>
      <c r="HPK426" s="209"/>
      <c r="HPL426" s="209"/>
      <c r="HPM426" s="209"/>
      <c r="HPN426" s="209"/>
      <c r="HPO426" s="209"/>
      <c r="HPP426" s="209"/>
      <c r="HPQ426" s="209"/>
      <c r="HPR426" s="209"/>
      <c r="HPS426" s="209"/>
      <c r="HPT426" s="209"/>
      <c r="HPU426" s="209"/>
      <c r="HPV426" s="209"/>
      <c r="HPW426" s="209"/>
      <c r="HPX426" s="209"/>
      <c r="HPY426" s="209"/>
      <c r="HPZ426" s="209"/>
      <c r="HQA426" s="209"/>
      <c r="HQB426" s="209"/>
      <c r="HQC426" s="209"/>
      <c r="HQD426" s="209"/>
      <c r="HQE426" s="209"/>
      <c r="HQF426" s="209"/>
      <c r="HQG426" s="209"/>
      <c r="HQH426" s="209"/>
      <c r="HQI426" s="209"/>
      <c r="HQJ426" s="209"/>
      <c r="HQK426" s="209"/>
      <c r="HQL426" s="209"/>
      <c r="HQM426" s="209"/>
      <c r="HQN426" s="209"/>
      <c r="HQO426" s="209"/>
      <c r="HQP426" s="209"/>
      <c r="HQQ426" s="209"/>
      <c r="HQR426" s="209"/>
      <c r="HQS426" s="209"/>
      <c r="HQT426" s="209"/>
      <c r="HQU426" s="209"/>
      <c r="HQV426" s="209"/>
      <c r="HQW426" s="209"/>
      <c r="HQX426" s="209"/>
      <c r="HQY426" s="209"/>
      <c r="HQZ426" s="209"/>
      <c r="HRA426" s="209"/>
      <c r="HRB426" s="209"/>
      <c r="HRC426" s="209"/>
      <c r="HRD426" s="209"/>
      <c r="HRE426" s="209"/>
      <c r="HRF426" s="209"/>
      <c r="HRG426" s="209"/>
      <c r="HRH426" s="209"/>
      <c r="HRI426" s="209"/>
      <c r="HRJ426" s="209"/>
      <c r="HRK426" s="209"/>
      <c r="HRL426" s="209"/>
      <c r="HRM426" s="209"/>
      <c r="HRN426" s="209"/>
      <c r="HRO426" s="209"/>
      <c r="HRP426" s="209"/>
      <c r="HRQ426" s="209"/>
      <c r="HRR426" s="209"/>
      <c r="HRS426" s="209"/>
      <c r="HRT426" s="209"/>
      <c r="HRU426" s="209"/>
      <c r="HRV426" s="209"/>
      <c r="HRW426" s="209"/>
      <c r="HRX426" s="209"/>
      <c r="HRY426" s="209"/>
      <c r="HRZ426" s="209"/>
      <c r="HSA426" s="209"/>
      <c r="HSB426" s="209"/>
      <c r="HSC426" s="209"/>
      <c r="HSD426" s="209"/>
      <c r="HSE426" s="209"/>
      <c r="HSF426" s="209"/>
      <c r="HSG426" s="209"/>
      <c r="HSH426" s="209"/>
      <c r="HSI426" s="209"/>
      <c r="HSJ426" s="209"/>
      <c r="HSK426" s="209"/>
      <c r="HSL426" s="209"/>
      <c r="HSM426" s="209"/>
      <c r="HSN426" s="209"/>
      <c r="HSO426" s="209"/>
      <c r="HSP426" s="209"/>
      <c r="HSQ426" s="209"/>
      <c r="HSR426" s="209"/>
      <c r="HSS426" s="209"/>
      <c r="HST426" s="209"/>
      <c r="HSU426" s="209"/>
      <c r="HSV426" s="209"/>
      <c r="HSW426" s="209"/>
      <c r="HSX426" s="209"/>
      <c r="HSY426" s="209"/>
      <c r="HSZ426" s="209"/>
      <c r="HTA426" s="209"/>
      <c r="HTB426" s="209"/>
      <c r="HTC426" s="209"/>
      <c r="HTD426" s="209"/>
      <c r="HTE426" s="209"/>
      <c r="HTF426" s="209"/>
      <c r="HTG426" s="209"/>
      <c r="HTH426" s="209"/>
      <c r="HTI426" s="209"/>
      <c r="HTJ426" s="209"/>
      <c r="HTK426" s="209"/>
      <c r="HTL426" s="209"/>
      <c r="HTM426" s="209"/>
      <c r="HTN426" s="209"/>
      <c r="HTO426" s="209"/>
      <c r="HTP426" s="209"/>
      <c r="HTQ426" s="209"/>
      <c r="HTR426" s="209"/>
      <c r="HTS426" s="209"/>
      <c r="HTT426" s="209"/>
      <c r="HTU426" s="209"/>
      <c r="HTV426" s="209"/>
      <c r="HTW426" s="209"/>
      <c r="HTX426" s="209"/>
      <c r="HTY426" s="209"/>
      <c r="HTZ426" s="209"/>
      <c r="HUA426" s="209"/>
      <c r="HUB426" s="209"/>
      <c r="HUC426" s="209"/>
      <c r="HUD426" s="209"/>
      <c r="HUE426" s="209"/>
      <c r="HUF426" s="209"/>
      <c r="HUG426" s="209"/>
      <c r="HUH426" s="209"/>
      <c r="HUI426" s="209"/>
      <c r="HUJ426" s="209"/>
      <c r="HUK426" s="209"/>
      <c r="HUL426" s="209"/>
      <c r="HUM426" s="209"/>
      <c r="HUN426" s="209"/>
      <c r="HUO426" s="209"/>
      <c r="HUP426" s="209"/>
      <c r="HUQ426" s="209"/>
      <c r="HUR426" s="209"/>
      <c r="HUS426" s="209"/>
      <c r="HUT426" s="209"/>
      <c r="HUU426" s="209"/>
      <c r="HUV426" s="209"/>
      <c r="HUW426" s="209"/>
      <c r="HUX426" s="209"/>
      <c r="HUY426" s="209"/>
      <c r="HUZ426" s="209"/>
      <c r="HVA426" s="209"/>
      <c r="HVB426" s="209"/>
      <c r="HVC426" s="209"/>
      <c r="HVD426" s="209"/>
      <c r="HVE426" s="209"/>
      <c r="HVF426" s="209"/>
      <c r="HVG426" s="209"/>
      <c r="HVH426" s="209"/>
      <c r="HVI426" s="209"/>
      <c r="HVJ426" s="209"/>
      <c r="HVK426" s="209"/>
      <c r="HVL426" s="209"/>
      <c r="HVM426" s="209"/>
      <c r="HVN426" s="209"/>
      <c r="HVO426" s="209"/>
      <c r="HVP426" s="209"/>
      <c r="HVQ426" s="209"/>
      <c r="HVR426" s="209"/>
      <c r="HVS426" s="209"/>
      <c r="HVT426" s="209"/>
      <c r="HVU426" s="209"/>
      <c r="HVV426" s="209"/>
      <c r="HVW426" s="209"/>
      <c r="HVX426" s="209"/>
      <c r="HVY426" s="209"/>
      <c r="HVZ426" s="209"/>
      <c r="HWA426" s="209"/>
      <c r="HWB426" s="209"/>
      <c r="HWC426" s="209"/>
      <c r="HWD426" s="209"/>
      <c r="HWE426" s="209"/>
      <c r="HWF426" s="209"/>
      <c r="HWG426" s="209"/>
      <c r="HWH426" s="209"/>
      <c r="HWI426" s="209"/>
      <c r="HWJ426" s="209"/>
      <c r="HWK426" s="209"/>
      <c r="HWL426" s="209"/>
      <c r="HWM426" s="209"/>
      <c r="HWN426" s="209"/>
      <c r="HWO426" s="209"/>
      <c r="HWP426" s="209"/>
      <c r="HWQ426" s="209"/>
      <c r="HWR426" s="209"/>
      <c r="HWS426" s="209"/>
      <c r="HWT426" s="209"/>
      <c r="HWU426" s="209"/>
      <c r="HWV426" s="209"/>
      <c r="HWW426" s="209"/>
      <c r="HWX426" s="209"/>
      <c r="HWY426" s="209"/>
      <c r="HWZ426" s="209"/>
      <c r="HXA426" s="209"/>
      <c r="HXB426" s="209"/>
      <c r="HXC426" s="209"/>
      <c r="HXD426" s="209"/>
      <c r="HXE426" s="209"/>
      <c r="HXF426" s="209"/>
      <c r="HXG426" s="209"/>
      <c r="HXH426" s="209"/>
      <c r="HXI426" s="209"/>
      <c r="HXJ426" s="209"/>
      <c r="HXK426" s="209"/>
      <c r="HXL426" s="209"/>
      <c r="HXM426" s="209"/>
      <c r="HXN426" s="209"/>
      <c r="HXO426" s="209"/>
      <c r="HXP426" s="209"/>
      <c r="HXQ426" s="209"/>
      <c r="HXR426" s="209"/>
      <c r="HXS426" s="209"/>
      <c r="HXT426" s="209"/>
      <c r="HXU426" s="209"/>
      <c r="HXV426" s="209"/>
      <c r="HXW426" s="209"/>
      <c r="HXX426" s="209"/>
      <c r="HXY426" s="209"/>
      <c r="HXZ426" s="209"/>
      <c r="HYA426" s="209"/>
      <c r="HYB426" s="209"/>
      <c r="HYC426" s="209"/>
      <c r="HYD426" s="209"/>
      <c r="HYE426" s="209"/>
      <c r="HYF426" s="209"/>
      <c r="HYG426" s="209"/>
      <c r="HYH426" s="209"/>
      <c r="HYI426" s="209"/>
      <c r="HYJ426" s="209"/>
      <c r="HYK426" s="209"/>
      <c r="HYL426" s="209"/>
      <c r="HYM426" s="209"/>
      <c r="HYN426" s="209"/>
      <c r="HYO426" s="209"/>
      <c r="HYP426" s="209"/>
      <c r="HYQ426" s="209"/>
      <c r="HYR426" s="209"/>
      <c r="HYS426" s="209"/>
      <c r="HYT426" s="209"/>
      <c r="HYU426" s="209"/>
      <c r="HYV426" s="209"/>
      <c r="HYW426" s="209"/>
      <c r="HYX426" s="209"/>
      <c r="HYY426" s="209"/>
      <c r="HYZ426" s="209"/>
      <c r="HZA426" s="209"/>
      <c r="HZB426" s="209"/>
      <c r="HZC426" s="209"/>
      <c r="HZD426" s="209"/>
      <c r="HZE426" s="209"/>
      <c r="HZF426" s="209"/>
      <c r="HZG426" s="209"/>
      <c r="HZH426" s="209"/>
      <c r="HZI426" s="209"/>
      <c r="HZJ426" s="209"/>
      <c r="HZK426" s="209"/>
      <c r="HZL426" s="209"/>
      <c r="HZM426" s="209"/>
      <c r="HZN426" s="209"/>
      <c r="HZO426" s="209"/>
      <c r="HZP426" s="209"/>
      <c r="HZQ426" s="209"/>
      <c r="HZR426" s="209"/>
      <c r="HZS426" s="209"/>
      <c r="HZT426" s="209"/>
      <c r="HZU426" s="209"/>
      <c r="HZV426" s="209"/>
      <c r="HZW426" s="209"/>
      <c r="HZX426" s="209"/>
      <c r="HZY426" s="209"/>
      <c r="HZZ426" s="209"/>
      <c r="IAA426" s="209"/>
      <c r="IAB426" s="209"/>
      <c r="IAC426" s="209"/>
      <c r="IAD426" s="209"/>
      <c r="IAE426" s="209"/>
      <c r="IAF426" s="209"/>
      <c r="IAG426" s="209"/>
      <c r="IAH426" s="209"/>
      <c r="IAI426" s="209"/>
      <c r="IAJ426" s="209"/>
      <c r="IAK426" s="209"/>
      <c r="IAL426" s="209"/>
      <c r="IAM426" s="209"/>
      <c r="IAN426" s="209"/>
      <c r="IAO426" s="209"/>
      <c r="IAP426" s="209"/>
      <c r="IAQ426" s="209"/>
      <c r="IAR426" s="209"/>
      <c r="IAS426" s="209"/>
      <c r="IAT426" s="209"/>
      <c r="IAU426" s="209"/>
      <c r="IAV426" s="209"/>
      <c r="IAW426" s="209"/>
      <c r="IAX426" s="209"/>
      <c r="IAY426" s="209"/>
      <c r="IAZ426" s="209"/>
      <c r="IBA426" s="209"/>
      <c r="IBB426" s="209"/>
      <c r="IBC426" s="209"/>
      <c r="IBD426" s="209"/>
      <c r="IBE426" s="209"/>
      <c r="IBF426" s="209"/>
      <c r="IBG426" s="209"/>
      <c r="IBH426" s="209"/>
      <c r="IBI426" s="209"/>
      <c r="IBJ426" s="209"/>
      <c r="IBK426" s="209"/>
      <c r="IBL426" s="209"/>
      <c r="IBM426" s="209"/>
      <c r="IBN426" s="209"/>
      <c r="IBO426" s="209"/>
      <c r="IBP426" s="209"/>
      <c r="IBQ426" s="209"/>
      <c r="IBR426" s="209"/>
      <c r="IBS426" s="209"/>
      <c r="IBT426" s="209"/>
      <c r="IBU426" s="209"/>
      <c r="IBV426" s="209"/>
      <c r="IBW426" s="209"/>
      <c r="IBX426" s="209"/>
      <c r="IBY426" s="209"/>
      <c r="IBZ426" s="209"/>
      <c r="ICA426" s="209"/>
      <c r="ICB426" s="209"/>
      <c r="ICC426" s="209"/>
      <c r="ICD426" s="209"/>
      <c r="ICE426" s="209"/>
      <c r="ICF426" s="209"/>
      <c r="ICG426" s="209"/>
      <c r="ICH426" s="209"/>
      <c r="ICI426" s="209"/>
      <c r="ICJ426" s="209"/>
      <c r="ICK426" s="209"/>
      <c r="ICL426" s="209"/>
      <c r="ICM426" s="209"/>
      <c r="ICN426" s="209"/>
      <c r="ICO426" s="209"/>
      <c r="ICP426" s="209"/>
      <c r="ICQ426" s="209"/>
      <c r="ICR426" s="209"/>
      <c r="ICS426" s="209"/>
      <c r="ICT426" s="209"/>
      <c r="ICU426" s="209"/>
      <c r="ICV426" s="209"/>
      <c r="ICW426" s="209"/>
      <c r="ICX426" s="209"/>
      <c r="ICY426" s="209"/>
      <c r="ICZ426" s="209"/>
      <c r="IDA426" s="209"/>
      <c r="IDB426" s="209"/>
      <c r="IDC426" s="209"/>
      <c r="IDD426" s="209"/>
      <c r="IDE426" s="209"/>
      <c r="IDF426" s="209"/>
      <c r="IDG426" s="209"/>
      <c r="IDH426" s="209"/>
      <c r="IDI426" s="209"/>
      <c r="IDJ426" s="209"/>
      <c r="IDK426" s="209"/>
      <c r="IDL426" s="209"/>
      <c r="IDM426" s="209"/>
      <c r="IDN426" s="209"/>
      <c r="IDO426" s="209"/>
      <c r="IDP426" s="209"/>
      <c r="IDQ426" s="209"/>
      <c r="IDR426" s="209"/>
      <c r="IDS426" s="209"/>
      <c r="IDT426" s="209"/>
      <c r="IDU426" s="209"/>
      <c r="IDV426" s="209"/>
      <c r="IDW426" s="209"/>
      <c r="IDX426" s="209"/>
      <c r="IDY426" s="209"/>
      <c r="IDZ426" s="209"/>
      <c r="IEA426" s="209"/>
      <c r="IEB426" s="209"/>
      <c r="IEC426" s="209"/>
      <c r="IED426" s="209"/>
      <c r="IEE426" s="209"/>
      <c r="IEF426" s="209"/>
      <c r="IEG426" s="209"/>
      <c r="IEH426" s="209"/>
      <c r="IEI426" s="209"/>
      <c r="IEJ426" s="209"/>
      <c r="IEK426" s="209"/>
      <c r="IEL426" s="209"/>
      <c r="IEM426" s="209"/>
      <c r="IEN426" s="209"/>
      <c r="IEO426" s="209"/>
      <c r="IEP426" s="209"/>
      <c r="IEQ426" s="209"/>
      <c r="IER426" s="209"/>
      <c r="IES426" s="209"/>
      <c r="IET426" s="209"/>
      <c r="IEU426" s="209"/>
      <c r="IEV426" s="209"/>
      <c r="IEW426" s="209"/>
      <c r="IEX426" s="209"/>
      <c r="IEY426" s="209"/>
      <c r="IEZ426" s="209"/>
      <c r="IFA426" s="209"/>
      <c r="IFB426" s="209"/>
      <c r="IFC426" s="209"/>
      <c r="IFD426" s="209"/>
      <c r="IFE426" s="209"/>
      <c r="IFF426" s="209"/>
      <c r="IFG426" s="209"/>
      <c r="IFH426" s="209"/>
      <c r="IFI426" s="209"/>
      <c r="IFJ426" s="209"/>
      <c r="IFK426" s="209"/>
      <c r="IFL426" s="209"/>
      <c r="IFM426" s="209"/>
      <c r="IFN426" s="209"/>
      <c r="IFO426" s="209"/>
      <c r="IFP426" s="209"/>
      <c r="IFQ426" s="209"/>
      <c r="IFR426" s="209"/>
      <c r="IFS426" s="209"/>
      <c r="IFT426" s="209"/>
      <c r="IFU426" s="209"/>
      <c r="IFV426" s="209"/>
      <c r="IFW426" s="209"/>
      <c r="IFX426" s="209"/>
      <c r="IFY426" s="209"/>
      <c r="IFZ426" s="209"/>
      <c r="IGA426" s="209"/>
      <c r="IGB426" s="209"/>
      <c r="IGC426" s="209"/>
      <c r="IGD426" s="209"/>
      <c r="IGE426" s="209"/>
      <c r="IGF426" s="209"/>
      <c r="IGG426" s="209"/>
      <c r="IGH426" s="209"/>
      <c r="IGI426" s="209"/>
      <c r="IGJ426" s="209"/>
      <c r="IGK426" s="209"/>
      <c r="IGL426" s="209"/>
      <c r="IGM426" s="209"/>
      <c r="IGN426" s="209"/>
      <c r="IGO426" s="209"/>
      <c r="IGP426" s="209"/>
      <c r="IGQ426" s="209"/>
      <c r="IGR426" s="209"/>
      <c r="IGS426" s="209"/>
      <c r="IGT426" s="209"/>
      <c r="IGU426" s="209"/>
      <c r="IGV426" s="209"/>
      <c r="IGW426" s="209"/>
      <c r="IGX426" s="209"/>
      <c r="IGY426" s="209"/>
      <c r="IGZ426" s="209"/>
      <c r="IHA426" s="209"/>
      <c r="IHB426" s="209"/>
      <c r="IHC426" s="209"/>
      <c r="IHD426" s="209"/>
      <c r="IHE426" s="209"/>
      <c r="IHF426" s="209"/>
      <c r="IHG426" s="209"/>
      <c r="IHH426" s="209"/>
      <c r="IHI426" s="209"/>
      <c r="IHJ426" s="209"/>
      <c r="IHK426" s="209"/>
      <c r="IHL426" s="209"/>
      <c r="IHM426" s="209"/>
      <c r="IHN426" s="209"/>
      <c r="IHO426" s="209"/>
      <c r="IHP426" s="209"/>
      <c r="IHQ426" s="209"/>
      <c r="IHR426" s="209"/>
      <c r="IHS426" s="209"/>
      <c r="IHT426" s="209"/>
      <c r="IHU426" s="209"/>
      <c r="IHV426" s="209"/>
      <c r="IHW426" s="209"/>
      <c r="IHX426" s="209"/>
      <c r="IHY426" s="209"/>
      <c r="IHZ426" s="209"/>
      <c r="IIA426" s="209"/>
      <c r="IIB426" s="209"/>
      <c r="IIC426" s="209"/>
      <c r="IID426" s="209"/>
      <c r="IIE426" s="209"/>
      <c r="IIF426" s="209"/>
      <c r="IIG426" s="209"/>
      <c r="IIH426" s="209"/>
      <c r="III426" s="209"/>
      <c r="IIJ426" s="209"/>
      <c r="IIK426" s="209"/>
      <c r="IIL426" s="209"/>
      <c r="IIM426" s="209"/>
      <c r="IIN426" s="209"/>
      <c r="IIO426" s="209"/>
      <c r="IIP426" s="209"/>
      <c r="IIQ426" s="209"/>
      <c r="IIR426" s="209"/>
      <c r="IIS426" s="209"/>
      <c r="IIT426" s="209"/>
      <c r="IIU426" s="209"/>
      <c r="IIV426" s="209"/>
      <c r="IIW426" s="209"/>
      <c r="IIX426" s="209"/>
      <c r="IIY426" s="209"/>
      <c r="IIZ426" s="209"/>
      <c r="IJA426" s="209"/>
      <c r="IJB426" s="209"/>
      <c r="IJC426" s="209"/>
      <c r="IJD426" s="209"/>
      <c r="IJE426" s="209"/>
      <c r="IJF426" s="209"/>
      <c r="IJG426" s="209"/>
      <c r="IJH426" s="209"/>
      <c r="IJI426" s="209"/>
      <c r="IJJ426" s="209"/>
      <c r="IJK426" s="209"/>
      <c r="IJL426" s="209"/>
      <c r="IJM426" s="209"/>
      <c r="IJN426" s="209"/>
      <c r="IJO426" s="209"/>
      <c r="IJP426" s="209"/>
      <c r="IJQ426" s="209"/>
      <c r="IJR426" s="209"/>
      <c r="IJS426" s="209"/>
      <c r="IJT426" s="209"/>
      <c r="IJU426" s="209"/>
      <c r="IJV426" s="209"/>
      <c r="IJW426" s="209"/>
      <c r="IJX426" s="209"/>
      <c r="IJY426" s="209"/>
      <c r="IJZ426" s="209"/>
      <c r="IKA426" s="209"/>
      <c r="IKB426" s="209"/>
      <c r="IKC426" s="209"/>
      <c r="IKD426" s="209"/>
      <c r="IKE426" s="209"/>
      <c r="IKF426" s="209"/>
      <c r="IKG426" s="209"/>
      <c r="IKH426" s="209"/>
      <c r="IKI426" s="209"/>
      <c r="IKJ426" s="209"/>
      <c r="IKK426" s="209"/>
      <c r="IKL426" s="209"/>
      <c r="IKM426" s="209"/>
      <c r="IKN426" s="209"/>
      <c r="IKO426" s="209"/>
      <c r="IKP426" s="209"/>
      <c r="IKQ426" s="209"/>
      <c r="IKR426" s="209"/>
      <c r="IKS426" s="209"/>
      <c r="IKT426" s="209"/>
      <c r="IKU426" s="209"/>
      <c r="IKV426" s="209"/>
      <c r="IKW426" s="209"/>
      <c r="IKX426" s="209"/>
      <c r="IKY426" s="209"/>
      <c r="IKZ426" s="209"/>
      <c r="ILA426" s="209"/>
      <c r="ILB426" s="209"/>
      <c r="ILC426" s="209"/>
      <c r="ILD426" s="209"/>
      <c r="ILE426" s="209"/>
      <c r="ILF426" s="209"/>
      <c r="ILG426" s="209"/>
      <c r="ILH426" s="209"/>
      <c r="ILI426" s="209"/>
      <c r="ILJ426" s="209"/>
      <c r="ILK426" s="209"/>
      <c r="ILL426" s="209"/>
      <c r="ILM426" s="209"/>
      <c r="ILN426" s="209"/>
      <c r="ILO426" s="209"/>
      <c r="ILP426" s="209"/>
      <c r="ILQ426" s="209"/>
      <c r="ILR426" s="209"/>
      <c r="ILS426" s="209"/>
      <c r="ILT426" s="209"/>
      <c r="ILU426" s="209"/>
      <c r="ILV426" s="209"/>
      <c r="ILW426" s="209"/>
      <c r="ILX426" s="209"/>
      <c r="ILY426" s="209"/>
      <c r="ILZ426" s="209"/>
      <c r="IMA426" s="209"/>
      <c r="IMB426" s="209"/>
      <c r="IMC426" s="209"/>
      <c r="IMD426" s="209"/>
      <c r="IME426" s="209"/>
      <c r="IMF426" s="209"/>
      <c r="IMG426" s="209"/>
      <c r="IMH426" s="209"/>
      <c r="IMI426" s="209"/>
      <c r="IMJ426" s="209"/>
      <c r="IMK426" s="209"/>
      <c r="IML426" s="209"/>
      <c r="IMM426" s="209"/>
      <c r="IMN426" s="209"/>
      <c r="IMO426" s="209"/>
      <c r="IMP426" s="209"/>
      <c r="IMQ426" s="209"/>
      <c r="IMR426" s="209"/>
      <c r="IMS426" s="209"/>
      <c r="IMT426" s="209"/>
      <c r="IMU426" s="209"/>
      <c r="IMV426" s="209"/>
      <c r="IMW426" s="209"/>
      <c r="IMX426" s="209"/>
      <c r="IMY426" s="209"/>
      <c r="IMZ426" s="209"/>
      <c r="INA426" s="209"/>
      <c r="INB426" s="209"/>
      <c r="INC426" s="209"/>
      <c r="IND426" s="209"/>
      <c r="INE426" s="209"/>
      <c r="INF426" s="209"/>
      <c r="ING426" s="209"/>
      <c r="INH426" s="209"/>
      <c r="INI426" s="209"/>
      <c r="INJ426" s="209"/>
      <c r="INK426" s="209"/>
      <c r="INL426" s="209"/>
      <c r="INM426" s="209"/>
      <c r="INN426" s="209"/>
      <c r="INO426" s="209"/>
      <c r="INP426" s="209"/>
      <c r="INQ426" s="209"/>
      <c r="INR426" s="209"/>
      <c r="INS426" s="209"/>
      <c r="INT426" s="209"/>
      <c r="INU426" s="209"/>
      <c r="INV426" s="209"/>
      <c r="INW426" s="209"/>
      <c r="INX426" s="209"/>
      <c r="INY426" s="209"/>
      <c r="INZ426" s="209"/>
      <c r="IOA426" s="209"/>
      <c r="IOB426" s="209"/>
      <c r="IOC426" s="209"/>
      <c r="IOD426" s="209"/>
      <c r="IOE426" s="209"/>
      <c r="IOF426" s="209"/>
      <c r="IOG426" s="209"/>
      <c r="IOH426" s="209"/>
      <c r="IOI426" s="209"/>
      <c r="IOJ426" s="209"/>
      <c r="IOK426" s="209"/>
      <c r="IOL426" s="209"/>
      <c r="IOM426" s="209"/>
      <c r="ION426" s="209"/>
      <c r="IOO426" s="209"/>
      <c r="IOP426" s="209"/>
      <c r="IOQ426" s="209"/>
      <c r="IOR426" s="209"/>
      <c r="IOS426" s="209"/>
      <c r="IOT426" s="209"/>
      <c r="IOU426" s="209"/>
      <c r="IOV426" s="209"/>
      <c r="IOW426" s="209"/>
      <c r="IOX426" s="209"/>
      <c r="IOY426" s="209"/>
      <c r="IOZ426" s="209"/>
      <c r="IPA426" s="209"/>
      <c r="IPB426" s="209"/>
      <c r="IPC426" s="209"/>
      <c r="IPD426" s="209"/>
      <c r="IPE426" s="209"/>
      <c r="IPF426" s="209"/>
      <c r="IPG426" s="209"/>
      <c r="IPH426" s="209"/>
      <c r="IPI426" s="209"/>
      <c r="IPJ426" s="209"/>
      <c r="IPK426" s="209"/>
      <c r="IPL426" s="209"/>
      <c r="IPM426" s="209"/>
      <c r="IPN426" s="209"/>
      <c r="IPO426" s="209"/>
      <c r="IPP426" s="209"/>
      <c r="IPQ426" s="209"/>
      <c r="IPR426" s="209"/>
      <c r="IPS426" s="209"/>
      <c r="IPT426" s="209"/>
      <c r="IPU426" s="209"/>
      <c r="IPV426" s="209"/>
      <c r="IPW426" s="209"/>
      <c r="IPX426" s="209"/>
      <c r="IPY426" s="209"/>
      <c r="IPZ426" s="209"/>
      <c r="IQA426" s="209"/>
      <c r="IQB426" s="209"/>
      <c r="IQC426" s="209"/>
      <c r="IQD426" s="209"/>
      <c r="IQE426" s="209"/>
      <c r="IQF426" s="209"/>
      <c r="IQG426" s="209"/>
      <c r="IQH426" s="209"/>
      <c r="IQI426" s="209"/>
      <c r="IQJ426" s="209"/>
      <c r="IQK426" s="209"/>
      <c r="IQL426" s="209"/>
      <c r="IQM426" s="209"/>
      <c r="IQN426" s="209"/>
      <c r="IQO426" s="209"/>
      <c r="IQP426" s="209"/>
      <c r="IQQ426" s="209"/>
      <c r="IQR426" s="209"/>
      <c r="IQS426" s="209"/>
      <c r="IQT426" s="209"/>
      <c r="IQU426" s="209"/>
      <c r="IQV426" s="209"/>
      <c r="IQW426" s="209"/>
      <c r="IQX426" s="209"/>
      <c r="IQY426" s="209"/>
      <c r="IQZ426" s="209"/>
      <c r="IRA426" s="209"/>
      <c r="IRB426" s="209"/>
      <c r="IRC426" s="209"/>
      <c r="IRD426" s="209"/>
      <c r="IRE426" s="209"/>
      <c r="IRF426" s="209"/>
      <c r="IRG426" s="209"/>
      <c r="IRH426" s="209"/>
      <c r="IRI426" s="209"/>
      <c r="IRJ426" s="209"/>
      <c r="IRK426" s="209"/>
      <c r="IRL426" s="209"/>
      <c r="IRM426" s="209"/>
      <c r="IRN426" s="209"/>
      <c r="IRO426" s="209"/>
      <c r="IRP426" s="209"/>
      <c r="IRQ426" s="209"/>
      <c r="IRR426" s="209"/>
      <c r="IRS426" s="209"/>
      <c r="IRT426" s="209"/>
      <c r="IRU426" s="209"/>
      <c r="IRV426" s="209"/>
      <c r="IRW426" s="209"/>
      <c r="IRX426" s="209"/>
      <c r="IRY426" s="209"/>
      <c r="IRZ426" s="209"/>
      <c r="ISA426" s="209"/>
      <c r="ISB426" s="209"/>
      <c r="ISC426" s="209"/>
      <c r="ISD426" s="209"/>
      <c r="ISE426" s="209"/>
      <c r="ISF426" s="209"/>
      <c r="ISG426" s="209"/>
      <c r="ISH426" s="209"/>
      <c r="ISI426" s="209"/>
      <c r="ISJ426" s="209"/>
      <c r="ISK426" s="209"/>
      <c r="ISL426" s="209"/>
      <c r="ISM426" s="209"/>
      <c r="ISN426" s="209"/>
      <c r="ISO426" s="209"/>
      <c r="ISP426" s="209"/>
      <c r="ISQ426" s="209"/>
      <c r="ISR426" s="209"/>
      <c r="ISS426" s="209"/>
      <c r="IST426" s="209"/>
      <c r="ISU426" s="209"/>
      <c r="ISV426" s="209"/>
      <c r="ISW426" s="209"/>
      <c r="ISX426" s="209"/>
      <c r="ISY426" s="209"/>
      <c r="ISZ426" s="209"/>
      <c r="ITA426" s="209"/>
      <c r="ITB426" s="209"/>
      <c r="ITC426" s="209"/>
      <c r="ITD426" s="209"/>
      <c r="ITE426" s="209"/>
      <c r="ITF426" s="209"/>
      <c r="ITG426" s="209"/>
      <c r="ITH426" s="209"/>
      <c r="ITI426" s="209"/>
      <c r="ITJ426" s="209"/>
      <c r="ITK426" s="209"/>
      <c r="ITL426" s="209"/>
      <c r="ITM426" s="209"/>
      <c r="ITN426" s="209"/>
      <c r="ITO426" s="209"/>
      <c r="ITP426" s="209"/>
      <c r="ITQ426" s="209"/>
      <c r="ITR426" s="209"/>
      <c r="ITS426" s="209"/>
      <c r="ITT426" s="209"/>
      <c r="ITU426" s="209"/>
      <c r="ITV426" s="209"/>
      <c r="ITW426" s="209"/>
      <c r="ITX426" s="209"/>
      <c r="ITY426" s="209"/>
      <c r="ITZ426" s="209"/>
      <c r="IUA426" s="209"/>
      <c r="IUB426" s="209"/>
      <c r="IUC426" s="209"/>
      <c r="IUD426" s="209"/>
      <c r="IUE426" s="209"/>
      <c r="IUF426" s="209"/>
      <c r="IUG426" s="209"/>
      <c r="IUH426" s="209"/>
      <c r="IUI426" s="209"/>
      <c r="IUJ426" s="209"/>
      <c r="IUK426" s="209"/>
      <c r="IUL426" s="209"/>
      <c r="IUM426" s="209"/>
      <c r="IUN426" s="209"/>
      <c r="IUO426" s="209"/>
      <c r="IUP426" s="209"/>
      <c r="IUQ426" s="209"/>
      <c r="IUR426" s="209"/>
      <c r="IUS426" s="209"/>
      <c r="IUT426" s="209"/>
      <c r="IUU426" s="209"/>
      <c r="IUV426" s="209"/>
      <c r="IUW426" s="209"/>
      <c r="IUX426" s="209"/>
      <c r="IUY426" s="209"/>
      <c r="IUZ426" s="209"/>
      <c r="IVA426" s="209"/>
      <c r="IVB426" s="209"/>
      <c r="IVC426" s="209"/>
      <c r="IVD426" s="209"/>
      <c r="IVE426" s="209"/>
      <c r="IVF426" s="209"/>
      <c r="IVG426" s="209"/>
      <c r="IVH426" s="209"/>
      <c r="IVI426" s="209"/>
      <c r="IVJ426" s="209"/>
      <c r="IVK426" s="209"/>
      <c r="IVL426" s="209"/>
      <c r="IVM426" s="209"/>
      <c r="IVN426" s="209"/>
      <c r="IVO426" s="209"/>
      <c r="IVP426" s="209"/>
      <c r="IVQ426" s="209"/>
      <c r="IVR426" s="209"/>
      <c r="IVS426" s="209"/>
      <c r="IVT426" s="209"/>
      <c r="IVU426" s="209"/>
      <c r="IVV426" s="209"/>
      <c r="IVW426" s="209"/>
      <c r="IVX426" s="209"/>
      <c r="IVY426" s="209"/>
      <c r="IVZ426" s="209"/>
      <c r="IWA426" s="209"/>
      <c r="IWB426" s="209"/>
      <c r="IWC426" s="209"/>
      <c r="IWD426" s="209"/>
      <c r="IWE426" s="209"/>
      <c r="IWF426" s="209"/>
      <c r="IWG426" s="209"/>
      <c r="IWH426" s="209"/>
      <c r="IWI426" s="209"/>
      <c r="IWJ426" s="209"/>
      <c r="IWK426" s="209"/>
      <c r="IWL426" s="209"/>
      <c r="IWM426" s="209"/>
      <c r="IWN426" s="209"/>
      <c r="IWO426" s="209"/>
      <c r="IWP426" s="209"/>
      <c r="IWQ426" s="209"/>
      <c r="IWR426" s="209"/>
      <c r="IWS426" s="209"/>
      <c r="IWT426" s="209"/>
      <c r="IWU426" s="209"/>
      <c r="IWV426" s="209"/>
      <c r="IWW426" s="209"/>
      <c r="IWX426" s="209"/>
      <c r="IWY426" s="209"/>
      <c r="IWZ426" s="209"/>
      <c r="IXA426" s="209"/>
      <c r="IXB426" s="209"/>
      <c r="IXC426" s="209"/>
      <c r="IXD426" s="209"/>
      <c r="IXE426" s="209"/>
      <c r="IXF426" s="209"/>
      <c r="IXG426" s="209"/>
      <c r="IXH426" s="209"/>
      <c r="IXI426" s="209"/>
      <c r="IXJ426" s="209"/>
      <c r="IXK426" s="209"/>
      <c r="IXL426" s="209"/>
      <c r="IXM426" s="209"/>
      <c r="IXN426" s="209"/>
      <c r="IXO426" s="209"/>
      <c r="IXP426" s="209"/>
      <c r="IXQ426" s="209"/>
      <c r="IXR426" s="209"/>
      <c r="IXS426" s="209"/>
      <c r="IXT426" s="209"/>
      <c r="IXU426" s="209"/>
      <c r="IXV426" s="209"/>
      <c r="IXW426" s="209"/>
      <c r="IXX426" s="209"/>
      <c r="IXY426" s="209"/>
      <c r="IXZ426" s="209"/>
      <c r="IYA426" s="209"/>
      <c r="IYB426" s="209"/>
      <c r="IYC426" s="209"/>
      <c r="IYD426" s="209"/>
      <c r="IYE426" s="209"/>
      <c r="IYF426" s="209"/>
      <c r="IYG426" s="209"/>
      <c r="IYH426" s="209"/>
      <c r="IYI426" s="209"/>
      <c r="IYJ426" s="209"/>
      <c r="IYK426" s="209"/>
      <c r="IYL426" s="209"/>
      <c r="IYM426" s="209"/>
      <c r="IYN426" s="209"/>
      <c r="IYO426" s="209"/>
      <c r="IYP426" s="209"/>
      <c r="IYQ426" s="209"/>
      <c r="IYR426" s="209"/>
      <c r="IYS426" s="209"/>
      <c r="IYT426" s="209"/>
      <c r="IYU426" s="209"/>
      <c r="IYV426" s="209"/>
      <c r="IYW426" s="209"/>
      <c r="IYX426" s="209"/>
      <c r="IYY426" s="209"/>
      <c r="IYZ426" s="209"/>
      <c r="IZA426" s="209"/>
      <c r="IZB426" s="209"/>
      <c r="IZC426" s="209"/>
      <c r="IZD426" s="209"/>
      <c r="IZE426" s="209"/>
      <c r="IZF426" s="209"/>
      <c r="IZG426" s="209"/>
      <c r="IZH426" s="209"/>
      <c r="IZI426" s="209"/>
      <c r="IZJ426" s="209"/>
      <c r="IZK426" s="209"/>
      <c r="IZL426" s="209"/>
      <c r="IZM426" s="209"/>
      <c r="IZN426" s="209"/>
      <c r="IZO426" s="209"/>
      <c r="IZP426" s="209"/>
      <c r="IZQ426" s="209"/>
      <c r="IZR426" s="209"/>
      <c r="IZS426" s="209"/>
      <c r="IZT426" s="209"/>
      <c r="IZU426" s="209"/>
      <c r="IZV426" s="209"/>
      <c r="IZW426" s="209"/>
      <c r="IZX426" s="209"/>
      <c r="IZY426" s="209"/>
      <c r="IZZ426" s="209"/>
      <c r="JAA426" s="209"/>
      <c r="JAB426" s="209"/>
      <c r="JAC426" s="209"/>
      <c r="JAD426" s="209"/>
      <c r="JAE426" s="209"/>
      <c r="JAF426" s="209"/>
      <c r="JAG426" s="209"/>
      <c r="JAH426" s="209"/>
      <c r="JAI426" s="209"/>
      <c r="JAJ426" s="209"/>
      <c r="JAK426" s="209"/>
      <c r="JAL426" s="209"/>
      <c r="JAM426" s="209"/>
      <c r="JAN426" s="209"/>
      <c r="JAO426" s="209"/>
      <c r="JAP426" s="209"/>
      <c r="JAQ426" s="209"/>
      <c r="JAR426" s="209"/>
      <c r="JAS426" s="209"/>
      <c r="JAT426" s="209"/>
      <c r="JAU426" s="209"/>
      <c r="JAV426" s="209"/>
      <c r="JAW426" s="209"/>
      <c r="JAX426" s="209"/>
      <c r="JAY426" s="209"/>
      <c r="JAZ426" s="209"/>
      <c r="JBA426" s="209"/>
      <c r="JBB426" s="209"/>
      <c r="JBC426" s="209"/>
      <c r="JBD426" s="209"/>
      <c r="JBE426" s="209"/>
      <c r="JBF426" s="209"/>
      <c r="JBG426" s="209"/>
      <c r="JBH426" s="209"/>
      <c r="JBI426" s="209"/>
      <c r="JBJ426" s="209"/>
      <c r="JBK426" s="209"/>
      <c r="JBL426" s="209"/>
      <c r="JBM426" s="209"/>
      <c r="JBN426" s="209"/>
      <c r="JBO426" s="209"/>
      <c r="JBP426" s="209"/>
      <c r="JBQ426" s="209"/>
      <c r="JBR426" s="209"/>
      <c r="JBS426" s="209"/>
      <c r="JBT426" s="209"/>
      <c r="JBU426" s="209"/>
      <c r="JBV426" s="209"/>
      <c r="JBW426" s="209"/>
      <c r="JBX426" s="209"/>
      <c r="JBY426" s="209"/>
      <c r="JBZ426" s="209"/>
      <c r="JCA426" s="209"/>
      <c r="JCB426" s="209"/>
      <c r="JCC426" s="209"/>
      <c r="JCD426" s="209"/>
      <c r="JCE426" s="209"/>
      <c r="JCF426" s="209"/>
      <c r="JCG426" s="209"/>
      <c r="JCH426" s="209"/>
      <c r="JCI426" s="209"/>
      <c r="JCJ426" s="209"/>
      <c r="JCK426" s="209"/>
      <c r="JCL426" s="209"/>
      <c r="JCM426" s="209"/>
      <c r="JCN426" s="209"/>
      <c r="JCO426" s="209"/>
      <c r="JCP426" s="209"/>
      <c r="JCQ426" s="209"/>
      <c r="JCR426" s="209"/>
      <c r="JCS426" s="209"/>
      <c r="JCT426" s="209"/>
      <c r="JCU426" s="209"/>
      <c r="JCV426" s="209"/>
      <c r="JCW426" s="209"/>
      <c r="JCX426" s="209"/>
      <c r="JCY426" s="209"/>
      <c r="JCZ426" s="209"/>
      <c r="JDA426" s="209"/>
      <c r="JDB426" s="209"/>
      <c r="JDC426" s="209"/>
      <c r="JDD426" s="209"/>
      <c r="JDE426" s="209"/>
      <c r="JDF426" s="209"/>
      <c r="JDG426" s="209"/>
      <c r="JDH426" s="209"/>
      <c r="JDI426" s="209"/>
      <c r="JDJ426" s="209"/>
      <c r="JDK426" s="209"/>
      <c r="JDL426" s="209"/>
      <c r="JDM426" s="209"/>
      <c r="JDN426" s="209"/>
      <c r="JDO426" s="209"/>
      <c r="JDP426" s="209"/>
      <c r="JDQ426" s="209"/>
      <c r="JDR426" s="209"/>
      <c r="JDS426" s="209"/>
      <c r="JDT426" s="209"/>
      <c r="JDU426" s="209"/>
      <c r="JDV426" s="209"/>
      <c r="JDW426" s="209"/>
      <c r="JDX426" s="209"/>
      <c r="JDY426" s="209"/>
      <c r="JDZ426" s="209"/>
      <c r="JEA426" s="209"/>
      <c r="JEB426" s="209"/>
      <c r="JEC426" s="209"/>
      <c r="JED426" s="209"/>
      <c r="JEE426" s="209"/>
      <c r="JEF426" s="209"/>
      <c r="JEG426" s="209"/>
      <c r="JEH426" s="209"/>
      <c r="JEI426" s="209"/>
      <c r="JEJ426" s="209"/>
      <c r="JEK426" s="209"/>
      <c r="JEL426" s="209"/>
      <c r="JEM426" s="209"/>
      <c r="JEN426" s="209"/>
      <c r="JEO426" s="209"/>
      <c r="JEP426" s="209"/>
      <c r="JEQ426" s="209"/>
      <c r="JER426" s="209"/>
      <c r="JES426" s="209"/>
      <c r="JET426" s="209"/>
      <c r="JEU426" s="209"/>
      <c r="JEV426" s="209"/>
      <c r="JEW426" s="209"/>
      <c r="JEX426" s="209"/>
      <c r="JEY426" s="209"/>
      <c r="JEZ426" s="209"/>
      <c r="JFA426" s="209"/>
      <c r="JFB426" s="209"/>
      <c r="JFC426" s="209"/>
      <c r="JFD426" s="209"/>
      <c r="JFE426" s="209"/>
      <c r="JFF426" s="209"/>
      <c r="JFG426" s="209"/>
      <c r="JFH426" s="209"/>
      <c r="JFI426" s="209"/>
      <c r="JFJ426" s="209"/>
      <c r="JFK426" s="209"/>
      <c r="JFL426" s="209"/>
      <c r="JFM426" s="209"/>
      <c r="JFN426" s="209"/>
      <c r="JFO426" s="209"/>
      <c r="JFP426" s="209"/>
      <c r="JFQ426" s="209"/>
      <c r="JFR426" s="209"/>
      <c r="JFS426" s="209"/>
      <c r="JFT426" s="209"/>
      <c r="JFU426" s="209"/>
      <c r="JFV426" s="209"/>
      <c r="JFW426" s="209"/>
      <c r="JFX426" s="209"/>
      <c r="JFY426" s="209"/>
      <c r="JFZ426" s="209"/>
      <c r="JGA426" s="209"/>
      <c r="JGB426" s="209"/>
      <c r="JGC426" s="209"/>
      <c r="JGD426" s="209"/>
      <c r="JGE426" s="209"/>
      <c r="JGF426" s="209"/>
      <c r="JGG426" s="209"/>
      <c r="JGH426" s="209"/>
      <c r="JGI426" s="209"/>
      <c r="JGJ426" s="209"/>
      <c r="JGK426" s="209"/>
      <c r="JGL426" s="209"/>
      <c r="JGM426" s="209"/>
      <c r="JGN426" s="209"/>
      <c r="JGO426" s="209"/>
      <c r="JGP426" s="209"/>
      <c r="JGQ426" s="209"/>
      <c r="JGR426" s="209"/>
      <c r="JGS426" s="209"/>
      <c r="JGT426" s="209"/>
      <c r="JGU426" s="209"/>
      <c r="JGV426" s="209"/>
      <c r="JGW426" s="209"/>
      <c r="JGX426" s="209"/>
      <c r="JGY426" s="209"/>
      <c r="JGZ426" s="209"/>
      <c r="JHA426" s="209"/>
      <c r="JHB426" s="209"/>
      <c r="JHC426" s="209"/>
      <c r="JHD426" s="209"/>
      <c r="JHE426" s="209"/>
      <c r="JHF426" s="209"/>
      <c r="JHG426" s="209"/>
      <c r="JHH426" s="209"/>
      <c r="JHI426" s="209"/>
      <c r="JHJ426" s="209"/>
      <c r="JHK426" s="209"/>
      <c r="JHL426" s="209"/>
      <c r="JHM426" s="209"/>
      <c r="JHN426" s="209"/>
      <c r="JHO426" s="209"/>
      <c r="JHP426" s="209"/>
      <c r="JHQ426" s="209"/>
      <c r="JHR426" s="209"/>
      <c r="JHS426" s="209"/>
      <c r="JHT426" s="209"/>
      <c r="JHU426" s="209"/>
      <c r="JHV426" s="209"/>
      <c r="JHW426" s="209"/>
      <c r="JHX426" s="209"/>
      <c r="JHY426" s="209"/>
      <c r="JHZ426" s="209"/>
      <c r="JIA426" s="209"/>
      <c r="JIB426" s="209"/>
      <c r="JIC426" s="209"/>
      <c r="JID426" s="209"/>
      <c r="JIE426" s="209"/>
      <c r="JIF426" s="209"/>
      <c r="JIG426" s="209"/>
      <c r="JIH426" s="209"/>
      <c r="JII426" s="209"/>
      <c r="JIJ426" s="209"/>
      <c r="JIK426" s="209"/>
      <c r="JIL426" s="209"/>
      <c r="JIM426" s="209"/>
      <c r="JIN426" s="209"/>
      <c r="JIO426" s="209"/>
      <c r="JIP426" s="209"/>
      <c r="JIQ426" s="209"/>
      <c r="JIR426" s="209"/>
      <c r="JIS426" s="209"/>
      <c r="JIT426" s="209"/>
      <c r="JIU426" s="209"/>
      <c r="JIV426" s="209"/>
      <c r="JIW426" s="209"/>
      <c r="JIX426" s="209"/>
      <c r="JIY426" s="209"/>
      <c r="JIZ426" s="209"/>
      <c r="JJA426" s="209"/>
      <c r="JJB426" s="209"/>
      <c r="JJC426" s="209"/>
      <c r="JJD426" s="209"/>
      <c r="JJE426" s="209"/>
      <c r="JJF426" s="209"/>
      <c r="JJG426" s="209"/>
      <c r="JJH426" s="209"/>
      <c r="JJI426" s="209"/>
      <c r="JJJ426" s="209"/>
      <c r="JJK426" s="209"/>
      <c r="JJL426" s="209"/>
      <c r="JJM426" s="209"/>
      <c r="JJN426" s="209"/>
      <c r="JJO426" s="209"/>
      <c r="JJP426" s="209"/>
      <c r="JJQ426" s="209"/>
      <c r="JJR426" s="209"/>
      <c r="JJS426" s="209"/>
      <c r="JJT426" s="209"/>
      <c r="JJU426" s="209"/>
      <c r="JJV426" s="209"/>
      <c r="JJW426" s="209"/>
      <c r="JJX426" s="209"/>
      <c r="JJY426" s="209"/>
      <c r="JJZ426" s="209"/>
      <c r="JKA426" s="209"/>
      <c r="JKB426" s="209"/>
      <c r="JKC426" s="209"/>
      <c r="JKD426" s="209"/>
      <c r="JKE426" s="209"/>
      <c r="JKF426" s="209"/>
      <c r="JKG426" s="209"/>
      <c r="JKH426" s="209"/>
      <c r="JKI426" s="209"/>
      <c r="JKJ426" s="209"/>
      <c r="JKK426" s="209"/>
      <c r="JKL426" s="209"/>
      <c r="JKM426" s="209"/>
      <c r="JKN426" s="209"/>
      <c r="JKO426" s="209"/>
      <c r="JKP426" s="209"/>
      <c r="JKQ426" s="209"/>
      <c r="JKR426" s="209"/>
      <c r="JKS426" s="209"/>
      <c r="JKT426" s="209"/>
      <c r="JKU426" s="209"/>
      <c r="JKV426" s="209"/>
      <c r="JKW426" s="209"/>
      <c r="JKX426" s="209"/>
      <c r="JKY426" s="209"/>
      <c r="JKZ426" s="209"/>
      <c r="JLA426" s="209"/>
      <c r="JLB426" s="209"/>
      <c r="JLC426" s="209"/>
      <c r="JLD426" s="209"/>
      <c r="JLE426" s="209"/>
      <c r="JLF426" s="209"/>
      <c r="JLG426" s="209"/>
      <c r="JLH426" s="209"/>
      <c r="JLI426" s="209"/>
      <c r="JLJ426" s="209"/>
      <c r="JLK426" s="209"/>
      <c r="JLL426" s="209"/>
      <c r="JLM426" s="209"/>
      <c r="JLN426" s="209"/>
      <c r="JLO426" s="209"/>
      <c r="JLP426" s="209"/>
      <c r="JLQ426" s="209"/>
      <c r="JLR426" s="209"/>
      <c r="JLS426" s="209"/>
      <c r="JLT426" s="209"/>
      <c r="JLU426" s="209"/>
      <c r="JLV426" s="209"/>
      <c r="JLW426" s="209"/>
      <c r="JLX426" s="209"/>
      <c r="JLY426" s="209"/>
      <c r="JLZ426" s="209"/>
      <c r="JMA426" s="209"/>
      <c r="JMB426" s="209"/>
      <c r="JMC426" s="209"/>
      <c r="JMD426" s="209"/>
      <c r="JME426" s="209"/>
      <c r="JMF426" s="209"/>
      <c r="JMG426" s="209"/>
      <c r="JMH426" s="209"/>
      <c r="JMI426" s="209"/>
      <c r="JMJ426" s="209"/>
      <c r="JMK426" s="209"/>
      <c r="JML426" s="209"/>
      <c r="JMM426" s="209"/>
      <c r="JMN426" s="209"/>
      <c r="JMO426" s="209"/>
      <c r="JMP426" s="209"/>
      <c r="JMQ426" s="209"/>
      <c r="JMR426" s="209"/>
      <c r="JMS426" s="209"/>
      <c r="JMT426" s="209"/>
      <c r="JMU426" s="209"/>
      <c r="JMV426" s="209"/>
      <c r="JMW426" s="209"/>
      <c r="JMX426" s="209"/>
      <c r="JMY426" s="209"/>
      <c r="JMZ426" s="209"/>
      <c r="JNA426" s="209"/>
      <c r="JNB426" s="209"/>
      <c r="JNC426" s="209"/>
      <c r="JND426" s="209"/>
      <c r="JNE426" s="209"/>
      <c r="JNF426" s="209"/>
      <c r="JNG426" s="209"/>
      <c r="JNH426" s="209"/>
      <c r="JNI426" s="209"/>
      <c r="JNJ426" s="209"/>
      <c r="JNK426" s="209"/>
      <c r="JNL426" s="209"/>
      <c r="JNM426" s="209"/>
      <c r="JNN426" s="209"/>
      <c r="JNO426" s="209"/>
      <c r="JNP426" s="209"/>
      <c r="JNQ426" s="209"/>
      <c r="JNR426" s="209"/>
      <c r="JNS426" s="209"/>
      <c r="JNT426" s="209"/>
      <c r="JNU426" s="209"/>
      <c r="JNV426" s="209"/>
      <c r="JNW426" s="209"/>
      <c r="JNX426" s="209"/>
      <c r="JNY426" s="209"/>
      <c r="JNZ426" s="209"/>
      <c r="JOA426" s="209"/>
      <c r="JOB426" s="209"/>
      <c r="JOC426" s="209"/>
      <c r="JOD426" s="209"/>
      <c r="JOE426" s="209"/>
      <c r="JOF426" s="209"/>
      <c r="JOG426" s="209"/>
      <c r="JOH426" s="209"/>
      <c r="JOI426" s="209"/>
      <c r="JOJ426" s="209"/>
      <c r="JOK426" s="209"/>
      <c r="JOL426" s="209"/>
      <c r="JOM426" s="209"/>
      <c r="JON426" s="209"/>
      <c r="JOO426" s="209"/>
      <c r="JOP426" s="209"/>
      <c r="JOQ426" s="209"/>
      <c r="JOR426" s="209"/>
      <c r="JOS426" s="209"/>
      <c r="JOT426" s="209"/>
      <c r="JOU426" s="209"/>
      <c r="JOV426" s="209"/>
      <c r="JOW426" s="209"/>
      <c r="JOX426" s="209"/>
      <c r="JOY426" s="209"/>
      <c r="JOZ426" s="209"/>
      <c r="JPA426" s="209"/>
      <c r="JPB426" s="209"/>
      <c r="JPC426" s="209"/>
      <c r="JPD426" s="209"/>
      <c r="JPE426" s="209"/>
      <c r="JPF426" s="209"/>
      <c r="JPG426" s="209"/>
      <c r="JPH426" s="209"/>
      <c r="JPI426" s="209"/>
      <c r="JPJ426" s="209"/>
      <c r="JPK426" s="209"/>
      <c r="JPL426" s="209"/>
      <c r="JPM426" s="209"/>
      <c r="JPN426" s="209"/>
      <c r="JPO426" s="209"/>
      <c r="JPP426" s="209"/>
      <c r="JPQ426" s="209"/>
      <c r="JPR426" s="209"/>
      <c r="JPS426" s="209"/>
      <c r="JPT426" s="209"/>
      <c r="JPU426" s="209"/>
      <c r="JPV426" s="209"/>
      <c r="JPW426" s="209"/>
      <c r="JPX426" s="209"/>
      <c r="JPY426" s="209"/>
      <c r="JPZ426" s="209"/>
      <c r="JQA426" s="209"/>
      <c r="JQB426" s="209"/>
      <c r="JQC426" s="209"/>
      <c r="JQD426" s="209"/>
      <c r="JQE426" s="209"/>
      <c r="JQF426" s="209"/>
      <c r="JQG426" s="209"/>
      <c r="JQH426" s="209"/>
      <c r="JQI426" s="209"/>
      <c r="JQJ426" s="209"/>
      <c r="JQK426" s="209"/>
      <c r="JQL426" s="209"/>
      <c r="JQM426" s="209"/>
      <c r="JQN426" s="209"/>
      <c r="JQO426" s="209"/>
      <c r="JQP426" s="209"/>
      <c r="JQQ426" s="209"/>
      <c r="JQR426" s="209"/>
      <c r="JQS426" s="209"/>
      <c r="JQT426" s="209"/>
      <c r="JQU426" s="209"/>
      <c r="JQV426" s="209"/>
      <c r="JQW426" s="209"/>
      <c r="JQX426" s="209"/>
      <c r="JQY426" s="209"/>
      <c r="JQZ426" s="209"/>
      <c r="JRA426" s="209"/>
      <c r="JRB426" s="209"/>
      <c r="JRC426" s="209"/>
      <c r="JRD426" s="209"/>
      <c r="JRE426" s="209"/>
      <c r="JRF426" s="209"/>
      <c r="JRG426" s="209"/>
      <c r="JRH426" s="209"/>
      <c r="JRI426" s="209"/>
      <c r="JRJ426" s="209"/>
      <c r="JRK426" s="209"/>
      <c r="JRL426" s="209"/>
      <c r="JRM426" s="209"/>
      <c r="JRN426" s="209"/>
      <c r="JRO426" s="209"/>
      <c r="JRP426" s="209"/>
      <c r="JRQ426" s="209"/>
      <c r="JRR426" s="209"/>
      <c r="JRS426" s="209"/>
      <c r="JRT426" s="209"/>
      <c r="JRU426" s="209"/>
      <c r="JRV426" s="209"/>
      <c r="JRW426" s="209"/>
      <c r="JRX426" s="209"/>
      <c r="JRY426" s="209"/>
      <c r="JRZ426" s="209"/>
      <c r="JSA426" s="209"/>
      <c r="JSB426" s="209"/>
      <c r="JSC426" s="209"/>
      <c r="JSD426" s="209"/>
      <c r="JSE426" s="209"/>
      <c r="JSF426" s="209"/>
      <c r="JSG426" s="209"/>
      <c r="JSH426" s="209"/>
      <c r="JSI426" s="209"/>
      <c r="JSJ426" s="209"/>
      <c r="JSK426" s="209"/>
      <c r="JSL426" s="209"/>
      <c r="JSM426" s="209"/>
      <c r="JSN426" s="209"/>
      <c r="JSO426" s="209"/>
      <c r="JSP426" s="209"/>
      <c r="JSQ426" s="209"/>
      <c r="JSR426" s="209"/>
      <c r="JSS426" s="209"/>
      <c r="JST426" s="209"/>
      <c r="JSU426" s="209"/>
      <c r="JSV426" s="209"/>
      <c r="JSW426" s="209"/>
      <c r="JSX426" s="209"/>
      <c r="JSY426" s="209"/>
      <c r="JSZ426" s="209"/>
      <c r="JTA426" s="209"/>
      <c r="JTB426" s="209"/>
      <c r="JTC426" s="209"/>
      <c r="JTD426" s="209"/>
      <c r="JTE426" s="209"/>
      <c r="JTF426" s="209"/>
      <c r="JTG426" s="209"/>
      <c r="JTH426" s="209"/>
      <c r="JTI426" s="209"/>
      <c r="JTJ426" s="209"/>
      <c r="JTK426" s="209"/>
      <c r="JTL426" s="209"/>
      <c r="JTM426" s="209"/>
      <c r="JTN426" s="209"/>
      <c r="JTO426" s="209"/>
      <c r="JTP426" s="209"/>
      <c r="JTQ426" s="209"/>
      <c r="JTR426" s="209"/>
      <c r="JTS426" s="209"/>
      <c r="JTT426" s="209"/>
      <c r="JTU426" s="209"/>
      <c r="JTV426" s="209"/>
      <c r="JTW426" s="209"/>
      <c r="JTX426" s="209"/>
      <c r="JTY426" s="209"/>
      <c r="JTZ426" s="209"/>
      <c r="JUA426" s="209"/>
      <c r="JUB426" s="209"/>
      <c r="JUC426" s="209"/>
      <c r="JUD426" s="209"/>
      <c r="JUE426" s="209"/>
      <c r="JUF426" s="209"/>
      <c r="JUG426" s="209"/>
      <c r="JUH426" s="209"/>
      <c r="JUI426" s="209"/>
      <c r="JUJ426" s="209"/>
      <c r="JUK426" s="209"/>
      <c r="JUL426" s="209"/>
      <c r="JUM426" s="209"/>
      <c r="JUN426" s="209"/>
      <c r="JUO426" s="209"/>
      <c r="JUP426" s="209"/>
      <c r="JUQ426" s="209"/>
      <c r="JUR426" s="209"/>
      <c r="JUS426" s="209"/>
      <c r="JUT426" s="209"/>
      <c r="JUU426" s="209"/>
      <c r="JUV426" s="209"/>
      <c r="JUW426" s="209"/>
      <c r="JUX426" s="209"/>
      <c r="JUY426" s="209"/>
      <c r="JUZ426" s="209"/>
      <c r="JVA426" s="209"/>
      <c r="JVB426" s="209"/>
      <c r="JVC426" s="209"/>
      <c r="JVD426" s="209"/>
      <c r="JVE426" s="209"/>
      <c r="JVF426" s="209"/>
      <c r="JVG426" s="209"/>
      <c r="JVH426" s="209"/>
      <c r="JVI426" s="209"/>
      <c r="JVJ426" s="209"/>
      <c r="JVK426" s="209"/>
      <c r="JVL426" s="209"/>
      <c r="JVM426" s="209"/>
      <c r="JVN426" s="209"/>
      <c r="JVO426" s="209"/>
      <c r="JVP426" s="209"/>
      <c r="JVQ426" s="209"/>
      <c r="JVR426" s="209"/>
      <c r="JVS426" s="209"/>
      <c r="JVT426" s="209"/>
      <c r="JVU426" s="209"/>
      <c r="JVV426" s="209"/>
      <c r="JVW426" s="209"/>
      <c r="JVX426" s="209"/>
      <c r="JVY426" s="209"/>
      <c r="JVZ426" s="209"/>
      <c r="JWA426" s="209"/>
      <c r="JWB426" s="209"/>
      <c r="JWC426" s="209"/>
      <c r="JWD426" s="209"/>
      <c r="JWE426" s="209"/>
      <c r="JWF426" s="209"/>
      <c r="JWG426" s="209"/>
      <c r="JWH426" s="209"/>
      <c r="JWI426" s="209"/>
      <c r="JWJ426" s="209"/>
      <c r="JWK426" s="209"/>
      <c r="JWL426" s="209"/>
      <c r="JWM426" s="209"/>
      <c r="JWN426" s="209"/>
      <c r="JWO426" s="209"/>
      <c r="JWP426" s="209"/>
      <c r="JWQ426" s="209"/>
      <c r="JWR426" s="209"/>
      <c r="JWS426" s="209"/>
      <c r="JWT426" s="209"/>
      <c r="JWU426" s="209"/>
      <c r="JWV426" s="209"/>
      <c r="JWW426" s="209"/>
      <c r="JWX426" s="209"/>
      <c r="JWY426" s="209"/>
      <c r="JWZ426" s="209"/>
      <c r="JXA426" s="209"/>
      <c r="JXB426" s="209"/>
      <c r="JXC426" s="209"/>
      <c r="JXD426" s="209"/>
      <c r="JXE426" s="209"/>
      <c r="JXF426" s="209"/>
      <c r="JXG426" s="209"/>
      <c r="JXH426" s="209"/>
      <c r="JXI426" s="209"/>
      <c r="JXJ426" s="209"/>
      <c r="JXK426" s="209"/>
      <c r="JXL426" s="209"/>
      <c r="JXM426" s="209"/>
      <c r="JXN426" s="209"/>
      <c r="JXO426" s="209"/>
      <c r="JXP426" s="209"/>
      <c r="JXQ426" s="209"/>
      <c r="JXR426" s="209"/>
      <c r="JXS426" s="209"/>
      <c r="JXT426" s="209"/>
      <c r="JXU426" s="209"/>
      <c r="JXV426" s="209"/>
      <c r="JXW426" s="209"/>
      <c r="JXX426" s="209"/>
      <c r="JXY426" s="209"/>
      <c r="JXZ426" s="209"/>
      <c r="JYA426" s="209"/>
      <c r="JYB426" s="209"/>
      <c r="JYC426" s="209"/>
      <c r="JYD426" s="209"/>
      <c r="JYE426" s="209"/>
      <c r="JYF426" s="209"/>
      <c r="JYG426" s="209"/>
      <c r="JYH426" s="209"/>
      <c r="JYI426" s="209"/>
      <c r="JYJ426" s="209"/>
      <c r="JYK426" s="209"/>
      <c r="JYL426" s="209"/>
      <c r="JYM426" s="209"/>
      <c r="JYN426" s="209"/>
      <c r="JYO426" s="209"/>
      <c r="JYP426" s="209"/>
      <c r="JYQ426" s="209"/>
      <c r="JYR426" s="209"/>
      <c r="JYS426" s="209"/>
      <c r="JYT426" s="209"/>
      <c r="JYU426" s="209"/>
      <c r="JYV426" s="209"/>
      <c r="JYW426" s="209"/>
      <c r="JYX426" s="209"/>
      <c r="JYY426" s="209"/>
      <c r="JYZ426" s="209"/>
      <c r="JZA426" s="209"/>
      <c r="JZB426" s="209"/>
      <c r="JZC426" s="209"/>
      <c r="JZD426" s="209"/>
      <c r="JZE426" s="209"/>
      <c r="JZF426" s="209"/>
      <c r="JZG426" s="209"/>
      <c r="JZH426" s="209"/>
      <c r="JZI426" s="209"/>
      <c r="JZJ426" s="209"/>
      <c r="JZK426" s="209"/>
      <c r="JZL426" s="209"/>
      <c r="JZM426" s="209"/>
      <c r="JZN426" s="209"/>
      <c r="JZO426" s="209"/>
      <c r="JZP426" s="209"/>
      <c r="JZQ426" s="209"/>
      <c r="JZR426" s="209"/>
      <c r="JZS426" s="209"/>
      <c r="JZT426" s="209"/>
      <c r="JZU426" s="209"/>
      <c r="JZV426" s="209"/>
      <c r="JZW426" s="209"/>
      <c r="JZX426" s="209"/>
      <c r="JZY426" s="209"/>
      <c r="JZZ426" s="209"/>
      <c r="KAA426" s="209"/>
      <c r="KAB426" s="209"/>
      <c r="KAC426" s="209"/>
      <c r="KAD426" s="209"/>
      <c r="KAE426" s="209"/>
      <c r="KAF426" s="209"/>
      <c r="KAG426" s="209"/>
      <c r="KAH426" s="209"/>
      <c r="KAI426" s="209"/>
      <c r="KAJ426" s="209"/>
      <c r="KAK426" s="209"/>
      <c r="KAL426" s="209"/>
      <c r="KAM426" s="209"/>
      <c r="KAN426" s="209"/>
      <c r="KAO426" s="209"/>
      <c r="KAP426" s="209"/>
      <c r="KAQ426" s="209"/>
      <c r="KAR426" s="209"/>
      <c r="KAS426" s="209"/>
      <c r="KAT426" s="209"/>
      <c r="KAU426" s="209"/>
      <c r="KAV426" s="209"/>
      <c r="KAW426" s="209"/>
      <c r="KAX426" s="209"/>
      <c r="KAY426" s="209"/>
      <c r="KAZ426" s="209"/>
      <c r="KBA426" s="209"/>
      <c r="KBB426" s="209"/>
      <c r="KBC426" s="209"/>
      <c r="KBD426" s="209"/>
      <c r="KBE426" s="209"/>
      <c r="KBF426" s="209"/>
      <c r="KBG426" s="209"/>
      <c r="KBH426" s="209"/>
      <c r="KBI426" s="209"/>
      <c r="KBJ426" s="209"/>
      <c r="KBK426" s="209"/>
      <c r="KBL426" s="209"/>
      <c r="KBM426" s="209"/>
      <c r="KBN426" s="209"/>
      <c r="KBO426" s="209"/>
      <c r="KBP426" s="209"/>
      <c r="KBQ426" s="209"/>
      <c r="KBR426" s="209"/>
      <c r="KBS426" s="209"/>
      <c r="KBT426" s="209"/>
      <c r="KBU426" s="209"/>
      <c r="KBV426" s="209"/>
      <c r="KBW426" s="209"/>
      <c r="KBX426" s="209"/>
      <c r="KBY426" s="209"/>
      <c r="KBZ426" s="209"/>
      <c r="KCA426" s="209"/>
      <c r="KCB426" s="209"/>
      <c r="KCC426" s="209"/>
      <c r="KCD426" s="209"/>
      <c r="KCE426" s="209"/>
      <c r="KCF426" s="209"/>
      <c r="KCG426" s="209"/>
      <c r="KCH426" s="209"/>
      <c r="KCI426" s="209"/>
      <c r="KCJ426" s="209"/>
      <c r="KCK426" s="209"/>
      <c r="KCL426" s="209"/>
      <c r="KCM426" s="209"/>
      <c r="KCN426" s="209"/>
      <c r="KCO426" s="209"/>
      <c r="KCP426" s="209"/>
      <c r="KCQ426" s="209"/>
      <c r="KCR426" s="209"/>
      <c r="KCS426" s="209"/>
      <c r="KCT426" s="209"/>
      <c r="KCU426" s="209"/>
      <c r="KCV426" s="209"/>
      <c r="KCW426" s="209"/>
      <c r="KCX426" s="209"/>
      <c r="KCY426" s="209"/>
      <c r="KCZ426" s="209"/>
      <c r="KDA426" s="209"/>
      <c r="KDB426" s="209"/>
      <c r="KDC426" s="209"/>
      <c r="KDD426" s="209"/>
      <c r="KDE426" s="209"/>
      <c r="KDF426" s="209"/>
      <c r="KDG426" s="209"/>
      <c r="KDH426" s="209"/>
      <c r="KDI426" s="209"/>
      <c r="KDJ426" s="209"/>
      <c r="KDK426" s="209"/>
      <c r="KDL426" s="209"/>
      <c r="KDM426" s="209"/>
      <c r="KDN426" s="209"/>
      <c r="KDO426" s="209"/>
      <c r="KDP426" s="209"/>
      <c r="KDQ426" s="209"/>
      <c r="KDR426" s="209"/>
      <c r="KDS426" s="209"/>
      <c r="KDT426" s="209"/>
      <c r="KDU426" s="209"/>
      <c r="KDV426" s="209"/>
      <c r="KDW426" s="209"/>
      <c r="KDX426" s="209"/>
      <c r="KDY426" s="209"/>
      <c r="KDZ426" s="209"/>
      <c r="KEA426" s="209"/>
      <c r="KEB426" s="209"/>
      <c r="KEC426" s="209"/>
      <c r="KED426" s="209"/>
      <c r="KEE426" s="209"/>
      <c r="KEF426" s="209"/>
      <c r="KEG426" s="209"/>
      <c r="KEH426" s="209"/>
      <c r="KEI426" s="209"/>
      <c r="KEJ426" s="209"/>
      <c r="KEK426" s="209"/>
      <c r="KEL426" s="209"/>
      <c r="KEM426" s="209"/>
      <c r="KEN426" s="209"/>
      <c r="KEO426" s="209"/>
      <c r="KEP426" s="209"/>
      <c r="KEQ426" s="209"/>
      <c r="KER426" s="209"/>
      <c r="KES426" s="209"/>
      <c r="KET426" s="209"/>
      <c r="KEU426" s="209"/>
      <c r="KEV426" s="209"/>
      <c r="KEW426" s="209"/>
      <c r="KEX426" s="209"/>
      <c r="KEY426" s="209"/>
      <c r="KEZ426" s="209"/>
      <c r="KFA426" s="209"/>
      <c r="KFB426" s="209"/>
      <c r="KFC426" s="209"/>
      <c r="KFD426" s="209"/>
      <c r="KFE426" s="209"/>
      <c r="KFF426" s="209"/>
      <c r="KFG426" s="209"/>
      <c r="KFH426" s="209"/>
      <c r="KFI426" s="209"/>
      <c r="KFJ426" s="209"/>
      <c r="KFK426" s="209"/>
      <c r="KFL426" s="209"/>
      <c r="KFM426" s="209"/>
      <c r="KFN426" s="209"/>
      <c r="KFO426" s="209"/>
      <c r="KFP426" s="209"/>
      <c r="KFQ426" s="209"/>
      <c r="KFR426" s="209"/>
      <c r="KFS426" s="209"/>
      <c r="KFT426" s="209"/>
      <c r="KFU426" s="209"/>
      <c r="KFV426" s="209"/>
      <c r="KFW426" s="209"/>
      <c r="KFX426" s="209"/>
      <c r="KFY426" s="209"/>
      <c r="KFZ426" s="209"/>
      <c r="KGA426" s="209"/>
      <c r="KGB426" s="209"/>
      <c r="KGC426" s="209"/>
      <c r="KGD426" s="209"/>
      <c r="KGE426" s="209"/>
      <c r="KGF426" s="209"/>
      <c r="KGG426" s="209"/>
      <c r="KGH426" s="209"/>
      <c r="KGI426" s="209"/>
      <c r="KGJ426" s="209"/>
      <c r="KGK426" s="209"/>
      <c r="KGL426" s="209"/>
      <c r="KGM426" s="209"/>
      <c r="KGN426" s="209"/>
      <c r="KGO426" s="209"/>
      <c r="KGP426" s="209"/>
      <c r="KGQ426" s="209"/>
      <c r="KGR426" s="209"/>
      <c r="KGS426" s="209"/>
      <c r="KGT426" s="209"/>
      <c r="KGU426" s="209"/>
      <c r="KGV426" s="209"/>
      <c r="KGW426" s="209"/>
      <c r="KGX426" s="209"/>
      <c r="KGY426" s="209"/>
      <c r="KGZ426" s="209"/>
      <c r="KHA426" s="209"/>
      <c r="KHB426" s="209"/>
      <c r="KHC426" s="209"/>
      <c r="KHD426" s="209"/>
      <c r="KHE426" s="209"/>
      <c r="KHF426" s="209"/>
      <c r="KHG426" s="209"/>
      <c r="KHH426" s="209"/>
      <c r="KHI426" s="209"/>
      <c r="KHJ426" s="209"/>
      <c r="KHK426" s="209"/>
      <c r="KHL426" s="209"/>
      <c r="KHM426" s="209"/>
      <c r="KHN426" s="209"/>
      <c r="KHO426" s="209"/>
      <c r="KHP426" s="209"/>
      <c r="KHQ426" s="209"/>
      <c r="KHR426" s="209"/>
      <c r="KHS426" s="209"/>
      <c r="KHT426" s="209"/>
      <c r="KHU426" s="209"/>
      <c r="KHV426" s="209"/>
      <c r="KHW426" s="209"/>
      <c r="KHX426" s="209"/>
      <c r="KHY426" s="209"/>
      <c r="KHZ426" s="209"/>
      <c r="KIA426" s="209"/>
      <c r="KIB426" s="209"/>
      <c r="KIC426" s="209"/>
      <c r="KID426" s="209"/>
      <c r="KIE426" s="209"/>
      <c r="KIF426" s="209"/>
      <c r="KIG426" s="209"/>
      <c r="KIH426" s="209"/>
      <c r="KII426" s="209"/>
      <c r="KIJ426" s="209"/>
      <c r="KIK426" s="209"/>
      <c r="KIL426" s="209"/>
      <c r="KIM426" s="209"/>
      <c r="KIN426" s="209"/>
      <c r="KIO426" s="209"/>
      <c r="KIP426" s="209"/>
      <c r="KIQ426" s="209"/>
      <c r="KIR426" s="209"/>
      <c r="KIS426" s="209"/>
      <c r="KIT426" s="209"/>
      <c r="KIU426" s="209"/>
      <c r="KIV426" s="209"/>
      <c r="KIW426" s="209"/>
      <c r="KIX426" s="209"/>
      <c r="KIY426" s="209"/>
      <c r="KIZ426" s="209"/>
      <c r="KJA426" s="209"/>
      <c r="KJB426" s="209"/>
      <c r="KJC426" s="209"/>
      <c r="KJD426" s="209"/>
      <c r="KJE426" s="209"/>
      <c r="KJF426" s="209"/>
      <c r="KJG426" s="209"/>
      <c r="KJH426" s="209"/>
      <c r="KJI426" s="209"/>
      <c r="KJJ426" s="209"/>
      <c r="KJK426" s="209"/>
      <c r="KJL426" s="209"/>
      <c r="KJM426" s="209"/>
      <c r="KJN426" s="209"/>
      <c r="KJO426" s="209"/>
      <c r="KJP426" s="209"/>
      <c r="KJQ426" s="209"/>
      <c r="KJR426" s="209"/>
      <c r="KJS426" s="209"/>
      <c r="KJT426" s="209"/>
      <c r="KJU426" s="209"/>
      <c r="KJV426" s="209"/>
      <c r="KJW426" s="209"/>
      <c r="KJX426" s="209"/>
      <c r="KJY426" s="209"/>
      <c r="KJZ426" s="209"/>
      <c r="KKA426" s="209"/>
      <c r="KKB426" s="209"/>
      <c r="KKC426" s="209"/>
      <c r="KKD426" s="209"/>
      <c r="KKE426" s="209"/>
      <c r="KKF426" s="209"/>
      <c r="KKG426" s="209"/>
      <c r="KKH426" s="209"/>
      <c r="KKI426" s="209"/>
      <c r="KKJ426" s="209"/>
      <c r="KKK426" s="209"/>
      <c r="KKL426" s="209"/>
      <c r="KKM426" s="209"/>
      <c r="KKN426" s="209"/>
      <c r="KKO426" s="209"/>
      <c r="KKP426" s="209"/>
      <c r="KKQ426" s="209"/>
      <c r="KKR426" s="209"/>
      <c r="KKS426" s="209"/>
      <c r="KKT426" s="209"/>
      <c r="KKU426" s="209"/>
      <c r="KKV426" s="209"/>
      <c r="KKW426" s="209"/>
      <c r="KKX426" s="209"/>
      <c r="KKY426" s="209"/>
      <c r="KKZ426" s="209"/>
      <c r="KLA426" s="209"/>
      <c r="KLB426" s="209"/>
      <c r="KLC426" s="209"/>
      <c r="KLD426" s="209"/>
      <c r="KLE426" s="209"/>
      <c r="KLF426" s="209"/>
      <c r="KLG426" s="209"/>
      <c r="KLH426" s="209"/>
      <c r="KLI426" s="209"/>
      <c r="KLJ426" s="209"/>
      <c r="KLK426" s="209"/>
      <c r="KLL426" s="209"/>
      <c r="KLM426" s="209"/>
      <c r="KLN426" s="209"/>
      <c r="KLO426" s="209"/>
      <c r="KLP426" s="209"/>
      <c r="KLQ426" s="209"/>
      <c r="KLR426" s="209"/>
      <c r="KLS426" s="209"/>
      <c r="KLT426" s="209"/>
      <c r="KLU426" s="209"/>
      <c r="KLV426" s="209"/>
      <c r="KLW426" s="209"/>
      <c r="KLX426" s="209"/>
      <c r="KLY426" s="209"/>
      <c r="KLZ426" s="209"/>
      <c r="KMA426" s="209"/>
      <c r="KMB426" s="209"/>
      <c r="KMC426" s="209"/>
      <c r="KMD426" s="209"/>
      <c r="KME426" s="209"/>
      <c r="KMF426" s="209"/>
      <c r="KMG426" s="209"/>
      <c r="KMH426" s="209"/>
      <c r="KMI426" s="209"/>
      <c r="KMJ426" s="209"/>
      <c r="KMK426" s="209"/>
      <c r="KML426" s="209"/>
      <c r="KMM426" s="209"/>
      <c r="KMN426" s="209"/>
      <c r="KMO426" s="209"/>
      <c r="KMP426" s="209"/>
      <c r="KMQ426" s="209"/>
      <c r="KMR426" s="209"/>
      <c r="KMS426" s="209"/>
      <c r="KMT426" s="209"/>
      <c r="KMU426" s="209"/>
      <c r="KMV426" s="209"/>
      <c r="KMW426" s="209"/>
      <c r="KMX426" s="209"/>
      <c r="KMY426" s="209"/>
      <c r="KMZ426" s="209"/>
      <c r="KNA426" s="209"/>
      <c r="KNB426" s="209"/>
      <c r="KNC426" s="209"/>
      <c r="KND426" s="209"/>
      <c r="KNE426" s="209"/>
      <c r="KNF426" s="209"/>
      <c r="KNG426" s="209"/>
      <c r="KNH426" s="209"/>
      <c r="KNI426" s="209"/>
      <c r="KNJ426" s="209"/>
      <c r="KNK426" s="209"/>
      <c r="KNL426" s="209"/>
      <c r="KNM426" s="209"/>
      <c r="KNN426" s="209"/>
      <c r="KNO426" s="209"/>
      <c r="KNP426" s="209"/>
      <c r="KNQ426" s="209"/>
      <c r="KNR426" s="209"/>
      <c r="KNS426" s="209"/>
      <c r="KNT426" s="209"/>
      <c r="KNU426" s="209"/>
      <c r="KNV426" s="209"/>
      <c r="KNW426" s="209"/>
      <c r="KNX426" s="209"/>
      <c r="KNY426" s="209"/>
      <c r="KNZ426" s="209"/>
      <c r="KOA426" s="209"/>
      <c r="KOB426" s="209"/>
      <c r="KOC426" s="209"/>
      <c r="KOD426" s="209"/>
      <c r="KOE426" s="209"/>
      <c r="KOF426" s="209"/>
      <c r="KOG426" s="209"/>
      <c r="KOH426" s="209"/>
      <c r="KOI426" s="209"/>
      <c r="KOJ426" s="209"/>
      <c r="KOK426" s="209"/>
      <c r="KOL426" s="209"/>
      <c r="KOM426" s="209"/>
      <c r="KON426" s="209"/>
      <c r="KOO426" s="209"/>
      <c r="KOP426" s="209"/>
      <c r="KOQ426" s="209"/>
      <c r="KOR426" s="209"/>
      <c r="KOS426" s="209"/>
      <c r="KOT426" s="209"/>
      <c r="KOU426" s="209"/>
      <c r="KOV426" s="209"/>
      <c r="KOW426" s="209"/>
      <c r="KOX426" s="209"/>
      <c r="KOY426" s="209"/>
      <c r="KOZ426" s="209"/>
      <c r="KPA426" s="209"/>
      <c r="KPB426" s="209"/>
      <c r="KPC426" s="209"/>
      <c r="KPD426" s="209"/>
      <c r="KPE426" s="209"/>
      <c r="KPF426" s="209"/>
      <c r="KPG426" s="209"/>
      <c r="KPH426" s="209"/>
      <c r="KPI426" s="209"/>
      <c r="KPJ426" s="209"/>
      <c r="KPK426" s="209"/>
      <c r="KPL426" s="209"/>
      <c r="KPM426" s="209"/>
      <c r="KPN426" s="209"/>
      <c r="KPO426" s="209"/>
      <c r="KPP426" s="209"/>
      <c r="KPQ426" s="209"/>
      <c r="KPR426" s="209"/>
      <c r="KPS426" s="209"/>
      <c r="KPT426" s="209"/>
      <c r="KPU426" s="209"/>
      <c r="KPV426" s="209"/>
      <c r="KPW426" s="209"/>
      <c r="KPX426" s="209"/>
      <c r="KPY426" s="209"/>
      <c r="KPZ426" s="209"/>
      <c r="KQA426" s="209"/>
      <c r="KQB426" s="209"/>
      <c r="KQC426" s="209"/>
      <c r="KQD426" s="209"/>
      <c r="KQE426" s="209"/>
      <c r="KQF426" s="209"/>
      <c r="KQG426" s="209"/>
      <c r="KQH426" s="209"/>
      <c r="KQI426" s="209"/>
      <c r="KQJ426" s="209"/>
      <c r="KQK426" s="209"/>
      <c r="KQL426" s="209"/>
      <c r="KQM426" s="209"/>
      <c r="KQN426" s="209"/>
      <c r="KQO426" s="209"/>
      <c r="KQP426" s="209"/>
      <c r="KQQ426" s="209"/>
      <c r="KQR426" s="209"/>
      <c r="KQS426" s="209"/>
      <c r="KQT426" s="209"/>
      <c r="KQU426" s="209"/>
      <c r="KQV426" s="209"/>
      <c r="KQW426" s="209"/>
      <c r="KQX426" s="209"/>
      <c r="KQY426" s="209"/>
      <c r="KQZ426" s="209"/>
      <c r="KRA426" s="209"/>
      <c r="KRB426" s="209"/>
      <c r="KRC426" s="209"/>
      <c r="KRD426" s="209"/>
      <c r="KRE426" s="209"/>
      <c r="KRF426" s="209"/>
      <c r="KRG426" s="209"/>
      <c r="KRH426" s="209"/>
      <c r="KRI426" s="209"/>
      <c r="KRJ426" s="209"/>
      <c r="KRK426" s="209"/>
      <c r="KRL426" s="209"/>
      <c r="KRM426" s="209"/>
      <c r="KRN426" s="209"/>
      <c r="KRO426" s="209"/>
      <c r="KRP426" s="209"/>
      <c r="KRQ426" s="209"/>
      <c r="KRR426" s="209"/>
      <c r="KRS426" s="209"/>
      <c r="KRT426" s="209"/>
      <c r="KRU426" s="209"/>
      <c r="KRV426" s="209"/>
      <c r="KRW426" s="209"/>
      <c r="KRX426" s="209"/>
      <c r="KRY426" s="209"/>
      <c r="KRZ426" s="209"/>
      <c r="KSA426" s="209"/>
      <c r="KSB426" s="209"/>
      <c r="KSC426" s="209"/>
      <c r="KSD426" s="209"/>
      <c r="KSE426" s="209"/>
      <c r="KSF426" s="209"/>
      <c r="KSG426" s="209"/>
      <c r="KSH426" s="209"/>
      <c r="KSI426" s="209"/>
      <c r="KSJ426" s="209"/>
      <c r="KSK426" s="209"/>
      <c r="KSL426" s="209"/>
      <c r="KSM426" s="209"/>
      <c r="KSN426" s="209"/>
      <c r="KSO426" s="209"/>
      <c r="KSP426" s="209"/>
      <c r="KSQ426" s="209"/>
      <c r="KSR426" s="209"/>
      <c r="KSS426" s="209"/>
      <c r="KST426" s="209"/>
      <c r="KSU426" s="209"/>
      <c r="KSV426" s="209"/>
      <c r="KSW426" s="209"/>
      <c r="KSX426" s="209"/>
      <c r="KSY426" s="209"/>
      <c r="KSZ426" s="209"/>
      <c r="KTA426" s="209"/>
      <c r="KTB426" s="209"/>
      <c r="KTC426" s="209"/>
      <c r="KTD426" s="209"/>
      <c r="KTE426" s="209"/>
      <c r="KTF426" s="209"/>
      <c r="KTG426" s="209"/>
      <c r="KTH426" s="209"/>
      <c r="KTI426" s="209"/>
      <c r="KTJ426" s="209"/>
      <c r="KTK426" s="209"/>
      <c r="KTL426" s="209"/>
      <c r="KTM426" s="209"/>
      <c r="KTN426" s="209"/>
      <c r="KTO426" s="209"/>
      <c r="KTP426" s="209"/>
      <c r="KTQ426" s="209"/>
      <c r="KTR426" s="209"/>
      <c r="KTS426" s="209"/>
      <c r="KTT426" s="209"/>
      <c r="KTU426" s="209"/>
      <c r="KTV426" s="209"/>
      <c r="KTW426" s="209"/>
      <c r="KTX426" s="209"/>
      <c r="KTY426" s="209"/>
      <c r="KTZ426" s="209"/>
      <c r="KUA426" s="209"/>
      <c r="KUB426" s="209"/>
      <c r="KUC426" s="209"/>
      <c r="KUD426" s="209"/>
      <c r="KUE426" s="209"/>
      <c r="KUF426" s="209"/>
      <c r="KUG426" s="209"/>
      <c r="KUH426" s="209"/>
      <c r="KUI426" s="209"/>
      <c r="KUJ426" s="209"/>
      <c r="KUK426" s="209"/>
      <c r="KUL426" s="209"/>
      <c r="KUM426" s="209"/>
      <c r="KUN426" s="209"/>
      <c r="KUO426" s="209"/>
      <c r="KUP426" s="209"/>
      <c r="KUQ426" s="209"/>
      <c r="KUR426" s="209"/>
      <c r="KUS426" s="209"/>
      <c r="KUT426" s="209"/>
      <c r="KUU426" s="209"/>
      <c r="KUV426" s="209"/>
      <c r="KUW426" s="209"/>
      <c r="KUX426" s="209"/>
      <c r="KUY426" s="209"/>
      <c r="KUZ426" s="209"/>
      <c r="KVA426" s="209"/>
      <c r="KVB426" s="209"/>
      <c r="KVC426" s="209"/>
      <c r="KVD426" s="209"/>
      <c r="KVE426" s="209"/>
      <c r="KVF426" s="209"/>
      <c r="KVG426" s="209"/>
      <c r="KVH426" s="209"/>
      <c r="KVI426" s="209"/>
      <c r="KVJ426" s="209"/>
      <c r="KVK426" s="209"/>
      <c r="KVL426" s="209"/>
      <c r="KVM426" s="209"/>
      <c r="KVN426" s="209"/>
      <c r="KVO426" s="209"/>
      <c r="KVP426" s="209"/>
      <c r="KVQ426" s="209"/>
      <c r="KVR426" s="209"/>
      <c r="KVS426" s="209"/>
      <c r="KVT426" s="209"/>
      <c r="KVU426" s="209"/>
      <c r="KVV426" s="209"/>
      <c r="KVW426" s="209"/>
      <c r="KVX426" s="209"/>
      <c r="KVY426" s="209"/>
      <c r="KVZ426" s="209"/>
      <c r="KWA426" s="209"/>
      <c r="KWB426" s="209"/>
      <c r="KWC426" s="209"/>
      <c r="KWD426" s="209"/>
      <c r="KWE426" s="209"/>
      <c r="KWF426" s="209"/>
      <c r="KWG426" s="209"/>
      <c r="KWH426" s="209"/>
      <c r="KWI426" s="209"/>
      <c r="KWJ426" s="209"/>
      <c r="KWK426" s="209"/>
      <c r="KWL426" s="209"/>
      <c r="KWM426" s="209"/>
      <c r="KWN426" s="209"/>
      <c r="KWO426" s="209"/>
      <c r="KWP426" s="209"/>
      <c r="KWQ426" s="209"/>
      <c r="KWR426" s="209"/>
      <c r="KWS426" s="209"/>
      <c r="KWT426" s="209"/>
      <c r="KWU426" s="209"/>
      <c r="KWV426" s="209"/>
      <c r="KWW426" s="209"/>
      <c r="KWX426" s="209"/>
      <c r="KWY426" s="209"/>
      <c r="KWZ426" s="209"/>
      <c r="KXA426" s="209"/>
      <c r="KXB426" s="209"/>
      <c r="KXC426" s="209"/>
      <c r="KXD426" s="209"/>
      <c r="KXE426" s="209"/>
      <c r="KXF426" s="209"/>
      <c r="KXG426" s="209"/>
      <c r="KXH426" s="209"/>
      <c r="KXI426" s="209"/>
      <c r="KXJ426" s="209"/>
      <c r="KXK426" s="209"/>
      <c r="KXL426" s="209"/>
      <c r="KXM426" s="209"/>
      <c r="KXN426" s="209"/>
      <c r="KXO426" s="209"/>
      <c r="KXP426" s="209"/>
      <c r="KXQ426" s="209"/>
      <c r="KXR426" s="209"/>
      <c r="KXS426" s="209"/>
      <c r="KXT426" s="209"/>
      <c r="KXU426" s="209"/>
      <c r="KXV426" s="209"/>
      <c r="KXW426" s="209"/>
      <c r="KXX426" s="209"/>
      <c r="KXY426" s="209"/>
      <c r="KXZ426" s="209"/>
      <c r="KYA426" s="209"/>
      <c r="KYB426" s="209"/>
      <c r="KYC426" s="209"/>
      <c r="KYD426" s="209"/>
      <c r="KYE426" s="209"/>
      <c r="KYF426" s="209"/>
      <c r="KYG426" s="209"/>
      <c r="KYH426" s="209"/>
      <c r="KYI426" s="209"/>
      <c r="KYJ426" s="209"/>
      <c r="KYK426" s="209"/>
      <c r="KYL426" s="209"/>
      <c r="KYM426" s="209"/>
      <c r="KYN426" s="209"/>
      <c r="KYO426" s="209"/>
      <c r="KYP426" s="209"/>
      <c r="KYQ426" s="209"/>
      <c r="KYR426" s="209"/>
      <c r="KYS426" s="209"/>
      <c r="KYT426" s="209"/>
      <c r="KYU426" s="209"/>
      <c r="KYV426" s="209"/>
      <c r="KYW426" s="209"/>
      <c r="KYX426" s="209"/>
      <c r="KYY426" s="209"/>
      <c r="KYZ426" s="209"/>
      <c r="KZA426" s="209"/>
      <c r="KZB426" s="209"/>
      <c r="KZC426" s="209"/>
      <c r="KZD426" s="209"/>
      <c r="KZE426" s="209"/>
      <c r="KZF426" s="209"/>
      <c r="KZG426" s="209"/>
      <c r="KZH426" s="209"/>
      <c r="KZI426" s="209"/>
      <c r="KZJ426" s="209"/>
      <c r="KZK426" s="209"/>
      <c r="KZL426" s="209"/>
      <c r="KZM426" s="209"/>
      <c r="KZN426" s="209"/>
      <c r="KZO426" s="209"/>
      <c r="KZP426" s="209"/>
      <c r="KZQ426" s="209"/>
      <c r="KZR426" s="209"/>
      <c r="KZS426" s="209"/>
      <c r="KZT426" s="209"/>
      <c r="KZU426" s="209"/>
      <c r="KZV426" s="209"/>
      <c r="KZW426" s="209"/>
      <c r="KZX426" s="209"/>
      <c r="KZY426" s="209"/>
      <c r="KZZ426" s="209"/>
      <c r="LAA426" s="209"/>
      <c r="LAB426" s="209"/>
      <c r="LAC426" s="209"/>
      <c r="LAD426" s="209"/>
      <c r="LAE426" s="209"/>
      <c r="LAF426" s="209"/>
      <c r="LAG426" s="209"/>
      <c r="LAH426" s="209"/>
      <c r="LAI426" s="209"/>
      <c r="LAJ426" s="209"/>
      <c r="LAK426" s="209"/>
      <c r="LAL426" s="209"/>
      <c r="LAM426" s="209"/>
      <c r="LAN426" s="209"/>
      <c r="LAO426" s="209"/>
      <c r="LAP426" s="209"/>
      <c r="LAQ426" s="209"/>
      <c r="LAR426" s="209"/>
      <c r="LAS426" s="209"/>
      <c r="LAT426" s="209"/>
      <c r="LAU426" s="209"/>
      <c r="LAV426" s="209"/>
      <c r="LAW426" s="209"/>
      <c r="LAX426" s="209"/>
      <c r="LAY426" s="209"/>
      <c r="LAZ426" s="209"/>
      <c r="LBA426" s="209"/>
      <c r="LBB426" s="209"/>
      <c r="LBC426" s="209"/>
      <c r="LBD426" s="209"/>
      <c r="LBE426" s="209"/>
      <c r="LBF426" s="209"/>
      <c r="LBG426" s="209"/>
      <c r="LBH426" s="209"/>
      <c r="LBI426" s="209"/>
      <c r="LBJ426" s="209"/>
      <c r="LBK426" s="209"/>
      <c r="LBL426" s="209"/>
      <c r="LBM426" s="209"/>
      <c r="LBN426" s="209"/>
      <c r="LBO426" s="209"/>
      <c r="LBP426" s="209"/>
      <c r="LBQ426" s="209"/>
      <c r="LBR426" s="209"/>
      <c r="LBS426" s="209"/>
      <c r="LBT426" s="209"/>
      <c r="LBU426" s="209"/>
      <c r="LBV426" s="209"/>
      <c r="LBW426" s="209"/>
      <c r="LBX426" s="209"/>
      <c r="LBY426" s="209"/>
      <c r="LBZ426" s="209"/>
      <c r="LCA426" s="209"/>
      <c r="LCB426" s="209"/>
      <c r="LCC426" s="209"/>
      <c r="LCD426" s="209"/>
      <c r="LCE426" s="209"/>
      <c r="LCF426" s="209"/>
      <c r="LCG426" s="209"/>
      <c r="LCH426" s="209"/>
      <c r="LCI426" s="209"/>
      <c r="LCJ426" s="209"/>
      <c r="LCK426" s="209"/>
      <c r="LCL426" s="209"/>
      <c r="LCM426" s="209"/>
      <c r="LCN426" s="209"/>
      <c r="LCO426" s="209"/>
      <c r="LCP426" s="209"/>
      <c r="LCQ426" s="209"/>
      <c r="LCR426" s="209"/>
      <c r="LCS426" s="209"/>
      <c r="LCT426" s="209"/>
      <c r="LCU426" s="209"/>
      <c r="LCV426" s="209"/>
      <c r="LCW426" s="209"/>
      <c r="LCX426" s="209"/>
      <c r="LCY426" s="209"/>
      <c r="LCZ426" s="209"/>
      <c r="LDA426" s="209"/>
      <c r="LDB426" s="209"/>
      <c r="LDC426" s="209"/>
      <c r="LDD426" s="209"/>
      <c r="LDE426" s="209"/>
      <c r="LDF426" s="209"/>
      <c r="LDG426" s="209"/>
      <c r="LDH426" s="209"/>
      <c r="LDI426" s="209"/>
      <c r="LDJ426" s="209"/>
      <c r="LDK426" s="209"/>
      <c r="LDL426" s="209"/>
      <c r="LDM426" s="209"/>
      <c r="LDN426" s="209"/>
      <c r="LDO426" s="209"/>
      <c r="LDP426" s="209"/>
      <c r="LDQ426" s="209"/>
      <c r="LDR426" s="209"/>
      <c r="LDS426" s="209"/>
      <c r="LDT426" s="209"/>
      <c r="LDU426" s="209"/>
      <c r="LDV426" s="209"/>
      <c r="LDW426" s="209"/>
      <c r="LDX426" s="209"/>
      <c r="LDY426" s="209"/>
      <c r="LDZ426" s="209"/>
      <c r="LEA426" s="209"/>
      <c r="LEB426" s="209"/>
      <c r="LEC426" s="209"/>
      <c r="LED426" s="209"/>
      <c r="LEE426" s="209"/>
      <c r="LEF426" s="209"/>
      <c r="LEG426" s="209"/>
      <c r="LEH426" s="209"/>
      <c r="LEI426" s="209"/>
      <c r="LEJ426" s="209"/>
      <c r="LEK426" s="209"/>
      <c r="LEL426" s="209"/>
      <c r="LEM426" s="209"/>
      <c r="LEN426" s="209"/>
      <c r="LEO426" s="209"/>
      <c r="LEP426" s="209"/>
      <c r="LEQ426" s="209"/>
      <c r="LER426" s="209"/>
      <c r="LES426" s="209"/>
      <c r="LET426" s="209"/>
      <c r="LEU426" s="209"/>
      <c r="LEV426" s="209"/>
      <c r="LEW426" s="209"/>
      <c r="LEX426" s="209"/>
      <c r="LEY426" s="209"/>
      <c r="LEZ426" s="209"/>
      <c r="LFA426" s="209"/>
      <c r="LFB426" s="209"/>
      <c r="LFC426" s="209"/>
      <c r="LFD426" s="209"/>
      <c r="LFE426" s="209"/>
      <c r="LFF426" s="209"/>
      <c r="LFG426" s="209"/>
      <c r="LFH426" s="209"/>
      <c r="LFI426" s="209"/>
      <c r="LFJ426" s="209"/>
      <c r="LFK426" s="209"/>
      <c r="LFL426" s="209"/>
      <c r="LFM426" s="209"/>
      <c r="LFN426" s="209"/>
      <c r="LFO426" s="209"/>
      <c r="LFP426" s="209"/>
      <c r="LFQ426" s="209"/>
      <c r="LFR426" s="209"/>
      <c r="LFS426" s="209"/>
      <c r="LFT426" s="209"/>
      <c r="LFU426" s="209"/>
      <c r="LFV426" s="209"/>
      <c r="LFW426" s="209"/>
      <c r="LFX426" s="209"/>
      <c r="LFY426" s="209"/>
      <c r="LFZ426" s="209"/>
      <c r="LGA426" s="209"/>
      <c r="LGB426" s="209"/>
      <c r="LGC426" s="209"/>
      <c r="LGD426" s="209"/>
      <c r="LGE426" s="209"/>
      <c r="LGF426" s="209"/>
      <c r="LGG426" s="209"/>
      <c r="LGH426" s="209"/>
      <c r="LGI426" s="209"/>
      <c r="LGJ426" s="209"/>
      <c r="LGK426" s="209"/>
      <c r="LGL426" s="209"/>
      <c r="LGM426" s="209"/>
      <c r="LGN426" s="209"/>
      <c r="LGO426" s="209"/>
      <c r="LGP426" s="209"/>
      <c r="LGQ426" s="209"/>
      <c r="LGR426" s="209"/>
      <c r="LGS426" s="209"/>
      <c r="LGT426" s="209"/>
      <c r="LGU426" s="209"/>
      <c r="LGV426" s="209"/>
      <c r="LGW426" s="209"/>
      <c r="LGX426" s="209"/>
      <c r="LGY426" s="209"/>
      <c r="LGZ426" s="209"/>
      <c r="LHA426" s="209"/>
      <c r="LHB426" s="209"/>
      <c r="LHC426" s="209"/>
      <c r="LHD426" s="209"/>
      <c r="LHE426" s="209"/>
      <c r="LHF426" s="209"/>
      <c r="LHG426" s="209"/>
      <c r="LHH426" s="209"/>
      <c r="LHI426" s="209"/>
      <c r="LHJ426" s="209"/>
      <c r="LHK426" s="209"/>
      <c r="LHL426" s="209"/>
      <c r="LHM426" s="209"/>
      <c r="LHN426" s="209"/>
      <c r="LHO426" s="209"/>
      <c r="LHP426" s="209"/>
      <c r="LHQ426" s="209"/>
      <c r="LHR426" s="209"/>
      <c r="LHS426" s="209"/>
      <c r="LHT426" s="209"/>
      <c r="LHU426" s="209"/>
      <c r="LHV426" s="209"/>
      <c r="LHW426" s="209"/>
      <c r="LHX426" s="209"/>
      <c r="LHY426" s="209"/>
      <c r="LHZ426" s="209"/>
      <c r="LIA426" s="209"/>
      <c r="LIB426" s="209"/>
      <c r="LIC426" s="209"/>
      <c r="LID426" s="209"/>
      <c r="LIE426" s="209"/>
      <c r="LIF426" s="209"/>
      <c r="LIG426" s="209"/>
      <c r="LIH426" s="209"/>
      <c r="LII426" s="209"/>
      <c r="LIJ426" s="209"/>
      <c r="LIK426" s="209"/>
      <c r="LIL426" s="209"/>
      <c r="LIM426" s="209"/>
      <c r="LIN426" s="209"/>
      <c r="LIO426" s="209"/>
      <c r="LIP426" s="209"/>
      <c r="LIQ426" s="209"/>
      <c r="LIR426" s="209"/>
      <c r="LIS426" s="209"/>
      <c r="LIT426" s="209"/>
      <c r="LIU426" s="209"/>
      <c r="LIV426" s="209"/>
      <c r="LIW426" s="209"/>
      <c r="LIX426" s="209"/>
      <c r="LIY426" s="209"/>
      <c r="LIZ426" s="209"/>
      <c r="LJA426" s="209"/>
      <c r="LJB426" s="209"/>
      <c r="LJC426" s="209"/>
      <c r="LJD426" s="209"/>
      <c r="LJE426" s="209"/>
      <c r="LJF426" s="209"/>
      <c r="LJG426" s="209"/>
      <c r="LJH426" s="209"/>
      <c r="LJI426" s="209"/>
      <c r="LJJ426" s="209"/>
      <c r="LJK426" s="209"/>
      <c r="LJL426" s="209"/>
      <c r="LJM426" s="209"/>
      <c r="LJN426" s="209"/>
      <c r="LJO426" s="209"/>
      <c r="LJP426" s="209"/>
      <c r="LJQ426" s="209"/>
      <c r="LJR426" s="209"/>
      <c r="LJS426" s="209"/>
      <c r="LJT426" s="209"/>
      <c r="LJU426" s="209"/>
      <c r="LJV426" s="209"/>
      <c r="LJW426" s="209"/>
      <c r="LJX426" s="209"/>
      <c r="LJY426" s="209"/>
      <c r="LJZ426" s="209"/>
      <c r="LKA426" s="209"/>
      <c r="LKB426" s="209"/>
      <c r="LKC426" s="209"/>
      <c r="LKD426" s="209"/>
      <c r="LKE426" s="209"/>
      <c r="LKF426" s="209"/>
      <c r="LKG426" s="209"/>
      <c r="LKH426" s="209"/>
      <c r="LKI426" s="209"/>
      <c r="LKJ426" s="209"/>
      <c r="LKK426" s="209"/>
      <c r="LKL426" s="209"/>
      <c r="LKM426" s="209"/>
      <c r="LKN426" s="209"/>
      <c r="LKO426" s="209"/>
      <c r="LKP426" s="209"/>
      <c r="LKQ426" s="209"/>
      <c r="LKR426" s="209"/>
      <c r="LKS426" s="209"/>
      <c r="LKT426" s="209"/>
      <c r="LKU426" s="209"/>
      <c r="LKV426" s="209"/>
      <c r="LKW426" s="209"/>
      <c r="LKX426" s="209"/>
      <c r="LKY426" s="209"/>
      <c r="LKZ426" s="209"/>
      <c r="LLA426" s="209"/>
      <c r="LLB426" s="209"/>
      <c r="LLC426" s="209"/>
      <c r="LLD426" s="209"/>
      <c r="LLE426" s="209"/>
      <c r="LLF426" s="209"/>
      <c r="LLG426" s="209"/>
      <c r="LLH426" s="209"/>
      <c r="LLI426" s="209"/>
      <c r="LLJ426" s="209"/>
      <c r="LLK426" s="209"/>
      <c r="LLL426" s="209"/>
      <c r="LLM426" s="209"/>
      <c r="LLN426" s="209"/>
      <c r="LLO426" s="209"/>
      <c r="LLP426" s="209"/>
      <c r="LLQ426" s="209"/>
      <c r="LLR426" s="209"/>
      <c r="LLS426" s="209"/>
      <c r="LLT426" s="209"/>
      <c r="LLU426" s="209"/>
      <c r="LLV426" s="209"/>
      <c r="LLW426" s="209"/>
      <c r="LLX426" s="209"/>
      <c r="LLY426" s="209"/>
      <c r="LLZ426" s="209"/>
      <c r="LMA426" s="209"/>
      <c r="LMB426" s="209"/>
      <c r="LMC426" s="209"/>
      <c r="LMD426" s="209"/>
      <c r="LME426" s="209"/>
      <c r="LMF426" s="209"/>
      <c r="LMG426" s="209"/>
      <c r="LMH426" s="209"/>
      <c r="LMI426" s="209"/>
      <c r="LMJ426" s="209"/>
      <c r="LMK426" s="209"/>
      <c r="LML426" s="209"/>
      <c r="LMM426" s="209"/>
      <c r="LMN426" s="209"/>
      <c r="LMO426" s="209"/>
      <c r="LMP426" s="209"/>
      <c r="LMQ426" s="209"/>
      <c r="LMR426" s="209"/>
      <c r="LMS426" s="209"/>
      <c r="LMT426" s="209"/>
      <c r="LMU426" s="209"/>
      <c r="LMV426" s="209"/>
      <c r="LMW426" s="209"/>
      <c r="LMX426" s="209"/>
      <c r="LMY426" s="209"/>
      <c r="LMZ426" s="209"/>
      <c r="LNA426" s="209"/>
      <c r="LNB426" s="209"/>
      <c r="LNC426" s="209"/>
      <c r="LND426" s="209"/>
      <c r="LNE426" s="209"/>
      <c r="LNF426" s="209"/>
      <c r="LNG426" s="209"/>
      <c r="LNH426" s="209"/>
      <c r="LNI426" s="209"/>
      <c r="LNJ426" s="209"/>
      <c r="LNK426" s="209"/>
      <c r="LNL426" s="209"/>
      <c r="LNM426" s="209"/>
      <c r="LNN426" s="209"/>
      <c r="LNO426" s="209"/>
      <c r="LNP426" s="209"/>
      <c r="LNQ426" s="209"/>
      <c r="LNR426" s="209"/>
      <c r="LNS426" s="209"/>
      <c r="LNT426" s="209"/>
      <c r="LNU426" s="209"/>
      <c r="LNV426" s="209"/>
      <c r="LNW426" s="209"/>
      <c r="LNX426" s="209"/>
      <c r="LNY426" s="209"/>
      <c r="LNZ426" s="209"/>
      <c r="LOA426" s="209"/>
      <c r="LOB426" s="209"/>
      <c r="LOC426" s="209"/>
      <c r="LOD426" s="209"/>
      <c r="LOE426" s="209"/>
      <c r="LOF426" s="209"/>
      <c r="LOG426" s="209"/>
      <c r="LOH426" s="209"/>
      <c r="LOI426" s="209"/>
      <c r="LOJ426" s="209"/>
      <c r="LOK426" s="209"/>
      <c r="LOL426" s="209"/>
      <c r="LOM426" s="209"/>
      <c r="LON426" s="209"/>
      <c r="LOO426" s="209"/>
      <c r="LOP426" s="209"/>
      <c r="LOQ426" s="209"/>
      <c r="LOR426" s="209"/>
      <c r="LOS426" s="209"/>
      <c r="LOT426" s="209"/>
      <c r="LOU426" s="209"/>
      <c r="LOV426" s="209"/>
      <c r="LOW426" s="209"/>
      <c r="LOX426" s="209"/>
      <c r="LOY426" s="209"/>
      <c r="LOZ426" s="209"/>
      <c r="LPA426" s="209"/>
      <c r="LPB426" s="209"/>
      <c r="LPC426" s="209"/>
      <c r="LPD426" s="209"/>
      <c r="LPE426" s="209"/>
      <c r="LPF426" s="209"/>
      <c r="LPG426" s="209"/>
      <c r="LPH426" s="209"/>
      <c r="LPI426" s="209"/>
      <c r="LPJ426" s="209"/>
      <c r="LPK426" s="209"/>
      <c r="LPL426" s="209"/>
      <c r="LPM426" s="209"/>
      <c r="LPN426" s="209"/>
      <c r="LPO426" s="209"/>
      <c r="LPP426" s="209"/>
      <c r="LPQ426" s="209"/>
      <c r="LPR426" s="209"/>
      <c r="LPS426" s="209"/>
      <c r="LPT426" s="209"/>
      <c r="LPU426" s="209"/>
      <c r="LPV426" s="209"/>
      <c r="LPW426" s="209"/>
      <c r="LPX426" s="209"/>
      <c r="LPY426" s="209"/>
      <c r="LPZ426" s="209"/>
      <c r="LQA426" s="209"/>
      <c r="LQB426" s="209"/>
      <c r="LQC426" s="209"/>
      <c r="LQD426" s="209"/>
      <c r="LQE426" s="209"/>
      <c r="LQF426" s="209"/>
      <c r="LQG426" s="209"/>
      <c r="LQH426" s="209"/>
      <c r="LQI426" s="209"/>
      <c r="LQJ426" s="209"/>
      <c r="LQK426" s="209"/>
      <c r="LQL426" s="209"/>
      <c r="LQM426" s="209"/>
      <c r="LQN426" s="209"/>
      <c r="LQO426" s="209"/>
      <c r="LQP426" s="209"/>
      <c r="LQQ426" s="209"/>
      <c r="LQR426" s="209"/>
      <c r="LQS426" s="209"/>
      <c r="LQT426" s="209"/>
      <c r="LQU426" s="209"/>
      <c r="LQV426" s="209"/>
      <c r="LQW426" s="209"/>
      <c r="LQX426" s="209"/>
      <c r="LQY426" s="209"/>
      <c r="LQZ426" s="209"/>
      <c r="LRA426" s="209"/>
      <c r="LRB426" s="209"/>
      <c r="LRC426" s="209"/>
      <c r="LRD426" s="209"/>
      <c r="LRE426" s="209"/>
      <c r="LRF426" s="209"/>
      <c r="LRG426" s="209"/>
      <c r="LRH426" s="209"/>
      <c r="LRI426" s="209"/>
      <c r="LRJ426" s="209"/>
      <c r="LRK426" s="209"/>
      <c r="LRL426" s="209"/>
      <c r="LRM426" s="209"/>
      <c r="LRN426" s="209"/>
      <c r="LRO426" s="209"/>
      <c r="LRP426" s="209"/>
      <c r="LRQ426" s="209"/>
      <c r="LRR426" s="209"/>
      <c r="LRS426" s="209"/>
      <c r="LRT426" s="209"/>
      <c r="LRU426" s="209"/>
      <c r="LRV426" s="209"/>
      <c r="LRW426" s="209"/>
      <c r="LRX426" s="209"/>
      <c r="LRY426" s="209"/>
      <c r="LRZ426" s="209"/>
      <c r="LSA426" s="209"/>
      <c r="LSB426" s="209"/>
      <c r="LSC426" s="209"/>
      <c r="LSD426" s="209"/>
      <c r="LSE426" s="209"/>
      <c r="LSF426" s="209"/>
      <c r="LSG426" s="209"/>
      <c r="LSH426" s="209"/>
      <c r="LSI426" s="209"/>
      <c r="LSJ426" s="209"/>
      <c r="LSK426" s="209"/>
      <c r="LSL426" s="209"/>
      <c r="LSM426" s="209"/>
      <c r="LSN426" s="209"/>
      <c r="LSO426" s="209"/>
      <c r="LSP426" s="209"/>
      <c r="LSQ426" s="209"/>
      <c r="LSR426" s="209"/>
      <c r="LSS426" s="209"/>
      <c r="LST426" s="209"/>
      <c r="LSU426" s="209"/>
      <c r="LSV426" s="209"/>
      <c r="LSW426" s="209"/>
      <c r="LSX426" s="209"/>
      <c r="LSY426" s="209"/>
      <c r="LSZ426" s="209"/>
      <c r="LTA426" s="209"/>
      <c r="LTB426" s="209"/>
      <c r="LTC426" s="209"/>
      <c r="LTD426" s="209"/>
      <c r="LTE426" s="209"/>
      <c r="LTF426" s="209"/>
      <c r="LTG426" s="209"/>
      <c r="LTH426" s="209"/>
      <c r="LTI426" s="209"/>
      <c r="LTJ426" s="209"/>
      <c r="LTK426" s="209"/>
      <c r="LTL426" s="209"/>
      <c r="LTM426" s="209"/>
      <c r="LTN426" s="209"/>
      <c r="LTO426" s="209"/>
      <c r="LTP426" s="209"/>
      <c r="LTQ426" s="209"/>
      <c r="LTR426" s="209"/>
      <c r="LTS426" s="209"/>
      <c r="LTT426" s="209"/>
      <c r="LTU426" s="209"/>
      <c r="LTV426" s="209"/>
      <c r="LTW426" s="209"/>
      <c r="LTX426" s="209"/>
      <c r="LTY426" s="209"/>
      <c r="LTZ426" s="209"/>
      <c r="LUA426" s="209"/>
      <c r="LUB426" s="209"/>
      <c r="LUC426" s="209"/>
      <c r="LUD426" s="209"/>
      <c r="LUE426" s="209"/>
      <c r="LUF426" s="209"/>
      <c r="LUG426" s="209"/>
      <c r="LUH426" s="209"/>
      <c r="LUI426" s="209"/>
      <c r="LUJ426" s="209"/>
      <c r="LUK426" s="209"/>
      <c r="LUL426" s="209"/>
      <c r="LUM426" s="209"/>
      <c r="LUN426" s="209"/>
      <c r="LUO426" s="209"/>
      <c r="LUP426" s="209"/>
      <c r="LUQ426" s="209"/>
      <c r="LUR426" s="209"/>
      <c r="LUS426" s="209"/>
      <c r="LUT426" s="209"/>
      <c r="LUU426" s="209"/>
      <c r="LUV426" s="209"/>
      <c r="LUW426" s="209"/>
      <c r="LUX426" s="209"/>
      <c r="LUY426" s="209"/>
      <c r="LUZ426" s="209"/>
      <c r="LVA426" s="209"/>
      <c r="LVB426" s="209"/>
      <c r="LVC426" s="209"/>
      <c r="LVD426" s="209"/>
      <c r="LVE426" s="209"/>
      <c r="LVF426" s="209"/>
      <c r="LVG426" s="209"/>
      <c r="LVH426" s="209"/>
      <c r="LVI426" s="209"/>
      <c r="LVJ426" s="209"/>
      <c r="LVK426" s="209"/>
      <c r="LVL426" s="209"/>
      <c r="LVM426" s="209"/>
      <c r="LVN426" s="209"/>
      <c r="LVO426" s="209"/>
      <c r="LVP426" s="209"/>
      <c r="LVQ426" s="209"/>
      <c r="LVR426" s="209"/>
      <c r="LVS426" s="209"/>
      <c r="LVT426" s="209"/>
      <c r="LVU426" s="209"/>
      <c r="LVV426" s="209"/>
      <c r="LVW426" s="209"/>
      <c r="LVX426" s="209"/>
      <c r="LVY426" s="209"/>
      <c r="LVZ426" s="209"/>
      <c r="LWA426" s="209"/>
      <c r="LWB426" s="209"/>
      <c r="LWC426" s="209"/>
      <c r="LWD426" s="209"/>
      <c r="LWE426" s="209"/>
      <c r="LWF426" s="209"/>
      <c r="LWG426" s="209"/>
      <c r="LWH426" s="209"/>
      <c r="LWI426" s="209"/>
      <c r="LWJ426" s="209"/>
      <c r="LWK426" s="209"/>
      <c r="LWL426" s="209"/>
      <c r="LWM426" s="209"/>
      <c r="LWN426" s="209"/>
      <c r="LWO426" s="209"/>
      <c r="LWP426" s="209"/>
      <c r="LWQ426" s="209"/>
      <c r="LWR426" s="209"/>
      <c r="LWS426" s="209"/>
      <c r="LWT426" s="209"/>
      <c r="LWU426" s="209"/>
      <c r="LWV426" s="209"/>
      <c r="LWW426" s="209"/>
      <c r="LWX426" s="209"/>
      <c r="LWY426" s="209"/>
      <c r="LWZ426" s="209"/>
      <c r="LXA426" s="209"/>
      <c r="LXB426" s="209"/>
      <c r="LXC426" s="209"/>
      <c r="LXD426" s="209"/>
      <c r="LXE426" s="209"/>
      <c r="LXF426" s="209"/>
      <c r="LXG426" s="209"/>
      <c r="LXH426" s="209"/>
      <c r="LXI426" s="209"/>
      <c r="LXJ426" s="209"/>
      <c r="LXK426" s="209"/>
      <c r="LXL426" s="209"/>
      <c r="LXM426" s="209"/>
      <c r="LXN426" s="209"/>
      <c r="LXO426" s="209"/>
      <c r="LXP426" s="209"/>
      <c r="LXQ426" s="209"/>
      <c r="LXR426" s="209"/>
      <c r="LXS426" s="209"/>
      <c r="LXT426" s="209"/>
      <c r="LXU426" s="209"/>
      <c r="LXV426" s="209"/>
      <c r="LXW426" s="209"/>
      <c r="LXX426" s="209"/>
      <c r="LXY426" s="209"/>
      <c r="LXZ426" s="209"/>
      <c r="LYA426" s="209"/>
      <c r="LYB426" s="209"/>
      <c r="LYC426" s="209"/>
      <c r="LYD426" s="209"/>
      <c r="LYE426" s="209"/>
      <c r="LYF426" s="209"/>
      <c r="LYG426" s="209"/>
      <c r="LYH426" s="209"/>
      <c r="LYI426" s="209"/>
      <c r="LYJ426" s="209"/>
      <c r="LYK426" s="209"/>
      <c r="LYL426" s="209"/>
      <c r="LYM426" s="209"/>
      <c r="LYN426" s="209"/>
      <c r="LYO426" s="209"/>
      <c r="LYP426" s="209"/>
      <c r="LYQ426" s="209"/>
      <c r="LYR426" s="209"/>
      <c r="LYS426" s="209"/>
      <c r="LYT426" s="209"/>
      <c r="LYU426" s="209"/>
      <c r="LYV426" s="209"/>
      <c r="LYW426" s="209"/>
      <c r="LYX426" s="209"/>
      <c r="LYY426" s="209"/>
      <c r="LYZ426" s="209"/>
      <c r="LZA426" s="209"/>
      <c r="LZB426" s="209"/>
      <c r="LZC426" s="209"/>
      <c r="LZD426" s="209"/>
      <c r="LZE426" s="209"/>
      <c r="LZF426" s="209"/>
      <c r="LZG426" s="209"/>
      <c r="LZH426" s="209"/>
      <c r="LZI426" s="209"/>
      <c r="LZJ426" s="209"/>
      <c r="LZK426" s="209"/>
      <c r="LZL426" s="209"/>
      <c r="LZM426" s="209"/>
      <c r="LZN426" s="209"/>
      <c r="LZO426" s="209"/>
      <c r="LZP426" s="209"/>
      <c r="LZQ426" s="209"/>
      <c r="LZR426" s="209"/>
      <c r="LZS426" s="209"/>
      <c r="LZT426" s="209"/>
      <c r="LZU426" s="209"/>
      <c r="LZV426" s="209"/>
      <c r="LZW426" s="209"/>
      <c r="LZX426" s="209"/>
      <c r="LZY426" s="209"/>
      <c r="LZZ426" s="209"/>
      <c r="MAA426" s="209"/>
      <c r="MAB426" s="209"/>
      <c r="MAC426" s="209"/>
      <c r="MAD426" s="209"/>
      <c r="MAE426" s="209"/>
      <c r="MAF426" s="209"/>
      <c r="MAG426" s="209"/>
      <c r="MAH426" s="209"/>
      <c r="MAI426" s="209"/>
      <c r="MAJ426" s="209"/>
      <c r="MAK426" s="209"/>
      <c r="MAL426" s="209"/>
      <c r="MAM426" s="209"/>
      <c r="MAN426" s="209"/>
      <c r="MAO426" s="209"/>
      <c r="MAP426" s="209"/>
      <c r="MAQ426" s="209"/>
      <c r="MAR426" s="209"/>
      <c r="MAS426" s="209"/>
      <c r="MAT426" s="209"/>
      <c r="MAU426" s="209"/>
      <c r="MAV426" s="209"/>
      <c r="MAW426" s="209"/>
      <c r="MAX426" s="209"/>
      <c r="MAY426" s="209"/>
      <c r="MAZ426" s="209"/>
      <c r="MBA426" s="209"/>
      <c r="MBB426" s="209"/>
      <c r="MBC426" s="209"/>
      <c r="MBD426" s="209"/>
      <c r="MBE426" s="209"/>
      <c r="MBF426" s="209"/>
      <c r="MBG426" s="209"/>
      <c r="MBH426" s="209"/>
      <c r="MBI426" s="209"/>
      <c r="MBJ426" s="209"/>
      <c r="MBK426" s="209"/>
      <c r="MBL426" s="209"/>
      <c r="MBM426" s="209"/>
      <c r="MBN426" s="209"/>
      <c r="MBO426" s="209"/>
      <c r="MBP426" s="209"/>
      <c r="MBQ426" s="209"/>
      <c r="MBR426" s="209"/>
      <c r="MBS426" s="209"/>
      <c r="MBT426" s="209"/>
      <c r="MBU426" s="209"/>
      <c r="MBV426" s="209"/>
      <c r="MBW426" s="209"/>
      <c r="MBX426" s="209"/>
      <c r="MBY426" s="209"/>
      <c r="MBZ426" s="209"/>
      <c r="MCA426" s="209"/>
      <c r="MCB426" s="209"/>
      <c r="MCC426" s="209"/>
      <c r="MCD426" s="209"/>
      <c r="MCE426" s="209"/>
      <c r="MCF426" s="209"/>
      <c r="MCG426" s="209"/>
      <c r="MCH426" s="209"/>
      <c r="MCI426" s="209"/>
      <c r="MCJ426" s="209"/>
      <c r="MCK426" s="209"/>
      <c r="MCL426" s="209"/>
      <c r="MCM426" s="209"/>
      <c r="MCN426" s="209"/>
      <c r="MCO426" s="209"/>
      <c r="MCP426" s="209"/>
      <c r="MCQ426" s="209"/>
      <c r="MCR426" s="209"/>
      <c r="MCS426" s="209"/>
      <c r="MCT426" s="209"/>
      <c r="MCU426" s="209"/>
      <c r="MCV426" s="209"/>
      <c r="MCW426" s="209"/>
      <c r="MCX426" s="209"/>
      <c r="MCY426" s="209"/>
      <c r="MCZ426" s="209"/>
      <c r="MDA426" s="209"/>
      <c r="MDB426" s="209"/>
      <c r="MDC426" s="209"/>
      <c r="MDD426" s="209"/>
      <c r="MDE426" s="209"/>
      <c r="MDF426" s="209"/>
      <c r="MDG426" s="209"/>
      <c r="MDH426" s="209"/>
      <c r="MDI426" s="209"/>
      <c r="MDJ426" s="209"/>
      <c r="MDK426" s="209"/>
      <c r="MDL426" s="209"/>
      <c r="MDM426" s="209"/>
      <c r="MDN426" s="209"/>
      <c r="MDO426" s="209"/>
      <c r="MDP426" s="209"/>
      <c r="MDQ426" s="209"/>
      <c r="MDR426" s="209"/>
      <c r="MDS426" s="209"/>
      <c r="MDT426" s="209"/>
      <c r="MDU426" s="209"/>
      <c r="MDV426" s="209"/>
      <c r="MDW426" s="209"/>
      <c r="MDX426" s="209"/>
      <c r="MDY426" s="209"/>
      <c r="MDZ426" s="209"/>
      <c r="MEA426" s="209"/>
      <c r="MEB426" s="209"/>
      <c r="MEC426" s="209"/>
      <c r="MED426" s="209"/>
      <c r="MEE426" s="209"/>
      <c r="MEF426" s="209"/>
      <c r="MEG426" s="209"/>
      <c r="MEH426" s="209"/>
      <c r="MEI426" s="209"/>
      <c r="MEJ426" s="209"/>
      <c r="MEK426" s="209"/>
      <c r="MEL426" s="209"/>
      <c r="MEM426" s="209"/>
      <c r="MEN426" s="209"/>
      <c r="MEO426" s="209"/>
      <c r="MEP426" s="209"/>
      <c r="MEQ426" s="209"/>
      <c r="MER426" s="209"/>
      <c r="MES426" s="209"/>
      <c r="MET426" s="209"/>
      <c r="MEU426" s="209"/>
      <c r="MEV426" s="209"/>
      <c r="MEW426" s="209"/>
      <c r="MEX426" s="209"/>
      <c r="MEY426" s="209"/>
      <c r="MEZ426" s="209"/>
      <c r="MFA426" s="209"/>
      <c r="MFB426" s="209"/>
      <c r="MFC426" s="209"/>
      <c r="MFD426" s="209"/>
      <c r="MFE426" s="209"/>
      <c r="MFF426" s="209"/>
      <c r="MFG426" s="209"/>
      <c r="MFH426" s="209"/>
      <c r="MFI426" s="209"/>
      <c r="MFJ426" s="209"/>
      <c r="MFK426" s="209"/>
      <c r="MFL426" s="209"/>
      <c r="MFM426" s="209"/>
      <c r="MFN426" s="209"/>
      <c r="MFO426" s="209"/>
      <c r="MFP426" s="209"/>
      <c r="MFQ426" s="209"/>
      <c r="MFR426" s="209"/>
      <c r="MFS426" s="209"/>
      <c r="MFT426" s="209"/>
      <c r="MFU426" s="209"/>
      <c r="MFV426" s="209"/>
      <c r="MFW426" s="209"/>
      <c r="MFX426" s="209"/>
      <c r="MFY426" s="209"/>
      <c r="MFZ426" s="209"/>
      <c r="MGA426" s="209"/>
      <c r="MGB426" s="209"/>
      <c r="MGC426" s="209"/>
      <c r="MGD426" s="209"/>
      <c r="MGE426" s="209"/>
      <c r="MGF426" s="209"/>
      <c r="MGG426" s="209"/>
      <c r="MGH426" s="209"/>
      <c r="MGI426" s="209"/>
      <c r="MGJ426" s="209"/>
      <c r="MGK426" s="209"/>
      <c r="MGL426" s="209"/>
      <c r="MGM426" s="209"/>
      <c r="MGN426" s="209"/>
      <c r="MGO426" s="209"/>
      <c r="MGP426" s="209"/>
      <c r="MGQ426" s="209"/>
      <c r="MGR426" s="209"/>
      <c r="MGS426" s="209"/>
      <c r="MGT426" s="209"/>
      <c r="MGU426" s="209"/>
      <c r="MGV426" s="209"/>
      <c r="MGW426" s="209"/>
      <c r="MGX426" s="209"/>
      <c r="MGY426" s="209"/>
      <c r="MGZ426" s="209"/>
      <c r="MHA426" s="209"/>
      <c r="MHB426" s="209"/>
      <c r="MHC426" s="209"/>
      <c r="MHD426" s="209"/>
      <c r="MHE426" s="209"/>
      <c r="MHF426" s="209"/>
      <c r="MHG426" s="209"/>
      <c r="MHH426" s="209"/>
      <c r="MHI426" s="209"/>
      <c r="MHJ426" s="209"/>
      <c r="MHK426" s="209"/>
      <c r="MHL426" s="209"/>
      <c r="MHM426" s="209"/>
      <c r="MHN426" s="209"/>
      <c r="MHO426" s="209"/>
      <c r="MHP426" s="209"/>
      <c r="MHQ426" s="209"/>
      <c r="MHR426" s="209"/>
      <c r="MHS426" s="209"/>
      <c r="MHT426" s="209"/>
      <c r="MHU426" s="209"/>
      <c r="MHV426" s="209"/>
      <c r="MHW426" s="209"/>
      <c r="MHX426" s="209"/>
      <c r="MHY426" s="209"/>
      <c r="MHZ426" s="209"/>
      <c r="MIA426" s="209"/>
      <c r="MIB426" s="209"/>
      <c r="MIC426" s="209"/>
      <c r="MID426" s="209"/>
      <c r="MIE426" s="209"/>
      <c r="MIF426" s="209"/>
      <c r="MIG426" s="209"/>
      <c r="MIH426" s="209"/>
      <c r="MII426" s="209"/>
      <c r="MIJ426" s="209"/>
      <c r="MIK426" s="209"/>
      <c r="MIL426" s="209"/>
      <c r="MIM426" s="209"/>
      <c r="MIN426" s="209"/>
      <c r="MIO426" s="209"/>
      <c r="MIP426" s="209"/>
      <c r="MIQ426" s="209"/>
      <c r="MIR426" s="209"/>
      <c r="MIS426" s="209"/>
      <c r="MIT426" s="209"/>
      <c r="MIU426" s="209"/>
      <c r="MIV426" s="209"/>
      <c r="MIW426" s="209"/>
      <c r="MIX426" s="209"/>
      <c r="MIY426" s="209"/>
      <c r="MIZ426" s="209"/>
      <c r="MJA426" s="209"/>
      <c r="MJB426" s="209"/>
      <c r="MJC426" s="209"/>
      <c r="MJD426" s="209"/>
      <c r="MJE426" s="209"/>
      <c r="MJF426" s="209"/>
      <c r="MJG426" s="209"/>
      <c r="MJH426" s="209"/>
      <c r="MJI426" s="209"/>
      <c r="MJJ426" s="209"/>
      <c r="MJK426" s="209"/>
      <c r="MJL426" s="209"/>
      <c r="MJM426" s="209"/>
      <c r="MJN426" s="209"/>
      <c r="MJO426" s="209"/>
      <c r="MJP426" s="209"/>
      <c r="MJQ426" s="209"/>
      <c r="MJR426" s="209"/>
      <c r="MJS426" s="209"/>
      <c r="MJT426" s="209"/>
      <c r="MJU426" s="209"/>
      <c r="MJV426" s="209"/>
      <c r="MJW426" s="209"/>
      <c r="MJX426" s="209"/>
      <c r="MJY426" s="209"/>
      <c r="MJZ426" s="209"/>
      <c r="MKA426" s="209"/>
      <c r="MKB426" s="209"/>
      <c r="MKC426" s="209"/>
      <c r="MKD426" s="209"/>
      <c r="MKE426" s="209"/>
      <c r="MKF426" s="209"/>
      <c r="MKG426" s="209"/>
      <c r="MKH426" s="209"/>
      <c r="MKI426" s="209"/>
      <c r="MKJ426" s="209"/>
      <c r="MKK426" s="209"/>
      <c r="MKL426" s="209"/>
      <c r="MKM426" s="209"/>
      <c r="MKN426" s="209"/>
      <c r="MKO426" s="209"/>
      <c r="MKP426" s="209"/>
      <c r="MKQ426" s="209"/>
      <c r="MKR426" s="209"/>
      <c r="MKS426" s="209"/>
      <c r="MKT426" s="209"/>
      <c r="MKU426" s="209"/>
      <c r="MKV426" s="209"/>
      <c r="MKW426" s="209"/>
      <c r="MKX426" s="209"/>
      <c r="MKY426" s="209"/>
      <c r="MKZ426" s="209"/>
      <c r="MLA426" s="209"/>
      <c r="MLB426" s="209"/>
      <c r="MLC426" s="209"/>
      <c r="MLD426" s="209"/>
      <c r="MLE426" s="209"/>
      <c r="MLF426" s="209"/>
      <c r="MLG426" s="209"/>
      <c r="MLH426" s="209"/>
      <c r="MLI426" s="209"/>
      <c r="MLJ426" s="209"/>
      <c r="MLK426" s="209"/>
      <c r="MLL426" s="209"/>
      <c r="MLM426" s="209"/>
      <c r="MLN426" s="209"/>
      <c r="MLO426" s="209"/>
      <c r="MLP426" s="209"/>
      <c r="MLQ426" s="209"/>
      <c r="MLR426" s="209"/>
      <c r="MLS426" s="209"/>
      <c r="MLT426" s="209"/>
      <c r="MLU426" s="209"/>
      <c r="MLV426" s="209"/>
      <c r="MLW426" s="209"/>
      <c r="MLX426" s="209"/>
      <c r="MLY426" s="209"/>
      <c r="MLZ426" s="209"/>
      <c r="MMA426" s="209"/>
      <c r="MMB426" s="209"/>
      <c r="MMC426" s="209"/>
      <c r="MMD426" s="209"/>
      <c r="MME426" s="209"/>
      <c r="MMF426" s="209"/>
      <c r="MMG426" s="209"/>
      <c r="MMH426" s="209"/>
      <c r="MMI426" s="209"/>
      <c r="MMJ426" s="209"/>
      <c r="MMK426" s="209"/>
      <c r="MML426" s="209"/>
      <c r="MMM426" s="209"/>
      <c r="MMN426" s="209"/>
      <c r="MMO426" s="209"/>
      <c r="MMP426" s="209"/>
      <c r="MMQ426" s="209"/>
      <c r="MMR426" s="209"/>
      <c r="MMS426" s="209"/>
      <c r="MMT426" s="209"/>
      <c r="MMU426" s="209"/>
      <c r="MMV426" s="209"/>
      <c r="MMW426" s="209"/>
      <c r="MMX426" s="209"/>
      <c r="MMY426" s="209"/>
      <c r="MMZ426" s="209"/>
      <c r="MNA426" s="209"/>
      <c r="MNB426" s="209"/>
      <c r="MNC426" s="209"/>
      <c r="MND426" s="209"/>
      <c r="MNE426" s="209"/>
      <c r="MNF426" s="209"/>
      <c r="MNG426" s="209"/>
      <c r="MNH426" s="209"/>
      <c r="MNI426" s="209"/>
      <c r="MNJ426" s="209"/>
      <c r="MNK426" s="209"/>
      <c r="MNL426" s="209"/>
      <c r="MNM426" s="209"/>
      <c r="MNN426" s="209"/>
      <c r="MNO426" s="209"/>
      <c r="MNP426" s="209"/>
      <c r="MNQ426" s="209"/>
      <c r="MNR426" s="209"/>
      <c r="MNS426" s="209"/>
      <c r="MNT426" s="209"/>
      <c r="MNU426" s="209"/>
      <c r="MNV426" s="209"/>
      <c r="MNW426" s="209"/>
      <c r="MNX426" s="209"/>
      <c r="MNY426" s="209"/>
      <c r="MNZ426" s="209"/>
      <c r="MOA426" s="209"/>
      <c r="MOB426" s="209"/>
      <c r="MOC426" s="209"/>
      <c r="MOD426" s="209"/>
      <c r="MOE426" s="209"/>
      <c r="MOF426" s="209"/>
      <c r="MOG426" s="209"/>
      <c r="MOH426" s="209"/>
      <c r="MOI426" s="209"/>
      <c r="MOJ426" s="209"/>
      <c r="MOK426" s="209"/>
      <c r="MOL426" s="209"/>
      <c r="MOM426" s="209"/>
      <c r="MON426" s="209"/>
      <c r="MOO426" s="209"/>
      <c r="MOP426" s="209"/>
      <c r="MOQ426" s="209"/>
      <c r="MOR426" s="209"/>
      <c r="MOS426" s="209"/>
      <c r="MOT426" s="209"/>
      <c r="MOU426" s="209"/>
      <c r="MOV426" s="209"/>
      <c r="MOW426" s="209"/>
      <c r="MOX426" s="209"/>
      <c r="MOY426" s="209"/>
      <c r="MOZ426" s="209"/>
      <c r="MPA426" s="209"/>
      <c r="MPB426" s="209"/>
      <c r="MPC426" s="209"/>
      <c r="MPD426" s="209"/>
      <c r="MPE426" s="209"/>
      <c r="MPF426" s="209"/>
      <c r="MPG426" s="209"/>
      <c r="MPH426" s="209"/>
      <c r="MPI426" s="209"/>
      <c r="MPJ426" s="209"/>
      <c r="MPK426" s="209"/>
      <c r="MPL426" s="209"/>
      <c r="MPM426" s="209"/>
      <c r="MPN426" s="209"/>
      <c r="MPO426" s="209"/>
      <c r="MPP426" s="209"/>
      <c r="MPQ426" s="209"/>
      <c r="MPR426" s="209"/>
      <c r="MPS426" s="209"/>
      <c r="MPT426" s="209"/>
      <c r="MPU426" s="209"/>
      <c r="MPV426" s="209"/>
      <c r="MPW426" s="209"/>
      <c r="MPX426" s="209"/>
      <c r="MPY426" s="209"/>
      <c r="MPZ426" s="209"/>
      <c r="MQA426" s="209"/>
      <c r="MQB426" s="209"/>
      <c r="MQC426" s="209"/>
      <c r="MQD426" s="209"/>
      <c r="MQE426" s="209"/>
      <c r="MQF426" s="209"/>
      <c r="MQG426" s="209"/>
      <c r="MQH426" s="209"/>
      <c r="MQI426" s="209"/>
      <c r="MQJ426" s="209"/>
      <c r="MQK426" s="209"/>
      <c r="MQL426" s="209"/>
      <c r="MQM426" s="209"/>
      <c r="MQN426" s="209"/>
      <c r="MQO426" s="209"/>
      <c r="MQP426" s="209"/>
      <c r="MQQ426" s="209"/>
      <c r="MQR426" s="209"/>
      <c r="MQS426" s="209"/>
      <c r="MQT426" s="209"/>
      <c r="MQU426" s="209"/>
      <c r="MQV426" s="209"/>
      <c r="MQW426" s="209"/>
      <c r="MQX426" s="209"/>
      <c r="MQY426" s="209"/>
      <c r="MQZ426" s="209"/>
      <c r="MRA426" s="209"/>
      <c r="MRB426" s="209"/>
      <c r="MRC426" s="209"/>
      <c r="MRD426" s="209"/>
      <c r="MRE426" s="209"/>
      <c r="MRF426" s="209"/>
      <c r="MRG426" s="209"/>
      <c r="MRH426" s="209"/>
      <c r="MRI426" s="209"/>
      <c r="MRJ426" s="209"/>
      <c r="MRK426" s="209"/>
      <c r="MRL426" s="209"/>
      <c r="MRM426" s="209"/>
      <c r="MRN426" s="209"/>
      <c r="MRO426" s="209"/>
      <c r="MRP426" s="209"/>
      <c r="MRQ426" s="209"/>
      <c r="MRR426" s="209"/>
      <c r="MRS426" s="209"/>
      <c r="MRT426" s="209"/>
      <c r="MRU426" s="209"/>
      <c r="MRV426" s="209"/>
      <c r="MRW426" s="209"/>
      <c r="MRX426" s="209"/>
      <c r="MRY426" s="209"/>
      <c r="MRZ426" s="209"/>
      <c r="MSA426" s="209"/>
      <c r="MSB426" s="209"/>
      <c r="MSC426" s="209"/>
      <c r="MSD426" s="209"/>
      <c r="MSE426" s="209"/>
      <c r="MSF426" s="209"/>
      <c r="MSG426" s="209"/>
      <c r="MSH426" s="209"/>
      <c r="MSI426" s="209"/>
      <c r="MSJ426" s="209"/>
      <c r="MSK426" s="209"/>
      <c r="MSL426" s="209"/>
      <c r="MSM426" s="209"/>
      <c r="MSN426" s="209"/>
      <c r="MSO426" s="209"/>
      <c r="MSP426" s="209"/>
      <c r="MSQ426" s="209"/>
      <c r="MSR426" s="209"/>
      <c r="MSS426" s="209"/>
      <c r="MST426" s="209"/>
      <c r="MSU426" s="209"/>
      <c r="MSV426" s="209"/>
      <c r="MSW426" s="209"/>
      <c r="MSX426" s="209"/>
      <c r="MSY426" s="209"/>
      <c r="MSZ426" s="209"/>
      <c r="MTA426" s="209"/>
      <c r="MTB426" s="209"/>
      <c r="MTC426" s="209"/>
      <c r="MTD426" s="209"/>
      <c r="MTE426" s="209"/>
      <c r="MTF426" s="209"/>
      <c r="MTG426" s="209"/>
      <c r="MTH426" s="209"/>
      <c r="MTI426" s="209"/>
      <c r="MTJ426" s="209"/>
      <c r="MTK426" s="209"/>
      <c r="MTL426" s="209"/>
      <c r="MTM426" s="209"/>
      <c r="MTN426" s="209"/>
      <c r="MTO426" s="209"/>
      <c r="MTP426" s="209"/>
      <c r="MTQ426" s="209"/>
      <c r="MTR426" s="209"/>
      <c r="MTS426" s="209"/>
      <c r="MTT426" s="209"/>
      <c r="MTU426" s="209"/>
      <c r="MTV426" s="209"/>
      <c r="MTW426" s="209"/>
      <c r="MTX426" s="209"/>
      <c r="MTY426" s="209"/>
      <c r="MTZ426" s="209"/>
      <c r="MUA426" s="209"/>
      <c r="MUB426" s="209"/>
      <c r="MUC426" s="209"/>
      <c r="MUD426" s="209"/>
      <c r="MUE426" s="209"/>
      <c r="MUF426" s="209"/>
      <c r="MUG426" s="209"/>
      <c r="MUH426" s="209"/>
      <c r="MUI426" s="209"/>
      <c r="MUJ426" s="209"/>
      <c r="MUK426" s="209"/>
      <c r="MUL426" s="209"/>
      <c r="MUM426" s="209"/>
      <c r="MUN426" s="209"/>
      <c r="MUO426" s="209"/>
      <c r="MUP426" s="209"/>
      <c r="MUQ426" s="209"/>
      <c r="MUR426" s="209"/>
      <c r="MUS426" s="209"/>
      <c r="MUT426" s="209"/>
      <c r="MUU426" s="209"/>
      <c r="MUV426" s="209"/>
      <c r="MUW426" s="209"/>
      <c r="MUX426" s="209"/>
      <c r="MUY426" s="209"/>
      <c r="MUZ426" s="209"/>
      <c r="MVA426" s="209"/>
      <c r="MVB426" s="209"/>
      <c r="MVC426" s="209"/>
      <c r="MVD426" s="209"/>
      <c r="MVE426" s="209"/>
      <c r="MVF426" s="209"/>
      <c r="MVG426" s="209"/>
      <c r="MVH426" s="209"/>
      <c r="MVI426" s="209"/>
      <c r="MVJ426" s="209"/>
      <c r="MVK426" s="209"/>
      <c r="MVL426" s="209"/>
      <c r="MVM426" s="209"/>
      <c r="MVN426" s="209"/>
      <c r="MVO426" s="209"/>
      <c r="MVP426" s="209"/>
      <c r="MVQ426" s="209"/>
      <c r="MVR426" s="209"/>
      <c r="MVS426" s="209"/>
      <c r="MVT426" s="209"/>
      <c r="MVU426" s="209"/>
      <c r="MVV426" s="209"/>
      <c r="MVW426" s="209"/>
      <c r="MVX426" s="209"/>
      <c r="MVY426" s="209"/>
      <c r="MVZ426" s="209"/>
      <c r="MWA426" s="209"/>
      <c r="MWB426" s="209"/>
      <c r="MWC426" s="209"/>
      <c r="MWD426" s="209"/>
      <c r="MWE426" s="209"/>
      <c r="MWF426" s="209"/>
      <c r="MWG426" s="209"/>
      <c r="MWH426" s="209"/>
      <c r="MWI426" s="209"/>
      <c r="MWJ426" s="209"/>
      <c r="MWK426" s="209"/>
      <c r="MWL426" s="209"/>
      <c r="MWM426" s="209"/>
      <c r="MWN426" s="209"/>
      <c r="MWO426" s="209"/>
      <c r="MWP426" s="209"/>
      <c r="MWQ426" s="209"/>
      <c r="MWR426" s="209"/>
      <c r="MWS426" s="209"/>
      <c r="MWT426" s="209"/>
      <c r="MWU426" s="209"/>
      <c r="MWV426" s="209"/>
      <c r="MWW426" s="209"/>
      <c r="MWX426" s="209"/>
      <c r="MWY426" s="209"/>
      <c r="MWZ426" s="209"/>
      <c r="MXA426" s="209"/>
      <c r="MXB426" s="209"/>
      <c r="MXC426" s="209"/>
      <c r="MXD426" s="209"/>
      <c r="MXE426" s="209"/>
      <c r="MXF426" s="209"/>
      <c r="MXG426" s="209"/>
      <c r="MXH426" s="209"/>
      <c r="MXI426" s="209"/>
      <c r="MXJ426" s="209"/>
      <c r="MXK426" s="209"/>
      <c r="MXL426" s="209"/>
      <c r="MXM426" s="209"/>
      <c r="MXN426" s="209"/>
      <c r="MXO426" s="209"/>
      <c r="MXP426" s="209"/>
      <c r="MXQ426" s="209"/>
      <c r="MXR426" s="209"/>
      <c r="MXS426" s="209"/>
      <c r="MXT426" s="209"/>
      <c r="MXU426" s="209"/>
      <c r="MXV426" s="209"/>
      <c r="MXW426" s="209"/>
      <c r="MXX426" s="209"/>
      <c r="MXY426" s="209"/>
      <c r="MXZ426" s="209"/>
      <c r="MYA426" s="209"/>
      <c r="MYB426" s="209"/>
      <c r="MYC426" s="209"/>
      <c r="MYD426" s="209"/>
      <c r="MYE426" s="209"/>
      <c r="MYF426" s="209"/>
      <c r="MYG426" s="209"/>
      <c r="MYH426" s="209"/>
      <c r="MYI426" s="209"/>
      <c r="MYJ426" s="209"/>
      <c r="MYK426" s="209"/>
      <c r="MYL426" s="209"/>
      <c r="MYM426" s="209"/>
      <c r="MYN426" s="209"/>
      <c r="MYO426" s="209"/>
      <c r="MYP426" s="209"/>
      <c r="MYQ426" s="209"/>
      <c r="MYR426" s="209"/>
      <c r="MYS426" s="209"/>
      <c r="MYT426" s="209"/>
      <c r="MYU426" s="209"/>
      <c r="MYV426" s="209"/>
      <c r="MYW426" s="209"/>
      <c r="MYX426" s="209"/>
      <c r="MYY426" s="209"/>
      <c r="MYZ426" s="209"/>
      <c r="MZA426" s="209"/>
      <c r="MZB426" s="209"/>
      <c r="MZC426" s="209"/>
      <c r="MZD426" s="209"/>
      <c r="MZE426" s="209"/>
      <c r="MZF426" s="209"/>
      <c r="MZG426" s="209"/>
      <c r="MZH426" s="209"/>
      <c r="MZI426" s="209"/>
      <c r="MZJ426" s="209"/>
      <c r="MZK426" s="209"/>
      <c r="MZL426" s="209"/>
      <c r="MZM426" s="209"/>
      <c r="MZN426" s="209"/>
      <c r="MZO426" s="209"/>
      <c r="MZP426" s="209"/>
      <c r="MZQ426" s="209"/>
      <c r="MZR426" s="209"/>
      <c r="MZS426" s="209"/>
      <c r="MZT426" s="209"/>
      <c r="MZU426" s="209"/>
      <c r="MZV426" s="209"/>
      <c r="MZW426" s="209"/>
      <c r="MZX426" s="209"/>
      <c r="MZY426" s="209"/>
      <c r="MZZ426" s="209"/>
      <c r="NAA426" s="209"/>
      <c r="NAB426" s="209"/>
      <c r="NAC426" s="209"/>
      <c r="NAD426" s="209"/>
      <c r="NAE426" s="209"/>
      <c r="NAF426" s="209"/>
      <c r="NAG426" s="209"/>
      <c r="NAH426" s="209"/>
      <c r="NAI426" s="209"/>
      <c r="NAJ426" s="209"/>
      <c r="NAK426" s="209"/>
      <c r="NAL426" s="209"/>
      <c r="NAM426" s="209"/>
      <c r="NAN426" s="209"/>
      <c r="NAO426" s="209"/>
      <c r="NAP426" s="209"/>
      <c r="NAQ426" s="209"/>
      <c r="NAR426" s="209"/>
      <c r="NAS426" s="209"/>
      <c r="NAT426" s="209"/>
      <c r="NAU426" s="209"/>
      <c r="NAV426" s="209"/>
      <c r="NAW426" s="209"/>
      <c r="NAX426" s="209"/>
      <c r="NAY426" s="209"/>
      <c r="NAZ426" s="209"/>
      <c r="NBA426" s="209"/>
      <c r="NBB426" s="209"/>
      <c r="NBC426" s="209"/>
      <c r="NBD426" s="209"/>
      <c r="NBE426" s="209"/>
      <c r="NBF426" s="209"/>
      <c r="NBG426" s="209"/>
      <c r="NBH426" s="209"/>
      <c r="NBI426" s="209"/>
      <c r="NBJ426" s="209"/>
      <c r="NBK426" s="209"/>
      <c r="NBL426" s="209"/>
      <c r="NBM426" s="209"/>
      <c r="NBN426" s="209"/>
      <c r="NBO426" s="209"/>
      <c r="NBP426" s="209"/>
      <c r="NBQ426" s="209"/>
      <c r="NBR426" s="209"/>
      <c r="NBS426" s="209"/>
      <c r="NBT426" s="209"/>
      <c r="NBU426" s="209"/>
      <c r="NBV426" s="209"/>
      <c r="NBW426" s="209"/>
      <c r="NBX426" s="209"/>
      <c r="NBY426" s="209"/>
      <c r="NBZ426" s="209"/>
      <c r="NCA426" s="209"/>
      <c r="NCB426" s="209"/>
      <c r="NCC426" s="209"/>
      <c r="NCD426" s="209"/>
      <c r="NCE426" s="209"/>
      <c r="NCF426" s="209"/>
      <c r="NCG426" s="209"/>
      <c r="NCH426" s="209"/>
      <c r="NCI426" s="209"/>
      <c r="NCJ426" s="209"/>
      <c r="NCK426" s="209"/>
      <c r="NCL426" s="209"/>
      <c r="NCM426" s="209"/>
      <c r="NCN426" s="209"/>
      <c r="NCO426" s="209"/>
      <c r="NCP426" s="209"/>
      <c r="NCQ426" s="209"/>
      <c r="NCR426" s="209"/>
      <c r="NCS426" s="209"/>
      <c r="NCT426" s="209"/>
      <c r="NCU426" s="209"/>
      <c r="NCV426" s="209"/>
      <c r="NCW426" s="209"/>
      <c r="NCX426" s="209"/>
      <c r="NCY426" s="209"/>
      <c r="NCZ426" s="209"/>
      <c r="NDA426" s="209"/>
      <c r="NDB426" s="209"/>
      <c r="NDC426" s="209"/>
      <c r="NDD426" s="209"/>
      <c r="NDE426" s="209"/>
      <c r="NDF426" s="209"/>
      <c r="NDG426" s="209"/>
      <c r="NDH426" s="209"/>
      <c r="NDI426" s="209"/>
      <c r="NDJ426" s="209"/>
      <c r="NDK426" s="209"/>
      <c r="NDL426" s="209"/>
      <c r="NDM426" s="209"/>
      <c r="NDN426" s="209"/>
      <c r="NDO426" s="209"/>
      <c r="NDP426" s="209"/>
      <c r="NDQ426" s="209"/>
      <c r="NDR426" s="209"/>
      <c r="NDS426" s="209"/>
      <c r="NDT426" s="209"/>
      <c r="NDU426" s="209"/>
      <c r="NDV426" s="209"/>
      <c r="NDW426" s="209"/>
      <c r="NDX426" s="209"/>
      <c r="NDY426" s="209"/>
      <c r="NDZ426" s="209"/>
      <c r="NEA426" s="209"/>
      <c r="NEB426" s="209"/>
      <c r="NEC426" s="209"/>
      <c r="NED426" s="209"/>
      <c r="NEE426" s="209"/>
      <c r="NEF426" s="209"/>
      <c r="NEG426" s="209"/>
      <c r="NEH426" s="209"/>
      <c r="NEI426" s="209"/>
      <c r="NEJ426" s="209"/>
      <c r="NEK426" s="209"/>
      <c r="NEL426" s="209"/>
      <c r="NEM426" s="209"/>
      <c r="NEN426" s="209"/>
      <c r="NEO426" s="209"/>
      <c r="NEP426" s="209"/>
      <c r="NEQ426" s="209"/>
      <c r="NER426" s="209"/>
      <c r="NES426" s="209"/>
      <c r="NET426" s="209"/>
      <c r="NEU426" s="209"/>
      <c r="NEV426" s="209"/>
      <c r="NEW426" s="209"/>
      <c r="NEX426" s="209"/>
      <c r="NEY426" s="209"/>
      <c r="NEZ426" s="209"/>
      <c r="NFA426" s="209"/>
      <c r="NFB426" s="209"/>
      <c r="NFC426" s="209"/>
      <c r="NFD426" s="209"/>
      <c r="NFE426" s="209"/>
      <c r="NFF426" s="209"/>
      <c r="NFG426" s="209"/>
      <c r="NFH426" s="209"/>
      <c r="NFI426" s="209"/>
      <c r="NFJ426" s="209"/>
      <c r="NFK426" s="209"/>
      <c r="NFL426" s="209"/>
      <c r="NFM426" s="209"/>
      <c r="NFN426" s="209"/>
      <c r="NFO426" s="209"/>
      <c r="NFP426" s="209"/>
      <c r="NFQ426" s="209"/>
      <c r="NFR426" s="209"/>
      <c r="NFS426" s="209"/>
      <c r="NFT426" s="209"/>
      <c r="NFU426" s="209"/>
      <c r="NFV426" s="209"/>
      <c r="NFW426" s="209"/>
      <c r="NFX426" s="209"/>
      <c r="NFY426" s="209"/>
      <c r="NFZ426" s="209"/>
      <c r="NGA426" s="209"/>
      <c r="NGB426" s="209"/>
      <c r="NGC426" s="209"/>
      <c r="NGD426" s="209"/>
      <c r="NGE426" s="209"/>
      <c r="NGF426" s="209"/>
      <c r="NGG426" s="209"/>
      <c r="NGH426" s="209"/>
      <c r="NGI426" s="209"/>
      <c r="NGJ426" s="209"/>
      <c r="NGK426" s="209"/>
      <c r="NGL426" s="209"/>
      <c r="NGM426" s="209"/>
      <c r="NGN426" s="209"/>
      <c r="NGO426" s="209"/>
      <c r="NGP426" s="209"/>
      <c r="NGQ426" s="209"/>
      <c r="NGR426" s="209"/>
      <c r="NGS426" s="209"/>
      <c r="NGT426" s="209"/>
      <c r="NGU426" s="209"/>
      <c r="NGV426" s="209"/>
      <c r="NGW426" s="209"/>
      <c r="NGX426" s="209"/>
      <c r="NGY426" s="209"/>
      <c r="NGZ426" s="209"/>
      <c r="NHA426" s="209"/>
      <c r="NHB426" s="209"/>
      <c r="NHC426" s="209"/>
      <c r="NHD426" s="209"/>
      <c r="NHE426" s="209"/>
      <c r="NHF426" s="209"/>
      <c r="NHG426" s="209"/>
      <c r="NHH426" s="209"/>
      <c r="NHI426" s="209"/>
      <c r="NHJ426" s="209"/>
      <c r="NHK426" s="209"/>
      <c r="NHL426" s="209"/>
      <c r="NHM426" s="209"/>
      <c r="NHN426" s="209"/>
      <c r="NHO426" s="209"/>
      <c r="NHP426" s="209"/>
      <c r="NHQ426" s="209"/>
      <c r="NHR426" s="209"/>
      <c r="NHS426" s="209"/>
      <c r="NHT426" s="209"/>
      <c r="NHU426" s="209"/>
      <c r="NHV426" s="209"/>
      <c r="NHW426" s="209"/>
      <c r="NHX426" s="209"/>
      <c r="NHY426" s="209"/>
      <c r="NHZ426" s="209"/>
      <c r="NIA426" s="209"/>
      <c r="NIB426" s="209"/>
      <c r="NIC426" s="209"/>
      <c r="NID426" s="209"/>
      <c r="NIE426" s="209"/>
      <c r="NIF426" s="209"/>
      <c r="NIG426" s="209"/>
      <c r="NIH426" s="209"/>
      <c r="NII426" s="209"/>
      <c r="NIJ426" s="209"/>
      <c r="NIK426" s="209"/>
      <c r="NIL426" s="209"/>
      <c r="NIM426" s="209"/>
      <c r="NIN426" s="209"/>
      <c r="NIO426" s="209"/>
      <c r="NIP426" s="209"/>
      <c r="NIQ426" s="209"/>
      <c r="NIR426" s="209"/>
      <c r="NIS426" s="209"/>
      <c r="NIT426" s="209"/>
      <c r="NIU426" s="209"/>
      <c r="NIV426" s="209"/>
      <c r="NIW426" s="209"/>
      <c r="NIX426" s="209"/>
      <c r="NIY426" s="209"/>
      <c r="NIZ426" s="209"/>
      <c r="NJA426" s="209"/>
      <c r="NJB426" s="209"/>
      <c r="NJC426" s="209"/>
      <c r="NJD426" s="209"/>
      <c r="NJE426" s="209"/>
      <c r="NJF426" s="209"/>
      <c r="NJG426" s="209"/>
      <c r="NJH426" s="209"/>
      <c r="NJI426" s="209"/>
      <c r="NJJ426" s="209"/>
      <c r="NJK426" s="209"/>
      <c r="NJL426" s="209"/>
      <c r="NJM426" s="209"/>
      <c r="NJN426" s="209"/>
      <c r="NJO426" s="209"/>
      <c r="NJP426" s="209"/>
      <c r="NJQ426" s="209"/>
      <c r="NJR426" s="209"/>
      <c r="NJS426" s="209"/>
      <c r="NJT426" s="209"/>
      <c r="NJU426" s="209"/>
      <c r="NJV426" s="209"/>
      <c r="NJW426" s="209"/>
      <c r="NJX426" s="209"/>
      <c r="NJY426" s="209"/>
      <c r="NJZ426" s="209"/>
      <c r="NKA426" s="209"/>
      <c r="NKB426" s="209"/>
      <c r="NKC426" s="209"/>
      <c r="NKD426" s="209"/>
      <c r="NKE426" s="209"/>
      <c r="NKF426" s="209"/>
      <c r="NKG426" s="209"/>
      <c r="NKH426" s="209"/>
      <c r="NKI426" s="209"/>
      <c r="NKJ426" s="209"/>
      <c r="NKK426" s="209"/>
      <c r="NKL426" s="209"/>
      <c r="NKM426" s="209"/>
      <c r="NKN426" s="209"/>
      <c r="NKO426" s="209"/>
      <c r="NKP426" s="209"/>
      <c r="NKQ426" s="209"/>
      <c r="NKR426" s="209"/>
      <c r="NKS426" s="209"/>
      <c r="NKT426" s="209"/>
      <c r="NKU426" s="209"/>
      <c r="NKV426" s="209"/>
      <c r="NKW426" s="209"/>
      <c r="NKX426" s="209"/>
      <c r="NKY426" s="209"/>
      <c r="NKZ426" s="209"/>
      <c r="NLA426" s="209"/>
      <c r="NLB426" s="209"/>
      <c r="NLC426" s="209"/>
      <c r="NLD426" s="209"/>
      <c r="NLE426" s="209"/>
      <c r="NLF426" s="209"/>
      <c r="NLG426" s="209"/>
      <c r="NLH426" s="209"/>
      <c r="NLI426" s="209"/>
      <c r="NLJ426" s="209"/>
      <c r="NLK426" s="209"/>
      <c r="NLL426" s="209"/>
      <c r="NLM426" s="209"/>
      <c r="NLN426" s="209"/>
      <c r="NLO426" s="209"/>
      <c r="NLP426" s="209"/>
      <c r="NLQ426" s="209"/>
      <c r="NLR426" s="209"/>
      <c r="NLS426" s="209"/>
      <c r="NLT426" s="209"/>
      <c r="NLU426" s="209"/>
      <c r="NLV426" s="209"/>
      <c r="NLW426" s="209"/>
      <c r="NLX426" s="209"/>
      <c r="NLY426" s="209"/>
      <c r="NLZ426" s="209"/>
      <c r="NMA426" s="209"/>
      <c r="NMB426" s="209"/>
      <c r="NMC426" s="209"/>
      <c r="NMD426" s="209"/>
      <c r="NME426" s="209"/>
      <c r="NMF426" s="209"/>
      <c r="NMG426" s="209"/>
      <c r="NMH426" s="209"/>
      <c r="NMI426" s="209"/>
      <c r="NMJ426" s="209"/>
      <c r="NMK426" s="209"/>
      <c r="NML426" s="209"/>
      <c r="NMM426" s="209"/>
      <c r="NMN426" s="209"/>
      <c r="NMO426" s="209"/>
      <c r="NMP426" s="209"/>
      <c r="NMQ426" s="209"/>
      <c r="NMR426" s="209"/>
      <c r="NMS426" s="209"/>
      <c r="NMT426" s="209"/>
      <c r="NMU426" s="209"/>
      <c r="NMV426" s="209"/>
      <c r="NMW426" s="209"/>
      <c r="NMX426" s="209"/>
      <c r="NMY426" s="209"/>
      <c r="NMZ426" s="209"/>
      <c r="NNA426" s="209"/>
      <c r="NNB426" s="209"/>
      <c r="NNC426" s="209"/>
      <c r="NND426" s="209"/>
      <c r="NNE426" s="209"/>
      <c r="NNF426" s="209"/>
      <c r="NNG426" s="209"/>
      <c r="NNH426" s="209"/>
      <c r="NNI426" s="209"/>
      <c r="NNJ426" s="209"/>
      <c r="NNK426" s="209"/>
      <c r="NNL426" s="209"/>
      <c r="NNM426" s="209"/>
      <c r="NNN426" s="209"/>
      <c r="NNO426" s="209"/>
      <c r="NNP426" s="209"/>
      <c r="NNQ426" s="209"/>
      <c r="NNR426" s="209"/>
      <c r="NNS426" s="209"/>
      <c r="NNT426" s="209"/>
      <c r="NNU426" s="209"/>
      <c r="NNV426" s="209"/>
      <c r="NNW426" s="209"/>
      <c r="NNX426" s="209"/>
      <c r="NNY426" s="209"/>
      <c r="NNZ426" s="209"/>
      <c r="NOA426" s="209"/>
      <c r="NOB426" s="209"/>
      <c r="NOC426" s="209"/>
      <c r="NOD426" s="209"/>
      <c r="NOE426" s="209"/>
      <c r="NOF426" s="209"/>
      <c r="NOG426" s="209"/>
      <c r="NOH426" s="209"/>
      <c r="NOI426" s="209"/>
      <c r="NOJ426" s="209"/>
      <c r="NOK426" s="209"/>
      <c r="NOL426" s="209"/>
      <c r="NOM426" s="209"/>
      <c r="NON426" s="209"/>
      <c r="NOO426" s="209"/>
      <c r="NOP426" s="209"/>
      <c r="NOQ426" s="209"/>
      <c r="NOR426" s="209"/>
      <c r="NOS426" s="209"/>
      <c r="NOT426" s="209"/>
      <c r="NOU426" s="209"/>
      <c r="NOV426" s="209"/>
      <c r="NOW426" s="209"/>
      <c r="NOX426" s="209"/>
      <c r="NOY426" s="209"/>
      <c r="NOZ426" s="209"/>
      <c r="NPA426" s="209"/>
      <c r="NPB426" s="209"/>
      <c r="NPC426" s="209"/>
      <c r="NPD426" s="209"/>
      <c r="NPE426" s="209"/>
      <c r="NPF426" s="209"/>
      <c r="NPG426" s="209"/>
      <c r="NPH426" s="209"/>
      <c r="NPI426" s="209"/>
      <c r="NPJ426" s="209"/>
      <c r="NPK426" s="209"/>
      <c r="NPL426" s="209"/>
      <c r="NPM426" s="209"/>
      <c r="NPN426" s="209"/>
      <c r="NPO426" s="209"/>
      <c r="NPP426" s="209"/>
      <c r="NPQ426" s="209"/>
      <c r="NPR426" s="209"/>
      <c r="NPS426" s="209"/>
      <c r="NPT426" s="209"/>
      <c r="NPU426" s="209"/>
      <c r="NPV426" s="209"/>
      <c r="NPW426" s="209"/>
      <c r="NPX426" s="209"/>
      <c r="NPY426" s="209"/>
      <c r="NPZ426" s="209"/>
      <c r="NQA426" s="209"/>
      <c r="NQB426" s="209"/>
      <c r="NQC426" s="209"/>
      <c r="NQD426" s="209"/>
      <c r="NQE426" s="209"/>
      <c r="NQF426" s="209"/>
      <c r="NQG426" s="209"/>
      <c r="NQH426" s="209"/>
      <c r="NQI426" s="209"/>
      <c r="NQJ426" s="209"/>
      <c r="NQK426" s="209"/>
      <c r="NQL426" s="209"/>
      <c r="NQM426" s="209"/>
      <c r="NQN426" s="209"/>
      <c r="NQO426" s="209"/>
      <c r="NQP426" s="209"/>
      <c r="NQQ426" s="209"/>
      <c r="NQR426" s="209"/>
      <c r="NQS426" s="209"/>
      <c r="NQT426" s="209"/>
      <c r="NQU426" s="209"/>
      <c r="NQV426" s="209"/>
      <c r="NQW426" s="209"/>
      <c r="NQX426" s="209"/>
      <c r="NQY426" s="209"/>
      <c r="NQZ426" s="209"/>
      <c r="NRA426" s="209"/>
      <c r="NRB426" s="209"/>
      <c r="NRC426" s="209"/>
      <c r="NRD426" s="209"/>
      <c r="NRE426" s="209"/>
      <c r="NRF426" s="209"/>
      <c r="NRG426" s="209"/>
      <c r="NRH426" s="209"/>
      <c r="NRI426" s="209"/>
      <c r="NRJ426" s="209"/>
      <c r="NRK426" s="209"/>
      <c r="NRL426" s="209"/>
      <c r="NRM426" s="209"/>
      <c r="NRN426" s="209"/>
      <c r="NRO426" s="209"/>
      <c r="NRP426" s="209"/>
      <c r="NRQ426" s="209"/>
      <c r="NRR426" s="209"/>
      <c r="NRS426" s="209"/>
      <c r="NRT426" s="209"/>
      <c r="NRU426" s="209"/>
      <c r="NRV426" s="209"/>
      <c r="NRW426" s="209"/>
      <c r="NRX426" s="209"/>
      <c r="NRY426" s="209"/>
      <c r="NRZ426" s="209"/>
      <c r="NSA426" s="209"/>
      <c r="NSB426" s="209"/>
      <c r="NSC426" s="209"/>
      <c r="NSD426" s="209"/>
      <c r="NSE426" s="209"/>
      <c r="NSF426" s="209"/>
      <c r="NSG426" s="209"/>
      <c r="NSH426" s="209"/>
      <c r="NSI426" s="209"/>
      <c r="NSJ426" s="209"/>
      <c r="NSK426" s="209"/>
      <c r="NSL426" s="209"/>
      <c r="NSM426" s="209"/>
      <c r="NSN426" s="209"/>
      <c r="NSO426" s="209"/>
      <c r="NSP426" s="209"/>
      <c r="NSQ426" s="209"/>
      <c r="NSR426" s="209"/>
      <c r="NSS426" s="209"/>
      <c r="NST426" s="209"/>
      <c r="NSU426" s="209"/>
      <c r="NSV426" s="209"/>
      <c r="NSW426" s="209"/>
      <c r="NSX426" s="209"/>
      <c r="NSY426" s="209"/>
      <c r="NSZ426" s="209"/>
      <c r="NTA426" s="209"/>
      <c r="NTB426" s="209"/>
      <c r="NTC426" s="209"/>
      <c r="NTD426" s="209"/>
      <c r="NTE426" s="209"/>
      <c r="NTF426" s="209"/>
      <c r="NTG426" s="209"/>
      <c r="NTH426" s="209"/>
      <c r="NTI426" s="209"/>
      <c r="NTJ426" s="209"/>
      <c r="NTK426" s="209"/>
      <c r="NTL426" s="209"/>
      <c r="NTM426" s="209"/>
      <c r="NTN426" s="209"/>
      <c r="NTO426" s="209"/>
      <c r="NTP426" s="209"/>
      <c r="NTQ426" s="209"/>
      <c r="NTR426" s="209"/>
      <c r="NTS426" s="209"/>
      <c r="NTT426" s="209"/>
      <c r="NTU426" s="209"/>
      <c r="NTV426" s="209"/>
      <c r="NTW426" s="209"/>
      <c r="NTX426" s="209"/>
      <c r="NTY426" s="209"/>
      <c r="NTZ426" s="209"/>
      <c r="NUA426" s="209"/>
      <c r="NUB426" s="209"/>
      <c r="NUC426" s="209"/>
      <c r="NUD426" s="209"/>
      <c r="NUE426" s="209"/>
      <c r="NUF426" s="209"/>
      <c r="NUG426" s="209"/>
      <c r="NUH426" s="209"/>
      <c r="NUI426" s="209"/>
      <c r="NUJ426" s="209"/>
      <c r="NUK426" s="209"/>
      <c r="NUL426" s="209"/>
      <c r="NUM426" s="209"/>
      <c r="NUN426" s="209"/>
      <c r="NUO426" s="209"/>
      <c r="NUP426" s="209"/>
      <c r="NUQ426" s="209"/>
      <c r="NUR426" s="209"/>
      <c r="NUS426" s="209"/>
      <c r="NUT426" s="209"/>
      <c r="NUU426" s="209"/>
      <c r="NUV426" s="209"/>
      <c r="NUW426" s="209"/>
      <c r="NUX426" s="209"/>
      <c r="NUY426" s="209"/>
      <c r="NUZ426" s="209"/>
      <c r="NVA426" s="209"/>
      <c r="NVB426" s="209"/>
      <c r="NVC426" s="209"/>
      <c r="NVD426" s="209"/>
      <c r="NVE426" s="209"/>
      <c r="NVF426" s="209"/>
      <c r="NVG426" s="209"/>
      <c r="NVH426" s="209"/>
      <c r="NVI426" s="209"/>
      <c r="NVJ426" s="209"/>
      <c r="NVK426" s="209"/>
      <c r="NVL426" s="209"/>
      <c r="NVM426" s="209"/>
      <c r="NVN426" s="209"/>
      <c r="NVO426" s="209"/>
      <c r="NVP426" s="209"/>
      <c r="NVQ426" s="209"/>
      <c r="NVR426" s="209"/>
      <c r="NVS426" s="209"/>
      <c r="NVT426" s="209"/>
      <c r="NVU426" s="209"/>
      <c r="NVV426" s="209"/>
      <c r="NVW426" s="209"/>
      <c r="NVX426" s="209"/>
      <c r="NVY426" s="209"/>
      <c r="NVZ426" s="209"/>
      <c r="NWA426" s="209"/>
      <c r="NWB426" s="209"/>
      <c r="NWC426" s="209"/>
      <c r="NWD426" s="209"/>
      <c r="NWE426" s="209"/>
      <c r="NWF426" s="209"/>
      <c r="NWG426" s="209"/>
      <c r="NWH426" s="209"/>
      <c r="NWI426" s="209"/>
      <c r="NWJ426" s="209"/>
      <c r="NWK426" s="209"/>
      <c r="NWL426" s="209"/>
      <c r="NWM426" s="209"/>
      <c r="NWN426" s="209"/>
      <c r="NWO426" s="209"/>
      <c r="NWP426" s="209"/>
      <c r="NWQ426" s="209"/>
      <c r="NWR426" s="209"/>
      <c r="NWS426" s="209"/>
      <c r="NWT426" s="209"/>
      <c r="NWU426" s="209"/>
      <c r="NWV426" s="209"/>
      <c r="NWW426" s="209"/>
      <c r="NWX426" s="209"/>
      <c r="NWY426" s="209"/>
      <c r="NWZ426" s="209"/>
      <c r="NXA426" s="209"/>
      <c r="NXB426" s="209"/>
      <c r="NXC426" s="209"/>
      <c r="NXD426" s="209"/>
      <c r="NXE426" s="209"/>
      <c r="NXF426" s="209"/>
      <c r="NXG426" s="209"/>
      <c r="NXH426" s="209"/>
      <c r="NXI426" s="209"/>
      <c r="NXJ426" s="209"/>
      <c r="NXK426" s="209"/>
      <c r="NXL426" s="209"/>
      <c r="NXM426" s="209"/>
      <c r="NXN426" s="209"/>
      <c r="NXO426" s="209"/>
      <c r="NXP426" s="209"/>
      <c r="NXQ426" s="209"/>
      <c r="NXR426" s="209"/>
      <c r="NXS426" s="209"/>
      <c r="NXT426" s="209"/>
      <c r="NXU426" s="209"/>
      <c r="NXV426" s="209"/>
      <c r="NXW426" s="209"/>
      <c r="NXX426" s="209"/>
      <c r="NXY426" s="209"/>
      <c r="NXZ426" s="209"/>
      <c r="NYA426" s="209"/>
      <c r="NYB426" s="209"/>
      <c r="NYC426" s="209"/>
      <c r="NYD426" s="209"/>
      <c r="NYE426" s="209"/>
      <c r="NYF426" s="209"/>
      <c r="NYG426" s="209"/>
      <c r="NYH426" s="209"/>
      <c r="NYI426" s="209"/>
      <c r="NYJ426" s="209"/>
      <c r="NYK426" s="209"/>
      <c r="NYL426" s="209"/>
      <c r="NYM426" s="209"/>
      <c r="NYN426" s="209"/>
      <c r="NYO426" s="209"/>
      <c r="NYP426" s="209"/>
      <c r="NYQ426" s="209"/>
      <c r="NYR426" s="209"/>
      <c r="NYS426" s="209"/>
      <c r="NYT426" s="209"/>
      <c r="NYU426" s="209"/>
      <c r="NYV426" s="209"/>
      <c r="NYW426" s="209"/>
      <c r="NYX426" s="209"/>
      <c r="NYY426" s="209"/>
      <c r="NYZ426" s="209"/>
      <c r="NZA426" s="209"/>
      <c r="NZB426" s="209"/>
      <c r="NZC426" s="209"/>
      <c r="NZD426" s="209"/>
      <c r="NZE426" s="209"/>
      <c r="NZF426" s="209"/>
      <c r="NZG426" s="209"/>
      <c r="NZH426" s="209"/>
      <c r="NZI426" s="209"/>
      <c r="NZJ426" s="209"/>
      <c r="NZK426" s="209"/>
      <c r="NZL426" s="209"/>
      <c r="NZM426" s="209"/>
      <c r="NZN426" s="209"/>
      <c r="NZO426" s="209"/>
      <c r="NZP426" s="209"/>
      <c r="NZQ426" s="209"/>
      <c r="NZR426" s="209"/>
      <c r="NZS426" s="209"/>
      <c r="NZT426" s="209"/>
      <c r="NZU426" s="209"/>
      <c r="NZV426" s="209"/>
      <c r="NZW426" s="209"/>
      <c r="NZX426" s="209"/>
      <c r="NZY426" s="209"/>
      <c r="NZZ426" s="209"/>
      <c r="OAA426" s="209"/>
      <c r="OAB426" s="209"/>
      <c r="OAC426" s="209"/>
      <c r="OAD426" s="209"/>
      <c r="OAE426" s="209"/>
      <c r="OAF426" s="209"/>
      <c r="OAG426" s="209"/>
      <c r="OAH426" s="209"/>
      <c r="OAI426" s="209"/>
      <c r="OAJ426" s="209"/>
      <c r="OAK426" s="209"/>
      <c r="OAL426" s="209"/>
      <c r="OAM426" s="209"/>
      <c r="OAN426" s="209"/>
      <c r="OAO426" s="209"/>
      <c r="OAP426" s="209"/>
      <c r="OAQ426" s="209"/>
      <c r="OAR426" s="209"/>
      <c r="OAS426" s="209"/>
      <c r="OAT426" s="209"/>
      <c r="OAU426" s="209"/>
      <c r="OAV426" s="209"/>
      <c r="OAW426" s="209"/>
      <c r="OAX426" s="209"/>
      <c r="OAY426" s="209"/>
      <c r="OAZ426" s="209"/>
      <c r="OBA426" s="209"/>
      <c r="OBB426" s="209"/>
      <c r="OBC426" s="209"/>
      <c r="OBD426" s="209"/>
      <c r="OBE426" s="209"/>
      <c r="OBF426" s="209"/>
      <c r="OBG426" s="209"/>
      <c r="OBH426" s="209"/>
      <c r="OBI426" s="209"/>
      <c r="OBJ426" s="209"/>
      <c r="OBK426" s="209"/>
      <c r="OBL426" s="209"/>
      <c r="OBM426" s="209"/>
      <c r="OBN426" s="209"/>
      <c r="OBO426" s="209"/>
      <c r="OBP426" s="209"/>
      <c r="OBQ426" s="209"/>
      <c r="OBR426" s="209"/>
      <c r="OBS426" s="209"/>
      <c r="OBT426" s="209"/>
      <c r="OBU426" s="209"/>
      <c r="OBV426" s="209"/>
      <c r="OBW426" s="209"/>
      <c r="OBX426" s="209"/>
      <c r="OBY426" s="209"/>
      <c r="OBZ426" s="209"/>
      <c r="OCA426" s="209"/>
      <c r="OCB426" s="209"/>
      <c r="OCC426" s="209"/>
      <c r="OCD426" s="209"/>
      <c r="OCE426" s="209"/>
      <c r="OCF426" s="209"/>
      <c r="OCG426" s="209"/>
      <c r="OCH426" s="209"/>
      <c r="OCI426" s="209"/>
      <c r="OCJ426" s="209"/>
      <c r="OCK426" s="209"/>
      <c r="OCL426" s="209"/>
      <c r="OCM426" s="209"/>
      <c r="OCN426" s="209"/>
      <c r="OCO426" s="209"/>
      <c r="OCP426" s="209"/>
      <c r="OCQ426" s="209"/>
      <c r="OCR426" s="209"/>
      <c r="OCS426" s="209"/>
      <c r="OCT426" s="209"/>
      <c r="OCU426" s="209"/>
      <c r="OCV426" s="209"/>
      <c r="OCW426" s="209"/>
      <c r="OCX426" s="209"/>
      <c r="OCY426" s="209"/>
      <c r="OCZ426" s="209"/>
      <c r="ODA426" s="209"/>
      <c r="ODB426" s="209"/>
      <c r="ODC426" s="209"/>
      <c r="ODD426" s="209"/>
      <c r="ODE426" s="209"/>
      <c r="ODF426" s="209"/>
      <c r="ODG426" s="209"/>
      <c r="ODH426" s="209"/>
      <c r="ODI426" s="209"/>
      <c r="ODJ426" s="209"/>
      <c r="ODK426" s="209"/>
      <c r="ODL426" s="209"/>
      <c r="ODM426" s="209"/>
      <c r="ODN426" s="209"/>
      <c r="ODO426" s="209"/>
      <c r="ODP426" s="209"/>
      <c r="ODQ426" s="209"/>
      <c r="ODR426" s="209"/>
      <c r="ODS426" s="209"/>
      <c r="ODT426" s="209"/>
      <c r="ODU426" s="209"/>
      <c r="ODV426" s="209"/>
      <c r="ODW426" s="209"/>
      <c r="ODX426" s="209"/>
      <c r="ODY426" s="209"/>
      <c r="ODZ426" s="209"/>
      <c r="OEA426" s="209"/>
      <c r="OEB426" s="209"/>
      <c r="OEC426" s="209"/>
      <c r="OED426" s="209"/>
      <c r="OEE426" s="209"/>
      <c r="OEF426" s="209"/>
      <c r="OEG426" s="209"/>
      <c r="OEH426" s="209"/>
      <c r="OEI426" s="209"/>
      <c r="OEJ426" s="209"/>
      <c r="OEK426" s="209"/>
      <c r="OEL426" s="209"/>
      <c r="OEM426" s="209"/>
      <c r="OEN426" s="209"/>
      <c r="OEO426" s="209"/>
      <c r="OEP426" s="209"/>
      <c r="OEQ426" s="209"/>
      <c r="OER426" s="209"/>
      <c r="OES426" s="209"/>
      <c r="OET426" s="209"/>
      <c r="OEU426" s="209"/>
      <c r="OEV426" s="209"/>
      <c r="OEW426" s="209"/>
      <c r="OEX426" s="209"/>
      <c r="OEY426" s="209"/>
      <c r="OEZ426" s="209"/>
      <c r="OFA426" s="209"/>
      <c r="OFB426" s="209"/>
      <c r="OFC426" s="209"/>
      <c r="OFD426" s="209"/>
      <c r="OFE426" s="209"/>
      <c r="OFF426" s="209"/>
      <c r="OFG426" s="209"/>
      <c r="OFH426" s="209"/>
      <c r="OFI426" s="209"/>
      <c r="OFJ426" s="209"/>
      <c r="OFK426" s="209"/>
      <c r="OFL426" s="209"/>
      <c r="OFM426" s="209"/>
      <c r="OFN426" s="209"/>
      <c r="OFO426" s="209"/>
      <c r="OFP426" s="209"/>
      <c r="OFQ426" s="209"/>
      <c r="OFR426" s="209"/>
      <c r="OFS426" s="209"/>
      <c r="OFT426" s="209"/>
      <c r="OFU426" s="209"/>
      <c r="OFV426" s="209"/>
      <c r="OFW426" s="209"/>
      <c r="OFX426" s="209"/>
      <c r="OFY426" s="209"/>
      <c r="OFZ426" s="209"/>
      <c r="OGA426" s="209"/>
      <c r="OGB426" s="209"/>
      <c r="OGC426" s="209"/>
      <c r="OGD426" s="209"/>
      <c r="OGE426" s="209"/>
      <c r="OGF426" s="209"/>
      <c r="OGG426" s="209"/>
      <c r="OGH426" s="209"/>
      <c r="OGI426" s="209"/>
      <c r="OGJ426" s="209"/>
      <c r="OGK426" s="209"/>
      <c r="OGL426" s="209"/>
      <c r="OGM426" s="209"/>
      <c r="OGN426" s="209"/>
      <c r="OGO426" s="209"/>
      <c r="OGP426" s="209"/>
      <c r="OGQ426" s="209"/>
      <c r="OGR426" s="209"/>
      <c r="OGS426" s="209"/>
      <c r="OGT426" s="209"/>
      <c r="OGU426" s="209"/>
      <c r="OGV426" s="209"/>
      <c r="OGW426" s="209"/>
      <c r="OGX426" s="209"/>
      <c r="OGY426" s="209"/>
      <c r="OGZ426" s="209"/>
      <c r="OHA426" s="209"/>
      <c r="OHB426" s="209"/>
      <c r="OHC426" s="209"/>
      <c r="OHD426" s="209"/>
      <c r="OHE426" s="209"/>
      <c r="OHF426" s="209"/>
      <c r="OHG426" s="209"/>
      <c r="OHH426" s="209"/>
      <c r="OHI426" s="209"/>
      <c r="OHJ426" s="209"/>
      <c r="OHK426" s="209"/>
      <c r="OHL426" s="209"/>
      <c r="OHM426" s="209"/>
      <c r="OHN426" s="209"/>
      <c r="OHO426" s="209"/>
      <c r="OHP426" s="209"/>
      <c r="OHQ426" s="209"/>
      <c r="OHR426" s="209"/>
      <c r="OHS426" s="209"/>
      <c r="OHT426" s="209"/>
      <c r="OHU426" s="209"/>
      <c r="OHV426" s="209"/>
      <c r="OHW426" s="209"/>
      <c r="OHX426" s="209"/>
      <c r="OHY426" s="209"/>
      <c r="OHZ426" s="209"/>
      <c r="OIA426" s="209"/>
      <c r="OIB426" s="209"/>
      <c r="OIC426" s="209"/>
      <c r="OID426" s="209"/>
      <c r="OIE426" s="209"/>
      <c r="OIF426" s="209"/>
      <c r="OIG426" s="209"/>
      <c r="OIH426" s="209"/>
      <c r="OII426" s="209"/>
      <c r="OIJ426" s="209"/>
      <c r="OIK426" s="209"/>
      <c r="OIL426" s="209"/>
      <c r="OIM426" s="209"/>
      <c r="OIN426" s="209"/>
      <c r="OIO426" s="209"/>
      <c r="OIP426" s="209"/>
      <c r="OIQ426" s="209"/>
      <c r="OIR426" s="209"/>
      <c r="OIS426" s="209"/>
      <c r="OIT426" s="209"/>
      <c r="OIU426" s="209"/>
      <c r="OIV426" s="209"/>
      <c r="OIW426" s="209"/>
      <c r="OIX426" s="209"/>
      <c r="OIY426" s="209"/>
      <c r="OIZ426" s="209"/>
      <c r="OJA426" s="209"/>
      <c r="OJB426" s="209"/>
      <c r="OJC426" s="209"/>
      <c r="OJD426" s="209"/>
      <c r="OJE426" s="209"/>
      <c r="OJF426" s="209"/>
      <c r="OJG426" s="209"/>
      <c r="OJH426" s="209"/>
      <c r="OJI426" s="209"/>
      <c r="OJJ426" s="209"/>
      <c r="OJK426" s="209"/>
      <c r="OJL426" s="209"/>
      <c r="OJM426" s="209"/>
      <c r="OJN426" s="209"/>
      <c r="OJO426" s="209"/>
      <c r="OJP426" s="209"/>
      <c r="OJQ426" s="209"/>
      <c r="OJR426" s="209"/>
      <c r="OJS426" s="209"/>
      <c r="OJT426" s="209"/>
      <c r="OJU426" s="209"/>
      <c r="OJV426" s="209"/>
      <c r="OJW426" s="209"/>
      <c r="OJX426" s="209"/>
      <c r="OJY426" s="209"/>
      <c r="OJZ426" s="209"/>
      <c r="OKA426" s="209"/>
      <c r="OKB426" s="209"/>
      <c r="OKC426" s="209"/>
      <c r="OKD426" s="209"/>
      <c r="OKE426" s="209"/>
      <c r="OKF426" s="209"/>
      <c r="OKG426" s="209"/>
      <c r="OKH426" s="209"/>
      <c r="OKI426" s="209"/>
      <c r="OKJ426" s="209"/>
      <c r="OKK426" s="209"/>
      <c r="OKL426" s="209"/>
      <c r="OKM426" s="209"/>
      <c r="OKN426" s="209"/>
      <c r="OKO426" s="209"/>
      <c r="OKP426" s="209"/>
      <c r="OKQ426" s="209"/>
      <c r="OKR426" s="209"/>
      <c r="OKS426" s="209"/>
      <c r="OKT426" s="209"/>
      <c r="OKU426" s="209"/>
      <c r="OKV426" s="209"/>
      <c r="OKW426" s="209"/>
      <c r="OKX426" s="209"/>
      <c r="OKY426" s="209"/>
      <c r="OKZ426" s="209"/>
      <c r="OLA426" s="209"/>
      <c r="OLB426" s="209"/>
      <c r="OLC426" s="209"/>
      <c r="OLD426" s="209"/>
      <c r="OLE426" s="209"/>
      <c r="OLF426" s="209"/>
      <c r="OLG426" s="209"/>
      <c r="OLH426" s="209"/>
      <c r="OLI426" s="209"/>
      <c r="OLJ426" s="209"/>
      <c r="OLK426" s="209"/>
      <c r="OLL426" s="209"/>
      <c r="OLM426" s="209"/>
      <c r="OLN426" s="209"/>
      <c r="OLO426" s="209"/>
      <c r="OLP426" s="209"/>
      <c r="OLQ426" s="209"/>
      <c r="OLR426" s="209"/>
      <c r="OLS426" s="209"/>
      <c r="OLT426" s="209"/>
      <c r="OLU426" s="209"/>
      <c r="OLV426" s="209"/>
      <c r="OLW426" s="209"/>
      <c r="OLX426" s="209"/>
      <c r="OLY426" s="209"/>
      <c r="OLZ426" s="209"/>
      <c r="OMA426" s="209"/>
      <c r="OMB426" s="209"/>
      <c r="OMC426" s="209"/>
      <c r="OMD426" s="209"/>
      <c r="OME426" s="209"/>
      <c r="OMF426" s="209"/>
      <c r="OMG426" s="209"/>
      <c r="OMH426" s="209"/>
      <c r="OMI426" s="209"/>
      <c r="OMJ426" s="209"/>
      <c r="OMK426" s="209"/>
      <c r="OML426" s="209"/>
      <c r="OMM426" s="209"/>
      <c r="OMN426" s="209"/>
      <c r="OMO426" s="209"/>
      <c r="OMP426" s="209"/>
      <c r="OMQ426" s="209"/>
      <c r="OMR426" s="209"/>
      <c r="OMS426" s="209"/>
      <c r="OMT426" s="209"/>
      <c r="OMU426" s="209"/>
      <c r="OMV426" s="209"/>
      <c r="OMW426" s="209"/>
      <c r="OMX426" s="209"/>
      <c r="OMY426" s="209"/>
      <c r="OMZ426" s="209"/>
      <c r="ONA426" s="209"/>
      <c r="ONB426" s="209"/>
      <c r="ONC426" s="209"/>
      <c r="OND426" s="209"/>
      <c r="ONE426" s="209"/>
      <c r="ONF426" s="209"/>
      <c r="ONG426" s="209"/>
      <c r="ONH426" s="209"/>
      <c r="ONI426" s="209"/>
      <c r="ONJ426" s="209"/>
      <c r="ONK426" s="209"/>
      <c r="ONL426" s="209"/>
      <c r="ONM426" s="209"/>
      <c r="ONN426" s="209"/>
      <c r="ONO426" s="209"/>
      <c r="ONP426" s="209"/>
      <c r="ONQ426" s="209"/>
      <c r="ONR426" s="209"/>
      <c r="ONS426" s="209"/>
      <c r="ONT426" s="209"/>
      <c r="ONU426" s="209"/>
      <c r="ONV426" s="209"/>
      <c r="ONW426" s="209"/>
      <c r="ONX426" s="209"/>
      <c r="ONY426" s="209"/>
      <c r="ONZ426" s="209"/>
      <c r="OOA426" s="209"/>
      <c r="OOB426" s="209"/>
      <c r="OOC426" s="209"/>
      <c r="OOD426" s="209"/>
      <c r="OOE426" s="209"/>
      <c r="OOF426" s="209"/>
      <c r="OOG426" s="209"/>
      <c r="OOH426" s="209"/>
      <c r="OOI426" s="209"/>
      <c r="OOJ426" s="209"/>
      <c r="OOK426" s="209"/>
      <c r="OOL426" s="209"/>
      <c r="OOM426" s="209"/>
      <c r="OON426" s="209"/>
      <c r="OOO426" s="209"/>
      <c r="OOP426" s="209"/>
      <c r="OOQ426" s="209"/>
      <c r="OOR426" s="209"/>
      <c r="OOS426" s="209"/>
      <c r="OOT426" s="209"/>
      <c r="OOU426" s="209"/>
      <c r="OOV426" s="209"/>
      <c r="OOW426" s="209"/>
      <c r="OOX426" s="209"/>
      <c r="OOY426" s="209"/>
      <c r="OOZ426" s="209"/>
      <c r="OPA426" s="209"/>
      <c r="OPB426" s="209"/>
      <c r="OPC426" s="209"/>
      <c r="OPD426" s="209"/>
      <c r="OPE426" s="209"/>
      <c r="OPF426" s="209"/>
      <c r="OPG426" s="209"/>
      <c r="OPH426" s="209"/>
      <c r="OPI426" s="209"/>
      <c r="OPJ426" s="209"/>
      <c r="OPK426" s="209"/>
      <c r="OPL426" s="209"/>
      <c r="OPM426" s="209"/>
      <c r="OPN426" s="209"/>
      <c r="OPO426" s="209"/>
      <c r="OPP426" s="209"/>
      <c r="OPQ426" s="209"/>
      <c r="OPR426" s="209"/>
      <c r="OPS426" s="209"/>
      <c r="OPT426" s="209"/>
      <c r="OPU426" s="209"/>
      <c r="OPV426" s="209"/>
      <c r="OPW426" s="209"/>
      <c r="OPX426" s="209"/>
      <c r="OPY426" s="209"/>
      <c r="OPZ426" s="209"/>
      <c r="OQA426" s="209"/>
      <c r="OQB426" s="209"/>
      <c r="OQC426" s="209"/>
      <c r="OQD426" s="209"/>
      <c r="OQE426" s="209"/>
      <c r="OQF426" s="209"/>
      <c r="OQG426" s="209"/>
      <c r="OQH426" s="209"/>
      <c r="OQI426" s="209"/>
      <c r="OQJ426" s="209"/>
      <c r="OQK426" s="209"/>
      <c r="OQL426" s="209"/>
      <c r="OQM426" s="209"/>
      <c r="OQN426" s="209"/>
      <c r="OQO426" s="209"/>
      <c r="OQP426" s="209"/>
      <c r="OQQ426" s="209"/>
      <c r="OQR426" s="209"/>
      <c r="OQS426" s="209"/>
      <c r="OQT426" s="209"/>
      <c r="OQU426" s="209"/>
      <c r="OQV426" s="209"/>
      <c r="OQW426" s="209"/>
      <c r="OQX426" s="209"/>
      <c r="OQY426" s="209"/>
      <c r="OQZ426" s="209"/>
      <c r="ORA426" s="209"/>
      <c r="ORB426" s="209"/>
      <c r="ORC426" s="209"/>
      <c r="ORD426" s="209"/>
      <c r="ORE426" s="209"/>
      <c r="ORF426" s="209"/>
      <c r="ORG426" s="209"/>
      <c r="ORH426" s="209"/>
      <c r="ORI426" s="209"/>
      <c r="ORJ426" s="209"/>
      <c r="ORK426" s="209"/>
      <c r="ORL426" s="209"/>
      <c r="ORM426" s="209"/>
      <c r="ORN426" s="209"/>
      <c r="ORO426" s="209"/>
      <c r="ORP426" s="209"/>
      <c r="ORQ426" s="209"/>
      <c r="ORR426" s="209"/>
      <c r="ORS426" s="209"/>
      <c r="ORT426" s="209"/>
      <c r="ORU426" s="209"/>
      <c r="ORV426" s="209"/>
      <c r="ORW426" s="209"/>
      <c r="ORX426" s="209"/>
      <c r="ORY426" s="209"/>
      <c r="ORZ426" s="209"/>
      <c r="OSA426" s="209"/>
      <c r="OSB426" s="209"/>
      <c r="OSC426" s="209"/>
      <c r="OSD426" s="209"/>
      <c r="OSE426" s="209"/>
      <c r="OSF426" s="209"/>
      <c r="OSG426" s="209"/>
      <c r="OSH426" s="209"/>
      <c r="OSI426" s="209"/>
      <c r="OSJ426" s="209"/>
      <c r="OSK426" s="209"/>
      <c r="OSL426" s="209"/>
      <c r="OSM426" s="209"/>
      <c r="OSN426" s="209"/>
      <c r="OSO426" s="209"/>
      <c r="OSP426" s="209"/>
      <c r="OSQ426" s="209"/>
      <c r="OSR426" s="209"/>
      <c r="OSS426" s="209"/>
      <c r="OST426" s="209"/>
      <c r="OSU426" s="209"/>
      <c r="OSV426" s="209"/>
      <c r="OSW426" s="209"/>
      <c r="OSX426" s="209"/>
      <c r="OSY426" s="209"/>
      <c r="OSZ426" s="209"/>
      <c r="OTA426" s="209"/>
      <c r="OTB426" s="209"/>
      <c r="OTC426" s="209"/>
      <c r="OTD426" s="209"/>
      <c r="OTE426" s="209"/>
      <c r="OTF426" s="209"/>
      <c r="OTG426" s="209"/>
      <c r="OTH426" s="209"/>
      <c r="OTI426" s="209"/>
      <c r="OTJ426" s="209"/>
      <c r="OTK426" s="209"/>
      <c r="OTL426" s="209"/>
      <c r="OTM426" s="209"/>
      <c r="OTN426" s="209"/>
      <c r="OTO426" s="209"/>
      <c r="OTP426" s="209"/>
      <c r="OTQ426" s="209"/>
      <c r="OTR426" s="209"/>
      <c r="OTS426" s="209"/>
      <c r="OTT426" s="209"/>
      <c r="OTU426" s="209"/>
      <c r="OTV426" s="209"/>
      <c r="OTW426" s="209"/>
      <c r="OTX426" s="209"/>
      <c r="OTY426" s="209"/>
      <c r="OTZ426" s="209"/>
      <c r="OUA426" s="209"/>
      <c r="OUB426" s="209"/>
      <c r="OUC426" s="209"/>
      <c r="OUD426" s="209"/>
      <c r="OUE426" s="209"/>
      <c r="OUF426" s="209"/>
      <c r="OUG426" s="209"/>
      <c r="OUH426" s="209"/>
      <c r="OUI426" s="209"/>
      <c r="OUJ426" s="209"/>
      <c r="OUK426" s="209"/>
      <c r="OUL426" s="209"/>
      <c r="OUM426" s="209"/>
      <c r="OUN426" s="209"/>
      <c r="OUO426" s="209"/>
      <c r="OUP426" s="209"/>
      <c r="OUQ426" s="209"/>
      <c r="OUR426" s="209"/>
      <c r="OUS426" s="209"/>
      <c r="OUT426" s="209"/>
      <c r="OUU426" s="209"/>
      <c r="OUV426" s="209"/>
      <c r="OUW426" s="209"/>
      <c r="OUX426" s="209"/>
      <c r="OUY426" s="209"/>
      <c r="OUZ426" s="209"/>
      <c r="OVA426" s="209"/>
      <c r="OVB426" s="209"/>
      <c r="OVC426" s="209"/>
      <c r="OVD426" s="209"/>
      <c r="OVE426" s="209"/>
      <c r="OVF426" s="209"/>
      <c r="OVG426" s="209"/>
      <c r="OVH426" s="209"/>
      <c r="OVI426" s="209"/>
      <c r="OVJ426" s="209"/>
      <c r="OVK426" s="209"/>
      <c r="OVL426" s="209"/>
      <c r="OVM426" s="209"/>
      <c r="OVN426" s="209"/>
      <c r="OVO426" s="209"/>
      <c r="OVP426" s="209"/>
      <c r="OVQ426" s="209"/>
      <c r="OVR426" s="209"/>
      <c r="OVS426" s="209"/>
      <c r="OVT426" s="209"/>
      <c r="OVU426" s="209"/>
      <c r="OVV426" s="209"/>
      <c r="OVW426" s="209"/>
      <c r="OVX426" s="209"/>
      <c r="OVY426" s="209"/>
      <c r="OVZ426" s="209"/>
      <c r="OWA426" s="209"/>
      <c r="OWB426" s="209"/>
      <c r="OWC426" s="209"/>
      <c r="OWD426" s="209"/>
      <c r="OWE426" s="209"/>
      <c r="OWF426" s="209"/>
      <c r="OWG426" s="209"/>
      <c r="OWH426" s="209"/>
      <c r="OWI426" s="209"/>
      <c r="OWJ426" s="209"/>
      <c r="OWK426" s="209"/>
      <c r="OWL426" s="209"/>
      <c r="OWM426" s="209"/>
      <c r="OWN426" s="209"/>
      <c r="OWO426" s="209"/>
      <c r="OWP426" s="209"/>
      <c r="OWQ426" s="209"/>
      <c r="OWR426" s="209"/>
      <c r="OWS426" s="209"/>
      <c r="OWT426" s="209"/>
      <c r="OWU426" s="209"/>
      <c r="OWV426" s="209"/>
      <c r="OWW426" s="209"/>
      <c r="OWX426" s="209"/>
      <c r="OWY426" s="209"/>
      <c r="OWZ426" s="209"/>
      <c r="OXA426" s="209"/>
      <c r="OXB426" s="209"/>
      <c r="OXC426" s="209"/>
      <c r="OXD426" s="209"/>
      <c r="OXE426" s="209"/>
      <c r="OXF426" s="209"/>
      <c r="OXG426" s="209"/>
      <c r="OXH426" s="209"/>
      <c r="OXI426" s="209"/>
      <c r="OXJ426" s="209"/>
      <c r="OXK426" s="209"/>
      <c r="OXL426" s="209"/>
      <c r="OXM426" s="209"/>
      <c r="OXN426" s="209"/>
      <c r="OXO426" s="209"/>
      <c r="OXP426" s="209"/>
      <c r="OXQ426" s="209"/>
      <c r="OXR426" s="209"/>
      <c r="OXS426" s="209"/>
      <c r="OXT426" s="209"/>
      <c r="OXU426" s="209"/>
      <c r="OXV426" s="209"/>
      <c r="OXW426" s="209"/>
      <c r="OXX426" s="209"/>
      <c r="OXY426" s="209"/>
      <c r="OXZ426" s="209"/>
      <c r="OYA426" s="209"/>
      <c r="OYB426" s="209"/>
      <c r="OYC426" s="209"/>
      <c r="OYD426" s="209"/>
      <c r="OYE426" s="209"/>
      <c r="OYF426" s="209"/>
      <c r="OYG426" s="209"/>
      <c r="OYH426" s="209"/>
      <c r="OYI426" s="209"/>
      <c r="OYJ426" s="209"/>
      <c r="OYK426" s="209"/>
      <c r="OYL426" s="209"/>
      <c r="OYM426" s="209"/>
      <c r="OYN426" s="209"/>
      <c r="OYO426" s="209"/>
      <c r="OYP426" s="209"/>
      <c r="OYQ426" s="209"/>
      <c r="OYR426" s="209"/>
      <c r="OYS426" s="209"/>
      <c r="OYT426" s="209"/>
      <c r="OYU426" s="209"/>
      <c r="OYV426" s="209"/>
      <c r="OYW426" s="209"/>
      <c r="OYX426" s="209"/>
      <c r="OYY426" s="209"/>
      <c r="OYZ426" s="209"/>
      <c r="OZA426" s="209"/>
      <c r="OZB426" s="209"/>
      <c r="OZC426" s="209"/>
      <c r="OZD426" s="209"/>
      <c r="OZE426" s="209"/>
      <c r="OZF426" s="209"/>
      <c r="OZG426" s="209"/>
      <c r="OZH426" s="209"/>
      <c r="OZI426" s="209"/>
      <c r="OZJ426" s="209"/>
      <c r="OZK426" s="209"/>
      <c r="OZL426" s="209"/>
      <c r="OZM426" s="209"/>
      <c r="OZN426" s="209"/>
      <c r="OZO426" s="209"/>
      <c r="OZP426" s="209"/>
      <c r="OZQ426" s="209"/>
      <c r="OZR426" s="209"/>
      <c r="OZS426" s="209"/>
      <c r="OZT426" s="209"/>
      <c r="OZU426" s="209"/>
      <c r="OZV426" s="209"/>
      <c r="OZW426" s="209"/>
      <c r="OZX426" s="209"/>
      <c r="OZY426" s="209"/>
      <c r="OZZ426" s="209"/>
      <c r="PAA426" s="209"/>
      <c r="PAB426" s="209"/>
      <c r="PAC426" s="209"/>
      <c r="PAD426" s="209"/>
      <c r="PAE426" s="209"/>
      <c r="PAF426" s="209"/>
      <c r="PAG426" s="209"/>
      <c r="PAH426" s="209"/>
      <c r="PAI426" s="209"/>
      <c r="PAJ426" s="209"/>
      <c r="PAK426" s="209"/>
      <c r="PAL426" s="209"/>
      <c r="PAM426" s="209"/>
      <c r="PAN426" s="209"/>
      <c r="PAO426" s="209"/>
      <c r="PAP426" s="209"/>
      <c r="PAQ426" s="209"/>
      <c r="PAR426" s="209"/>
      <c r="PAS426" s="209"/>
      <c r="PAT426" s="209"/>
      <c r="PAU426" s="209"/>
      <c r="PAV426" s="209"/>
      <c r="PAW426" s="209"/>
      <c r="PAX426" s="209"/>
      <c r="PAY426" s="209"/>
      <c r="PAZ426" s="209"/>
      <c r="PBA426" s="209"/>
      <c r="PBB426" s="209"/>
      <c r="PBC426" s="209"/>
      <c r="PBD426" s="209"/>
      <c r="PBE426" s="209"/>
      <c r="PBF426" s="209"/>
      <c r="PBG426" s="209"/>
      <c r="PBH426" s="209"/>
      <c r="PBI426" s="209"/>
      <c r="PBJ426" s="209"/>
      <c r="PBK426" s="209"/>
      <c r="PBL426" s="209"/>
      <c r="PBM426" s="209"/>
      <c r="PBN426" s="209"/>
      <c r="PBO426" s="209"/>
      <c r="PBP426" s="209"/>
      <c r="PBQ426" s="209"/>
      <c r="PBR426" s="209"/>
      <c r="PBS426" s="209"/>
      <c r="PBT426" s="209"/>
      <c r="PBU426" s="209"/>
      <c r="PBV426" s="209"/>
      <c r="PBW426" s="209"/>
      <c r="PBX426" s="209"/>
      <c r="PBY426" s="209"/>
      <c r="PBZ426" s="209"/>
      <c r="PCA426" s="209"/>
      <c r="PCB426" s="209"/>
      <c r="PCC426" s="209"/>
      <c r="PCD426" s="209"/>
      <c r="PCE426" s="209"/>
      <c r="PCF426" s="209"/>
      <c r="PCG426" s="209"/>
      <c r="PCH426" s="209"/>
      <c r="PCI426" s="209"/>
      <c r="PCJ426" s="209"/>
      <c r="PCK426" s="209"/>
      <c r="PCL426" s="209"/>
      <c r="PCM426" s="209"/>
      <c r="PCN426" s="209"/>
      <c r="PCO426" s="209"/>
      <c r="PCP426" s="209"/>
      <c r="PCQ426" s="209"/>
      <c r="PCR426" s="209"/>
      <c r="PCS426" s="209"/>
      <c r="PCT426" s="209"/>
      <c r="PCU426" s="209"/>
      <c r="PCV426" s="209"/>
      <c r="PCW426" s="209"/>
      <c r="PCX426" s="209"/>
      <c r="PCY426" s="209"/>
      <c r="PCZ426" s="209"/>
      <c r="PDA426" s="209"/>
      <c r="PDB426" s="209"/>
      <c r="PDC426" s="209"/>
      <c r="PDD426" s="209"/>
      <c r="PDE426" s="209"/>
      <c r="PDF426" s="209"/>
      <c r="PDG426" s="209"/>
      <c r="PDH426" s="209"/>
      <c r="PDI426" s="209"/>
      <c r="PDJ426" s="209"/>
      <c r="PDK426" s="209"/>
      <c r="PDL426" s="209"/>
      <c r="PDM426" s="209"/>
      <c r="PDN426" s="209"/>
      <c r="PDO426" s="209"/>
      <c r="PDP426" s="209"/>
      <c r="PDQ426" s="209"/>
      <c r="PDR426" s="209"/>
      <c r="PDS426" s="209"/>
      <c r="PDT426" s="209"/>
      <c r="PDU426" s="209"/>
      <c r="PDV426" s="209"/>
      <c r="PDW426" s="209"/>
      <c r="PDX426" s="209"/>
      <c r="PDY426" s="209"/>
      <c r="PDZ426" s="209"/>
      <c r="PEA426" s="209"/>
      <c r="PEB426" s="209"/>
      <c r="PEC426" s="209"/>
      <c r="PED426" s="209"/>
      <c r="PEE426" s="209"/>
      <c r="PEF426" s="209"/>
      <c r="PEG426" s="209"/>
      <c r="PEH426" s="209"/>
      <c r="PEI426" s="209"/>
      <c r="PEJ426" s="209"/>
      <c r="PEK426" s="209"/>
      <c r="PEL426" s="209"/>
      <c r="PEM426" s="209"/>
      <c r="PEN426" s="209"/>
      <c r="PEO426" s="209"/>
      <c r="PEP426" s="209"/>
      <c r="PEQ426" s="209"/>
      <c r="PER426" s="209"/>
      <c r="PES426" s="209"/>
      <c r="PET426" s="209"/>
      <c r="PEU426" s="209"/>
      <c r="PEV426" s="209"/>
      <c r="PEW426" s="209"/>
      <c r="PEX426" s="209"/>
      <c r="PEY426" s="209"/>
      <c r="PEZ426" s="209"/>
      <c r="PFA426" s="209"/>
      <c r="PFB426" s="209"/>
      <c r="PFC426" s="209"/>
      <c r="PFD426" s="209"/>
      <c r="PFE426" s="209"/>
      <c r="PFF426" s="209"/>
      <c r="PFG426" s="209"/>
      <c r="PFH426" s="209"/>
      <c r="PFI426" s="209"/>
      <c r="PFJ426" s="209"/>
      <c r="PFK426" s="209"/>
      <c r="PFL426" s="209"/>
      <c r="PFM426" s="209"/>
      <c r="PFN426" s="209"/>
      <c r="PFO426" s="209"/>
      <c r="PFP426" s="209"/>
      <c r="PFQ426" s="209"/>
      <c r="PFR426" s="209"/>
      <c r="PFS426" s="209"/>
      <c r="PFT426" s="209"/>
      <c r="PFU426" s="209"/>
      <c r="PFV426" s="209"/>
      <c r="PFW426" s="209"/>
      <c r="PFX426" s="209"/>
      <c r="PFY426" s="209"/>
      <c r="PFZ426" s="209"/>
      <c r="PGA426" s="209"/>
      <c r="PGB426" s="209"/>
      <c r="PGC426" s="209"/>
      <c r="PGD426" s="209"/>
      <c r="PGE426" s="209"/>
      <c r="PGF426" s="209"/>
      <c r="PGG426" s="209"/>
      <c r="PGH426" s="209"/>
      <c r="PGI426" s="209"/>
      <c r="PGJ426" s="209"/>
      <c r="PGK426" s="209"/>
      <c r="PGL426" s="209"/>
      <c r="PGM426" s="209"/>
      <c r="PGN426" s="209"/>
      <c r="PGO426" s="209"/>
      <c r="PGP426" s="209"/>
      <c r="PGQ426" s="209"/>
      <c r="PGR426" s="209"/>
      <c r="PGS426" s="209"/>
      <c r="PGT426" s="209"/>
      <c r="PGU426" s="209"/>
      <c r="PGV426" s="209"/>
      <c r="PGW426" s="209"/>
      <c r="PGX426" s="209"/>
      <c r="PGY426" s="209"/>
      <c r="PGZ426" s="209"/>
      <c r="PHA426" s="209"/>
      <c r="PHB426" s="209"/>
      <c r="PHC426" s="209"/>
      <c r="PHD426" s="209"/>
      <c r="PHE426" s="209"/>
      <c r="PHF426" s="209"/>
      <c r="PHG426" s="209"/>
      <c r="PHH426" s="209"/>
      <c r="PHI426" s="209"/>
      <c r="PHJ426" s="209"/>
      <c r="PHK426" s="209"/>
      <c r="PHL426" s="209"/>
      <c r="PHM426" s="209"/>
      <c r="PHN426" s="209"/>
      <c r="PHO426" s="209"/>
      <c r="PHP426" s="209"/>
      <c r="PHQ426" s="209"/>
      <c r="PHR426" s="209"/>
      <c r="PHS426" s="209"/>
      <c r="PHT426" s="209"/>
      <c r="PHU426" s="209"/>
      <c r="PHV426" s="209"/>
      <c r="PHW426" s="209"/>
      <c r="PHX426" s="209"/>
      <c r="PHY426" s="209"/>
      <c r="PHZ426" s="209"/>
      <c r="PIA426" s="209"/>
      <c r="PIB426" s="209"/>
      <c r="PIC426" s="209"/>
      <c r="PID426" s="209"/>
      <c r="PIE426" s="209"/>
      <c r="PIF426" s="209"/>
      <c r="PIG426" s="209"/>
      <c r="PIH426" s="209"/>
      <c r="PII426" s="209"/>
      <c r="PIJ426" s="209"/>
      <c r="PIK426" s="209"/>
      <c r="PIL426" s="209"/>
      <c r="PIM426" s="209"/>
      <c r="PIN426" s="209"/>
      <c r="PIO426" s="209"/>
      <c r="PIP426" s="209"/>
      <c r="PIQ426" s="209"/>
      <c r="PIR426" s="209"/>
      <c r="PIS426" s="209"/>
      <c r="PIT426" s="209"/>
      <c r="PIU426" s="209"/>
      <c r="PIV426" s="209"/>
      <c r="PIW426" s="209"/>
      <c r="PIX426" s="209"/>
      <c r="PIY426" s="209"/>
      <c r="PIZ426" s="209"/>
      <c r="PJA426" s="209"/>
      <c r="PJB426" s="209"/>
      <c r="PJC426" s="209"/>
      <c r="PJD426" s="209"/>
      <c r="PJE426" s="209"/>
      <c r="PJF426" s="209"/>
      <c r="PJG426" s="209"/>
      <c r="PJH426" s="209"/>
      <c r="PJI426" s="209"/>
      <c r="PJJ426" s="209"/>
      <c r="PJK426" s="209"/>
      <c r="PJL426" s="209"/>
      <c r="PJM426" s="209"/>
      <c r="PJN426" s="209"/>
      <c r="PJO426" s="209"/>
      <c r="PJP426" s="209"/>
      <c r="PJQ426" s="209"/>
      <c r="PJR426" s="209"/>
      <c r="PJS426" s="209"/>
      <c r="PJT426" s="209"/>
      <c r="PJU426" s="209"/>
      <c r="PJV426" s="209"/>
      <c r="PJW426" s="209"/>
      <c r="PJX426" s="209"/>
      <c r="PJY426" s="209"/>
      <c r="PJZ426" s="209"/>
      <c r="PKA426" s="209"/>
      <c r="PKB426" s="209"/>
      <c r="PKC426" s="209"/>
      <c r="PKD426" s="209"/>
      <c r="PKE426" s="209"/>
      <c r="PKF426" s="209"/>
      <c r="PKG426" s="209"/>
      <c r="PKH426" s="209"/>
      <c r="PKI426" s="209"/>
      <c r="PKJ426" s="209"/>
      <c r="PKK426" s="209"/>
      <c r="PKL426" s="209"/>
      <c r="PKM426" s="209"/>
      <c r="PKN426" s="209"/>
      <c r="PKO426" s="209"/>
      <c r="PKP426" s="209"/>
      <c r="PKQ426" s="209"/>
      <c r="PKR426" s="209"/>
      <c r="PKS426" s="209"/>
      <c r="PKT426" s="209"/>
      <c r="PKU426" s="209"/>
      <c r="PKV426" s="209"/>
      <c r="PKW426" s="209"/>
      <c r="PKX426" s="209"/>
      <c r="PKY426" s="209"/>
      <c r="PKZ426" s="209"/>
      <c r="PLA426" s="209"/>
      <c r="PLB426" s="209"/>
      <c r="PLC426" s="209"/>
      <c r="PLD426" s="209"/>
      <c r="PLE426" s="209"/>
      <c r="PLF426" s="209"/>
      <c r="PLG426" s="209"/>
      <c r="PLH426" s="209"/>
      <c r="PLI426" s="209"/>
      <c r="PLJ426" s="209"/>
      <c r="PLK426" s="209"/>
      <c r="PLL426" s="209"/>
      <c r="PLM426" s="209"/>
      <c r="PLN426" s="209"/>
      <c r="PLO426" s="209"/>
      <c r="PLP426" s="209"/>
      <c r="PLQ426" s="209"/>
      <c r="PLR426" s="209"/>
      <c r="PLS426" s="209"/>
      <c r="PLT426" s="209"/>
      <c r="PLU426" s="209"/>
      <c r="PLV426" s="209"/>
      <c r="PLW426" s="209"/>
      <c r="PLX426" s="209"/>
      <c r="PLY426" s="209"/>
      <c r="PLZ426" s="209"/>
      <c r="PMA426" s="209"/>
      <c r="PMB426" s="209"/>
      <c r="PMC426" s="209"/>
      <c r="PMD426" s="209"/>
      <c r="PME426" s="209"/>
      <c r="PMF426" s="209"/>
      <c r="PMG426" s="209"/>
      <c r="PMH426" s="209"/>
      <c r="PMI426" s="209"/>
      <c r="PMJ426" s="209"/>
      <c r="PMK426" s="209"/>
      <c r="PML426" s="209"/>
      <c r="PMM426" s="209"/>
      <c r="PMN426" s="209"/>
      <c r="PMO426" s="209"/>
      <c r="PMP426" s="209"/>
      <c r="PMQ426" s="209"/>
      <c r="PMR426" s="209"/>
      <c r="PMS426" s="209"/>
      <c r="PMT426" s="209"/>
      <c r="PMU426" s="209"/>
      <c r="PMV426" s="209"/>
      <c r="PMW426" s="209"/>
      <c r="PMX426" s="209"/>
      <c r="PMY426" s="209"/>
      <c r="PMZ426" s="209"/>
      <c r="PNA426" s="209"/>
      <c r="PNB426" s="209"/>
      <c r="PNC426" s="209"/>
      <c r="PND426" s="209"/>
      <c r="PNE426" s="209"/>
      <c r="PNF426" s="209"/>
      <c r="PNG426" s="209"/>
      <c r="PNH426" s="209"/>
      <c r="PNI426" s="209"/>
      <c r="PNJ426" s="209"/>
      <c r="PNK426" s="209"/>
      <c r="PNL426" s="209"/>
      <c r="PNM426" s="209"/>
      <c r="PNN426" s="209"/>
      <c r="PNO426" s="209"/>
      <c r="PNP426" s="209"/>
      <c r="PNQ426" s="209"/>
      <c r="PNR426" s="209"/>
      <c r="PNS426" s="209"/>
      <c r="PNT426" s="209"/>
      <c r="PNU426" s="209"/>
      <c r="PNV426" s="209"/>
      <c r="PNW426" s="209"/>
      <c r="PNX426" s="209"/>
      <c r="PNY426" s="209"/>
      <c r="PNZ426" s="209"/>
      <c r="POA426" s="209"/>
      <c r="POB426" s="209"/>
      <c r="POC426" s="209"/>
      <c r="POD426" s="209"/>
      <c r="POE426" s="209"/>
      <c r="POF426" s="209"/>
      <c r="POG426" s="209"/>
      <c r="POH426" s="209"/>
      <c r="POI426" s="209"/>
      <c r="POJ426" s="209"/>
      <c r="POK426" s="209"/>
      <c r="POL426" s="209"/>
      <c r="POM426" s="209"/>
      <c r="PON426" s="209"/>
      <c r="POO426" s="209"/>
      <c r="POP426" s="209"/>
      <c r="POQ426" s="209"/>
      <c r="POR426" s="209"/>
      <c r="POS426" s="209"/>
      <c r="POT426" s="209"/>
      <c r="POU426" s="209"/>
      <c r="POV426" s="209"/>
      <c r="POW426" s="209"/>
      <c r="POX426" s="209"/>
      <c r="POY426" s="209"/>
      <c r="POZ426" s="209"/>
      <c r="PPA426" s="209"/>
      <c r="PPB426" s="209"/>
      <c r="PPC426" s="209"/>
      <c r="PPD426" s="209"/>
      <c r="PPE426" s="209"/>
      <c r="PPF426" s="209"/>
      <c r="PPG426" s="209"/>
      <c r="PPH426" s="209"/>
      <c r="PPI426" s="209"/>
      <c r="PPJ426" s="209"/>
      <c r="PPK426" s="209"/>
      <c r="PPL426" s="209"/>
      <c r="PPM426" s="209"/>
      <c r="PPN426" s="209"/>
      <c r="PPO426" s="209"/>
      <c r="PPP426" s="209"/>
      <c r="PPQ426" s="209"/>
      <c r="PPR426" s="209"/>
      <c r="PPS426" s="209"/>
      <c r="PPT426" s="209"/>
      <c r="PPU426" s="209"/>
      <c r="PPV426" s="209"/>
      <c r="PPW426" s="209"/>
      <c r="PPX426" s="209"/>
      <c r="PPY426" s="209"/>
      <c r="PPZ426" s="209"/>
      <c r="PQA426" s="209"/>
      <c r="PQB426" s="209"/>
      <c r="PQC426" s="209"/>
      <c r="PQD426" s="209"/>
      <c r="PQE426" s="209"/>
      <c r="PQF426" s="209"/>
      <c r="PQG426" s="209"/>
      <c r="PQH426" s="209"/>
      <c r="PQI426" s="209"/>
      <c r="PQJ426" s="209"/>
      <c r="PQK426" s="209"/>
      <c r="PQL426" s="209"/>
      <c r="PQM426" s="209"/>
      <c r="PQN426" s="209"/>
      <c r="PQO426" s="209"/>
      <c r="PQP426" s="209"/>
      <c r="PQQ426" s="209"/>
      <c r="PQR426" s="209"/>
      <c r="PQS426" s="209"/>
      <c r="PQT426" s="209"/>
      <c r="PQU426" s="209"/>
      <c r="PQV426" s="209"/>
      <c r="PQW426" s="209"/>
      <c r="PQX426" s="209"/>
      <c r="PQY426" s="209"/>
      <c r="PQZ426" s="209"/>
      <c r="PRA426" s="209"/>
      <c r="PRB426" s="209"/>
      <c r="PRC426" s="209"/>
      <c r="PRD426" s="209"/>
      <c r="PRE426" s="209"/>
      <c r="PRF426" s="209"/>
      <c r="PRG426" s="209"/>
      <c r="PRH426" s="209"/>
      <c r="PRI426" s="209"/>
      <c r="PRJ426" s="209"/>
      <c r="PRK426" s="209"/>
      <c r="PRL426" s="209"/>
      <c r="PRM426" s="209"/>
      <c r="PRN426" s="209"/>
      <c r="PRO426" s="209"/>
      <c r="PRP426" s="209"/>
      <c r="PRQ426" s="209"/>
      <c r="PRR426" s="209"/>
      <c r="PRS426" s="209"/>
      <c r="PRT426" s="209"/>
      <c r="PRU426" s="209"/>
      <c r="PRV426" s="209"/>
      <c r="PRW426" s="209"/>
      <c r="PRX426" s="209"/>
      <c r="PRY426" s="209"/>
      <c r="PRZ426" s="209"/>
      <c r="PSA426" s="209"/>
      <c r="PSB426" s="209"/>
      <c r="PSC426" s="209"/>
      <c r="PSD426" s="209"/>
      <c r="PSE426" s="209"/>
      <c r="PSF426" s="209"/>
      <c r="PSG426" s="209"/>
      <c r="PSH426" s="209"/>
      <c r="PSI426" s="209"/>
      <c r="PSJ426" s="209"/>
      <c r="PSK426" s="209"/>
      <c r="PSL426" s="209"/>
      <c r="PSM426" s="209"/>
      <c r="PSN426" s="209"/>
      <c r="PSO426" s="209"/>
      <c r="PSP426" s="209"/>
      <c r="PSQ426" s="209"/>
      <c r="PSR426" s="209"/>
      <c r="PSS426" s="209"/>
      <c r="PST426" s="209"/>
      <c r="PSU426" s="209"/>
      <c r="PSV426" s="209"/>
      <c r="PSW426" s="209"/>
      <c r="PSX426" s="209"/>
      <c r="PSY426" s="209"/>
      <c r="PSZ426" s="209"/>
      <c r="PTA426" s="209"/>
      <c r="PTB426" s="209"/>
      <c r="PTC426" s="209"/>
      <c r="PTD426" s="209"/>
      <c r="PTE426" s="209"/>
      <c r="PTF426" s="209"/>
      <c r="PTG426" s="209"/>
      <c r="PTH426" s="209"/>
      <c r="PTI426" s="209"/>
      <c r="PTJ426" s="209"/>
      <c r="PTK426" s="209"/>
      <c r="PTL426" s="209"/>
      <c r="PTM426" s="209"/>
      <c r="PTN426" s="209"/>
      <c r="PTO426" s="209"/>
      <c r="PTP426" s="209"/>
      <c r="PTQ426" s="209"/>
      <c r="PTR426" s="209"/>
      <c r="PTS426" s="209"/>
      <c r="PTT426" s="209"/>
      <c r="PTU426" s="209"/>
      <c r="PTV426" s="209"/>
      <c r="PTW426" s="209"/>
      <c r="PTX426" s="209"/>
      <c r="PTY426" s="209"/>
      <c r="PTZ426" s="209"/>
      <c r="PUA426" s="209"/>
      <c r="PUB426" s="209"/>
      <c r="PUC426" s="209"/>
      <c r="PUD426" s="209"/>
      <c r="PUE426" s="209"/>
      <c r="PUF426" s="209"/>
      <c r="PUG426" s="209"/>
      <c r="PUH426" s="209"/>
      <c r="PUI426" s="209"/>
      <c r="PUJ426" s="209"/>
      <c r="PUK426" s="209"/>
      <c r="PUL426" s="209"/>
      <c r="PUM426" s="209"/>
      <c r="PUN426" s="209"/>
      <c r="PUO426" s="209"/>
      <c r="PUP426" s="209"/>
      <c r="PUQ426" s="209"/>
      <c r="PUR426" s="209"/>
      <c r="PUS426" s="209"/>
      <c r="PUT426" s="209"/>
      <c r="PUU426" s="209"/>
      <c r="PUV426" s="209"/>
      <c r="PUW426" s="209"/>
      <c r="PUX426" s="209"/>
      <c r="PUY426" s="209"/>
      <c r="PUZ426" s="209"/>
      <c r="PVA426" s="209"/>
      <c r="PVB426" s="209"/>
      <c r="PVC426" s="209"/>
      <c r="PVD426" s="209"/>
      <c r="PVE426" s="209"/>
      <c r="PVF426" s="209"/>
      <c r="PVG426" s="209"/>
      <c r="PVH426" s="209"/>
      <c r="PVI426" s="209"/>
      <c r="PVJ426" s="209"/>
      <c r="PVK426" s="209"/>
      <c r="PVL426" s="209"/>
      <c r="PVM426" s="209"/>
      <c r="PVN426" s="209"/>
      <c r="PVO426" s="209"/>
      <c r="PVP426" s="209"/>
      <c r="PVQ426" s="209"/>
      <c r="PVR426" s="209"/>
      <c r="PVS426" s="209"/>
      <c r="PVT426" s="209"/>
      <c r="PVU426" s="209"/>
      <c r="PVV426" s="209"/>
      <c r="PVW426" s="209"/>
      <c r="PVX426" s="209"/>
      <c r="PVY426" s="209"/>
      <c r="PVZ426" s="209"/>
      <c r="PWA426" s="209"/>
      <c r="PWB426" s="209"/>
      <c r="PWC426" s="209"/>
      <c r="PWD426" s="209"/>
      <c r="PWE426" s="209"/>
      <c r="PWF426" s="209"/>
      <c r="PWG426" s="209"/>
      <c r="PWH426" s="209"/>
      <c r="PWI426" s="209"/>
      <c r="PWJ426" s="209"/>
      <c r="PWK426" s="209"/>
      <c r="PWL426" s="209"/>
      <c r="PWM426" s="209"/>
      <c r="PWN426" s="209"/>
      <c r="PWO426" s="209"/>
      <c r="PWP426" s="209"/>
      <c r="PWQ426" s="209"/>
      <c r="PWR426" s="209"/>
      <c r="PWS426" s="209"/>
      <c r="PWT426" s="209"/>
      <c r="PWU426" s="209"/>
      <c r="PWV426" s="209"/>
      <c r="PWW426" s="209"/>
      <c r="PWX426" s="209"/>
      <c r="PWY426" s="209"/>
      <c r="PWZ426" s="209"/>
      <c r="PXA426" s="209"/>
      <c r="PXB426" s="209"/>
      <c r="PXC426" s="209"/>
      <c r="PXD426" s="209"/>
      <c r="PXE426" s="209"/>
      <c r="PXF426" s="209"/>
      <c r="PXG426" s="209"/>
      <c r="PXH426" s="209"/>
      <c r="PXI426" s="209"/>
      <c r="PXJ426" s="209"/>
      <c r="PXK426" s="209"/>
      <c r="PXL426" s="209"/>
      <c r="PXM426" s="209"/>
      <c r="PXN426" s="209"/>
      <c r="PXO426" s="209"/>
      <c r="PXP426" s="209"/>
      <c r="PXQ426" s="209"/>
      <c r="PXR426" s="209"/>
      <c r="PXS426" s="209"/>
      <c r="PXT426" s="209"/>
      <c r="PXU426" s="209"/>
      <c r="PXV426" s="209"/>
      <c r="PXW426" s="209"/>
      <c r="PXX426" s="209"/>
      <c r="PXY426" s="209"/>
      <c r="PXZ426" s="209"/>
      <c r="PYA426" s="209"/>
      <c r="PYB426" s="209"/>
      <c r="PYC426" s="209"/>
      <c r="PYD426" s="209"/>
      <c r="PYE426" s="209"/>
      <c r="PYF426" s="209"/>
      <c r="PYG426" s="209"/>
      <c r="PYH426" s="209"/>
      <c r="PYI426" s="209"/>
      <c r="PYJ426" s="209"/>
      <c r="PYK426" s="209"/>
      <c r="PYL426" s="209"/>
      <c r="PYM426" s="209"/>
      <c r="PYN426" s="209"/>
      <c r="PYO426" s="209"/>
      <c r="PYP426" s="209"/>
      <c r="PYQ426" s="209"/>
      <c r="PYR426" s="209"/>
      <c r="PYS426" s="209"/>
      <c r="PYT426" s="209"/>
      <c r="PYU426" s="209"/>
      <c r="PYV426" s="209"/>
      <c r="PYW426" s="209"/>
      <c r="PYX426" s="209"/>
      <c r="PYY426" s="209"/>
      <c r="PYZ426" s="209"/>
      <c r="PZA426" s="209"/>
      <c r="PZB426" s="209"/>
      <c r="PZC426" s="209"/>
      <c r="PZD426" s="209"/>
      <c r="PZE426" s="209"/>
      <c r="PZF426" s="209"/>
      <c r="PZG426" s="209"/>
      <c r="PZH426" s="209"/>
      <c r="PZI426" s="209"/>
      <c r="PZJ426" s="209"/>
      <c r="PZK426" s="209"/>
      <c r="PZL426" s="209"/>
      <c r="PZM426" s="209"/>
      <c r="PZN426" s="209"/>
      <c r="PZO426" s="209"/>
      <c r="PZP426" s="209"/>
      <c r="PZQ426" s="209"/>
      <c r="PZR426" s="209"/>
      <c r="PZS426" s="209"/>
      <c r="PZT426" s="209"/>
      <c r="PZU426" s="209"/>
      <c r="PZV426" s="209"/>
      <c r="PZW426" s="209"/>
      <c r="PZX426" s="209"/>
      <c r="PZY426" s="209"/>
      <c r="PZZ426" s="209"/>
      <c r="QAA426" s="209"/>
      <c r="QAB426" s="209"/>
      <c r="QAC426" s="209"/>
      <c r="QAD426" s="209"/>
      <c r="QAE426" s="209"/>
      <c r="QAF426" s="209"/>
      <c r="QAG426" s="209"/>
      <c r="QAH426" s="209"/>
      <c r="QAI426" s="209"/>
      <c r="QAJ426" s="209"/>
      <c r="QAK426" s="209"/>
      <c r="QAL426" s="209"/>
      <c r="QAM426" s="209"/>
      <c r="QAN426" s="209"/>
      <c r="QAO426" s="209"/>
      <c r="QAP426" s="209"/>
      <c r="QAQ426" s="209"/>
      <c r="QAR426" s="209"/>
      <c r="QAS426" s="209"/>
      <c r="QAT426" s="209"/>
      <c r="QAU426" s="209"/>
      <c r="QAV426" s="209"/>
      <c r="QAW426" s="209"/>
      <c r="QAX426" s="209"/>
      <c r="QAY426" s="209"/>
      <c r="QAZ426" s="209"/>
      <c r="QBA426" s="209"/>
      <c r="QBB426" s="209"/>
      <c r="QBC426" s="209"/>
      <c r="QBD426" s="209"/>
      <c r="QBE426" s="209"/>
      <c r="QBF426" s="209"/>
      <c r="QBG426" s="209"/>
      <c r="QBH426" s="209"/>
      <c r="QBI426" s="209"/>
      <c r="QBJ426" s="209"/>
      <c r="QBK426" s="209"/>
      <c r="QBL426" s="209"/>
      <c r="QBM426" s="209"/>
      <c r="QBN426" s="209"/>
      <c r="QBO426" s="209"/>
      <c r="QBP426" s="209"/>
      <c r="QBQ426" s="209"/>
      <c r="QBR426" s="209"/>
      <c r="QBS426" s="209"/>
      <c r="QBT426" s="209"/>
      <c r="QBU426" s="209"/>
      <c r="QBV426" s="209"/>
      <c r="QBW426" s="209"/>
      <c r="QBX426" s="209"/>
      <c r="QBY426" s="209"/>
      <c r="QBZ426" s="209"/>
      <c r="QCA426" s="209"/>
      <c r="QCB426" s="209"/>
      <c r="QCC426" s="209"/>
      <c r="QCD426" s="209"/>
      <c r="QCE426" s="209"/>
      <c r="QCF426" s="209"/>
      <c r="QCG426" s="209"/>
      <c r="QCH426" s="209"/>
      <c r="QCI426" s="209"/>
      <c r="QCJ426" s="209"/>
      <c r="QCK426" s="209"/>
      <c r="QCL426" s="209"/>
      <c r="QCM426" s="209"/>
      <c r="QCN426" s="209"/>
      <c r="QCO426" s="209"/>
      <c r="QCP426" s="209"/>
      <c r="QCQ426" s="209"/>
      <c r="QCR426" s="209"/>
      <c r="QCS426" s="209"/>
      <c r="QCT426" s="209"/>
      <c r="QCU426" s="209"/>
      <c r="QCV426" s="209"/>
      <c r="QCW426" s="209"/>
      <c r="QCX426" s="209"/>
      <c r="QCY426" s="209"/>
      <c r="QCZ426" s="209"/>
      <c r="QDA426" s="209"/>
      <c r="QDB426" s="209"/>
      <c r="QDC426" s="209"/>
      <c r="QDD426" s="209"/>
      <c r="QDE426" s="209"/>
      <c r="QDF426" s="209"/>
      <c r="QDG426" s="209"/>
      <c r="QDH426" s="209"/>
      <c r="QDI426" s="209"/>
      <c r="QDJ426" s="209"/>
      <c r="QDK426" s="209"/>
      <c r="QDL426" s="209"/>
      <c r="QDM426" s="209"/>
      <c r="QDN426" s="209"/>
      <c r="QDO426" s="209"/>
      <c r="QDP426" s="209"/>
      <c r="QDQ426" s="209"/>
      <c r="QDR426" s="209"/>
      <c r="QDS426" s="209"/>
      <c r="QDT426" s="209"/>
      <c r="QDU426" s="209"/>
      <c r="QDV426" s="209"/>
      <c r="QDW426" s="209"/>
      <c r="QDX426" s="209"/>
      <c r="QDY426" s="209"/>
      <c r="QDZ426" s="209"/>
      <c r="QEA426" s="209"/>
      <c r="QEB426" s="209"/>
      <c r="QEC426" s="209"/>
      <c r="QED426" s="209"/>
      <c r="QEE426" s="209"/>
      <c r="QEF426" s="209"/>
      <c r="QEG426" s="209"/>
      <c r="QEH426" s="209"/>
      <c r="QEI426" s="209"/>
      <c r="QEJ426" s="209"/>
      <c r="QEK426" s="209"/>
      <c r="QEL426" s="209"/>
      <c r="QEM426" s="209"/>
      <c r="QEN426" s="209"/>
      <c r="QEO426" s="209"/>
      <c r="QEP426" s="209"/>
      <c r="QEQ426" s="209"/>
      <c r="QER426" s="209"/>
      <c r="QES426" s="209"/>
      <c r="QET426" s="209"/>
      <c r="QEU426" s="209"/>
      <c r="QEV426" s="209"/>
      <c r="QEW426" s="209"/>
      <c r="QEX426" s="209"/>
      <c r="QEY426" s="209"/>
      <c r="QEZ426" s="209"/>
      <c r="QFA426" s="209"/>
      <c r="QFB426" s="209"/>
      <c r="QFC426" s="209"/>
      <c r="QFD426" s="209"/>
      <c r="QFE426" s="209"/>
      <c r="QFF426" s="209"/>
      <c r="QFG426" s="209"/>
      <c r="QFH426" s="209"/>
      <c r="QFI426" s="209"/>
      <c r="QFJ426" s="209"/>
      <c r="QFK426" s="209"/>
      <c r="QFL426" s="209"/>
      <c r="QFM426" s="209"/>
      <c r="QFN426" s="209"/>
      <c r="QFO426" s="209"/>
      <c r="QFP426" s="209"/>
      <c r="QFQ426" s="209"/>
      <c r="QFR426" s="209"/>
      <c r="QFS426" s="209"/>
      <c r="QFT426" s="209"/>
      <c r="QFU426" s="209"/>
      <c r="QFV426" s="209"/>
      <c r="QFW426" s="209"/>
      <c r="QFX426" s="209"/>
      <c r="QFY426" s="209"/>
      <c r="QFZ426" s="209"/>
      <c r="QGA426" s="209"/>
      <c r="QGB426" s="209"/>
      <c r="QGC426" s="209"/>
      <c r="QGD426" s="209"/>
      <c r="QGE426" s="209"/>
      <c r="QGF426" s="209"/>
      <c r="QGG426" s="209"/>
      <c r="QGH426" s="209"/>
      <c r="QGI426" s="209"/>
      <c r="QGJ426" s="209"/>
      <c r="QGK426" s="209"/>
      <c r="QGL426" s="209"/>
      <c r="QGM426" s="209"/>
      <c r="QGN426" s="209"/>
      <c r="QGO426" s="209"/>
      <c r="QGP426" s="209"/>
      <c r="QGQ426" s="209"/>
      <c r="QGR426" s="209"/>
      <c r="QGS426" s="209"/>
      <c r="QGT426" s="209"/>
      <c r="QGU426" s="209"/>
      <c r="QGV426" s="209"/>
      <c r="QGW426" s="209"/>
      <c r="QGX426" s="209"/>
      <c r="QGY426" s="209"/>
      <c r="QGZ426" s="209"/>
      <c r="QHA426" s="209"/>
      <c r="QHB426" s="209"/>
      <c r="QHC426" s="209"/>
      <c r="QHD426" s="209"/>
      <c r="QHE426" s="209"/>
      <c r="QHF426" s="209"/>
      <c r="QHG426" s="209"/>
      <c r="QHH426" s="209"/>
      <c r="QHI426" s="209"/>
      <c r="QHJ426" s="209"/>
      <c r="QHK426" s="209"/>
      <c r="QHL426" s="209"/>
      <c r="QHM426" s="209"/>
      <c r="QHN426" s="209"/>
      <c r="QHO426" s="209"/>
      <c r="QHP426" s="209"/>
      <c r="QHQ426" s="209"/>
      <c r="QHR426" s="209"/>
      <c r="QHS426" s="209"/>
      <c r="QHT426" s="209"/>
      <c r="QHU426" s="209"/>
      <c r="QHV426" s="209"/>
      <c r="QHW426" s="209"/>
      <c r="QHX426" s="209"/>
      <c r="QHY426" s="209"/>
      <c r="QHZ426" s="209"/>
      <c r="QIA426" s="209"/>
      <c r="QIB426" s="209"/>
      <c r="QIC426" s="209"/>
      <c r="QID426" s="209"/>
      <c r="QIE426" s="209"/>
      <c r="QIF426" s="209"/>
      <c r="QIG426" s="209"/>
      <c r="QIH426" s="209"/>
      <c r="QII426" s="209"/>
      <c r="QIJ426" s="209"/>
      <c r="QIK426" s="209"/>
      <c r="QIL426" s="209"/>
      <c r="QIM426" s="209"/>
      <c r="QIN426" s="209"/>
      <c r="QIO426" s="209"/>
      <c r="QIP426" s="209"/>
      <c r="QIQ426" s="209"/>
      <c r="QIR426" s="209"/>
      <c r="QIS426" s="209"/>
      <c r="QIT426" s="209"/>
      <c r="QIU426" s="209"/>
      <c r="QIV426" s="209"/>
      <c r="QIW426" s="209"/>
      <c r="QIX426" s="209"/>
      <c r="QIY426" s="209"/>
      <c r="QIZ426" s="209"/>
      <c r="QJA426" s="209"/>
      <c r="QJB426" s="209"/>
      <c r="QJC426" s="209"/>
      <c r="QJD426" s="209"/>
      <c r="QJE426" s="209"/>
      <c r="QJF426" s="209"/>
      <c r="QJG426" s="209"/>
      <c r="QJH426" s="209"/>
      <c r="QJI426" s="209"/>
      <c r="QJJ426" s="209"/>
      <c r="QJK426" s="209"/>
      <c r="QJL426" s="209"/>
      <c r="QJM426" s="209"/>
      <c r="QJN426" s="209"/>
      <c r="QJO426" s="209"/>
      <c r="QJP426" s="209"/>
      <c r="QJQ426" s="209"/>
      <c r="QJR426" s="209"/>
      <c r="QJS426" s="209"/>
      <c r="QJT426" s="209"/>
      <c r="QJU426" s="209"/>
      <c r="QJV426" s="209"/>
      <c r="QJW426" s="209"/>
      <c r="QJX426" s="209"/>
      <c r="QJY426" s="209"/>
      <c r="QJZ426" s="209"/>
      <c r="QKA426" s="209"/>
      <c r="QKB426" s="209"/>
      <c r="QKC426" s="209"/>
      <c r="QKD426" s="209"/>
      <c r="QKE426" s="209"/>
      <c r="QKF426" s="209"/>
      <c r="QKG426" s="209"/>
      <c r="QKH426" s="209"/>
      <c r="QKI426" s="209"/>
      <c r="QKJ426" s="209"/>
      <c r="QKK426" s="209"/>
      <c r="QKL426" s="209"/>
      <c r="QKM426" s="209"/>
      <c r="QKN426" s="209"/>
      <c r="QKO426" s="209"/>
      <c r="QKP426" s="209"/>
      <c r="QKQ426" s="209"/>
      <c r="QKR426" s="209"/>
      <c r="QKS426" s="209"/>
      <c r="QKT426" s="209"/>
      <c r="QKU426" s="209"/>
      <c r="QKV426" s="209"/>
      <c r="QKW426" s="209"/>
      <c r="QKX426" s="209"/>
      <c r="QKY426" s="209"/>
      <c r="QKZ426" s="209"/>
      <c r="QLA426" s="209"/>
      <c r="QLB426" s="209"/>
      <c r="QLC426" s="209"/>
      <c r="QLD426" s="209"/>
      <c r="QLE426" s="209"/>
      <c r="QLF426" s="209"/>
      <c r="QLG426" s="209"/>
      <c r="QLH426" s="209"/>
      <c r="QLI426" s="209"/>
      <c r="QLJ426" s="209"/>
      <c r="QLK426" s="209"/>
      <c r="QLL426" s="209"/>
      <c r="QLM426" s="209"/>
      <c r="QLN426" s="209"/>
      <c r="QLO426" s="209"/>
      <c r="QLP426" s="209"/>
      <c r="QLQ426" s="209"/>
      <c r="QLR426" s="209"/>
      <c r="QLS426" s="209"/>
      <c r="QLT426" s="209"/>
      <c r="QLU426" s="209"/>
      <c r="QLV426" s="209"/>
      <c r="QLW426" s="209"/>
      <c r="QLX426" s="209"/>
      <c r="QLY426" s="209"/>
      <c r="QLZ426" s="209"/>
      <c r="QMA426" s="209"/>
      <c r="QMB426" s="209"/>
      <c r="QMC426" s="209"/>
      <c r="QMD426" s="209"/>
      <c r="QME426" s="209"/>
      <c r="QMF426" s="209"/>
      <c r="QMG426" s="209"/>
      <c r="QMH426" s="209"/>
      <c r="QMI426" s="209"/>
      <c r="QMJ426" s="209"/>
      <c r="QMK426" s="209"/>
      <c r="QML426" s="209"/>
      <c r="QMM426" s="209"/>
      <c r="QMN426" s="209"/>
      <c r="QMO426" s="209"/>
      <c r="QMP426" s="209"/>
      <c r="QMQ426" s="209"/>
      <c r="QMR426" s="209"/>
      <c r="QMS426" s="209"/>
      <c r="QMT426" s="209"/>
      <c r="QMU426" s="209"/>
      <c r="QMV426" s="209"/>
      <c r="QMW426" s="209"/>
      <c r="QMX426" s="209"/>
      <c r="QMY426" s="209"/>
      <c r="QMZ426" s="209"/>
      <c r="QNA426" s="209"/>
      <c r="QNB426" s="209"/>
      <c r="QNC426" s="209"/>
      <c r="QND426" s="209"/>
      <c r="QNE426" s="209"/>
      <c r="QNF426" s="209"/>
      <c r="QNG426" s="209"/>
      <c r="QNH426" s="209"/>
      <c r="QNI426" s="209"/>
      <c r="QNJ426" s="209"/>
      <c r="QNK426" s="209"/>
      <c r="QNL426" s="209"/>
      <c r="QNM426" s="209"/>
      <c r="QNN426" s="209"/>
      <c r="QNO426" s="209"/>
      <c r="QNP426" s="209"/>
      <c r="QNQ426" s="209"/>
      <c r="QNR426" s="209"/>
      <c r="QNS426" s="209"/>
      <c r="QNT426" s="209"/>
      <c r="QNU426" s="209"/>
      <c r="QNV426" s="209"/>
      <c r="QNW426" s="209"/>
      <c r="QNX426" s="209"/>
      <c r="QNY426" s="209"/>
      <c r="QNZ426" s="209"/>
      <c r="QOA426" s="209"/>
      <c r="QOB426" s="209"/>
      <c r="QOC426" s="209"/>
      <c r="QOD426" s="209"/>
      <c r="QOE426" s="209"/>
      <c r="QOF426" s="209"/>
      <c r="QOG426" s="209"/>
      <c r="QOH426" s="209"/>
      <c r="QOI426" s="209"/>
      <c r="QOJ426" s="209"/>
      <c r="QOK426" s="209"/>
      <c r="QOL426" s="209"/>
      <c r="QOM426" s="209"/>
      <c r="QON426" s="209"/>
      <c r="QOO426" s="209"/>
      <c r="QOP426" s="209"/>
      <c r="QOQ426" s="209"/>
      <c r="QOR426" s="209"/>
      <c r="QOS426" s="209"/>
      <c r="QOT426" s="209"/>
      <c r="QOU426" s="209"/>
      <c r="QOV426" s="209"/>
      <c r="QOW426" s="209"/>
      <c r="QOX426" s="209"/>
      <c r="QOY426" s="209"/>
      <c r="QOZ426" s="209"/>
      <c r="QPA426" s="209"/>
      <c r="QPB426" s="209"/>
      <c r="QPC426" s="209"/>
      <c r="QPD426" s="209"/>
      <c r="QPE426" s="209"/>
      <c r="QPF426" s="209"/>
      <c r="QPG426" s="209"/>
      <c r="QPH426" s="209"/>
      <c r="QPI426" s="209"/>
      <c r="QPJ426" s="209"/>
      <c r="QPK426" s="209"/>
      <c r="QPL426" s="209"/>
      <c r="QPM426" s="209"/>
      <c r="QPN426" s="209"/>
      <c r="QPO426" s="209"/>
      <c r="QPP426" s="209"/>
      <c r="QPQ426" s="209"/>
      <c r="QPR426" s="209"/>
      <c r="QPS426" s="209"/>
      <c r="QPT426" s="209"/>
      <c r="QPU426" s="209"/>
      <c r="QPV426" s="209"/>
      <c r="QPW426" s="209"/>
      <c r="QPX426" s="209"/>
      <c r="QPY426" s="209"/>
      <c r="QPZ426" s="209"/>
      <c r="QQA426" s="209"/>
      <c r="QQB426" s="209"/>
      <c r="QQC426" s="209"/>
      <c r="QQD426" s="209"/>
      <c r="QQE426" s="209"/>
      <c r="QQF426" s="209"/>
      <c r="QQG426" s="209"/>
      <c r="QQH426" s="209"/>
      <c r="QQI426" s="209"/>
      <c r="QQJ426" s="209"/>
      <c r="QQK426" s="209"/>
      <c r="QQL426" s="209"/>
      <c r="QQM426" s="209"/>
      <c r="QQN426" s="209"/>
      <c r="QQO426" s="209"/>
      <c r="QQP426" s="209"/>
      <c r="QQQ426" s="209"/>
      <c r="QQR426" s="209"/>
      <c r="QQS426" s="209"/>
      <c r="QQT426" s="209"/>
      <c r="QQU426" s="209"/>
      <c r="QQV426" s="209"/>
      <c r="QQW426" s="209"/>
      <c r="QQX426" s="209"/>
      <c r="QQY426" s="209"/>
      <c r="QQZ426" s="209"/>
      <c r="QRA426" s="209"/>
      <c r="QRB426" s="209"/>
      <c r="QRC426" s="209"/>
      <c r="QRD426" s="209"/>
      <c r="QRE426" s="209"/>
      <c r="QRF426" s="209"/>
      <c r="QRG426" s="209"/>
      <c r="QRH426" s="209"/>
      <c r="QRI426" s="209"/>
      <c r="QRJ426" s="209"/>
      <c r="QRK426" s="209"/>
      <c r="QRL426" s="209"/>
      <c r="QRM426" s="209"/>
      <c r="QRN426" s="209"/>
      <c r="QRO426" s="209"/>
      <c r="QRP426" s="209"/>
      <c r="QRQ426" s="209"/>
      <c r="QRR426" s="209"/>
      <c r="QRS426" s="209"/>
      <c r="QRT426" s="209"/>
      <c r="QRU426" s="209"/>
      <c r="QRV426" s="209"/>
      <c r="QRW426" s="209"/>
      <c r="QRX426" s="209"/>
      <c r="QRY426" s="209"/>
      <c r="QRZ426" s="209"/>
      <c r="QSA426" s="209"/>
      <c r="QSB426" s="209"/>
      <c r="QSC426" s="209"/>
      <c r="QSD426" s="209"/>
      <c r="QSE426" s="209"/>
      <c r="QSF426" s="209"/>
      <c r="QSG426" s="209"/>
      <c r="QSH426" s="209"/>
      <c r="QSI426" s="209"/>
      <c r="QSJ426" s="209"/>
      <c r="QSK426" s="209"/>
      <c r="QSL426" s="209"/>
      <c r="QSM426" s="209"/>
      <c r="QSN426" s="209"/>
      <c r="QSO426" s="209"/>
      <c r="QSP426" s="209"/>
      <c r="QSQ426" s="209"/>
      <c r="QSR426" s="209"/>
      <c r="QSS426" s="209"/>
      <c r="QST426" s="209"/>
      <c r="QSU426" s="209"/>
      <c r="QSV426" s="209"/>
      <c r="QSW426" s="209"/>
      <c r="QSX426" s="209"/>
      <c r="QSY426" s="209"/>
      <c r="QSZ426" s="209"/>
      <c r="QTA426" s="209"/>
      <c r="QTB426" s="209"/>
      <c r="QTC426" s="209"/>
      <c r="QTD426" s="209"/>
      <c r="QTE426" s="209"/>
      <c r="QTF426" s="209"/>
      <c r="QTG426" s="209"/>
      <c r="QTH426" s="209"/>
      <c r="QTI426" s="209"/>
      <c r="QTJ426" s="209"/>
      <c r="QTK426" s="209"/>
      <c r="QTL426" s="209"/>
      <c r="QTM426" s="209"/>
      <c r="QTN426" s="209"/>
      <c r="QTO426" s="209"/>
      <c r="QTP426" s="209"/>
      <c r="QTQ426" s="209"/>
      <c r="QTR426" s="209"/>
      <c r="QTS426" s="209"/>
      <c r="QTT426" s="209"/>
      <c r="QTU426" s="209"/>
      <c r="QTV426" s="209"/>
      <c r="QTW426" s="209"/>
      <c r="QTX426" s="209"/>
      <c r="QTY426" s="209"/>
      <c r="QTZ426" s="209"/>
      <c r="QUA426" s="209"/>
      <c r="QUB426" s="209"/>
      <c r="QUC426" s="209"/>
      <c r="QUD426" s="209"/>
      <c r="QUE426" s="209"/>
      <c r="QUF426" s="209"/>
      <c r="QUG426" s="209"/>
      <c r="QUH426" s="209"/>
      <c r="QUI426" s="209"/>
      <c r="QUJ426" s="209"/>
      <c r="QUK426" s="209"/>
      <c r="QUL426" s="209"/>
      <c r="QUM426" s="209"/>
      <c r="QUN426" s="209"/>
      <c r="QUO426" s="209"/>
      <c r="QUP426" s="209"/>
      <c r="QUQ426" s="209"/>
      <c r="QUR426" s="209"/>
      <c r="QUS426" s="209"/>
      <c r="QUT426" s="209"/>
      <c r="QUU426" s="209"/>
      <c r="QUV426" s="209"/>
      <c r="QUW426" s="209"/>
      <c r="QUX426" s="209"/>
      <c r="QUY426" s="209"/>
      <c r="QUZ426" s="209"/>
      <c r="QVA426" s="209"/>
      <c r="QVB426" s="209"/>
      <c r="QVC426" s="209"/>
      <c r="QVD426" s="209"/>
      <c r="QVE426" s="209"/>
      <c r="QVF426" s="209"/>
      <c r="QVG426" s="209"/>
      <c r="QVH426" s="209"/>
      <c r="QVI426" s="209"/>
      <c r="QVJ426" s="209"/>
      <c r="QVK426" s="209"/>
      <c r="QVL426" s="209"/>
      <c r="QVM426" s="209"/>
      <c r="QVN426" s="209"/>
      <c r="QVO426" s="209"/>
      <c r="QVP426" s="209"/>
      <c r="QVQ426" s="209"/>
      <c r="QVR426" s="209"/>
      <c r="QVS426" s="209"/>
      <c r="QVT426" s="209"/>
      <c r="QVU426" s="209"/>
      <c r="QVV426" s="209"/>
      <c r="QVW426" s="209"/>
      <c r="QVX426" s="209"/>
      <c r="QVY426" s="209"/>
      <c r="QVZ426" s="209"/>
      <c r="QWA426" s="209"/>
      <c r="QWB426" s="209"/>
      <c r="QWC426" s="209"/>
      <c r="QWD426" s="209"/>
      <c r="QWE426" s="209"/>
      <c r="QWF426" s="209"/>
      <c r="QWG426" s="209"/>
      <c r="QWH426" s="209"/>
      <c r="QWI426" s="209"/>
      <c r="QWJ426" s="209"/>
      <c r="QWK426" s="209"/>
      <c r="QWL426" s="209"/>
      <c r="QWM426" s="209"/>
      <c r="QWN426" s="209"/>
      <c r="QWO426" s="209"/>
      <c r="QWP426" s="209"/>
      <c r="QWQ426" s="209"/>
      <c r="QWR426" s="209"/>
      <c r="QWS426" s="209"/>
      <c r="QWT426" s="209"/>
      <c r="QWU426" s="209"/>
      <c r="QWV426" s="209"/>
      <c r="QWW426" s="209"/>
      <c r="QWX426" s="209"/>
      <c r="QWY426" s="209"/>
      <c r="QWZ426" s="209"/>
      <c r="QXA426" s="209"/>
      <c r="QXB426" s="209"/>
      <c r="QXC426" s="209"/>
      <c r="QXD426" s="209"/>
      <c r="QXE426" s="209"/>
      <c r="QXF426" s="209"/>
      <c r="QXG426" s="209"/>
      <c r="QXH426" s="209"/>
      <c r="QXI426" s="209"/>
      <c r="QXJ426" s="209"/>
      <c r="QXK426" s="209"/>
      <c r="QXL426" s="209"/>
      <c r="QXM426" s="209"/>
      <c r="QXN426" s="209"/>
      <c r="QXO426" s="209"/>
      <c r="QXP426" s="209"/>
      <c r="QXQ426" s="209"/>
      <c r="QXR426" s="209"/>
      <c r="QXS426" s="209"/>
      <c r="QXT426" s="209"/>
      <c r="QXU426" s="209"/>
      <c r="QXV426" s="209"/>
      <c r="QXW426" s="209"/>
      <c r="QXX426" s="209"/>
      <c r="QXY426" s="209"/>
      <c r="QXZ426" s="209"/>
      <c r="QYA426" s="209"/>
      <c r="QYB426" s="209"/>
      <c r="QYC426" s="209"/>
      <c r="QYD426" s="209"/>
      <c r="QYE426" s="209"/>
      <c r="QYF426" s="209"/>
      <c r="QYG426" s="209"/>
      <c r="QYH426" s="209"/>
      <c r="QYI426" s="209"/>
      <c r="QYJ426" s="209"/>
      <c r="QYK426" s="209"/>
      <c r="QYL426" s="209"/>
      <c r="QYM426" s="209"/>
      <c r="QYN426" s="209"/>
      <c r="QYO426" s="209"/>
      <c r="QYP426" s="209"/>
      <c r="QYQ426" s="209"/>
      <c r="QYR426" s="209"/>
      <c r="QYS426" s="209"/>
      <c r="QYT426" s="209"/>
      <c r="QYU426" s="209"/>
      <c r="QYV426" s="209"/>
      <c r="QYW426" s="209"/>
      <c r="QYX426" s="209"/>
      <c r="QYY426" s="209"/>
      <c r="QYZ426" s="209"/>
      <c r="QZA426" s="209"/>
      <c r="QZB426" s="209"/>
      <c r="QZC426" s="209"/>
      <c r="QZD426" s="209"/>
      <c r="QZE426" s="209"/>
      <c r="QZF426" s="209"/>
      <c r="QZG426" s="209"/>
      <c r="QZH426" s="209"/>
      <c r="QZI426" s="209"/>
      <c r="QZJ426" s="209"/>
      <c r="QZK426" s="209"/>
      <c r="QZL426" s="209"/>
      <c r="QZM426" s="209"/>
      <c r="QZN426" s="209"/>
      <c r="QZO426" s="209"/>
      <c r="QZP426" s="209"/>
      <c r="QZQ426" s="209"/>
      <c r="QZR426" s="209"/>
      <c r="QZS426" s="209"/>
      <c r="QZT426" s="209"/>
      <c r="QZU426" s="209"/>
      <c r="QZV426" s="209"/>
      <c r="QZW426" s="209"/>
      <c r="QZX426" s="209"/>
      <c r="QZY426" s="209"/>
      <c r="QZZ426" s="209"/>
      <c r="RAA426" s="209"/>
      <c r="RAB426" s="209"/>
      <c r="RAC426" s="209"/>
      <c r="RAD426" s="209"/>
      <c r="RAE426" s="209"/>
      <c r="RAF426" s="209"/>
      <c r="RAG426" s="209"/>
      <c r="RAH426" s="209"/>
      <c r="RAI426" s="209"/>
      <c r="RAJ426" s="209"/>
      <c r="RAK426" s="209"/>
      <c r="RAL426" s="209"/>
      <c r="RAM426" s="209"/>
      <c r="RAN426" s="209"/>
      <c r="RAO426" s="209"/>
      <c r="RAP426" s="209"/>
      <c r="RAQ426" s="209"/>
      <c r="RAR426" s="209"/>
      <c r="RAS426" s="209"/>
      <c r="RAT426" s="209"/>
      <c r="RAU426" s="209"/>
      <c r="RAV426" s="209"/>
      <c r="RAW426" s="209"/>
      <c r="RAX426" s="209"/>
      <c r="RAY426" s="209"/>
      <c r="RAZ426" s="209"/>
      <c r="RBA426" s="209"/>
      <c r="RBB426" s="209"/>
      <c r="RBC426" s="209"/>
      <c r="RBD426" s="209"/>
      <c r="RBE426" s="209"/>
      <c r="RBF426" s="209"/>
      <c r="RBG426" s="209"/>
      <c r="RBH426" s="209"/>
      <c r="RBI426" s="209"/>
      <c r="RBJ426" s="209"/>
      <c r="RBK426" s="209"/>
      <c r="RBL426" s="209"/>
      <c r="RBM426" s="209"/>
      <c r="RBN426" s="209"/>
      <c r="RBO426" s="209"/>
      <c r="RBP426" s="209"/>
      <c r="RBQ426" s="209"/>
      <c r="RBR426" s="209"/>
      <c r="RBS426" s="209"/>
      <c r="RBT426" s="209"/>
      <c r="RBU426" s="209"/>
      <c r="RBV426" s="209"/>
      <c r="RBW426" s="209"/>
      <c r="RBX426" s="209"/>
      <c r="RBY426" s="209"/>
      <c r="RBZ426" s="209"/>
      <c r="RCA426" s="209"/>
      <c r="RCB426" s="209"/>
      <c r="RCC426" s="209"/>
      <c r="RCD426" s="209"/>
      <c r="RCE426" s="209"/>
      <c r="RCF426" s="209"/>
      <c r="RCG426" s="209"/>
      <c r="RCH426" s="209"/>
      <c r="RCI426" s="209"/>
      <c r="RCJ426" s="209"/>
      <c r="RCK426" s="209"/>
      <c r="RCL426" s="209"/>
      <c r="RCM426" s="209"/>
      <c r="RCN426" s="209"/>
      <c r="RCO426" s="209"/>
      <c r="RCP426" s="209"/>
      <c r="RCQ426" s="209"/>
      <c r="RCR426" s="209"/>
      <c r="RCS426" s="209"/>
      <c r="RCT426" s="209"/>
      <c r="RCU426" s="209"/>
      <c r="RCV426" s="209"/>
      <c r="RCW426" s="209"/>
      <c r="RCX426" s="209"/>
      <c r="RCY426" s="209"/>
      <c r="RCZ426" s="209"/>
      <c r="RDA426" s="209"/>
      <c r="RDB426" s="209"/>
      <c r="RDC426" s="209"/>
      <c r="RDD426" s="209"/>
      <c r="RDE426" s="209"/>
      <c r="RDF426" s="209"/>
      <c r="RDG426" s="209"/>
      <c r="RDH426" s="209"/>
      <c r="RDI426" s="209"/>
      <c r="RDJ426" s="209"/>
      <c r="RDK426" s="209"/>
      <c r="RDL426" s="209"/>
      <c r="RDM426" s="209"/>
      <c r="RDN426" s="209"/>
      <c r="RDO426" s="209"/>
      <c r="RDP426" s="209"/>
      <c r="RDQ426" s="209"/>
      <c r="RDR426" s="209"/>
      <c r="RDS426" s="209"/>
      <c r="RDT426" s="209"/>
      <c r="RDU426" s="209"/>
      <c r="RDV426" s="209"/>
      <c r="RDW426" s="209"/>
      <c r="RDX426" s="209"/>
      <c r="RDY426" s="209"/>
      <c r="RDZ426" s="209"/>
      <c r="REA426" s="209"/>
      <c r="REB426" s="209"/>
      <c r="REC426" s="209"/>
      <c r="RED426" s="209"/>
      <c r="REE426" s="209"/>
      <c r="REF426" s="209"/>
      <c r="REG426" s="209"/>
      <c r="REH426" s="209"/>
      <c r="REI426" s="209"/>
      <c r="REJ426" s="209"/>
      <c r="REK426" s="209"/>
      <c r="REL426" s="209"/>
      <c r="REM426" s="209"/>
      <c r="REN426" s="209"/>
      <c r="REO426" s="209"/>
      <c r="REP426" s="209"/>
      <c r="REQ426" s="209"/>
      <c r="RER426" s="209"/>
      <c r="RES426" s="209"/>
      <c r="RET426" s="209"/>
      <c r="REU426" s="209"/>
      <c r="REV426" s="209"/>
      <c r="REW426" s="209"/>
      <c r="REX426" s="209"/>
      <c r="REY426" s="209"/>
      <c r="REZ426" s="209"/>
      <c r="RFA426" s="209"/>
      <c r="RFB426" s="209"/>
      <c r="RFC426" s="209"/>
      <c r="RFD426" s="209"/>
      <c r="RFE426" s="209"/>
      <c r="RFF426" s="209"/>
      <c r="RFG426" s="209"/>
      <c r="RFH426" s="209"/>
      <c r="RFI426" s="209"/>
      <c r="RFJ426" s="209"/>
      <c r="RFK426" s="209"/>
      <c r="RFL426" s="209"/>
      <c r="RFM426" s="209"/>
      <c r="RFN426" s="209"/>
      <c r="RFO426" s="209"/>
      <c r="RFP426" s="209"/>
      <c r="RFQ426" s="209"/>
      <c r="RFR426" s="209"/>
      <c r="RFS426" s="209"/>
      <c r="RFT426" s="209"/>
      <c r="RFU426" s="209"/>
      <c r="RFV426" s="209"/>
      <c r="RFW426" s="209"/>
      <c r="RFX426" s="209"/>
      <c r="RFY426" s="209"/>
      <c r="RFZ426" s="209"/>
      <c r="RGA426" s="209"/>
      <c r="RGB426" s="209"/>
      <c r="RGC426" s="209"/>
      <c r="RGD426" s="209"/>
      <c r="RGE426" s="209"/>
      <c r="RGF426" s="209"/>
      <c r="RGG426" s="209"/>
      <c r="RGH426" s="209"/>
      <c r="RGI426" s="209"/>
      <c r="RGJ426" s="209"/>
      <c r="RGK426" s="209"/>
      <c r="RGL426" s="209"/>
      <c r="RGM426" s="209"/>
      <c r="RGN426" s="209"/>
      <c r="RGO426" s="209"/>
      <c r="RGP426" s="209"/>
      <c r="RGQ426" s="209"/>
      <c r="RGR426" s="209"/>
      <c r="RGS426" s="209"/>
      <c r="RGT426" s="209"/>
      <c r="RGU426" s="209"/>
      <c r="RGV426" s="209"/>
      <c r="RGW426" s="209"/>
      <c r="RGX426" s="209"/>
      <c r="RGY426" s="209"/>
      <c r="RGZ426" s="209"/>
      <c r="RHA426" s="209"/>
      <c r="RHB426" s="209"/>
      <c r="RHC426" s="209"/>
      <c r="RHD426" s="209"/>
      <c r="RHE426" s="209"/>
      <c r="RHF426" s="209"/>
      <c r="RHG426" s="209"/>
      <c r="RHH426" s="209"/>
      <c r="RHI426" s="209"/>
      <c r="RHJ426" s="209"/>
      <c r="RHK426" s="209"/>
      <c r="RHL426" s="209"/>
      <c r="RHM426" s="209"/>
      <c r="RHN426" s="209"/>
      <c r="RHO426" s="209"/>
      <c r="RHP426" s="209"/>
      <c r="RHQ426" s="209"/>
      <c r="RHR426" s="209"/>
      <c r="RHS426" s="209"/>
      <c r="RHT426" s="209"/>
      <c r="RHU426" s="209"/>
      <c r="RHV426" s="209"/>
      <c r="RHW426" s="209"/>
      <c r="RHX426" s="209"/>
      <c r="RHY426" s="209"/>
      <c r="RHZ426" s="209"/>
      <c r="RIA426" s="209"/>
      <c r="RIB426" s="209"/>
      <c r="RIC426" s="209"/>
      <c r="RID426" s="209"/>
      <c r="RIE426" s="209"/>
      <c r="RIF426" s="209"/>
      <c r="RIG426" s="209"/>
      <c r="RIH426" s="209"/>
      <c r="RII426" s="209"/>
      <c r="RIJ426" s="209"/>
      <c r="RIK426" s="209"/>
      <c r="RIL426" s="209"/>
      <c r="RIM426" s="209"/>
      <c r="RIN426" s="209"/>
      <c r="RIO426" s="209"/>
      <c r="RIP426" s="209"/>
      <c r="RIQ426" s="209"/>
      <c r="RIR426" s="209"/>
      <c r="RIS426" s="209"/>
      <c r="RIT426" s="209"/>
      <c r="RIU426" s="209"/>
      <c r="RIV426" s="209"/>
      <c r="RIW426" s="209"/>
      <c r="RIX426" s="209"/>
      <c r="RIY426" s="209"/>
      <c r="RIZ426" s="209"/>
      <c r="RJA426" s="209"/>
      <c r="RJB426" s="209"/>
      <c r="RJC426" s="209"/>
      <c r="RJD426" s="209"/>
      <c r="RJE426" s="209"/>
      <c r="RJF426" s="209"/>
      <c r="RJG426" s="209"/>
      <c r="RJH426" s="209"/>
      <c r="RJI426" s="209"/>
      <c r="RJJ426" s="209"/>
      <c r="RJK426" s="209"/>
      <c r="RJL426" s="209"/>
      <c r="RJM426" s="209"/>
      <c r="RJN426" s="209"/>
      <c r="RJO426" s="209"/>
      <c r="RJP426" s="209"/>
      <c r="RJQ426" s="209"/>
      <c r="RJR426" s="209"/>
      <c r="RJS426" s="209"/>
      <c r="RJT426" s="209"/>
      <c r="RJU426" s="209"/>
      <c r="RJV426" s="209"/>
      <c r="RJW426" s="209"/>
      <c r="RJX426" s="209"/>
      <c r="RJY426" s="209"/>
      <c r="RJZ426" s="209"/>
      <c r="RKA426" s="209"/>
      <c r="RKB426" s="209"/>
      <c r="RKC426" s="209"/>
      <c r="RKD426" s="209"/>
      <c r="RKE426" s="209"/>
      <c r="RKF426" s="209"/>
      <c r="RKG426" s="209"/>
      <c r="RKH426" s="209"/>
      <c r="RKI426" s="209"/>
      <c r="RKJ426" s="209"/>
      <c r="RKK426" s="209"/>
      <c r="RKL426" s="209"/>
      <c r="RKM426" s="209"/>
      <c r="RKN426" s="209"/>
      <c r="RKO426" s="209"/>
      <c r="RKP426" s="209"/>
      <c r="RKQ426" s="209"/>
      <c r="RKR426" s="209"/>
      <c r="RKS426" s="209"/>
      <c r="RKT426" s="209"/>
      <c r="RKU426" s="209"/>
      <c r="RKV426" s="209"/>
      <c r="RKW426" s="209"/>
      <c r="RKX426" s="209"/>
      <c r="RKY426" s="209"/>
      <c r="RKZ426" s="209"/>
      <c r="RLA426" s="209"/>
      <c r="RLB426" s="209"/>
      <c r="RLC426" s="209"/>
      <c r="RLD426" s="209"/>
      <c r="RLE426" s="209"/>
      <c r="RLF426" s="209"/>
      <c r="RLG426" s="209"/>
      <c r="RLH426" s="209"/>
      <c r="RLI426" s="209"/>
      <c r="RLJ426" s="209"/>
      <c r="RLK426" s="209"/>
      <c r="RLL426" s="209"/>
      <c r="RLM426" s="209"/>
      <c r="RLN426" s="209"/>
      <c r="RLO426" s="209"/>
      <c r="RLP426" s="209"/>
      <c r="RLQ426" s="209"/>
      <c r="RLR426" s="209"/>
      <c r="RLS426" s="209"/>
      <c r="RLT426" s="209"/>
      <c r="RLU426" s="209"/>
      <c r="RLV426" s="209"/>
      <c r="RLW426" s="209"/>
      <c r="RLX426" s="209"/>
      <c r="RLY426" s="209"/>
      <c r="RLZ426" s="209"/>
      <c r="RMA426" s="209"/>
      <c r="RMB426" s="209"/>
      <c r="RMC426" s="209"/>
      <c r="RMD426" s="209"/>
      <c r="RME426" s="209"/>
      <c r="RMF426" s="209"/>
      <c r="RMG426" s="209"/>
      <c r="RMH426" s="209"/>
      <c r="RMI426" s="209"/>
      <c r="RMJ426" s="209"/>
      <c r="RMK426" s="209"/>
      <c r="RML426" s="209"/>
      <c r="RMM426" s="209"/>
      <c r="RMN426" s="209"/>
      <c r="RMO426" s="209"/>
      <c r="RMP426" s="209"/>
      <c r="RMQ426" s="209"/>
      <c r="RMR426" s="209"/>
      <c r="RMS426" s="209"/>
      <c r="RMT426" s="209"/>
      <c r="RMU426" s="209"/>
      <c r="RMV426" s="209"/>
      <c r="RMW426" s="209"/>
      <c r="RMX426" s="209"/>
      <c r="RMY426" s="209"/>
      <c r="RMZ426" s="209"/>
      <c r="RNA426" s="209"/>
      <c r="RNB426" s="209"/>
      <c r="RNC426" s="209"/>
      <c r="RND426" s="209"/>
      <c r="RNE426" s="209"/>
      <c r="RNF426" s="209"/>
      <c r="RNG426" s="209"/>
      <c r="RNH426" s="209"/>
      <c r="RNI426" s="209"/>
      <c r="RNJ426" s="209"/>
      <c r="RNK426" s="209"/>
      <c r="RNL426" s="209"/>
      <c r="RNM426" s="209"/>
      <c r="RNN426" s="209"/>
      <c r="RNO426" s="209"/>
      <c r="RNP426" s="209"/>
      <c r="RNQ426" s="209"/>
      <c r="RNR426" s="209"/>
      <c r="RNS426" s="209"/>
      <c r="RNT426" s="209"/>
      <c r="RNU426" s="209"/>
      <c r="RNV426" s="209"/>
      <c r="RNW426" s="209"/>
      <c r="RNX426" s="209"/>
      <c r="RNY426" s="209"/>
      <c r="RNZ426" s="209"/>
      <c r="ROA426" s="209"/>
      <c r="ROB426" s="209"/>
      <c r="ROC426" s="209"/>
      <c r="ROD426" s="209"/>
      <c r="ROE426" s="209"/>
      <c r="ROF426" s="209"/>
      <c r="ROG426" s="209"/>
      <c r="ROH426" s="209"/>
      <c r="ROI426" s="209"/>
      <c r="ROJ426" s="209"/>
      <c r="ROK426" s="209"/>
      <c r="ROL426" s="209"/>
      <c r="ROM426" s="209"/>
      <c r="RON426" s="209"/>
      <c r="ROO426" s="209"/>
      <c r="ROP426" s="209"/>
      <c r="ROQ426" s="209"/>
      <c r="ROR426" s="209"/>
      <c r="ROS426" s="209"/>
      <c r="ROT426" s="209"/>
      <c r="ROU426" s="209"/>
      <c r="ROV426" s="209"/>
      <c r="ROW426" s="209"/>
      <c r="ROX426" s="209"/>
      <c r="ROY426" s="209"/>
      <c r="ROZ426" s="209"/>
      <c r="RPA426" s="209"/>
      <c r="RPB426" s="209"/>
      <c r="RPC426" s="209"/>
      <c r="RPD426" s="209"/>
      <c r="RPE426" s="209"/>
      <c r="RPF426" s="209"/>
      <c r="RPG426" s="209"/>
      <c r="RPH426" s="209"/>
      <c r="RPI426" s="209"/>
      <c r="RPJ426" s="209"/>
      <c r="RPK426" s="209"/>
      <c r="RPL426" s="209"/>
      <c r="RPM426" s="209"/>
      <c r="RPN426" s="209"/>
      <c r="RPO426" s="209"/>
      <c r="RPP426" s="209"/>
      <c r="RPQ426" s="209"/>
      <c r="RPR426" s="209"/>
      <c r="RPS426" s="209"/>
      <c r="RPT426" s="209"/>
      <c r="RPU426" s="209"/>
      <c r="RPV426" s="209"/>
      <c r="RPW426" s="209"/>
      <c r="RPX426" s="209"/>
      <c r="RPY426" s="209"/>
      <c r="RPZ426" s="209"/>
      <c r="RQA426" s="209"/>
      <c r="RQB426" s="209"/>
      <c r="RQC426" s="209"/>
      <c r="RQD426" s="209"/>
      <c r="RQE426" s="209"/>
      <c r="RQF426" s="209"/>
      <c r="RQG426" s="209"/>
      <c r="RQH426" s="209"/>
      <c r="RQI426" s="209"/>
      <c r="RQJ426" s="209"/>
      <c r="RQK426" s="209"/>
      <c r="RQL426" s="209"/>
      <c r="RQM426" s="209"/>
      <c r="RQN426" s="209"/>
      <c r="RQO426" s="209"/>
      <c r="RQP426" s="209"/>
      <c r="RQQ426" s="209"/>
      <c r="RQR426" s="209"/>
      <c r="RQS426" s="209"/>
      <c r="RQT426" s="209"/>
      <c r="RQU426" s="209"/>
      <c r="RQV426" s="209"/>
      <c r="RQW426" s="209"/>
      <c r="RQX426" s="209"/>
      <c r="RQY426" s="209"/>
      <c r="RQZ426" s="209"/>
      <c r="RRA426" s="209"/>
      <c r="RRB426" s="209"/>
      <c r="RRC426" s="209"/>
      <c r="RRD426" s="209"/>
      <c r="RRE426" s="209"/>
      <c r="RRF426" s="209"/>
      <c r="RRG426" s="209"/>
      <c r="RRH426" s="209"/>
      <c r="RRI426" s="209"/>
      <c r="RRJ426" s="209"/>
      <c r="RRK426" s="209"/>
      <c r="RRL426" s="209"/>
      <c r="RRM426" s="209"/>
      <c r="RRN426" s="209"/>
      <c r="RRO426" s="209"/>
      <c r="RRP426" s="209"/>
      <c r="RRQ426" s="209"/>
      <c r="RRR426" s="209"/>
      <c r="RRS426" s="209"/>
      <c r="RRT426" s="209"/>
      <c r="RRU426" s="209"/>
      <c r="RRV426" s="209"/>
      <c r="RRW426" s="209"/>
      <c r="RRX426" s="209"/>
      <c r="RRY426" s="209"/>
      <c r="RRZ426" s="209"/>
      <c r="RSA426" s="209"/>
      <c r="RSB426" s="209"/>
      <c r="RSC426" s="209"/>
      <c r="RSD426" s="209"/>
      <c r="RSE426" s="209"/>
      <c r="RSF426" s="209"/>
      <c r="RSG426" s="209"/>
      <c r="RSH426" s="209"/>
      <c r="RSI426" s="209"/>
      <c r="RSJ426" s="209"/>
      <c r="RSK426" s="209"/>
      <c r="RSL426" s="209"/>
      <c r="RSM426" s="209"/>
      <c r="RSN426" s="209"/>
      <c r="RSO426" s="209"/>
      <c r="RSP426" s="209"/>
      <c r="RSQ426" s="209"/>
      <c r="RSR426" s="209"/>
      <c r="RSS426" s="209"/>
      <c r="RST426" s="209"/>
      <c r="RSU426" s="209"/>
      <c r="RSV426" s="209"/>
      <c r="RSW426" s="209"/>
      <c r="RSX426" s="209"/>
      <c r="RSY426" s="209"/>
      <c r="RSZ426" s="209"/>
      <c r="RTA426" s="209"/>
      <c r="RTB426" s="209"/>
      <c r="RTC426" s="209"/>
      <c r="RTD426" s="209"/>
      <c r="RTE426" s="209"/>
      <c r="RTF426" s="209"/>
      <c r="RTG426" s="209"/>
      <c r="RTH426" s="209"/>
      <c r="RTI426" s="209"/>
      <c r="RTJ426" s="209"/>
      <c r="RTK426" s="209"/>
      <c r="RTL426" s="209"/>
      <c r="RTM426" s="209"/>
      <c r="RTN426" s="209"/>
      <c r="RTO426" s="209"/>
      <c r="RTP426" s="209"/>
      <c r="RTQ426" s="209"/>
      <c r="RTR426" s="209"/>
      <c r="RTS426" s="209"/>
      <c r="RTT426" s="209"/>
      <c r="RTU426" s="209"/>
      <c r="RTV426" s="209"/>
      <c r="RTW426" s="209"/>
      <c r="RTX426" s="209"/>
      <c r="RTY426" s="209"/>
      <c r="RTZ426" s="209"/>
      <c r="RUA426" s="209"/>
      <c r="RUB426" s="209"/>
      <c r="RUC426" s="209"/>
      <c r="RUD426" s="209"/>
      <c r="RUE426" s="209"/>
      <c r="RUF426" s="209"/>
      <c r="RUG426" s="209"/>
      <c r="RUH426" s="209"/>
      <c r="RUI426" s="209"/>
      <c r="RUJ426" s="209"/>
      <c r="RUK426" s="209"/>
      <c r="RUL426" s="209"/>
      <c r="RUM426" s="209"/>
      <c r="RUN426" s="209"/>
      <c r="RUO426" s="209"/>
      <c r="RUP426" s="209"/>
      <c r="RUQ426" s="209"/>
      <c r="RUR426" s="209"/>
      <c r="RUS426" s="209"/>
      <c r="RUT426" s="209"/>
      <c r="RUU426" s="209"/>
      <c r="RUV426" s="209"/>
      <c r="RUW426" s="209"/>
      <c r="RUX426" s="209"/>
      <c r="RUY426" s="209"/>
      <c r="RUZ426" s="209"/>
      <c r="RVA426" s="209"/>
      <c r="RVB426" s="209"/>
      <c r="RVC426" s="209"/>
      <c r="RVD426" s="209"/>
      <c r="RVE426" s="209"/>
      <c r="RVF426" s="209"/>
      <c r="RVG426" s="209"/>
      <c r="RVH426" s="209"/>
      <c r="RVI426" s="209"/>
      <c r="RVJ426" s="209"/>
      <c r="RVK426" s="209"/>
      <c r="RVL426" s="209"/>
      <c r="RVM426" s="209"/>
      <c r="RVN426" s="209"/>
      <c r="RVO426" s="209"/>
      <c r="RVP426" s="209"/>
      <c r="RVQ426" s="209"/>
      <c r="RVR426" s="209"/>
      <c r="RVS426" s="209"/>
      <c r="RVT426" s="209"/>
      <c r="RVU426" s="209"/>
      <c r="RVV426" s="209"/>
      <c r="RVW426" s="209"/>
      <c r="RVX426" s="209"/>
      <c r="RVY426" s="209"/>
      <c r="RVZ426" s="209"/>
      <c r="RWA426" s="209"/>
      <c r="RWB426" s="209"/>
      <c r="RWC426" s="209"/>
      <c r="RWD426" s="209"/>
      <c r="RWE426" s="209"/>
      <c r="RWF426" s="209"/>
      <c r="RWG426" s="209"/>
      <c r="RWH426" s="209"/>
      <c r="RWI426" s="209"/>
      <c r="RWJ426" s="209"/>
      <c r="RWK426" s="209"/>
      <c r="RWL426" s="209"/>
      <c r="RWM426" s="209"/>
      <c r="RWN426" s="209"/>
      <c r="RWO426" s="209"/>
      <c r="RWP426" s="209"/>
      <c r="RWQ426" s="209"/>
      <c r="RWR426" s="209"/>
      <c r="RWS426" s="209"/>
      <c r="RWT426" s="209"/>
      <c r="RWU426" s="209"/>
      <c r="RWV426" s="209"/>
      <c r="RWW426" s="209"/>
      <c r="RWX426" s="209"/>
      <c r="RWY426" s="209"/>
      <c r="RWZ426" s="209"/>
      <c r="RXA426" s="209"/>
      <c r="RXB426" s="209"/>
      <c r="RXC426" s="209"/>
      <c r="RXD426" s="209"/>
      <c r="RXE426" s="209"/>
      <c r="RXF426" s="209"/>
      <c r="RXG426" s="209"/>
      <c r="RXH426" s="209"/>
      <c r="RXI426" s="209"/>
      <c r="RXJ426" s="209"/>
      <c r="RXK426" s="209"/>
      <c r="RXL426" s="209"/>
      <c r="RXM426" s="209"/>
      <c r="RXN426" s="209"/>
      <c r="RXO426" s="209"/>
      <c r="RXP426" s="209"/>
      <c r="RXQ426" s="209"/>
      <c r="RXR426" s="209"/>
      <c r="RXS426" s="209"/>
      <c r="RXT426" s="209"/>
      <c r="RXU426" s="209"/>
      <c r="RXV426" s="209"/>
      <c r="RXW426" s="209"/>
      <c r="RXX426" s="209"/>
      <c r="RXY426" s="209"/>
      <c r="RXZ426" s="209"/>
      <c r="RYA426" s="209"/>
      <c r="RYB426" s="209"/>
      <c r="RYC426" s="209"/>
      <c r="RYD426" s="209"/>
      <c r="RYE426" s="209"/>
      <c r="RYF426" s="209"/>
      <c r="RYG426" s="209"/>
      <c r="RYH426" s="209"/>
      <c r="RYI426" s="209"/>
      <c r="RYJ426" s="209"/>
      <c r="RYK426" s="209"/>
      <c r="RYL426" s="209"/>
      <c r="RYM426" s="209"/>
      <c r="RYN426" s="209"/>
      <c r="RYO426" s="209"/>
      <c r="RYP426" s="209"/>
      <c r="RYQ426" s="209"/>
      <c r="RYR426" s="209"/>
      <c r="RYS426" s="209"/>
      <c r="RYT426" s="209"/>
      <c r="RYU426" s="209"/>
      <c r="RYV426" s="209"/>
      <c r="RYW426" s="209"/>
      <c r="RYX426" s="209"/>
      <c r="RYY426" s="209"/>
      <c r="RYZ426" s="209"/>
      <c r="RZA426" s="209"/>
      <c r="RZB426" s="209"/>
      <c r="RZC426" s="209"/>
      <c r="RZD426" s="209"/>
      <c r="RZE426" s="209"/>
      <c r="RZF426" s="209"/>
      <c r="RZG426" s="209"/>
      <c r="RZH426" s="209"/>
      <c r="RZI426" s="209"/>
      <c r="RZJ426" s="209"/>
      <c r="RZK426" s="209"/>
      <c r="RZL426" s="209"/>
      <c r="RZM426" s="209"/>
      <c r="RZN426" s="209"/>
      <c r="RZO426" s="209"/>
      <c r="RZP426" s="209"/>
      <c r="RZQ426" s="209"/>
      <c r="RZR426" s="209"/>
      <c r="RZS426" s="209"/>
      <c r="RZT426" s="209"/>
      <c r="RZU426" s="209"/>
      <c r="RZV426" s="209"/>
      <c r="RZW426" s="209"/>
      <c r="RZX426" s="209"/>
      <c r="RZY426" s="209"/>
      <c r="RZZ426" s="209"/>
      <c r="SAA426" s="209"/>
      <c r="SAB426" s="209"/>
      <c r="SAC426" s="209"/>
      <c r="SAD426" s="209"/>
      <c r="SAE426" s="209"/>
      <c r="SAF426" s="209"/>
      <c r="SAG426" s="209"/>
      <c r="SAH426" s="209"/>
      <c r="SAI426" s="209"/>
      <c r="SAJ426" s="209"/>
      <c r="SAK426" s="209"/>
      <c r="SAL426" s="209"/>
      <c r="SAM426" s="209"/>
      <c r="SAN426" s="209"/>
      <c r="SAO426" s="209"/>
      <c r="SAP426" s="209"/>
      <c r="SAQ426" s="209"/>
      <c r="SAR426" s="209"/>
      <c r="SAS426" s="209"/>
      <c r="SAT426" s="209"/>
      <c r="SAU426" s="209"/>
      <c r="SAV426" s="209"/>
      <c r="SAW426" s="209"/>
      <c r="SAX426" s="209"/>
      <c r="SAY426" s="209"/>
      <c r="SAZ426" s="209"/>
      <c r="SBA426" s="209"/>
      <c r="SBB426" s="209"/>
      <c r="SBC426" s="209"/>
      <c r="SBD426" s="209"/>
      <c r="SBE426" s="209"/>
      <c r="SBF426" s="209"/>
      <c r="SBG426" s="209"/>
      <c r="SBH426" s="209"/>
      <c r="SBI426" s="209"/>
      <c r="SBJ426" s="209"/>
      <c r="SBK426" s="209"/>
      <c r="SBL426" s="209"/>
      <c r="SBM426" s="209"/>
      <c r="SBN426" s="209"/>
      <c r="SBO426" s="209"/>
      <c r="SBP426" s="209"/>
      <c r="SBQ426" s="209"/>
      <c r="SBR426" s="209"/>
      <c r="SBS426" s="209"/>
      <c r="SBT426" s="209"/>
      <c r="SBU426" s="209"/>
      <c r="SBV426" s="209"/>
      <c r="SBW426" s="209"/>
      <c r="SBX426" s="209"/>
      <c r="SBY426" s="209"/>
      <c r="SBZ426" s="209"/>
      <c r="SCA426" s="209"/>
      <c r="SCB426" s="209"/>
      <c r="SCC426" s="209"/>
      <c r="SCD426" s="209"/>
      <c r="SCE426" s="209"/>
      <c r="SCF426" s="209"/>
      <c r="SCG426" s="209"/>
      <c r="SCH426" s="209"/>
      <c r="SCI426" s="209"/>
      <c r="SCJ426" s="209"/>
      <c r="SCK426" s="209"/>
      <c r="SCL426" s="209"/>
      <c r="SCM426" s="209"/>
      <c r="SCN426" s="209"/>
      <c r="SCO426" s="209"/>
      <c r="SCP426" s="209"/>
      <c r="SCQ426" s="209"/>
      <c r="SCR426" s="209"/>
      <c r="SCS426" s="209"/>
      <c r="SCT426" s="209"/>
      <c r="SCU426" s="209"/>
      <c r="SCV426" s="209"/>
      <c r="SCW426" s="209"/>
      <c r="SCX426" s="209"/>
      <c r="SCY426" s="209"/>
      <c r="SCZ426" s="209"/>
      <c r="SDA426" s="209"/>
      <c r="SDB426" s="209"/>
      <c r="SDC426" s="209"/>
      <c r="SDD426" s="209"/>
      <c r="SDE426" s="209"/>
      <c r="SDF426" s="209"/>
      <c r="SDG426" s="209"/>
      <c r="SDH426" s="209"/>
      <c r="SDI426" s="209"/>
      <c r="SDJ426" s="209"/>
      <c r="SDK426" s="209"/>
      <c r="SDL426" s="209"/>
      <c r="SDM426" s="209"/>
      <c r="SDN426" s="209"/>
      <c r="SDO426" s="209"/>
      <c r="SDP426" s="209"/>
      <c r="SDQ426" s="209"/>
      <c r="SDR426" s="209"/>
      <c r="SDS426" s="209"/>
      <c r="SDT426" s="209"/>
      <c r="SDU426" s="209"/>
      <c r="SDV426" s="209"/>
      <c r="SDW426" s="209"/>
      <c r="SDX426" s="209"/>
      <c r="SDY426" s="209"/>
      <c r="SDZ426" s="209"/>
      <c r="SEA426" s="209"/>
      <c r="SEB426" s="209"/>
      <c r="SEC426" s="209"/>
      <c r="SED426" s="209"/>
      <c r="SEE426" s="209"/>
      <c r="SEF426" s="209"/>
      <c r="SEG426" s="209"/>
      <c r="SEH426" s="209"/>
      <c r="SEI426" s="209"/>
      <c r="SEJ426" s="209"/>
      <c r="SEK426" s="209"/>
      <c r="SEL426" s="209"/>
      <c r="SEM426" s="209"/>
      <c r="SEN426" s="209"/>
      <c r="SEO426" s="209"/>
      <c r="SEP426" s="209"/>
      <c r="SEQ426" s="209"/>
      <c r="SER426" s="209"/>
      <c r="SES426" s="209"/>
      <c r="SET426" s="209"/>
      <c r="SEU426" s="209"/>
      <c r="SEV426" s="209"/>
      <c r="SEW426" s="209"/>
      <c r="SEX426" s="209"/>
      <c r="SEY426" s="209"/>
      <c r="SEZ426" s="209"/>
      <c r="SFA426" s="209"/>
      <c r="SFB426" s="209"/>
      <c r="SFC426" s="209"/>
      <c r="SFD426" s="209"/>
      <c r="SFE426" s="209"/>
      <c r="SFF426" s="209"/>
      <c r="SFG426" s="209"/>
      <c r="SFH426" s="209"/>
      <c r="SFI426" s="209"/>
      <c r="SFJ426" s="209"/>
      <c r="SFK426" s="209"/>
      <c r="SFL426" s="209"/>
      <c r="SFM426" s="209"/>
      <c r="SFN426" s="209"/>
      <c r="SFO426" s="209"/>
      <c r="SFP426" s="209"/>
      <c r="SFQ426" s="209"/>
      <c r="SFR426" s="209"/>
      <c r="SFS426" s="209"/>
      <c r="SFT426" s="209"/>
      <c r="SFU426" s="209"/>
      <c r="SFV426" s="209"/>
      <c r="SFW426" s="209"/>
      <c r="SFX426" s="209"/>
      <c r="SFY426" s="209"/>
      <c r="SFZ426" s="209"/>
      <c r="SGA426" s="209"/>
      <c r="SGB426" s="209"/>
      <c r="SGC426" s="209"/>
      <c r="SGD426" s="209"/>
      <c r="SGE426" s="209"/>
      <c r="SGF426" s="209"/>
      <c r="SGG426" s="209"/>
      <c r="SGH426" s="209"/>
      <c r="SGI426" s="209"/>
      <c r="SGJ426" s="209"/>
      <c r="SGK426" s="209"/>
      <c r="SGL426" s="209"/>
      <c r="SGM426" s="209"/>
      <c r="SGN426" s="209"/>
      <c r="SGO426" s="209"/>
      <c r="SGP426" s="209"/>
      <c r="SGQ426" s="209"/>
      <c r="SGR426" s="209"/>
      <c r="SGS426" s="209"/>
      <c r="SGT426" s="209"/>
      <c r="SGU426" s="209"/>
      <c r="SGV426" s="209"/>
      <c r="SGW426" s="209"/>
      <c r="SGX426" s="209"/>
      <c r="SGY426" s="209"/>
      <c r="SGZ426" s="209"/>
      <c r="SHA426" s="209"/>
      <c r="SHB426" s="209"/>
      <c r="SHC426" s="209"/>
      <c r="SHD426" s="209"/>
      <c r="SHE426" s="209"/>
      <c r="SHF426" s="209"/>
      <c r="SHG426" s="209"/>
      <c r="SHH426" s="209"/>
      <c r="SHI426" s="209"/>
      <c r="SHJ426" s="209"/>
      <c r="SHK426" s="209"/>
      <c r="SHL426" s="209"/>
      <c r="SHM426" s="209"/>
      <c r="SHN426" s="209"/>
      <c r="SHO426" s="209"/>
      <c r="SHP426" s="209"/>
      <c r="SHQ426" s="209"/>
      <c r="SHR426" s="209"/>
      <c r="SHS426" s="209"/>
      <c r="SHT426" s="209"/>
      <c r="SHU426" s="209"/>
      <c r="SHV426" s="209"/>
      <c r="SHW426" s="209"/>
      <c r="SHX426" s="209"/>
      <c r="SHY426" s="209"/>
      <c r="SHZ426" s="209"/>
      <c r="SIA426" s="209"/>
      <c r="SIB426" s="209"/>
      <c r="SIC426" s="209"/>
      <c r="SID426" s="209"/>
      <c r="SIE426" s="209"/>
      <c r="SIF426" s="209"/>
      <c r="SIG426" s="209"/>
      <c r="SIH426" s="209"/>
      <c r="SII426" s="209"/>
      <c r="SIJ426" s="209"/>
      <c r="SIK426" s="209"/>
      <c r="SIL426" s="209"/>
      <c r="SIM426" s="209"/>
      <c r="SIN426" s="209"/>
      <c r="SIO426" s="209"/>
      <c r="SIP426" s="209"/>
      <c r="SIQ426" s="209"/>
      <c r="SIR426" s="209"/>
      <c r="SIS426" s="209"/>
      <c r="SIT426" s="209"/>
      <c r="SIU426" s="209"/>
      <c r="SIV426" s="209"/>
      <c r="SIW426" s="209"/>
      <c r="SIX426" s="209"/>
      <c r="SIY426" s="209"/>
      <c r="SIZ426" s="209"/>
      <c r="SJA426" s="209"/>
      <c r="SJB426" s="209"/>
      <c r="SJC426" s="209"/>
      <c r="SJD426" s="209"/>
      <c r="SJE426" s="209"/>
      <c r="SJF426" s="209"/>
      <c r="SJG426" s="209"/>
      <c r="SJH426" s="209"/>
      <c r="SJI426" s="209"/>
      <c r="SJJ426" s="209"/>
      <c r="SJK426" s="209"/>
      <c r="SJL426" s="209"/>
      <c r="SJM426" s="209"/>
      <c r="SJN426" s="209"/>
      <c r="SJO426" s="209"/>
      <c r="SJP426" s="209"/>
      <c r="SJQ426" s="209"/>
      <c r="SJR426" s="209"/>
      <c r="SJS426" s="209"/>
      <c r="SJT426" s="209"/>
      <c r="SJU426" s="209"/>
      <c r="SJV426" s="209"/>
      <c r="SJW426" s="209"/>
      <c r="SJX426" s="209"/>
      <c r="SJY426" s="209"/>
      <c r="SJZ426" s="209"/>
      <c r="SKA426" s="209"/>
      <c r="SKB426" s="209"/>
      <c r="SKC426" s="209"/>
      <c r="SKD426" s="209"/>
      <c r="SKE426" s="209"/>
      <c r="SKF426" s="209"/>
      <c r="SKG426" s="209"/>
      <c r="SKH426" s="209"/>
      <c r="SKI426" s="209"/>
      <c r="SKJ426" s="209"/>
      <c r="SKK426" s="209"/>
      <c r="SKL426" s="209"/>
      <c r="SKM426" s="209"/>
      <c r="SKN426" s="209"/>
      <c r="SKO426" s="209"/>
      <c r="SKP426" s="209"/>
      <c r="SKQ426" s="209"/>
      <c r="SKR426" s="209"/>
      <c r="SKS426" s="209"/>
      <c r="SKT426" s="209"/>
      <c r="SKU426" s="209"/>
      <c r="SKV426" s="209"/>
      <c r="SKW426" s="209"/>
      <c r="SKX426" s="209"/>
      <c r="SKY426" s="209"/>
      <c r="SKZ426" s="209"/>
      <c r="SLA426" s="209"/>
      <c r="SLB426" s="209"/>
      <c r="SLC426" s="209"/>
      <c r="SLD426" s="209"/>
      <c r="SLE426" s="209"/>
      <c r="SLF426" s="209"/>
      <c r="SLG426" s="209"/>
      <c r="SLH426" s="209"/>
      <c r="SLI426" s="209"/>
      <c r="SLJ426" s="209"/>
      <c r="SLK426" s="209"/>
      <c r="SLL426" s="209"/>
      <c r="SLM426" s="209"/>
      <c r="SLN426" s="209"/>
      <c r="SLO426" s="209"/>
      <c r="SLP426" s="209"/>
      <c r="SLQ426" s="209"/>
      <c r="SLR426" s="209"/>
      <c r="SLS426" s="209"/>
      <c r="SLT426" s="209"/>
      <c r="SLU426" s="209"/>
      <c r="SLV426" s="209"/>
      <c r="SLW426" s="209"/>
      <c r="SLX426" s="209"/>
      <c r="SLY426" s="209"/>
      <c r="SLZ426" s="209"/>
      <c r="SMA426" s="209"/>
      <c r="SMB426" s="209"/>
      <c r="SMC426" s="209"/>
      <c r="SMD426" s="209"/>
      <c r="SME426" s="209"/>
      <c r="SMF426" s="209"/>
      <c r="SMG426" s="209"/>
      <c r="SMH426" s="209"/>
      <c r="SMI426" s="209"/>
      <c r="SMJ426" s="209"/>
      <c r="SMK426" s="209"/>
      <c r="SML426" s="209"/>
      <c r="SMM426" s="209"/>
      <c r="SMN426" s="209"/>
      <c r="SMO426" s="209"/>
      <c r="SMP426" s="209"/>
      <c r="SMQ426" s="209"/>
      <c r="SMR426" s="209"/>
      <c r="SMS426" s="209"/>
      <c r="SMT426" s="209"/>
      <c r="SMU426" s="209"/>
      <c r="SMV426" s="209"/>
      <c r="SMW426" s="209"/>
      <c r="SMX426" s="209"/>
      <c r="SMY426" s="209"/>
      <c r="SMZ426" s="209"/>
      <c r="SNA426" s="209"/>
      <c r="SNB426" s="209"/>
      <c r="SNC426" s="209"/>
      <c r="SND426" s="209"/>
      <c r="SNE426" s="209"/>
      <c r="SNF426" s="209"/>
      <c r="SNG426" s="209"/>
      <c r="SNH426" s="209"/>
      <c r="SNI426" s="209"/>
      <c r="SNJ426" s="209"/>
      <c r="SNK426" s="209"/>
      <c r="SNL426" s="209"/>
      <c r="SNM426" s="209"/>
      <c r="SNN426" s="209"/>
      <c r="SNO426" s="209"/>
      <c r="SNP426" s="209"/>
      <c r="SNQ426" s="209"/>
      <c r="SNR426" s="209"/>
      <c r="SNS426" s="209"/>
      <c r="SNT426" s="209"/>
      <c r="SNU426" s="209"/>
      <c r="SNV426" s="209"/>
      <c r="SNW426" s="209"/>
      <c r="SNX426" s="209"/>
      <c r="SNY426" s="209"/>
      <c r="SNZ426" s="209"/>
      <c r="SOA426" s="209"/>
      <c r="SOB426" s="209"/>
      <c r="SOC426" s="209"/>
      <c r="SOD426" s="209"/>
      <c r="SOE426" s="209"/>
      <c r="SOF426" s="209"/>
      <c r="SOG426" s="209"/>
      <c r="SOH426" s="209"/>
      <c r="SOI426" s="209"/>
      <c r="SOJ426" s="209"/>
      <c r="SOK426" s="209"/>
      <c r="SOL426" s="209"/>
      <c r="SOM426" s="209"/>
      <c r="SON426" s="209"/>
      <c r="SOO426" s="209"/>
      <c r="SOP426" s="209"/>
      <c r="SOQ426" s="209"/>
      <c r="SOR426" s="209"/>
      <c r="SOS426" s="209"/>
      <c r="SOT426" s="209"/>
      <c r="SOU426" s="209"/>
      <c r="SOV426" s="209"/>
      <c r="SOW426" s="209"/>
      <c r="SOX426" s="209"/>
      <c r="SOY426" s="209"/>
      <c r="SOZ426" s="209"/>
      <c r="SPA426" s="209"/>
      <c r="SPB426" s="209"/>
      <c r="SPC426" s="209"/>
      <c r="SPD426" s="209"/>
      <c r="SPE426" s="209"/>
      <c r="SPF426" s="209"/>
      <c r="SPG426" s="209"/>
      <c r="SPH426" s="209"/>
      <c r="SPI426" s="209"/>
      <c r="SPJ426" s="209"/>
      <c r="SPK426" s="209"/>
      <c r="SPL426" s="209"/>
      <c r="SPM426" s="209"/>
      <c r="SPN426" s="209"/>
      <c r="SPO426" s="209"/>
      <c r="SPP426" s="209"/>
      <c r="SPQ426" s="209"/>
      <c r="SPR426" s="209"/>
      <c r="SPS426" s="209"/>
      <c r="SPT426" s="209"/>
      <c r="SPU426" s="209"/>
      <c r="SPV426" s="209"/>
      <c r="SPW426" s="209"/>
      <c r="SPX426" s="209"/>
      <c r="SPY426" s="209"/>
      <c r="SPZ426" s="209"/>
      <c r="SQA426" s="209"/>
      <c r="SQB426" s="209"/>
      <c r="SQC426" s="209"/>
      <c r="SQD426" s="209"/>
      <c r="SQE426" s="209"/>
      <c r="SQF426" s="209"/>
      <c r="SQG426" s="209"/>
      <c r="SQH426" s="209"/>
      <c r="SQI426" s="209"/>
      <c r="SQJ426" s="209"/>
      <c r="SQK426" s="209"/>
      <c r="SQL426" s="209"/>
      <c r="SQM426" s="209"/>
      <c r="SQN426" s="209"/>
      <c r="SQO426" s="209"/>
      <c r="SQP426" s="209"/>
      <c r="SQQ426" s="209"/>
      <c r="SQR426" s="209"/>
      <c r="SQS426" s="209"/>
      <c r="SQT426" s="209"/>
      <c r="SQU426" s="209"/>
      <c r="SQV426" s="209"/>
      <c r="SQW426" s="209"/>
      <c r="SQX426" s="209"/>
      <c r="SQY426" s="209"/>
      <c r="SQZ426" s="209"/>
      <c r="SRA426" s="209"/>
      <c r="SRB426" s="209"/>
      <c r="SRC426" s="209"/>
      <c r="SRD426" s="209"/>
      <c r="SRE426" s="209"/>
      <c r="SRF426" s="209"/>
      <c r="SRG426" s="209"/>
      <c r="SRH426" s="209"/>
      <c r="SRI426" s="209"/>
      <c r="SRJ426" s="209"/>
      <c r="SRK426" s="209"/>
      <c r="SRL426" s="209"/>
      <c r="SRM426" s="209"/>
      <c r="SRN426" s="209"/>
      <c r="SRO426" s="209"/>
      <c r="SRP426" s="209"/>
      <c r="SRQ426" s="209"/>
      <c r="SRR426" s="209"/>
      <c r="SRS426" s="209"/>
      <c r="SRT426" s="209"/>
      <c r="SRU426" s="209"/>
      <c r="SRV426" s="209"/>
      <c r="SRW426" s="209"/>
      <c r="SRX426" s="209"/>
      <c r="SRY426" s="209"/>
      <c r="SRZ426" s="209"/>
      <c r="SSA426" s="209"/>
      <c r="SSB426" s="209"/>
      <c r="SSC426" s="209"/>
      <c r="SSD426" s="209"/>
      <c r="SSE426" s="209"/>
      <c r="SSF426" s="209"/>
      <c r="SSG426" s="209"/>
      <c r="SSH426" s="209"/>
      <c r="SSI426" s="209"/>
      <c r="SSJ426" s="209"/>
      <c r="SSK426" s="209"/>
      <c r="SSL426" s="209"/>
      <c r="SSM426" s="209"/>
      <c r="SSN426" s="209"/>
      <c r="SSO426" s="209"/>
      <c r="SSP426" s="209"/>
      <c r="SSQ426" s="209"/>
      <c r="SSR426" s="209"/>
      <c r="SSS426" s="209"/>
      <c r="SST426" s="209"/>
      <c r="SSU426" s="209"/>
      <c r="SSV426" s="209"/>
      <c r="SSW426" s="209"/>
      <c r="SSX426" s="209"/>
      <c r="SSY426" s="209"/>
      <c r="SSZ426" s="209"/>
      <c r="STA426" s="209"/>
      <c r="STB426" s="209"/>
      <c r="STC426" s="209"/>
      <c r="STD426" s="209"/>
      <c r="STE426" s="209"/>
      <c r="STF426" s="209"/>
      <c r="STG426" s="209"/>
      <c r="STH426" s="209"/>
      <c r="STI426" s="209"/>
      <c r="STJ426" s="209"/>
      <c r="STK426" s="209"/>
      <c r="STL426" s="209"/>
      <c r="STM426" s="209"/>
      <c r="STN426" s="209"/>
      <c r="STO426" s="209"/>
      <c r="STP426" s="209"/>
      <c r="STQ426" s="209"/>
      <c r="STR426" s="209"/>
      <c r="STS426" s="209"/>
      <c r="STT426" s="209"/>
      <c r="STU426" s="209"/>
      <c r="STV426" s="209"/>
      <c r="STW426" s="209"/>
      <c r="STX426" s="209"/>
      <c r="STY426" s="209"/>
      <c r="STZ426" s="209"/>
      <c r="SUA426" s="209"/>
      <c r="SUB426" s="209"/>
      <c r="SUC426" s="209"/>
      <c r="SUD426" s="209"/>
      <c r="SUE426" s="209"/>
      <c r="SUF426" s="209"/>
      <c r="SUG426" s="209"/>
      <c r="SUH426" s="209"/>
      <c r="SUI426" s="209"/>
      <c r="SUJ426" s="209"/>
      <c r="SUK426" s="209"/>
      <c r="SUL426" s="209"/>
      <c r="SUM426" s="209"/>
      <c r="SUN426" s="209"/>
      <c r="SUO426" s="209"/>
      <c r="SUP426" s="209"/>
      <c r="SUQ426" s="209"/>
      <c r="SUR426" s="209"/>
      <c r="SUS426" s="209"/>
      <c r="SUT426" s="209"/>
      <c r="SUU426" s="209"/>
      <c r="SUV426" s="209"/>
      <c r="SUW426" s="209"/>
      <c r="SUX426" s="209"/>
      <c r="SUY426" s="209"/>
      <c r="SUZ426" s="209"/>
      <c r="SVA426" s="209"/>
      <c r="SVB426" s="209"/>
      <c r="SVC426" s="209"/>
      <c r="SVD426" s="209"/>
      <c r="SVE426" s="209"/>
      <c r="SVF426" s="209"/>
      <c r="SVG426" s="209"/>
      <c r="SVH426" s="209"/>
      <c r="SVI426" s="209"/>
      <c r="SVJ426" s="209"/>
      <c r="SVK426" s="209"/>
      <c r="SVL426" s="209"/>
      <c r="SVM426" s="209"/>
      <c r="SVN426" s="209"/>
      <c r="SVO426" s="209"/>
      <c r="SVP426" s="209"/>
      <c r="SVQ426" s="209"/>
      <c r="SVR426" s="209"/>
      <c r="SVS426" s="209"/>
      <c r="SVT426" s="209"/>
      <c r="SVU426" s="209"/>
      <c r="SVV426" s="209"/>
      <c r="SVW426" s="209"/>
      <c r="SVX426" s="209"/>
      <c r="SVY426" s="209"/>
      <c r="SVZ426" s="209"/>
      <c r="SWA426" s="209"/>
      <c r="SWB426" s="209"/>
      <c r="SWC426" s="209"/>
      <c r="SWD426" s="209"/>
      <c r="SWE426" s="209"/>
      <c r="SWF426" s="209"/>
      <c r="SWG426" s="209"/>
      <c r="SWH426" s="209"/>
      <c r="SWI426" s="209"/>
      <c r="SWJ426" s="209"/>
      <c r="SWK426" s="209"/>
      <c r="SWL426" s="209"/>
      <c r="SWM426" s="209"/>
      <c r="SWN426" s="209"/>
      <c r="SWO426" s="209"/>
      <c r="SWP426" s="209"/>
      <c r="SWQ426" s="209"/>
      <c r="SWR426" s="209"/>
      <c r="SWS426" s="209"/>
      <c r="SWT426" s="209"/>
      <c r="SWU426" s="209"/>
      <c r="SWV426" s="209"/>
      <c r="SWW426" s="209"/>
      <c r="SWX426" s="209"/>
      <c r="SWY426" s="209"/>
      <c r="SWZ426" s="209"/>
      <c r="SXA426" s="209"/>
      <c r="SXB426" s="209"/>
      <c r="SXC426" s="209"/>
      <c r="SXD426" s="209"/>
      <c r="SXE426" s="209"/>
      <c r="SXF426" s="209"/>
      <c r="SXG426" s="209"/>
      <c r="SXH426" s="209"/>
      <c r="SXI426" s="209"/>
      <c r="SXJ426" s="209"/>
      <c r="SXK426" s="209"/>
      <c r="SXL426" s="209"/>
      <c r="SXM426" s="209"/>
      <c r="SXN426" s="209"/>
      <c r="SXO426" s="209"/>
      <c r="SXP426" s="209"/>
      <c r="SXQ426" s="209"/>
      <c r="SXR426" s="209"/>
      <c r="SXS426" s="209"/>
      <c r="SXT426" s="209"/>
      <c r="SXU426" s="209"/>
      <c r="SXV426" s="209"/>
      <c r="SXW426" s="209"/>
      <c r="SXX426" s="209"/>
      <c r="SXY426" s="209"/>
      <c r="SXZ426" s="209"/>
      <c r="SYA426" s="209"/>
      <c r="SYB426" s="209"/>
      <c r="SYC426" s="209"/>
      <c r="SYD426" s="209"/>
      <c r="SYE426" s="209"/>
      <c r="SYF426" s="209"/>
      <c r="SYG426" s="209"/>
      <c r="SYH426" s="209"/>
      <c r="SYI426" s="209"/>
      <c r="SYJ426" s="209"/>
      <c r="SYK426" s="209"/>
      <c r="SYL426" s="209"/>
      <c r="SYM426" s="209"/>
      <c r="SYN426" s="209"/>
      <c r="SYO426" s="209"/>
      <c r="SYP426" s="209"/>
      <c r="SYQ426" s="209"/>
      <c r="SYR426" s="209"/>
      <c r="SYS426" s="209"/>
      <c r="SYT426" s="209"/>
      <c r="SYU426" s="209"/>
      <c r="SYV426" s="209"/>
      <c r="SYW426" s="209"/>
      <c r="SYX426" s="209"/>
      <c r="SYY426" s="209"/>
      <c r="SYZ426" s="209"/>
      <c r="SZA426" s="209"/>
      <c r="SZB426" s="209"/>
      <c r="SZC426" s="209"/>
      <c r="SZD426" s="209"/>
      <c r="SZE426" s="209"/>
      <c r="SZF426" s="209"/>
      <c r="SZG426" s="209"/>
      <c r="SZH426" s="209"/>
      <c r="SZI426" s="209"/>
      <c r="SZJ426" s="209"/>
      <c r="SZK426" s="209"/>
      <c r="SZL426" s="209"/>
      <c r="SZM426" s="209"/>
      <c r="SZN426" s="209"/>
      <c r="SZO426" s="209"/>
      <c r="SZP426" s="209"/>
      <c r="SZQ426" s="209"/>
      <c r="SZR426" s="209"/>
      <c r="SZS426" s="209"/>
      <c r="SZT426" s="209"/>
      <c r="SZU426" s="209"/>
      <c r="SZV426" s="209"/>
      <c r="SZW426" s="209"/>
      <c r="SZX426" s="209"/>
      <c r="SZY426" s="209"/>
      <c r="SZZ426" s="209"/>
      <c r="TAA426" s="209"/>
      <c r="TAB426" s="209"/>
      <c r="TAC426" s="209"/>
      <c r="TAD426" s="209"/>
      <c r="TAE426" s="209"/>
      <c r="TAF426" s="209"/>
      <c r="TAG426" s="209"/>
      <c r="TAH426" s="209"/>
      <c r="TAI426" s="209"/>
      <c r="TAJ426" s="209"/>
      <c r="TAK426" s="209"/>
      <c r="TAL426" s="209"/>
      <c r="TAM426" s="209"/>
      <c r="TAN426" s="209"/>
      <c r="TAO426" s="209"/>
      <c r="TAP426" s="209"/>
      <c r="TAQ426" s="209"/>
      <c r="TAR426" s="209"/>
      <c r="TAS426" s="209"/>
      <c r="TAT426" s="209"/>
      <c r="TAU426" s="209"/>
      <c r="TAV426" s="209"/>
      <c r="TAW426" s="209"/>
      <c r="TAX426" s="209"/>
      <c r="TAY426" s="209"/>
      <c r="TAZ426" s="209"/>
      <c r="TBA426" s="209"/>
      <c r="TBB426" s="209"/>
      <c r="TBC426" s="209"/>
      <c r="TBD426" s="209"/>
      <c r="TBE426" s="209"/>
      <c r="TBF426" s="209"/>
      <c r="TBG426" s="209"/>
      <c r="TBH426" s="209"/>
      <c r="TBI426" s="209"/>
      <c r="TBJ426" s="209"/>
      <c r="TBK426" s="209"/>
      <c r="TBL426" s="209"/>
      <c r="TBM426" s="209"/>
      <c r="TBN426" s="209"/>
      <c r="TBO426" s="209"/>
      <c r="TBP426" s="209"/>
      <c r="TBQ426" s="209"/>
      <c r="TBR426" s="209"/>
      <c r="TBS426" s="209"/>
      <c r="TBT426" s="209"/>
      <c r="TBU426" s="209"/>
      <c r="TBV426" s="209"/>
      <c r="TBW426" s="209"/>
      <c r="TBX426" s="209"/>
      <c r="TBY426" s="209"/>
      <c r="TBZ426" s="209"/>
      <c r="TCA426" s="209"/>
      <c r="TCB426" s="209"/>
      <c r="TCC426" s="209"/>
      <c r="TCD426" s="209"/>
      <c r="TCE426" s="209"/>
      <c r="TCF426" s="209"/>
      <c r="TCG426" s="209"/>
      <c r="TCH426" s="209"/>
      <c r="TCI426" s="209"/>
      <c r="TCJ426" s="209"/>
      <c r="TCK426" s="209"/>
      <c r="TCL426" s="209"/>
      <c r="TCM426" s="209"/>
      <c r="TCN426" s="209"/>
      <c r="TCO426" s="209"/>
      <c r="TCP426" s="209"/>
      <c r="TCQ426" s="209"/>
      <c r="TCR426" s="209"/>
      <c r="TCS426" s="209"/>
      <c r="TCT426" s="209"/>
      <c r="TCU426" s="209"/>
      <c r="TCV426" s="209"/>
      <c r="TCW426" s="209"/>
      <c r="TCX426" s="209"/>
      <c r="TCY426" s="209"/>
      <c r="TCZ426" s="209"/>
      <c r="TDA426" s="209"/>
      <c r="TDB426" s="209"/>
      <c r="TDC426" s="209"/>
      <c r="TDD426" s="209"/>
      <c r="TDE426" s="209"/>
      <c r="TDF426" s="209"/>
      <c r="TDG426" s="209"/>
      <c r="TDH426" s="209"/>
      <c r="TDI426" s="209"/>
      <c r="TDJ426" s="209"/>
      <c r="TDK426" s="209"/>
      <c r="TDL426" s="209"/>
      <c r="TDM426" s="209"/>
      <c r="TDN426" s="209"/>
      <c r="TDO426" s="209"/>
      <c r="TDP426" s="209"/>
      <c r="TDQ426" s="209"/>
      <c r="TDR426" s="209"/>
      <c r="TDS426" s="209"/>
      <c r="TDT426" s="209"/>
      <c r="TDU426" s="209"/>
      <c r="TDV426" s="209"/>
      <c r="TDW426" s="209"/>
      <c r="TDX426" s="209"/>
      <c r="TDY426" s="209"/>
      <c r="TDZ426" s="209"/>
      <c r="TEA426" s="209"/>
      <c r="TEB426" s="209"/>
      <c r="TEC426" s="209"/>
      <c r="TED426" s="209"/>
      <c r="TEE426" s="209"/>
      <c r="TEF426" s="209"/>
      <c r="TEG426" s="209"/>
      <c r="TEH426" s="209"/>
      <c r="TEI426" s="209"/>
      <c r="TEJ426" s="209"/>
      <c r="TEK426" s="209"/>
      <c r="TEL426" s="209"/>
      <c r="TEM426" s="209"/>
      <c r="TEN426" s="209"/>
      <c r="TEO426" s="209"/>
      <c r="TEP426" s="209"/>
      <c r="TEQ426" s="209"/>
      <c r="TER426" s="209"/>
      <c r="TES426" s="209"/>
      <c r="TET426" s="209"/>
      <c r="TEU426" s="209"/>
      <c r="TEV426" s="209"/>
      <c r="TEW426" s="209"/>
      <c r="TEX426" s="209"/>
      <c r="TEY426" s="209"/>
      <c r="TEZ426" s="209"/>
      <c r="TFA426" s="209"/>
      <c r="TFB426" s="209"/>
      <c r="TFC426" s="209"/>
      <c r="TFD426" s="209"/>
      <c r="TFE426" s="209"/>
      <c r="TFF426" s="209"/>
      <c r="TFG426" s="209"/>
      <c r="TFH426" s="209"/>
      <c r="TFI426" s="209"/>
      <c r="TFJ426" s="209"/>
      <c r="TFK426" s="209"/>
      <c r="TFL426" s="209"/>
      <c r="TFM426" s="209"/>
      <c r="TFN426" s="209"/>
      <c r="TFO426" s="209"/>
      <c r="TFP426" s="209"/>
      <c r="TFQ426" s="209"/>
      <c r="TFR426" s="209"/>
      <c r="TFS426" s="209"/>
      <c r="TFT426" s="209"/>
      <c r="TFU426" s="209"/>
      <c r="TFV426" s="209"/>
      <c r="TFW426" s="209"/>
      <c r="TFX426" s="209"/>
      <c r="TFY426" s="209"/>
      <c r="TFZ426" s="209"/>
      <c r="TGA426" s="209"/>
      <c r="TGB426" s="209"/>
      <c r="TGC426" s="209"/>
      <c r="TGD426" s="209"/>
      <c r="TGE426" s="209"/>
      <c r="TGF426" s="209"/>
      <c r="TGG426" s="209"/>
      <c r="TGH426" s="209"/>
      <c r="TGI426" s="209"/>
      <c r="TGJ426" s="209"/>
      <c r="TGK426" s="209"/>
      <c r="TGL426" s="209"/>
      <c r="TGM426" s="209"/>
      <c r="TGN426" s="209"/>
      <c r="TGO426" s="209"/>
      <c r="TGP426" s="209"/>
      <c r="TGQ426" s="209"/>
      <c r="TGR426" s="209"/>
      <c r="TGS426" s="209"/>
      <c r="TGT426" s="209"/>
      <c r="TGU426" s="209"/>
      <c r="TGV426" s="209"/>
      <c r="TGW426" s="209"/>
      <c r="TGX426" s="209"/>
      <c r="TGY426" s="209"/>
      <c r="TGZ426" s="209"/>
      <c r="THA426" s="209"/>
      <c r="THB426" s="209"/>
      <c r="THC426" s="209"/>
      <c r="THD426" s="209"/>
      <c r="THE426" s="209"/>
      <c r="THF426" s="209"/>
      <c r="THG426" s="209"/>
      <c r="THH426" s="209"/>
      <c r="THI426" s="209"/>
      <c r="THJ426" s="209"/>
      <c r="THK426" s="209"/>
      <c r="THL426" s="209"/>
      <c r="THM426" s="209"/>
      <c r="THN426" s="209"/>
      <c r="THO426" s="209"/>
      <c r="THP426" s="209"/>
      <c r="THQ426" s="209"/>
      <c r="THR426" s="209"/>
      <c r="THS426" s="209"/>
      <c r="THT426" s="209"/>
      <c r="THU426" s="209"/>
      <c r="THV426" s="209"/>
      <c r="THW426" s="209"/>
      <c r="THX426" s="209"/>
      <c r="THY426" s="209"/>
      <c r="THZ426" s="209"/>
      <c r="TIA426" s="209"/>
      <c r="TIB426" s="209"/>
      <c r="TIC426" s="209"/>
      <c r="TID426" s="209"/>
      <c r="TIE426" s="209"/>
      <c r="TIF426" s="209"/>
      <c r="TIG426" s="209"/>
      <c r="TIH426" s="209"/>
      <c r="TII426" s="209"/>
      <c r="TIJ426" s="209"/>
      <c r="TIK426" s="209"/>
      <c r="TIL426" s="209"/>
      <c r="TIM426" s="209"/>
      <c r="TIN426" s="209"/>
      <c r="TIO426" s="209"/>
      <c r="TIP426" s="209"/>
      <c r="TIQ426" s="209"/>
      <c r="TIR426" s="209"/>
      <c r="TIS426" s="209"/>
      <c r="TIT426" s="209"/>
      <c r="TIU426" s="209"/>
      <c r="TIV426" s="209"/>
      <c r="TIW426" s="209"/>
      <c r="TIX426" s="209"/>
      <c r="TIY426" s="209"/>
      <c r="TIZ426" s="209"/>
      <c r="TJA426" s="209"/>
      <c r="TJB426" s="209"/>
      <c r="TJC426" s="209"/>
      <c r="TJD426" s="209"/>
      <c r="TJE426" s="209"/>
      <c r="TJF426" s="209"/>
      <c r="TJG426" s="209"/>
      <c r="TJH426" s="209"/>
      <c r="TJI426" s="209"/>
      <c r="TJJ426" s="209"/>
      <c r="TJK426" s="209"/>
      <c r="TJL426" s="209"/>
      <c r="TJM426" s="209"/>
      <c r="TJN426" s="209"/>
      <c r="TJO426" s="209"/>
      <c r="TJP426" s="209"/>
      <c r="TJQ426" s="209"/>
      <c r="TJR426" s="209"/>
      <c r="TJS426" s="209"/>
      <c r="TJT426" s="209"/>
      <c r="TJU426" s="209"/>
      <c r="TJV426" s="209"/>
      <c r="TJW426" s="209"/>
      <c r="TJX426" s="209"/>
      <c r="TJY426" s="209"/>
      <c r="TJZ426" s="209"/>
      <c r="TKA426" s="209"/>
      <c r="TKB426" s="209"/>
      <c r="TKC426" s="209"/>
      <c r="TKD426" s="209"/>
      <c r="TKE426" s="209"/>
      <c r="TKF426" s="209"/>
      <c r="TKG426" s="209"/>
      <c r="TKH426" s="209"/>
      <c r="TKI426" s="209"/>
      <c r="TKJ426" s="209"/>
      <c r="TKK426" s="209"/>
      <c r="TKL426" s="209"/>
      <c r="TKM426" s="209"/>
      <c r="TKN426" s="209"/>
      <c r="TKO426" s="209"/>
      <c r="TKP426" s="209"/>
      <c r="TKQ426" s="209"/>
      <c r="TKR426" s="209"/>
      <c r="TKS426" s="209"/>
      <c r="TKT426" s="209"/>
      <c r="TKU426" s="209"/>
      <c r="TKV426" s="209"/>
      <c r="TKW426" s="209"/>
      <c r="TKX426" s="209"/>
      <c r="TKY426" s="209"/>
      <c r="TKZ426" s="209"/>
      <c r="TLA426" s="209"/>
      <c r="TLB426" s="209"/>
      <c r="TLC426" s="209"/>
      <c r="TLD426" s="209"/>
      <c r="TLE426" s="209"/>
      <c r="TLF426" s="209"/>
      <c r="TLG426" s="209"/>
      <c r="TLH426" s="209"/>
      <c r="TLI426" s="209"/>
      <c r="TLJ426" s="209"/>
      <c r="TLK426" s="209"/>
      <c r="TLL426" s="209"/>
      <c r="TLM426" s="209"/>
      <c r="TLN426" s="209"/>
      <c r="TLO426" s="209"/>
      <c r="TLP426" s="209"/>
      <c r="TLQ426" s="209"/>
      <c r="TLR426" s="209"/>
      <c r="TLS426" s="209"/>
      <c r="TLT426" s="209"/>
      <c r="TLU426" s="209"/>
      <c r="TLV426" s="209"/>
      <c r="TLW426" s="209"/>
      <c r="TLX426" s="209"/>
      <c r="TLY426" s="209"/>
      <c r="TLZ426" s="209"/>
      <c r="TMA426" s="209"/>
      <c r="TMB426" s="209"/>
      <c r="TMC426" s="209"/>
      <c r="TMD426" s="209"/>
      <c r="TME426" s="209"/>
      <c r="TMF426" s="209"/>
      <c r="TMG426" s="209"/>
      <c r="TMH426" s="209"/>
      <c r="TMI426" s="209"/>
      <c r="TMJ426" s="209"/>
      <c r="TMK426" s="209"/>
      <c r="TML426" s="209"/>
      <c r="TMM426" s="209"/>
      <c r="TMN426" s="209"/>
      <c r="TMO426" s="209"/>
      <c r="TMP426" s="209"/>
      <c r="TMQ426" s="209"/>
      <c r="TMR426" s="209"/>
      <c r="TMS426" s="209"/>
      <c r="TMT426" s="209"/>
      <c r="TMU426" s="209"/>
      <c r="TMV426" s="209"/>
      <c r="TMW426" s="209"/>
      <c r="TMX426" s="209"/>
      <c r="TMY426" s="209"/>
      <c r="TMZ426" s="209"/>
      <c r="TNA426" s="209"/>
      <c r="TNB426" s="209"/>
      <c r="TNC426" s="209"/>
      <c r="TND426" s="209"/>
      <c r="TNE426" s="209"/>
      <c r="TNF426" s="209"/>
      <c r="TNG426" s="209"/>
      <c r="TNH426" s="209"/>
      <c r="TNI426" s="209"/>
      <c r="TNJ426" s="209"/>
      <c r="TNK426" s="209"/>
      <c r="TNL426" s="209"/>
      <c r="TNM426" s="209"/>
      <c r="TNN426" s="209"/>
      <c r="TNO426" s="209"/>
      <c r="TNP426" s="209"/>
      <c r="TNQ426" s="209"/>
      <c r="TNR426" s="209"/>
      <c r="TNS426" s="209"/>
      <c r="TNT426" s="209"/>
      <c r="TNU426" s="209"/>
      <c r="TNV426" s="209"/>
      <c r="TNW426" s="209"/>
      <c r="TNX426" s="209"/>
      <c r="TNY426" s="209"/>
      <c r="TNZ426" s="209"/>
      <c r="TOA426" s="209"/>
      <c r="TOB426" s="209"/>
      <c r="TOC426" s="209"/>
      <c r="TOD426" s="209"/>
      <c r="TOE426" s="209"/>
      <c r="TOF426" s="209"/>
      <c r="TOG426" s="209"/>
      <c r="TOH426" s="209"/>
      <c r="TOI426" s="209"/>
      <c r="TOJ426" s="209"/>
      <c r="TOK426" s="209"/>
      <c r="TOL426" s="209"/>
      <c r="TOM426" s="209"/>
      <c r="TON426" s="209"/>
      <c r="TOO426" s="209"/>
      <c r="TOP426" s="209"/>
      <c r="TOQ426" s="209"/>
      <c r="TOR426" s="209"/>
      <c r="TOS426" s="209"/>
      <c r="TOT426" s="209"/>
      <c r="TOU426" s="209"/>
      <c r="TOV426" s="209"/>
      <c r="TOW426" s="209"/>
      <c r="TOX426" s="209"/>
      <c r="TOY426" s="209"/>
      <c r="TOZ426" s="209"/>
      <c r="TPA426" s="209"/>
      <c r="TPB426" s="209"/>
      <c r="TPC426" s="209"/>
      <c r="TPD426" s="209"/>
      <c r="TPE426" s="209"/>
      <c r="TPF426" s="209"/>
      <c r="TPG426" s="209"/>
      <c r="TPH426" s="209"/>
      <c r="TPI426" s="209"/>
      <c r="TPJ426" s="209"/>
      <c r="TPK426" s="209"/>
      <c r="TPL426" s="209"/>
      <c r="TPM426" s="209"/>
      <c r="TPN426" s="209"/>
      <c r="TPO426" s="209"/>
      <c r="TPP426" s="209"/>
      <c r="TPQ426" s="209"/>
      <c r="TPR426" s="209"/>
      <c r="TPS426" s="209"/>
      <c r="TPT426" s="209"/>
      <c r="TPU426" s="209"/>
      <c r="TPV426" s="209"/>
      <c r="TPW426" s="209"/>
      <c r="TPX426" s="209"/>
      <c r="TPY426" s="209"/>
      <c r="TPZ426" s="209"/>
      <c r="TQA426" s="209"/>
      <c r="TQB426" s="209"/>
      <c r="TQC426" s="209"/>
      <c r="TQD426" s="209"/>
      <c r="TQE426" s="209"/>
      <c r="TQF426" s="209"/>
      <c r="TQG426" s="209"/>
      <c r="TQH426" s="209"/>
      <c r="TQI426" s="209"/>
      <c r="TQJ426" s="209"/>
      <c r="TQK426" s="209"/>
      <c r="TQL426" s="209"/>
      <c r="TQM426" s="209"/>
      <c r="TQN426" s="209"/>
      <c r="TQO426" s="209"/>
      <c r="TQP426" s="209"/>
      <c r="TQQ426" s="209"/>
      <c r="TQR426" s="209"/>
      <c r="TQS426" s="209"/>
      <c r="TQT426" s="209"/>
      <c r="TQU426" s="209"/>
      <c r="TQV426" s="209"/>
      <c r="TQW426" s="209"/>
      <c r="TQX426" s="209"/>
      <c r="TQY426" s="209"/>
      <c r="TQZ426" s="209"/>
      <c r="TRA426" s="209"/>
      <c r="TRB426" s="209"/>
      <c r="TRC426" s="209"/>
      <c r="TRD426" s="209"/>
      <c r="TRE426" s="209"/>
      <c r="TRF426" s="209"/>
      <c r="TRG426" s="209"/>
      <c r="TRH426" s="209"/>
      <c r="TRI426" s="209"/>
      <c r="TRJ426" s="209"/>
      <c r="TRK426" s="209"/>
      <c r="TRL426" s="209"/>
      <c r="TRM426" s="209"/>
      <c r="TRN426" s="209"/>
      <c r="TRO426" s="209"/>
      <c r="TRP426" s="209"/>
      <c r="TRQ426" s="209"/>
      <c r="TRR426" s="209"/>
      <c r="TRS426" s="209"/>
      <c r="TRT426" s="209"/>
      <c r="TRU426" s="209"/>
      <c r="TRV426" s="209"/>
      <c r="TRW426" s="209"/>
      <c r="TRX426" s="209"/>
      <c r="TRY426" s="209"/>
      <c r="TRZ426" s="209"/>
      <c r="TSA426" s="209"/>
      <c r="TSB426" s="209"/>
      <c r="TSC426" s="209"/>
      <c r="TSD426" s="209"/>
      <c r="TSE426" s="209"/>
      <c r="TSF426" s="209"/>
      <c r="TSG426" s="209"/>
      <c r="TSH426" s="209"/>
      <c r="TSI426" s="209"/>
      <c r="TSJ426" s="209"/>
      <c r="TSK426" s="209"/>
      <c r="TSL426" s="209"/>
      <c r="TSM426" s="209"/>
      <c r="TSN426" s="209"/>
      <c r="TSO426" s="209"/>
      <c r="TSP426" s="209"/>
      <c r="TSQ426" s="209"/>
      <c r="TSR426" s="209"/>
      <c r="TSS426" s="209"/>
      <c r="TST426" s="209"/>
      <c r="TSU426" s="209"/>
      <c r="TSV426" s="209"/>
      <c r="TSW426" s="209"/>
      <c r="TSX426" s="209"/>
      <c r="TSY426" s="209"/>
      <c r="TSZ426" s="209"/>
      <c r="TTA426" s="209"/>
      <c r="TTB426" s="209"/>
      <c r="TTC426" s="209"/>
      <c r="TTD426" s="209"/>
      <c r="TTE426" s="209"/>
      <c r="TTF426" s="209"/>
      <c r="TTG426" s="209"/>
      <c r="TTH426" s="209"/>
      <c r="TTI426" s="209"/>
      <c r="TTJ426" s="209"/>
      <c r="TTK426" s="209"/>
      <c r="TTL426" s="209"/>
      <c r="TTM426" s="209"/>
      <c r="TTN426" s="209"/>
      <c r="TTO426" s="209"/>
      <c r="TTP426" s="209"/>
      <c r="TTQ426" s="209"/>
      <c r="TTR426" s="209"/>
      <c r="TTS426" s="209"/>
      <c r="TTT426" s="209"/>
      <c r="TTU426" s="209"/>
      <c r="TTV426" s="209"/>
      <c r="TTW426" s="209"/>
      <c r="TTX426" s="209"/>
      <c r="TTY426" s="209"/>
      <c r="TTZ426" s="209"/>
      <c r="TUA426" s="209"/>
      <c r="TUB426" s="209"/>
      <c r="TUC426" s="209"/>
      <c r="TUD426" s="209"/>
      <c r="TUE426" s="209"/>
      <c r="TUF426" s="209"/>
      <c r="TUG426" s="209"/>
      <c r="TUH426" s="209"/>
      <c r="TUI426" s="209"/>
      <c r="TUJ426" s="209"/>
      <c r="TUK426" s="209"/>
      <c r="TUL426" s="209"/>
      <c r="TUM426" s="209"/>
      <c r="TUN426" s="209"/>
      <c r="TUO426" s="209"/>
      <c r="TUP426" s="209"/>
      <c r="TUQ426" s="209"/>
      <c r="TUR426" s="209"/>
      <c r="TUS426" s="209"/>
      <c r="TUT426" s="209"/>
      <c r="TUU426" s="209"/>
      <c r="TUV426" s="209"/>
      <c r="TUW426" s="209"/>
      <c r="TUX426" s="209"/>
      <c r="TUY426" s="209"/>
      <c r="TUZ426" s="209"/>
      <c r="TVA426" s="209"/>
      <c r="TVB426" s="209"/>
      <c r="TVC426" s="209"/>
      <c r="TVD426" s="209"/>
      <c r="TVE426" s="209"/>
      <c r="TVF426" s="209"/>
      <c r="TVG426" s="209"/>
      <c r="TVH426" s="209"/>
      <c r="TVI426" s="209"/>
      <c r="TVJ426" s="209"/>
      <c r="TVK426" s="209"/>
      <c r="TVL426" s="209"/>
      <c r="TVM426" s="209"/>
      <c r="TVN426" s="209"/>
      <c r="TVO426" s="209"/>
      <c r="TVP426" s="209"/>
      <c r="TVQ426" s="209"/>
      <c r="TVR426" s="209"/>
      <c r="TVS426" s="209"/>
      <c r="TVT426" s="209"/>
      <c r="TVU426" s="209"/>
      <c r="TVV426" s="209"/>
      <c r="TVW426" s="209"/>
      <c r="TVX426" s="209"/>
      <c r="TVY426" s="209"/>
      <c r="TVZ426" s="209"/>
      <c r="TWA426" s="209"/>
      <c r="TWB426" s="209"/>
      <c r="TWC426" s="209"/>
      <c r="TWD426" s="209"/>
      <c r="TWE426" s="209"/>
      <c r="TWF426" s="209"/>
      <c r="TWG426" s="209"/>
      <c r="TWH426" s="209"/>
      <c r="TWI426" s="209"/>
      <c r="TWJ426" s="209"/>
      <c r="TWK426" s="209"/>
      <c r="TWL426" s="209"/>
      <c r="TWM426" s="209"/>
      <c r="TWN426" s="209"/>
      <c r="TWO426" s="209"/>
      <c r="TWP426" s="209"/>
      <c r="TWQ426" s="209"/>
      <c r="TWR426" s="209"/>
      <c r="TWS426" s="209"/>
      <c r="TWT426" s="209"/>
      <c r="TWU426" s="209"/>
      <c r="TWV426" s="209"/>
      <c r="TWW426" s="209"/>
      <c r="TWX426" s="209"/>
      <c r="TWY426" s="209"/>
      <c r="TWZ426" s="209"/>
      <c r="TXA426" s="209"/>
      <c r="TXB426" s="209"/>
      <c r="TXC426" s="209"/>
      <c r="TXD426" s="209"/>
      <c r="TXE426" s="209"/>
      <c r="TXF426" s="209"/>
      <c r="TXG426" s="209"/>
      <c r="TXH426" s="209"/>
      <c r="TXI426" s="209"/>
      <c r="TXJ426" s="209"/>
      <c r="TXK426" s="209"/>
      <c r="TXL426" s="209"/>
      <c r="TXM426" s="209"/>
      <c r="TXN426" s="209"/>
      <c r="TXO426" s="209"/>
      <c r="TXP426" s="209"/>
      <c r="TXQ426" s="209"/>
      <c r="TXR426" s="209"/>
      <c r="TXS426" s="209"/>
      <c r="TXT426" s="209"/>
      <c r="TXU426" s="209"/>
      <c r="TXV426" s="209"/>
      <c r="TXW426" s="209"/>
      <c r="TXX426" s="209"/>
      <c r="TXY426" s="209"/>
      <c r="TXZ426" s="209"/>
      <c r="TYA426" s="209"/>
      <c r="TYB426" s="209"/>
      <c r="TYC426" s="209"/>
      <c r="TYD426" s="209"/>
      <c r="TYE426" s="209"/>
      <c r="TYF426" s="209"/>
      <c r="TYG426" s="209"/>
      <c r="TYH426" s="209"/>
      <c r="TYI426" s="209"/>
      <c r="TYJ426" s="209"/>
      <c r="TYK426" s="209"/>
      <c r="TYL426" s="209"/>
      <c r="TYM426" s="209"/>
      <c r="TYN426" s="209"/>
      <c r="TYO426" s="209"/>
      <c r="TYP426" s="209"/>
      <c r="TYQ426" s="209"/>
      <c r="TYR426" s="209"/>
      <c r="TYS426" s="209"/>
      <c r="TYT426" s="209"/>
      <c r="TYU426" s="209"/>
      <c r="TYV426" s="209"/>
      <c r="TYW426" s="209"/>
      <c r="TYX426" s="209"/>
      <c r="TYY426" s="209"/>
      <c r="TYZ426" s="209"/>
      <c r="TZA426" s="209"/>
      <c r="TZB426" s="209"/>
      <c r="TZC426" s="209"/>
      <c r="TZD426" s="209"/>
      <c r="TZE426" s="209"/>
      <c r="TZF426" s="209"/>
      <c r="TZG426" s="209"/>
      <c r="TZH426" s="209"/>
      <c r="TZI426" s="209"/>
      <c r="TZJ426" s="209"/>
      <c r="TZK426" s="209"/>
      <c r="TZL426" s="209"/>
      <c r="TZM426" s="209"/>
      <c r="TZN426" s="209"/>
      <c r="TZO426" s="209"/>
      <c r="TZP426" s="209"/>
      <c r="TZQ426" s="209"/>
      <c r="TZR426" s="209"/>
      <c r="TZS426" s="209"/>
      <c r="TZT426" s="209"/>
      <c r="TZU426" s="209"/>
      <c r="TZV426" s="209"/>
      <c r="TZW426" s="209"/>
      <c r="TZX426" s="209"/>
      <c r="TZY426" s="209"/>
      <c r="TZZ426" s="209"/>
      <c r="UAA426" s="209"/>
      <c r="UAB426" s="209"/>
      <c r="UAC426" s="209"/>
      <c r="UAD426" s="209"/>
      <c r="UAE426" s="209"/>
      <c r="UAF426" s="209"/>
      <c r="UAG426" s="209"/>
      <c r="UAH426" s="209"/>
      <c r="UAI426" s="209"/>
      <c r="UAJ426" s="209"/>
      <c r="UAK426" s="209"/>
      <c r="UAL426" s="209"/>
      <c r="UAM426" s="209"/>
      <c r="UAN426" s="209"/>
      <c r="UAO426" s="209"/>
      <c r="UAP426" s="209"/>
      <c r="UAQ426" s="209"/>
      <c r="UAR426" s="209"/>
      <c r="UAS426" s="209"/>
      <c r="UAT426" s="209"/>
      <c r="UAU426" s="209"/>
      <c r="UAV426" s="209"/>
      <c r="UAW426" s="209"/>
      <c r="UAX426" s="209"/>
      <c r="UAY426" s="209"/>
      <c r="UAZ426" s="209"/>
      <c r="UBA426" s="209"/>
      <c r="UBB426" s="209"/>
      <c r="UBC426" s="209"/>
      <c r="UBD426" s="209"/>
      <c r="UBE426" s="209"/>
      <c r="UBF426" s="209"/>
      <c r="UBG426" s="209"/>
      <c r="UBH426" s="209"/>
      <c r="UBI426" s="209"/>
      <c r="UBJ426" s="209"/>
      <c r="UBK426" s="209"/>
      <c r="UBL426" s="209"/>
      <c r="UBM426" s="209"/>
      <c r="UBN426" s="209"/>
      <c r="UBO426" s="209"/>
      <c r="UBP426" s="209"/>
      <c r="UBQ426" s="209"/>
      <c r="UBR426" s="209"/>
      <c r="UBS426" s="209"/>
      <c r="UBT426" s="209"/>
      <c r="UBU426" s="209"/>
      <c r="UBV426" s="209"/>
      <c r="UBW426" s="209"/>
      <c r="UBX426" s="209"/>
      <c r="UBY426" s="209"/>
      <c r="UBZ426" s="209"/>
      <c r="UCA426" s="209"/>
      <c r="UCB426" s="209"/>
      <c r="UCC426" s="209"/>
      <c r="UCD426" s="209"/>
      <c r="UCE426" s="209"/>
      <c r="UCF426" s="209"/>
      <c r="UCG426" s="209"/>
      <c r="UCH426" s="209"/>
      <c r="UCI426" s="209"/>
      <c r="UCJ426" s="209"/>
      <c r="UCK426" s="209"/>
      <c r="UCL426" s="209"/>
      <c r="UCM426" s="209"/>
      <c r="UCN426" s="209"/>
      <c r="UCO426" s="209"/>
      <c r="UCP426" s="209"/>
      <c r="UCQ426" s="209"/>
      <c r="UCR426" s="209"/>
      <c r="UCS426" s="209"/>
      <c r="UCT426" s="209"/>
      <c r="UCU426" s="209"/>
      <c r="UCV426" s="209"/>
      <c r="UCW426" s="209"/>
      <c r="UCX426" s="209"/>
      <c r="UCY426" s="209"/>
      <c r="UCZ426" s="209"/>
      <c r="UDA426" s="209"/>
      <c r="UDB426" s="209"/>
      <c r="UDC426" s="209"/>
      <c r="UDD426" s="209"/>
      <c r="UDE426" s="209"/>
      <c r="UDF426" s="209"/>
      <c r="UDG426" s="209"/>
      <c r="UDH426" s="209"/>
      <c r="UDI426" s="209"/>
      <c r="UDJ426" s="209"/>
      <c r="UDK426" s="209"/>
      <c r="UDL426" s="209"/>
      <c r="UDM426" s="209"/>
      <c r="UDN426" s="209"/>
      <c r="UDO426" s="209"/>
      <c r="UDP426" s="209"/>
      <c r="UDQ426" s="209"/>
      <c r="UDR426" s="209"/>
      <c r="UDS426" s="209"/>
      <c r="UDT426" s="209"/>
      <c r="UDU426" s="209"/>
      <c r="UDV426" s="209"/>
      <c r="UDW426" s="209"/>
      <c r="UDX426" s="209"/>
      <c r="UDY426" s="209"/>
      <c r="UDZ426" s="209"/>
      <c r="UEA426" s="209"/>
      <c r="UEB426" s="209"/>
      <c r="UEC426" s="209"/>
      <c r="UED426" s="209"/>
      <c r="UEE426" s="209"/>
      <c r="UEF426" s="209"/>
      <c r="UEG426" s="209"/>
      <c r="UEH426" s="209"/>
      <c r="UEI426" s="209"/>
      <c r="UEJ426" s="209"/>
      <c r="UEK426" s="209"/>
      <c r="UEL426" s="209"/>
      <c r="UEM426" s="209"/>
      <c r="UEN426" s="209"/>
      <c r="UEO426" s="209"/>
      <c r="UEP426" s="209"/>
      <c r="UEQ426" s="209"/>
      <c r="UER426" s="209"/>
      <c r="UES426" s="209"/>
      <c r="UET426" s="209"/>
      <c r="UEU426" s="209"/>
      <c r="UEV426" s="209"/>
      <c r="UEW426" s="209"/>
      <c r="UEX426" s="209"/>
      <c r="UEY426" s="209"/>
      <c r="UEZ426" s="209"/>
      <c r="UFA426" s="209"/>
      <c r="UFB426" s="209"/>
      <c r="UFC426" s="209"/>
      <c r="UFD426" s="209"/>
      <c r="UFE426" s="209"/>
      <c r="UFF426" s="209"/>
      <c r="UFG426" s="209"/>
      <c r="UFH426" s="209"/>
      <c r="UFI426" s="209"/>
      <c r="UFJ426" s="209"/>
      <c r="UFK426" s="209"/>
      <c r="UFL426" s="209"/>
      <c r="UFM426" s="209"/>
      <c r="UFN426" s="209"/>
      <c r="UFO426" s="209"/>
      <c r="UFP426" s="209"/>
      <c r="UFQ426" s="209"/>
      <c r="UFR426" s="209"/>
      <c r="UFS426" s="209"/>
      <c r="UFT426" s="209"/>
      <c r="UFU426" s="209"/>
      <c r="UFV426" s="209"/>
      <c r="UFW426" s="209"/>
      <c r="UFX426" s="209"/>
      <c r="UFY426" s="209"/>
      <c r="UFZ426" s="209"/>
      <c r="UGA426" s="209"/>
      <c r="UGB426" s="209"/>
      <c r="UGC426" s="209"/>
      <c r="UGD426" s="209"/>
      <c r="UGE426" s="209"/>
      <c r="UGF426" s="209"/>
      <c r="UGG426" s="209"/>
      <c r="UGH426" s="209"/>
      <c r="UGI426" s="209"/>
      <c r="UGJ426" s="209"/>
      <c r="UGK426" s="209"/>
      <c r="UGL426" s="209"/>
      <c r="UGM426" s="209"/>
      <c r="UGN426" s="209"/>
      <c r="UGO426" s="209"/>
      <c r="UGP426" s="209"/>
      <c r="UGQ426" s="209"/>
      <c r="UGR426" s="209"/>
      <c r="UGS426" s="209"/>
      <c r="UGT426" s="209"/>
      <c r="UGU426" s="209"/>
      <c r="UGV426" s="209"/>
      <c r="UGW426" s="209"/>
      <c r="UGX426" s="209"/>
      <c r="UGY426" s="209"/>
      <c r="UGZ426" s="209"/>
      <c r="UHA426" s="209"/>
      <c r="UHB426" s="209"/>
      <c r="UHC426" s="209"/>
      <c r="UHD426" s="209"/>
      <c r="UHE426" s="209"/>
      <c r="UHF426" s="209"/>
      <c r="UHG426" s="209"/>
      <c r="UHH426" s="209"/>
      <c r="UHI426" s="209"/>
      <c r="UHJ426" s="209"/>
      <c r="UHK426" s="209"/>
      <c r="UHL426" s="209"/>
      <c r="UHM426" s="209"/>
      <c r="UHN426" s="209"/>
      <c r="UHO426" s="209"/>
      <c r="UHP426" s="209"/>
      <c r="UHQ426" s="209"/>
      <c r="UHR426" s="209"/>
      <c r="UHS426" s="209"/>
      <c r="UHT426" s="209"/>
      <c r="UHU426" s="209"/>
      <c r="UHV426" s="209"/>
      <c r="UHW426" s="209"/>
      <c r="UHX426" s="209"/>
      <c r="UHY426" s="209"/>
      <c r="UHZ426" s="209"/>
      <c r="UIA426" s="209"/>
      <c r="UIB426" s="209"/>
      <c r="UIC426" s="209"/>
      <c r="UID426" s="209"/>
      <c r="UIE426" s="209"/>
      <c r="UIF426" s="209"/>
      <c r="UIG426" s="209"/>
      <c r="UIH426" s="209"/>
      <c r="UII426" s="209"/>
      <c r="UIJ426" s="209"/>
      <c r="UIK426" s="209"/>
      <c r="UIL426" s="209"/>
      <c r="UIM426" s="209"/>
      <c r="UIN426" s="209"/>
      <c r="UIO426" s="209"/>
      <c r="UIP426" s="209"/>
      <c r="UIQ426" s="209"/>
      <c r="UIR426" s="209"/>
      <c r="UIS426" s="209"/>
      <c r="UIT426" s="209"/>
      <c r="UIU426" s="209"/>
      <c r="UIV426" s="209"/>
      <c r="UIW426" s="209"/>
      <c r="UIX426" s="209"/>
      <c r="UIY426" s="209"/>
      <c r="UIZ426" s="209"/>
      <c r="UJA426" s="209"/>
      <c r="UJB426" s="209"/>
      <c r="UJC426" s="209"/>
      <c r="UJD426" s="209"/>
      <c r="UJE426" s="209"/>
      <c r="UJF426" s="209"/>
      <c r="UJG426" s="209"/>
      <c r="UJH426" s="209"/>
      <c r="UJI426" s="209"/>
      <c r="UJJ426" s="209"/>
      <c r="UJK426" s="209"/>
      <c r="UJL426" s="209"/>
      <c r="UJM426" s="209"/>
      <c r="UJN426" s="209"/>
      <c r="UJO426" s="209"/>
      <c r="UJP426" s="209"/>
      <c r="UJQ426" s="209"/>
      <c r="UJR426" s="209"/>
      <c r="UJS426" s="209"/>
      <c r="UJT426" s="209"/>
      <c r="UJU426" s="209"/>
      <c r="UJV426" s="209"/>
      <c r="UJW426" s="209"/>
      <c r="UJX426" s="209"/>
      <c r="UJY426" s="209"/>
      <c r="UJZ426" s="209"/>
      <c r="UKA426" s="209"/>
      <c r="UKB426" s="209"/>
      <c r="UKC426" s="209"/>
      <c r="UKD426" s="209"/>
      <c r="UKE426" s="209"/>
      <c r="UKF426" s="209"/>
      <c r="UKG426" s="209"/>
      <c r="UKH426" s="209"/>
      <c r="UKI426" s="209"/>
      <c r="UKJ426" s="209"/>
      <c r="UKK426" s="209"/>
      <c r="UKL426" s="209"/>
      <c r="UKM426" s="209"/>
      <c r="UKN426" s="209"/>
      <c r="UKO426" s="209"/>
      <c r="UKP426" s="209"/>
      <c r="UKQ426" s="209"/>
      <c r="UKR426" s="209"/>
      <c r="UKS426" s="209"/>
      <c r="UKT426" s="209"/>
      <c r="UKU426" s="209"/>
      <c r="UKV426" s="209"/>
      <c r="UKW426" s="209"/>
      <c r="UKX426" s="209"/>
      <c r="UKY426" s="209"/>
      <c r="UKZ426" s="209"/>
      <c r="ULA426" s="209"/>
      <c r="ULB426" s="209"/>
      <c r="ULC426" s="209"/>
      <c r="ULD426" s="209"/>
      <c r="ULE426" s="209"/>
      <c r="ULF426" s="209"/>
      <c r="ULG426" s="209"/>
      <c r="ULH426" s="209"/>
      <c r="ULI426" s="209"/>
      <c r="ULJ426" s="209"/>
      <c r="ULK426" s="209"/>
      <c r="ULL426" s="209"/>
      <c r="ULM426" s="209"/>
      <c r="ULN426" s="209"/>
      <c r="ULO426" s="209"/>
      <c r="ULP426" s="209"/>
      <c r="ULQ426" s="209"/>
      <c r="ULR426" s="209"/>
      <c r="ULS426" s="209"/>
      <c r="ULT426" s="209"/>
      <c r="ULU426" s="209"/>
      <c r="ULV426" s="209"/>
      <c r="ULW426" s="209"/>
      <c r="ULX426" s="209"/>
      <c r="ULY426" s="209"/>
      <c r="ULZ426" s="209"/>
      <c r="UMA426" s="209"/>
      <c r="UMB426" s="209"/>
      <c r="UMC426" s="209"/>
      <c r="UMD426" s="209"/>
      <c r="UME426" s="209"/>
      <c r="UMF426" s="209"/>
      <c r="UMG426" s="209"/>
      <c r="UMH426" s="209"/>
      <c r="UMI426" s="209"/>
      <c r="UMJ426" s="209"/>
      <c r="UMK426" s="209"/>
      <c r="UML426" s="209"/>
      <c r="UMM426" s="209"/>
      <c r="UMN426" s="209"/>
      <c r="UMO426" s="209"/>
      <c r="UMP426" s="209"/>
      <c r="UMQ426" s="209"/>
      <c r="UMR426" s="209"/>
      <c r="UMS426" s="209"/>
      <c r="UMT426" s="209"/>
      <c r="UMU426" s="209"/>
      <c r="UMV426" s="209"/>
      <c r="UMW426" s="209"/>
      <c r="UMX426" s="209"/>
      <c r="UMY426" s="209"/>
      <c r="UMZ426" s="209"/>
      <c r="UNA426" s="209"/>
      <c r="UNB426" s="209"/>
      <c r="UNC426" s="209"/>
      <c r="UND426" s="209"/>
      <c r="UNE426" s="209"/>
      <c r="UNF426" s="209"/>
      <c r="UNG426" s="209"/>
      <c r="UNH426" s="209"/>
      <c r="UNI426" s="209"/>
      <c r="UNJ426" s="209"/>
      <c r="UNK426" s="209"/>
      <c r="UNL426" s="209"/>
      <c r="UNM426" s="209"/>
      <c r="UNN426" s="209"/>
      <c r="UNO426" s="209"/>
      <c r="UNP426" s="209"/>
      <c r="UNQ426" s="209"/>
      <c r="UNR426" s="209"/>
      <c r="UNS426" s="209"/>
      <c r="UNT426" s="209"/>
      <c r="UNU426" s="209"/>
      <c r="UNV426" s="209"/>
      <c r="UNW426" s="209"/>
      <c r="UNX426" s="209"/>
      <c r="UNY426" s="209"/>
      <c r="UNZ426" s="209"/>
      <c r="UOA426" s="209"/>
      <c r="UOB426" s="209"/>
      <c r="UOC426" s="209"/>
      <c r="UOD426" s="209"/>
      <c r="UOE426" s="209"/>
      <c r="UOF426" s="209"/>
      <c r="UOG426" s="209"/>
      <c r="UOH426" s="209"/>
      <c r="UOI426" s="209"/>
      <c r="UOJ426" s="209"/>
      <c r="UOK426" s="209"/>
      <c r="UOL426" s="209"/>
      <c r="UOM426" s="209"/>
      <c r="UON426" s="209"/>
      <c r="UOO426" s="209"/>
      <c r="UOP426" s="209"/>
      <c r="UOQ426" s="209"/>
      <c r="UOR426" s="209"/>
      <c r="UOS426" s="209"/>
      <c r="UOT426" s="209"/>
      <c r="UOU426" s="209"/>
      <c r="UOV426" s="209"/>
      <c r="UOW426" s="209"/>
      <c r="UOX426" s="209"/>
      <c r="UOY426" s="209"/>
      <c r="UOZ426" s="209"/>
      <c r="UPA426" s="209"/>
      <c r="UPB426" s="209"/>
      <c r="UPC426" s="209"/>
      <c r="UPD426" s="209"/>
      <c r="UPE426" s="209"/>
      <c r="UPF426" s="209"/>
      <c r="UPG426" s="209"/>
      <c r="UPH426" s="209"/>
      <c r="UPI426" s="209"/>
      <c r="UPJ426" s="209"/>
      <c r="UPK426" s="209"/>
      <c r="UPL426" s="209"/>
      <c r="UPM426" s="209"/>
      <c r="UPN426" s="209"/>
      <c r="UPO426" s="209"/>
      <c r="UPP426" s="209"/>
      <c r="UPQ426" s="209"/>
      <c r="UPR426" s="209"/>
      <c r="UPS426" s="209"/>
      <c r="UPT426" s="209"/>
      <c r="UPU426" s="209"/>
      <c r="UPV426" s="209"/>
      <c r="UPW426" s="209"/>
      <c r="UPX426" s="209"/>
      <c r="UPY426" s="209"/>
      <c r="UPZ426" s="209"/>
      <c r="UQA426" s="209"/>
      <c r="UQB426" s="209"/>
      <c r="UQC426" s="209"/>
      <c r="UQD426" s="209"/>
      <c r="UQE426" s="209"/>
      <c r="UQF426" s="209"/>
      <c r="UQG426" s="209"/>
      <c r="UQH426" s="209"/>
      <c r="UQI426" s="209"/>
      <c r="UQJ426" s="209"/>
      <c r="UQK426" s="209"/>
      <c r="UQL426" s="209"/>
      <c r="UQM426" s="209"/>
      <c r="UQN426" s="209"/>
      <c r="UQO426" s="209"/>
      <c r="UQP426" s="209"/>
      <c r="UQQ426" s="209"/>
      <c r="UQR426" s="209"/>
      <c r="UQS426" s="209"/>
      <c r="UQT426" s="209"/>
      <c r="UQU426" s="209"/>
      <c r="UQV426" s="209"/>
      <c r="UQW426" s="209"/>
      <c r="UQX426" s="209"/>
      <c r="UQY426" s="209"/>
      <c r="UQZ426" s="209"/>
      <c r="URA426" s="209"/>
      <c r="URB426" s="209"/>
      <c r="URC426" s="209"/>
      <c r="URD426" s="209"/>
      <c r="URE426" s="209"/>
      <c r="URF426" s="209"/>
      <c r="URG426" s="209"/>
      <c r="URH426" s="209"/>
      <c r="URI426" s="209"/>
      <c r="URJ426" s="209"/>
      <c r="URK426" s="209"/>
      <c r="URL426" s="209"/>
      <c r="URM426" s="209"/>
      <c r="URN426" s="209"/>
      <c r="URO426" s="209"/>
      <c r="URP426" s="209"/>
      <c r="URQ426" s="209"/>
      <c r="URR426" s="209"/>
      <c r="URS426" s="209"/>
      <c r="URT426" s="209"/>
      <c r="URU426" s="209"/>
      <c r="URV426" s="209"/>
      <c r="URW426" s="209"/>
      <c r="URX426" s="209"/>
      <c r="URY426" s="209"/>
      <c r="URZ426" s="209"/>
      <c r="USA426" s="209"/>
      <c r="USB426" s="209"/>
      <c r="USC426" s="209"/>
      <c r="USD426" s="209"/>
      <c r="USE426" s="209"/>
      <c r="USF426" s="209"/>
      <c r="USG426" s="209"/>
      <c r="USH426" s="209"/>
      <c r="USI426" s="209"/>
      <c r="USJ426" s="209"/>
      <c r="USK426" s="209"/>
      <c r="USL426" s="209"/>
      <c r="USM426" s="209"/>
      <c r="USN426" s="209"/>
      <c r="USO426" s="209"/>
      <c r="USP426" s="209"/>
      <c r="USQ426" s="209"/>
      <c r="USR426" s="209"/>
      <c r="USS426" s="209"/>
      <c r="UST426" s="209"/>
      <c r="USU426" s="209"/>
      <c r="USV426" s="209"/>
      <c r="USW426" s="209"/>
      <c r="USX426" s="209"/>
      <c r="USY426" s="209"/>
      <c r="USZ426" s="209"/>
      <c r="UTA426" s="209"/>
      <c r="UTB426" s="209"/>
      <c r="UTC426" s="209"/>
      <c r="UTD426" s="209"/>
      <c r="UTE426" s="209"/>
      <c r="UTF426" s="209"/>
      <c r="UTG426" s="209"/>
      <c r="UTH426" s="209"/>
      <c r="UTI426" s="209"/>
      <c r="UTJ426" s="209"/>
      <c r="UTK426" s="209"/>
      <c r="UTL426" s="209"/>
      <c r="UTM426" s="209"/>
      <c r="UTN426" s="209"/>
      <c r="UTO426" s="209"/>
      <c r="UTP426" s="209"/>
      <c r="UTQ426" s="209"/>
      <c r="UTR426" s="209"/>
      <c r="UTS426" s="209"/>
      <c r="UTT426" s="209"/>
      <c r="UTU426" s="209"/>
      <c r="UTV426" s="209"/>
      <c r="UTW426" s="209"/>
      <c r="UTX426" s="209"/>
      <c r="UTY426" s="209"/>
      <c r="UTZ426" s="209"/>
      <c r="UUA426" s="209"/>
      <c r="UUB426" s="209"/>
      <c r="UUC426" s="209"/>
      <c r="UUD426" s="209"/>
      <c r="UUE426" s="209"/>
      <c r="UUF426" s="209"/>
      <c r="UUG426" s="209"/>
      <c r="UUH426" s="209"/>
      <c r="UUI426" s="209"/>
      <c r="UUJ426" s="209"/>
      <c r="UUK426" s="209"/>
      <c r="UUL426" s="209"/>
      <c r="UUM426" s="209"/>
      <c r="UUN426" s="209"/>
      <c r="UUO426" s="209"/>
      <c r="UUP426" s="209"/>
      <c r="UUQ426" s="209"/>
      <c r="UUR426" s="209"/>
      <c r="UUS426" s="209"/>
      <c r="UUT426" s="209"/>
      <c r="UUU426" s="209"/>
      <c r="UUV426" s="209"/>
      <c r="UUW426" s="209"/>
      <c r="UUX426" s="209"/>
      <c r="UUY426" s="209"/>
      <c r="UUZ426" s="209"/>
      <c r="UVA426" s="209"/>
      <c r="UVB426" s="209"/>
      <c r="UVC426" s="209"/>
      <c r="UVD426" s="209"/>
      <c r="UVE426" s="209"/>
      <c r="UVF426" s="209"/>
      <c r="UVG426" s="209"/>
      <c r="UVH426" s="209"/>
      <c r="UVI426" s="209"/>
      <c r="UVJ426" s="209"/>
      <c r="UVK426" s="209"/>
      <c r="UVL426" s="209"/>
      <c r="UVM426" s="209"/>
      <c r="UVN426" s="209"/>
      <c r="UVO426" s="209"/>
      <c r="UVP426" s="209"/>
      <c r="UVQ426" s="209"/>
      <c r="UVR426" s="209"/>
      <c r="UVS426" s="209"/>
      <c r="UVT426" s="209"/>
      <c r="UVU426" s="209"/>
      <c r="UVV426" s="209"/>
      <c r="UVW426" s="209"/>
      <c r="UVX426" s="209"/>
      <c r="UVY426" s="209"/>
      <c r="UVZ426" s="209"/>
      <c r="UWA426" s="209"/>
      <c r="UWB426" s="209"/>
      <c r="UWC426" s="209"/>
      <c r="UWD426" s="209"/>
      <c r="UWE426" s="209"/>
      <c r="UWF426" s="209"/>
      <c r="UWG426" s="209"/>
      <c r="UWH426" s="209"/>
      <c r="UWI426" s="209"/>
      <c r="UWJ426" s="209"/>
      <c r="UWK426" s="209"/>
      <c r="UWL426" s="209"/>
      <c r="UWM426" s="209"/>
      <c r="UWN426" s="209"/>
      <c r="UWO426" s="209"/>
      <c r="UWP426" s="209"/>
      <c r="UWQ426" s="209"/>
      <c r="UWR426" s="209"/>
      <c r="UWS426" s="209"/>
      <c r="UWT426" s="209"/>
      <c r="UWU426" s="209"/>
      <c r="UWV426" s="209"/>
      <c r="UWW426" s="209"/>
      <c r="UWX426" s="209"/>
      <c r="UWY426" s="209"/>
      <c r="UWZ426" s="209"/>
      <c r="UXA426" s="209"/>
      <c r="UXB426" s="209"/>
      <c r="UXC426" s="209"/>
      <c r="UXD426" s="209"/>
      <c r="UXE426" s="209"/>
      <c r="UXF426" s="209"/>
      <c r="UXG426" s="209"/>
      <c r="UXH426" s="209"/>
      <c r="UXI426" s="209"/>
      <c r="UXJ426" s="209"/>
      <c r="UXK426" s="209"/>
      <c r="UXL426" s="209"/>
      <c r="UXM426" s="209"/>
      <c r="UXN426" s="209"/>
      <c r="UXO426" s="209"/>
      <c r="UXP426" s="209"/>
      <c r="UXQ426" s="209"/>
      <c r="UXR426" s="209"/>
      <c r="UXS426" s="209"/>
      <c r="UXT426" s="209"/>
      <c r="UXU426" s="209"/>
      <c r="UXV426" s="209"/>
      <c r="UXW426" s="209"/>
      <c r="UXX426" s="209"/>
      <c r="UXY426" s="209"/>
      <c r="UXZ426" s="209"/>
      <c r="UYA426" s="209"/>
      <c r="UYB426" s="209"/>
      <c r="UYC426" s="209"/>
      <c r="UYD426" s="209"/>
      <c r="UYE426" s="209"/>
      <c r="UYF426" s="209"/>
      <c r="UYG426" s="209"/>
      <c r="UYH426" s="209"/>
      <c r="UYI426" s="209"/>
      <c r="UYJ426" s="209"/>
      <c r="UYK426" s="209"/>
      <c r="UYL426" s="209"/>
      <c r="UYM426" s="209"/>
      <c r="UYN426" s="209"/>
      <c r="UYO426" s="209"/>
      <c r="UYP426" s="209"/>
      <c r="UYQ426" s="209"/>
      <c r="UYR426" s="209"/>
      <c r="UYS426" s="209"/>
      <c r="UYT426" s="209"/>
      <c r="UYU426" s="209"/>
      <c r="UYV426" s="209"/>
      <c r="UYW426" s="209"/>
      <c r="UYX426" s="209"/>
      <c r="UYY426" s="209"/>
      <c r="UYZ426" s="209"/>
      <c r="UZA426" s="209"/>
      <c r="UZB426" s="209"/>
      <c r="UZC426" s="209"/>
      <c r="UZD426" s="209"/>
      <c r="UZE426" s="209"/>
      <c r="UZF426" s="209"/>
      <c r="UZG426" s="209"/>
      <c r="UZH426" s="209"/>
      <c r="UZI426" s="209"/>
      <c r="UZJ426" s="209"/>
      <c r="UZK426" s="209"/>
      <c r="UZL426" s="209"/>
      <c r="UZM426" s="209"/>
      <c r="UZN426" s="209"/>
      <c r="UZO426" s="209"/>
      <c r="UZP426" s="209"/>
      <c r="UZQ426" s="209"/>
      <c r="UZR426" s="209"/>
      <c r="UZS426" s="209"/>
      <c r="UZT426" s="209"/>
      <c r="UZU426" s="209"/>
      <c r="UZV426" s="209"/>
      <c r="UZW426" s="209"/>
      <c r="UZX426" s="209"/>
      <c r="UZY426" s="209"/>
      <c r="UZZ426" s="209"/>
      <c r="VAA426" s="209"/>
      <c r="VAB426" s="209"/>
      <c r="VAC426" s="209"/>
      <c r="VAD426" s="209"/>
      <c r="VAE426" s="209"/>
      <c r="VAF426" s="209"/>
      <c r="VAG426" s="209"/>
      <c r="VAH426" s="209"/>
      <c r="VAI426" s="209"/>
      <c r="VAJ426" s="209"/>
      <c r="VAK426" s="209"/>
      <c r="VAL426" s="209"/>
      <c r="VAM426" s="209"/>
      <c r="VAN426" s="209"/>
      <c r="VAO426" s="209"/>
      <c r="VAP426" s="209"/>
      <c r="VAQ426" s="209"/>
      <c r="VAR426" s="209"/>
      <c r="VAS426" s="209"/>
      <c r="VAT426" s="209"/>
      <c r="VAU426" s="209"/>
      <c r="VAV426" s="209"/>
      <c r="VAW426" s="209"/>
      <c r="VAX426" s="209"/>
      <c r="VAY426" s="209"/>
      <c r="VAZ426" s="209"/>
      <c r="VBA426" s="209"/>
      <c r="VBB426" s="209"/>
      <c r="VBC426" s="209"/>
      <c r="VBD426" s="209"/>
      <c r="VBE426" s="209"/>
      <c r="VBF426" s="209"/>
      <c r="VBG426" s="209"/>
      <c r="VBH426" s="209"/>
      <c r="VBI426" s="209"/>
      <c r="VBJ426" s="209"/>
      <c r="VBK426" s="209"/>
      <c r="VBL426" s="209"/>
      <c r="VBM426" s="209"/>
      <c r="VBN426" s="209"/>
      <c r="VBO426" s="209"/>
      <c r="VBP426" s="209"/>
      <c r="VBQ426" s="209"/>
      <c r="VBR426" s="209"/>
      <c r="VBS426" s="209"/>
      <c r="VBT426" s="209"/>
      <c r="VBU426" s="209"/>
      <c r="VBV426" s="209"/>
      <c r="VBW426" s="209"/>
      <c r="VBX426" s="209"/>
      <c r="VBY426" s="209"/>
      <c r="VBZ426" s="209"/>
      <c r="VCA426" s="209"/>
      <c r="VCB426" s="209"/>
      <c r="VCC426" s="209"/>
      <c r="VCD426" s="209"/>
      <c r="VCE426" s="209"/>
      <c r="VCF426" s="209"/>
      <c r="VCG426" s="209"/>
      <c r="VCH426" s="209"/>
      <c r="VCI426" s="209"/>
      <c r="VCJ426" s="209"/>
      <c r="VCK426" s="209"/>
      <c r="VCL426" s="209"/>
      <c r="VCM426" s="209"/>
      <c r="VCN426" s="209"/>
      <c r="VCO426" s="209"/>
      <c r="VCP426" s="209"/>
      <c r="VCQ426" s="209"/>
      <c r="VCR426" s="209"/>
      <c r="VCS426" s="209"/>
      <c r="VCT426" s="209"/>
      <c r="VCU426" s="209"/>
      <c r="VCV426" s="209"/>
      <c r="VCW426" s="209"/>
      <c r="VCX426" s="209"/>
      <c r="VCY426" s="209"/>
      <c r="VCZ426" s="209"/>
      <c r="VDA426" s="209"/>
      <c r="VDB426" s="209"/>
      <c r="VDC426" s="209"/>
      <c r="VDD426" s="209"/>
      <c r="VDE426" s="209"/>
      <c r="VDF426" s="209"/>
      <c r="VDG426" s="209"/>
      <c r="VDH426" s="209"/>
      <c r="VDI426" s="209"/>
      <c r="VDJ426" s="209"/>
      <c r="VDK426" s="209"/>
      <c r="VDL426" s="209"/>
      <c r="VDM426" s="209"/>
      <c r="VDN426" s="209"/>
      <c r="VDO426" s="209"/>
      <c r="VDP426" s="209"/>
      <c r="VDQ426" s="209"/>
      <c r="VDR426" s="209"/>
      <c r="VDS426" s="209"/>
      <c r="VDT426" s="209"/>
      <c r="VDU426" s="209"/>
      <c r="VDV426" s="209"/>
      <c r="VDW426" s="209"/>
      <c r="VDX426" s="209"/>
      <c r="VDY426" s="209"/>
      <c r="VDZ426" s="209"/>
      <c r="VEA426" s="209"/>
      <c r="VEB426" s="209"/>
      <c r="VEC426" s="209"/>
      <c r="VED426" s="209"/>
      <c r="VEE426" s="209"/>
      <c r="VEF426" s="209"/>
      <c r="VEG426" s="209"/>
      <c r="VEH426" s="209"/>
      <c r="VEI426" s="209"/>
      <c r="VEJ426" s="209"/>
      <c r="VEK426" s="209"/>
      <c r="VEL426" s="209"/>
      <c r="VEM426" s="209"/>
      <c r="VEN426" s="209"/>
      <c r="VEO426" s="209"/>
      <c r="VEP426" s="209"/>
      <c r="VEQ426" s="209"/>
      <c r="VER426" s="209"/>
      <c r="VES426" s="209"/>
      <c r="VET426" s="209"/>
      <c r="VEU426" s="209"/>
      <c r="VEV426" s="209"/>
      <c r="VEW426" s="209"/>
      <c r="VEX426" s="209"/>
      <c r="VEY426" s="209"/>
      <c r="VEZ426" s="209"/>
      <c r="VFA426" s="209"/>
      <c r="VFB426" s="209"/>
      <c r="VFC426" s="209"/>
      <c r="VFD426" s="209"/>
      <c r="VFE426" s="209"/>
      <c r="VFF426" s="209"/>
      <c r="VFG426" s="209"/>
      <c r="VFH426" s="209"/>
      <c r="VFI426" s="209"/>
      <c r="VFJ426" s="209"/>
      <c r="VFK426" s="209"/>
      <c r="VFL426" s="209"/>
      <c r="VFM426" s="209"/>
      <c r="VFN426" s="209"/>
      <c r="VFO426" s="209"/>
      <c r="VFP426" s="209"/>
      <c r="VFQ426" s="209"/>
      <c r="VFR426" s="209"/>
      <c r="VFS426" s="209"/>
      <c r="VFT426" s="209"/>
      <c r="VFU426" s="209"/>
      <c r="VFV426" s="209"/>
      <c r="VFW426" s="209"/>
      <c r="VFX426" s="209"/>
      <c r="VFY426" s="209"/>
      <c r="VFZ426" s="209"/>
      <c r="VGA426" s="209"/>
      <c r="VGB426" s="209"/>
      <c r="VGC426" s="209"/>
      <c r="VGD426" s="209"/>
      <c r="VGE426" s="209"/>
      <c r="VGF426" s="209"/>
      <c r="VGG426" s="209"/>
      <c r="VGH426" s="209"/>
      <c r="VGI426" s="209"/>
      <c r="VGJ426" s="209"/>
      <c r="VGK426" s="209"/>
      <c r="VGL426" s="209"/>
      <c r="VGM426" s="209"/>
      <c r="VGN426" s="209"/>
      <c r="VGO426" s="209"/>
      <c r="VGP426" s="209"/>
      <c r="VGQ426" s="209"/>
      <c r="VGR426" s="209"/>
      <c r="VGS426" s="209"/>
      <c r="VGT426" s="209"/>
      <c r="VGU426" s="209"/>
      <c r="VGV426" s="209"/>
      <c r="VGW426" s="209"/>
      <c r="VGX426" s="209"/>
      <c r="VGY426" s="209"/>
      <c r="VGZ426" s="209"/>
      <c r="VHA426" s="209"/>
      <c r="VHB426" s="209"/>
      <c r="VHC426" s="209"/>
      <c r="VHD426" s="209"/>
      <c r="VHE426" s="209"/>
      <c r="VHF426" s="209"/>
      <c r="VHG426" s="209"/>
      <c r="VHH426" s="209"/>
      <c r="VHI426" s="209"/>
      <c r="VHJ426" s="209"/>
      <c r="VHK426" s="209"/>
      <c r="VHL426" s="209"/>
      <c r="VHM426" s="209"/>
      <c r="VHN426" s="209"/>
      <c r="VHO426" s="209"/>
      <c r="VHP426" s="209"/>
      <c r="VHQ426" s="209"/>
      <c r="VHR426" s="209"/>
      <c r="VHS426" s="209"/>
      <c r="VHT426" s="209"/>
      <c r="VHU426" s="209"/>
      <c r="VHV426" s="209"/>
      <c r="VHW426" s="209"/>
      <c r="VHX426" s="209"/>
      <c r="VHY426" s="209"/>
      <c r="VHZ426" s="209"/>
      <c r="VIA426" s="209"/>
      <c r="VIB426" s="209"/>
      <c r="VIC426" s="209"/>
      <c r="VID426" s="209"/>
      <c r="VIE426" s="209"/>
      <c r="VIF426" s="209"/>
      <c r="VIG426" s="209"/>
      <c r="VIH426" s="209"/>
      <c r="VII426" s="209"/>
      <c r="VIJ426" s="209"/>
      <c r="VIK426" s="209"/>
      <c r="VIL426" s="209"/>
      <c r="VIM426" s="209"/>
      <c r="VIN426" s="209"/>
      <c r="VIO426" s="209"/>
      <c r="VIP426" s="209"/>
      <c r="VIQ426" s="209"/>
      <c r="VIR426" s="209"/>
      <c r="VIS426" s="209"/>
      <c r="VIT426" s="209"/>
      <c r="VIU426" s="209"/>
      <c r="VIV426" s="209"/>
      <c r="VIW426" s="209"/>
      <c r="VIX426" s="209"/>
      <c r="VIY426" s="209"/>
      <c r="VIZ426" s="209"/>
      <c r="VJA426" s="209"/>
      <c r="VJB426" s="209"/>
      <c r="VJC426" s="209"/>
      <c r="VJD426" s="209"/>
      <c r="VJE426" s="209"/>
      <c r="VJF426" s="209"/>
      <c r="VJG426" s="209"/>
      <c r="VJH426" s="209"/>
      <c r="VJI426" s="209"/>
      <c r="VJJ426" s="209"/>
      <c r="VJK426" s="209"/>
      <c r="VJL426" s="209"/>
      <c r="VJM426" s="209"/>
      <c r="VJN426" s="209"/>
      <c r="VJO426" s="209"/>
      <c r="VJP426" s="209"/>
      <c r="VJQ426" s="209"/>
      <c r="VJR426" s="209"/>
      <c r="VJS426" s="209"/>
      <c r="VJT426" s="209"/>
      <c r="VJU426" s="209"/>
      <c r="VJV426" s="209"/>
      <c r="VJW426" s="209"/>
      <c r="VJX426" s="209"/>
      <c r="VJY426" s="209"/>
      <c r="VJZ426" s="209"/>
      <c r="VKA426" s="209"/>
      <c r="VKB426" s="209"/>
      <c r="VKC426" s="209"/>
      <c r="VKD426" s="209"/>
      <c r="VKE426" s="209"/>
      <c r="VKF426" s="209"/>
      <c r="VKG426" s="209"/>
      <c r="VKH426" s="209"/>
      <c r="VKI426" s="209"/>
      <c r="VKJ426" s="209"/>
      <c r="VKK426" s="209"/>
      <c r="VKL426" s="209"/>
      <c r="VKM426" s="209"/>
      <c r="VKN426" s="209"/>
      <c r="VKO426" s="209"/>
      <c r="VKP426" s="209"/>
      <c r="VKQ426" s="209"/>
      <c r="VKR426" s="209"/>
      <c r="VKS426" s="209"/>
      <c r="VKT426" s="209"/>
      <c r="VKU426" s="209"/>
      <c r="VKV426" s="209"/>
      <c r="VKW426" s="209"/>
      <c r="VKX426" s="209"/>
      <c r="VKY426" s="209"/>
      <c r="VKZ426" s="209"/>
      <c r="VLA426" s="209"/>
      <c r="VLB426" s="209"/>
      <c r="VLC426" s="209"/>
      <c r="VLD426" s="209"/>
      <c r="VLE426" s="209"/>
      <c r="VLF426" s="209"/>
      <c r="VLG426" s="209"/>
      <c r="VLH426" s="209"/>
      <c r="VLI426" s="209"/>
      <c r="VLJ426" s="209"/>
      <c r="VLK426" s="209"/>
      <c r="VLL426" s="209"/>
      <c r="VLM426" s="209"/>
      <c r="VLN426" s="209"/>
      <c r="VLO426" s="209"/>
      <c r="VLP426" s="209"/>
      <c r="VLQ426" s="209"/>
      <c r="VLR426" s="209"/>
      <c r="VLS426" s="209"/>
      <c r="VLT426" s="209"/>
      <c r="VLU426" s="209"/>
      <c r="VLV426" s="209"/>
      <c r="VLW426" s="209"/>
      <c r="VLX426" s="209"/>
      <c r="VLY426" s="209"/>
      <c r="VLZ426" s="209"/>
      <c r="VMA426" s="209"/>
      <c r="VMB426" s="209"/>
      <c r="VMC426" s="209"/>
      <c r="VMD426" s="209"/>
      <c r="VME426" s="209"/>
      <c r="VMF426" s="209"/>
      <c r="VMG426" s="209"/>
      <c r="VMH426" s="209"/>
      <c r="VMI426" s="209"/>
      <c r="VMJ426" s="209"/>
      <c r="VMK426" s="209"/>
      <c r="VML426" s="209"/>
      <c r="VMM426" s="209"/>
      <c r="VMN426" s="209"/>
      <c r="VMO426" s="209"/>
      <c r="VMP426" s="209"/>
      <c r="VMQ426" s="209"/>
      <c r="VMR426" s="209"/>
      <c r="VMS426" s="209"/>
      <c r="VMT426" s="209"/>
      <c r="VMU426" s="209"/>
      <c r="VMV426" s="209"/>
      <c r="VMW426" s="209"/>
      <c r="VMX426" s="209"/>
      <c r="VMY426" s="209"/>
      <c r="VMZ426" s="209"/>
      <c r="VNA426" s="209"/>
      <c r="VNB426" s="209"/>
      <c r="VNC426" s="209"/>
      <c r="VND426" s="209"/>
      <c r="VNE426" s="209"/>
      <c r="VNF426" s="209"/>
      <c r="VNG426" s="209"/>
      <c r="VNH426" s="209"/>
      <c r="VNI426" s="209"/>
      <c r="VNJ426" s="209"/>
      <c r="VNK426" s="209"/>
      <c r="VNL426" s="209"/>
      <c r="VNM426" s="209"/>
      <c r="VNN426" s="209"/>
      <c r="VNO426" s="209"/>
      <c r="VNP426" s="209"/>
      <c r="VNQ426" s="209"/>
      <c r="VNR426" s="209"/>
      <c r="VNS426" s="209"/>
      <c r="VNT426" s="209"/>
      <c r="VNU426" s="209"/>
      <c r="VNV426" s="209"/>
      <c r="VNW426" s="209"/>
      <c r="VNX426" s="209"/>
      <c r="VNY426" s="209"/>
      <c r="VNZ426" s="209"/>
      <c r="VOA426" s="209"/>
      <c r="VOB426" s="209"/>
      <c r="VOC426" s="209"/>
      <c r="VOD426" s="209"/>
      <c r="VOE426" s="209"/>
      <c r="VOF426" s="209"/>
      <c r="VOG426" s="209"/>
      <c r="VOH426" s="209"/>
      <c r="VOI426" s="209"/>
      <c r="VOJ426" s="209"/>
      <c r="VOK426" s="209"/>
      <c r="VOL426" s="209"/>
      <c r="VOM426" s="209"/>
      <c r="VON426" s="209"/>
      <c r="VOO426" s="209"/>
      <c r="VOP426" s="209"/>
      <c r="VOQ426" s="209"/>
      <c r="VOR426" s="209"/>
      <c r="VOS426" s="209"/>
      <c r="VOT426" s="209"/>
      <c r="VOU426" s="209"/>
      <c r="VOV426" s="209"/>
      <c r="VOW426" s="209"/>
      <c r="VOX426" s="209"/>
      <c r="VOY426" s="209"/>
      <c r="VOZ426" s="209"/>
      <c r="VPA426" s="209"/>
      <c r="VPB426" s="209"/>
      <c r="VPC426" s="209"/>
      <c r="VPD426" s="209"/>
      <c r="VPE426" s="209"/>
      <c r="VPF426" s="209"/>
      <c r="VPG426" s="209"/>
      <c r="VPH426" s="209"/>
      <c r="VPI426" s="209"/>
      <c r="VPJ426" s="209"/>
      <c r="VPK426" s="209"/>
      <c r="VPL426" s="209"/>
      <c r="VPM426" s="209"/>
      <c r="VPN426" s="209"/>
      <c r="VPO426" s="209"/>
      <c r="VPP426" s="209"/>
      <c r="VPQ426" s="209"/>
      <c r="VPR426" s="209"/>
      <c r="VPS426" s="209"/>
      <c r="VPT426" s="209"/>
      <c r="VPU426" s="209"/>
      <c r="VPV426" s="209"/>
      <c r="VPW426" s="209"/>
      <c r="VPX426" s="209"/>
      <c r="VPY426" s="209"/>
      <c r="VPZ426" s="209"/>
      <c r="VQA426" s="209"/>
      <c r="VQB426" s="209"/>
      <c r="VQC426" s="209"/>
      <c r="VQD426" s="209"/>
      <c r="VQE426" s="209"/>
      <c r="VQF426" s="209"/>
      <c r="VQG426" s="209"/>
      <c r="VQH426" s="209"/>
      <c r="VQI426" s="209"/>
      <c r="VQJ426" s="209"/>
      <c r="VQK426" s="209"/>
      <c r="VQL426" s="209"/>
      <c r="VQM426" s="209"/>
      <c r="VQN426" s="209"/>
      <c r="VQO426" s="209"/>
      <c r="VQP426" s="209"/>
      <c r="VQQ426" s="209"/>
      <c r="VQR426" s="209"/>
      <c r="VQS426" s="209"/>
      <c r="VQT426" s="209"/>
      <c r="VQU426" s="209"/>
      <c r="VQV426" s="209"/>
      <c r="VQW426" s="209"/>
      <c r="VQX426" s="209"/>
      <c r="VQY426" s="209"/>
      <c r="VQZ426" s="209"/>
      <c r="VRA426" s="209"/>
      <c r="VRB426" s="209"/>
      <c r="VRC426" s="209"/>
      <c r="VRD426" s="209"/>
      <c r="VRE426" s="209"/>
      <c r="VRF426" s="209"/>
      <c r="VRG426" s="209"/>
      <c r="VRH426" s="209"/>
      <c r="VRI426" s="209"/>
      <c r="VRJ426" s="209"/>
      <c r="VRK426" s="209"/>
      <c r="VRL426" s="209"/>
      <c r="VRM426" s="209"/>
      <c r="VRN426" s="209"/>
      <c r="VRO426" s="209"/>
      <c r="VRP426" s="209"/>
      <c r="VRQ426" s="209"/>
      <c r="VRR426" s="209"/>
      <c r="VRS426" s="209"/>
      <c r="VRT426" s="209"/>
      <c r="VRU426" s="209"/>
      <c r="VRV426" s="209"/>
      <c r="VRW426" s="209"/>
      <c r="VRX426" s="209"/>
      <c r="VRY426" s="209"/>
      <c r="VRZ426" s="209"/>
      <c r="VSA426" s="209"/>
      <c r="VSB426" s="209"/>
      <c r="VSC426" s="209"/>
      <c r="VSD426" s="209"/>
      <c r="VSE426" s="209"/>
      <c r="VSF426" s="209"/>
      <c r="VSG426" s="209"/>
      <c r="VSH426" s="209"/>
      <c r="VSI426" s="209"/>
      <c r="VSJ426" s="209"/>
      <c r="VSK426" s="209"/>
      <c r="VSL426" s="209"/>
      <c r="VSM426" s="209"/>
      <c r="VSN426" s="209"/>
      <c r="VSO426" s="209"/>
      <c r="VSP426" s="209"/>
      <c r="VSQ426" s="209"/>
      <c r="VSR426" s="209"/>
      <c r="VSS426" s="209"/>
      <c r="VST426" s="209"/>
      <c r="VSU426" s="209"/>
      <c r="VSV426" s="209"/>
      <c r="VSW426" s="209"/>
      <c r="VSX426" s="209"/>
      <c r="VSY426" s="209"/>
      <c r="VSZ426" s="209"/>
      <c r="VTA426" s="209"/>
      <c r="VTB426" s="209"/>
      <c r="VTC426" s="209"/>
      <c r="VTD426" s="209"/>
      <c r="VTE426" s="209"/>
      <c r="VTF426" s="209"/>
      <c r="VTG426" s="209"/>
      <c r="VTH426" s="209"/>
      <c r="VTI426" s="209"/>
      <c r="VTJ426" s="209"/>
      <c r="VTK426" s="209"/>
      <c r="VTL426" s="209"/>
      <c r="VTM426" s="209"/>
      <c r="VTN426" s="209"/>
      <c r="VTO426" s="209"/>
      <c r="VTP426" s="209"/>
      <c r="VTQ426" s="209"/>
      <c r="VTR426" s="209"/>
      <c r="VTS426" s="209"/>
      <c r="VTT426" s="209"/>
      <c r="VTU426" s="209"/>
      <c r="VTV426" s="209"/>
      <c r="VTW426" s="209"/>
      <c r="VTX426" s="209"/>
      <c r="VTY426" s="209"/>
      <c r="VTZ426" s="209"/>
      <c r="VUA426" s="209"/>
      <c r="VUB426" s="209"/>
      <c r="VUC426" s="209"/>
      <c r="VUD426" s="209"/>
      <c r="VUE426" s="209"/>
      <c r="VUF426" s="209"/>
      <c r="VUG426" s="209"/>
      <c r="VUH426" s="209"/>
      <c r="VUI426" s="209"/>
      <c r="VUJ426" s="209"/>
      <c r="VUK426" s="209"/>
      <c r="VUL426" s="209"/>
      <c r="VUM426" s="209"/>
      <c r="VUN426" s="209"/>
      <c r="VUO426" s="209"/>
      <c r="VUP426" s="209"/>
      <c r="VUQ426" s="209"/>
      <c r="VUR426" s="209"/>
      <c r="VUS426" s="209"/>
      <c r="VUT426" s="209"/>
      <c r="VUU426" s="209"/>
      <c r="VUV426" s="209"/>
      <c r="VUW426" s="209"/>
      <c r="VUX426" s="209"/>
      <c r="VUY426" s="209"/>
      <c r="VUZ426" s="209"/>
      <c r="VVA426" s="209"/>
      <c r="VVB426" s="209"/>
      <c r="VVC426" s="209"/>
      <c r="VVD426" s="209"/>
      <c r="VVE426" s="209"/>
      <c r="VVF426" s="209"/>
      <c r="VVG426" s="209"/>
      <c r="VVH426" s="209"/>
      <c r="VVI426" s="209"/>
      <c r="VVJ426" s="209"/>
      <c r="VVK426" s="209"/>
      <c r="VVL426" s="209"/>
      <c r="VVM426" s="209"/>
      <c r="VVN426" s="209"/>
      <c r="VVO426" s="209"/>
      <c r="VVP426" s="209"/>
      <c r="VVQ426" s="209"/>
      <c r="VVR426" s="209"/>
      <c r="VVS426" s="209"/>
      <c r="VVT426" s="209"/>
      <c r="VVU426" s="209"/>
      <c r="VVV426" s="209"/>
      <c r="VVW426" s="209"/>
      <c r="VVX426" s="209"/>
      <c r="VVY426" s="209"/>
      <c r="VVZ426" s="209"/>
      <c r="VWA426" s="209"/>
      <c r="VWB426" s="209"/>
      <c r="VWC426" s="209"/>
      <c r="VWD426" s="209"/>
      <c r="VWE426" s="209"/>
      <c r="VWF426" s="209"/>
      <c r="VWG426" s="209"/>
      <c r="VWH426" s="209"/>
      <c r="VWI426" s="209"/>
      <c r="VWJ426" s="209"/>
      <c r="VWK426" s="209"/>
      <c r="VWL426" s="209"/>
      <c r="VWM426" s="209"/>
      <c r="VWN426" s="209"/>
      <c r="VWO426" s="209"/>
      <c r="VWP426" s="209"/>
      <c r="VWQ426" s="209"/>
      <c r="VWR426" s="209"/>
      <c r="VWS426" s="209"/>
      <c r="VWT426" s="209"/>
      <c r="VWU426" s="209"/>
      <c r="VWV426" s="209"/>
      <c r="VWW426" s="209"/>
      <c r="VWX426" s="209"/>
      <c r="VWY426" s="209"/>
      <c r="VWZ426" s="209"/>
      <c r="VXA426" s="209"/>
      <c r="VXB426" s="209"/>
      <c r="VXC426" s="209"/>
      <c r="VXD426" s="209"/>
      <c r="VXE426" s="209"/>
      <c r="VXF426" s="209"/>
      <c r="VXG426" s="209"/>
      <c r="VXH426" s="209"/>
      <c r="VXI426" s="209"/>
      <c r="VXJ426" s="209"/>
      <c r="VXK426" s="209"/>
      <c r="VXL426" s="209"/>
      <c r="VXM426" s="209"/>
      <c r="VXN426" s="209"/>
      <c r="VXO426" s="209"/>
      <c r="VXP426" s="209"/>
      <c r="VXQ426" s="209"/>
      <c r="VXR426" s="209"/>
      <c r="VXS426" s="209"/>
      <c r="VXT426" s="209"/>
      <c r="VXU426" s="209"/>
      <c r="VXV426" s="209"/>
      <c r="VXW426" s="209"/>
      <c r="VXX426" s="209"/>
      <c r="VXY426" s="209"/>
      <c r="VXZ426" s="209"/>
      <c r="VYA426" s="209"/>
      <c r="VYB426" s="209"/>
      <c r="VYC426" s="209"/>
      <c r="VYD426" s="209"/>
      <c r="VYE426" s="209"/>
      <c r="VYF426" s="209"/>
      <c r="VYG426" s="209"/>
      <c r="VYH426" s="209"/>
      <c r="VYI426" s="209"/>
      <c r="VYJ426" s="209"/>
      <c r="VYK426" s="209"/>
      <c r="VYL426" s="209"/>
      <c r="VYM426" s="209"/>
      <c r="VYN426" s="209"/>
      <c r="VYO426" s="209"/>
      <c r="VYP426" s="209"/>
      <c r="VYQ426" s="209"/>
      <c r="VYR426" s="209"/>
      <c r="VYS426" s="209"/>
      <c r="VYT426" s="209"/>
      <c r="VYU426" s="209"/>
      <c r="VYV426" s="209"/>
      <c r="VYW426" s="209"/>
      <c r="VYX426" s="209"/>
      <c r="VYY426" s="209"/>
      <c r="VYZ426" s="209"/>
      <c r="VZA426" s="209"/>
      <c r="VZB426" s="209"/>
      <c r="VZC426" s="209"/>
      <c r="VZD426" s="209"/>
      <c r="VZE426" s="209"/>
      <c r="VZF426" s="209"/>
      <c r="VZG426" s="209"/>
      <c r="VZH426" s="209"/>
      <c r="VZI426" s="209"/>
      <c r="VZJ426" s="209"/>
      <c r="VZK426" s="209"/>
      <c r="VZL426" s="209"/>
      <c r="VZM426" s="209"/>
      <c r="VZN426" s="209"/>
      <c r="VZO426" s="209"/>
      <c r="VZP426" s="209"/>
      <c r="VZQ426" s="209"/>
      <c r="VZR426" s="209"/>
      <c r="VZS426" s="209"/>
      <c r="VZT426" s="209"/>
      <c r="VZU426" s="209"/>
      <c r="VZV426" s="209"/>
      <c r="VZW426" s="209"/>
      <c r="VZX426" s="209"/>
      <c r="VZY426" s="209"/>
      <c r="VZZ426" s="209"/>
      <c r="WAA426" s="209"/>
      <c r="WAB426" s="209"/>
      <c r="WAC426" s="209"/>
      <c r="WAD426" s="209"/>
      <c r="WAE426" s="209"/>
      <c r="WAF426" s="209"/>
      <c r="WAG426" s="209"/>
      <c r="WAH426" s="209"/>
      <c r="WAI426" s="209"/>
      <c r="WAJ426" s="209"/>
      <c r="WAK426" s="209"/>
      <c r="WAL426" s="209"/>
      <c r="WAM426" s="209"/>
      <c r="WAN426" s="209"/>
      <c r="WAO426" s="209"/>
      <c r="WAP426" s="209"/>
      <c r="WAQ426" s="209"/>
      <c r="WAR426" s="209"/>
      <c r="WAS426" s="209"/>
      <c r="WAT426" s="209"/>
      <c r="WAU426" s="209"/>
      <c r="WAV426" s="209"/>
      <c r="WAW426" s="209"/>
      <c r="WAX426" s="209"/>
      <c r="WAY426" s="209"/>
      <c r="WAZ426" s="209"/>
      <c r="WBA426" s="209"/>
      <c r="WBB426" s="209"/>
      <c r="WBC426" s="209"/>
      <c r="WBD426" s="209"/>
      <c r="WBE426" s="209"/>
      <c r="WBF426" s="209"/>
      <c r="WBG426" s="209"/>
      <c r="WBH426" s="209"/>
      <c r="WBI426" s="209"/>
      <c r="WBJ426" s="209"/>
      <c r="WBK426" s="209"/>
      <c r="WBL426" s="209"/>
      <c r="WBM426" s="209"/>
      <c r="WBN426" s="209"/>
      <c r="WBO426" s="209"/>
      <c r="WBP426" s="209"/>
      <c r="WBQ426" s="209"/>
      <c r="WBR426" s="209"/>
      <c r="WBS426" s="209"/>
      <c r="WBT426" s="209"/>
      <c r="WBU426" s="209"/>
      <c r="WBV426" s="209"/>
      <c r="WBW426" s="209"/>
      <c r="WBX426" s="209"/>
      <c r="WBY426" s="209"/>
      <c r="WBZ426" s="209"/>
      <c r="WCA426" s="209"/>
      <c r="WCB426" s="209"/>
      <c r="WCC426" s="209"/>
      <c r="WCD426" s="209"/>
      <c r="WCE426" s="209"/>
      <c r="WCF426" s="209"/>
      <c r="WCG426" s="209"/>
      <c r="WCH426" s="209"/>
      <c r="WCI426" s="209"/>
      <c r="WCJ426" s="209"/>
      <c r="WCK426" s="209"/>
      <c r="WCL426" s="209"/>
      <c r="WCM426" s="209"/>
      <c r="WCN426" s="209"/>
      <c r="WCO426" s="209"/>
      <c r="WCP426" s="209"/>
      <c r="WCQ426" s="209"/>
      <c r="WCR426" s="209"/>
      <c r="WCS426" s="209"/>
      <c r="WCT426" s="209"/>
      <c r="WCU426" s="209"/>
      <c r="WCV426" s="209"/>
      <c r="WCW426" s="209"/>
      <c r="WCX426" s="209"/>
      <c r="WCY426" s="209"/>
      <c r="WCZ426" s="209"/>
      <c r="WDA426" s="209"/>
      <c r="WDB426" s="209"/>
      <c r="WDC426" s="209"/>
      <c r="WDD426" s="209"/>
      <c r="WDE426" s="209"/>
      <c r="WDF426" s="209"/>
      <c r="WDG426" s="209"/>
      <c r="WDH426" s="209"/>
      <c r="WDI426" s="209"/>
      <c r="WDJ426" s="209"/>
      <c r="WDK426" s="209"/>
      <c r="WDL426" s="209"/>
      <c r="WDM426" s="209"/>
      <c r="WDN426" s="209"/>
      <c r="WDO426" s="209"/>
      <c r="WDP426" s="209"/>
      <c r="WDQ426" s="209"/>
      <c r="WDR426" s="209"/>
      <c r="WDS426" s="209"/>
      <c r="WDT426" s="209"/>
      <c r="WDU426" s="209"/>
      <c r="WDV426" s="209"/>
      <c r="WDW426" s="209"/>
      <c r="WDX426" s="209"/>
      <c r="WDY426" s="209"/>
      <c r="WDZ426" s="209"/>
      <c r="WEA426" s="209"/>
      <c r="WEB426" s="209"/>
      <c r="WEC426" s="209"/>
      <c r="WED426" s="209"/>
      <c r="WEE426" s="209"/>
      <c r="WEF426" s="209"/>
      <c r="WEG426" s="209"/>
      <c r="WEH426" s="209"/>
      <c r="WEI426" s="209"/>
      <c r="WEJ426" s="209"/>
      <c r="WEK426" s="209"/>
      <c r="WEL426" s="209"/>
      <c r="WEM426" s="209"/>
      <c r="WEN426" s="209"/>
      <c r="WEO426" s="209"/>
      <c r="WEP426" s="209"/>
      <c r="WEQ426" s="209"/>
      <c r="WER426" s="209"/>
      <c r="WES426" s="209"/>
      <c r="WET426" s="209"/>
      <c r="WEU426" s="209"/>
      <c r="WEV426" s="209"/>
      <c r="WEW426" s="209"/>
      <c r="WEX426" s="209"/>
      <c r="WEY426" s="209"/>
      <c r="WEZ426" s="209"/>
      <c r="WFA426" s="209"/>
      <c r="WFB426" s="209"/>
      <c r="WFC426" s="209"/>
      <c r="WFD426" s="209"/>
      <c r="WFE426" s="209"/>
      <c r="WFF426" s="209"/>
      <c r="WFG426" s="209"/>
      <c r="WFH426" s="209"/>
      <c r="WFI426" s="209"/>
      <c r="WFJ426" s="209"/>
      <c r="WFK426" s="209"/>
      <c r="WFL426" s="209"/>
      <c r="WFM426" s="209"/>
      <c r="WFN426" s="209"/>
      <c r="WFO426" s="209"/>
      <c r="WFP426" s="209"/>
      <c r="WFQ426" s="209"/>
      <c r="WFR426" s="209"/>
      <c r="WFS426" s="209"/>
      <c r="WFT426" s="209"/>
      <c r="WFU426" s="209"/>
      <c r="WFV426" s="209"/>
      <c r="WFW426" s="209"/>
      <c r="WFX426" s="209"/>
      <c r="WFY426" s="209"/>
      <c r="WFZ426" s="209"/>
      <c r="WGA426" s="209"/>
      <c r="WGB426" s="209"/>
      <c r="WGC426" s="209"/>
      <c r="WGD426" s="209"/>
      <c r="WGE426" s="209"/>
      <c r="WGF426" s="209"/>
      <c r="WGG426" s="209"/>
      <c r="WGH426" s="209"/>
      <c r="WGI426" s="209"/>
      <c r="WGJ426" s="209"/>
      <c r="WGK426" s="209"/>
      <c r="WGL426" s="209"/>
      <c r="WGM426" s="209"/>
      <c r="WGN426" s="209"/>
      <c r="WGO426" s="209"/>
      <c r="WGP426" s="209"/>
      <c r="WGQ426" s="209"/>
      <c r="WGR426" s="209"/>
      <c r="WGS426" s="209"/>
      <c r="WGT426" s="209"/>
      <c r="WGU426" s="209"/>
      <c r="WGV426" s="209"/>
      <c r="WGW426" s="209"/>
      <c r="WGX426" s="209"/>
      <c r="WGY426" s="209"/>
      <c r="WGZ426" s="209"/>
      <c r="WHA426" s="209"/>
      <c r="WHB426" s="209"/>
      <c r="WHC426" s="209"/>
      <c r="WHD426" s="209"/>
      <c r="WHE426" s="209"/>
      <c r="WHF426" s="209"/>
      <c r="WHG426" s="209"/>
      <c r="WHH426" s="209"/>
      <c r="WHI426" s="209"/>
      <c r="WHJ426" s="209"/>
      <c r="WHK426" s="209"/>
      <c r="WHL426" s="209"/>
      <c r="WHM426" s="209"/>
      <c r="WHN426" s="209"/>
      <c r="WHO426" s="209"/>
      <c r="WHP426" s="209"/>
      <c r="WHQ426" s="209"/>
      <c r="WHR426" s="209"/>
      <c r="WHS426" s="209"/>
      <c r="WHT426" s="209"/>
      <c r="WHU426" s="209"/>
      <c r="WHV426" s="209"/>
      <c r="WHW426" s="209"/>
      <c r="WHX426" s="209"/>
      <c r="WHY426" s="209"/>
      <c r="WHZ426" s="209"/>
      <c r="WIA426" s="209"/>
      <c r="WIB426" s="209"/>
      <c r="WIC426" s="209"/>
      <c r="WID426" s="209"/>
      <c r="WIE426" s="209"/>
      <c r="WIF426" s="209"/>
      <c r="WIG426" s="209"/>
      <c r="WIH426" s="209"/>
      <c r="WII426" s="209"/>
      <c r="WIJ426" s="209"/>
      <c r="WIK426" s="209"/>
      <c r="WIL426" s="209"/>
      <c r="WIM426" s="209"/>
      <c r="WIN426" s="209"/>
      <c r="WIO426" s="209"/>
      <c r="WIP426" s="209"/>
      <c r="WIQ426" s="209"/>
      <c r="WIR426" s="209"/>
      <c r="WIS426" s="209"/>
      <c r="WIT426" s="209"/>
      <c r="WIU426" s="209"/>
      <c r="WIV426" s="209"/>
      <c r="WIW426" s="209"/>
      <c r="WIX426" s="209"/>
      <c r="WIY426" s="209"/>
      <c r="WIZ426" s="209"/>
      <c r="WJA426" s="209"/>
      <c r="WJB426" s="209"/>
      <c r="WJC426" s="209"/>
      <c r="WJD426" s="209"/>
      <c r="WJE426" s="209"/>
      <c r="WJF426" s="209"/>
      <c r="WJG426" s="209"/>
      <c r="WJH426" s="209"/>
      <c r="WJI426" s="209"/>
      <c r="WJJ426" s="209"/>
      <c r="WJK426" s="209"/>
      <c r="WJL426" s="209"/>
      <c r="WJM426" s="209"/>
      <c r="WJN426" s="209"/>
      <c r="WJO426" s="209"/>
      <c r="WJP426" s="209"/>
      <c r="WJQ426" s="209"/>
      <c r="WJR426" s="209"/>
      <c r="WJS426" s="209"/>
      <c r="WJT426" s="209"/>
      <c r="WJU426" s="209"/>
      <c r="WJV426" s="209"/>
      <c r="WJW426" s="209"/>
      <c r="WJX426" s="209"/>
      <c r="WJY426" s="209"/>
      <c r="WJZ426" s="209"/>
      <c r="WKA426" s="209"/>
      <c r="WKB426" s="209"/>
      <c r="WKC426" s="209"/>
      <c r="WKD426" s="209"/>
      <c r="WKE426" s="209"/>
      <c r="WKF426" s="209"/>
      <c r="WKG426" s="209"/>
      <c r="WKH426" s="209"/>
      <c r="WKI426" s="209"/>
      <c r="WKJ426" s="209"/>
      <c r="WKK426" s="209"/>
      <c r="WKL426" s="209"/>
      <c r="WKM426" s="209"/>
      <c r="WKN426" s="209"/>
      <c r="WKO426" s="209"/>
      <c r="WKP426" s="209"/>
      <c r="WKQ426" s="209"/>
      <c r="WKR426" s="209"/>
      <c r="WKS426" s="209"/>
      <c r="WKT426" s="209"/>
      <c r="WKU426" s="209"/>
      <c r="WKV426" s="209"/>
      <c r="WKW426" s="209"/>
      <c r="WKX426" s="209"/>
      <c r="WKY426" s="209"/>
      <c r="WKZ426" s="209"/>
      <c r="WLA426" s="209"/>
      <c r="WLB426" s="209"/>
      <c r="WLC426" s="209"/>
      <c r="WLD426" s="209"/>
      <c r="WLE426" s="209"/>
      <c r="WLF426" s="209"/>
      <c r="WLG426" s="209"/>
      <c r="WLH426" s="209"/>
      <c r="WLI426" s="209"/>
      <c r="WLJ426" s="209"/>
      <c r="WLK426" s="209"/>
      <c r="WLL426" s="209"/>
      <c r="WLM426" s="209"/>
      <c r="WLN426" s="209"/>
      <c r="WLO426" s="209"/>
      <c r="WLP426" s="209"/>
      <c r="WLQ426" s="209"/>
      <c r="WLR426" s="209"/>
      <c r="WLS426" s="209"/>
      <c r="WLT426" s="209"/>
      <c r="WLU426" s="209"/>
      <c r="WLV426" s="209"/>
      <c r="WLW426" s="209"/>
      <c r="WLX426" s="209"/>
      <c r="WLY426" s="209"/>
      <c r="WLZ426" s="209"/>
      <c r="WMA426" s="209"/>
      <c r="WMB426" s="209"/>
      <c r="WMC426" s="209"/>
      <c r="WMD426" s="209"/>
      <c r="WME426" s="209"/>
      <c r="WMF426" s="209"/>
      <c r="WMG426" s="209"/>
      <c r="WMH426" s="209"/>
      <c r="WMI426" s="209"/>
      <c r="WMJ426" s="209"/>
      <c r="WMK426" s="209"/>
      <c r="WML426" s="209"/>
      <c r="WMM426" s="209"/>
      <c r="WMN426" s="209"/>
      <c r="WMO426" s="209"/>
      <c r="WMP426" s="209"/>
      <c r="WMQ426" s="209"/>
      <c r="WMR426" s="209"/>
      <c r="WMS426" s="209"/>
      <c r="WMT426" s="209"/>
      <c r="WMU426" s="209"/>
      <c r="WMV426" s="209"/>
      <c r="WMW426" s="209"/>
      <c r="WMX426" s="209"/>
      <c r="WMY426" s="209"/>
      <c r="WMZ426" s="209"/>
      <c r="WNA426" s="209"/>
      <c r="WNB426" s="209"/>
      <c r="WNC426" s="209"/>
      <c r="WND426" s="209"/>
      <c r="WNE426" s="209"/>
      <c r="WNF426" s="209"/>
      <c r="WNG426" s="209"/>
      <c r="WNH426" s="209"/>
      <c r="WNI426" s="209"/>
      <c r="WNJ426" s="209"/>
      <c r="WNK426" s="209"/>
      <c r="WNL426" s="209"/>
      <c r="WNM426" s="209"/>
      <c r="WNN426" s="209"/>
      <c r="WNO426" s="209"/>
      <c r="WNP426" s="209"/>
      <c r="WNQ426" s="209"/>
      <c r="WNR426" s="209"/>
      <c r="WNS426" s="209"/>
      <c r="WNT426" s="209"/>
      <c r="WNU426" s="209"/>
      <c r="WNV426" s="209"/>
      <c r="WNW426" s="209"/>
      <c r="WNX426" s="209"/>
      <c r="WNY426" s="209"/>
      <c r="WNZ426" s="209"/>
      <c r="WOA426" s="209"/>
      <c r="WOB426" s="209"/>
      <c r="WOC426" s="209"/>
      <c r="WOD426" s="209"/>
      <c r="WOE426" s="209"/>
      <c r="WOF426" s="209"/>
      <c r="WOG426" s="209"/>
      <c r="WOH426" s="209"/>
      <c r="WOI426" s="209"/>
      <c r="WOJ426" s="209"/>
      <c r="WOK426" s="209"/>
      <c r="WOL426" s="209"/>
      <c r="WOM426" s="209"/>
      <c r="WON426" s="209"/>
      <c r="WOO426" s="209"/>
      <c r="WOP426" s="209"/>
      <c r="WOQ426" s="209"/>
      <c r="WOR426" s="209"/>
      <c r="WOS426" s="209"/>
      <c r="WOT426" s="209"/>
      <c r="WOU426" s="209"/>
      <c r="WOV426" s="209"/>
      <c r="WOW426" s="209"/>
      <c r="WOX426" s="209"/>
      <c r="WOY426" s="209"/>
      <c r="WOZ426" s="209"/>
      <c r="WPA426" s="209"/>
      <c r="WPB426" s="209"/>
      <c r="WPC426" s="209"/>
      <c r="WPD426" s="209"/>
      <c r="WPE426" s="209"/>
      <c r="WPF426" s="209"/>
      <c r="WPG426" s="209"/>
      <c r="WPH426" s="209"/>
      <c r="WPI426" s="209"/>
      <c r="WPJ426" s="209"/>
      <c r="WPK426" s="209"/>
      <c r="WPL426" s="209"/>
      <c r="WPM426" s="209"/>
      <c r="WPN426" s="209"/>
      <c r="WPO426" s="209"/>
      <c r="WPP426" s="209"/>
      <c r="WPQ426" s="209"/>
      <c r="WPR426" s="209"/>
      <c r="WPS426" s="209"/>
      <c r="WPT426" s="209"/>
      <c r="WPU426" s="209"/>
      <c r="WPV426" s="209"/>
      <c r="WPW426" s="209"/>
      <c r="WPX426" s="209"/>
      <c r="WPY426" s="209"/>
      <c r="WPZ426" s="209"/>
      <c r="WQA426" s="209"/>
      <c r="WQB426" s="209"/>
      <c r="WQC426" s="209"/>
      <c r="WQD426" s="209"/>
      <c r="WQE426" s="209"/>
      <c r="WQF426" s="209"/>
      <c r="WQG426" s="209"/>
      <c r="WQH426" s="209"/>
      <c r="WQI426" s="209"/>
      <c r="WQJ426" s="209"/>
      <c r="WQK426" s="209"/>
      <c r="WQL426" s="209"/>
      <c r="WQM426" s="209"/>
      <c r="WQN426" s="209"/>
      <c r="WQO426" s="209"/>
      <c r="WQP426" s="209"/>
      <c r="WQQ426" s="209"/>
      <c r="WQR426" s="209"/>
      <c r="WQS426" s="209"/>
      <c r="WQT426" s="209"/>
      <c r="WQU426" s="209"/>
      <c r="WQV426" s="209"/>
      <c r="WQW426" s="209"/>
      <c r="WQX426" s="209"/>
      <c r="WQY426" s="209"/>
      <c r="WQZ426" s="209"/>
      <c r="WRA426" s="209"/>
      <c r="WRB426" s="209"/>
      <c r="WRC426" s="209"/>
      <c r="WRD426" s="209"/>
      <c r="WRE426" s="209"/>
      <c r="WRF426" s="209"/>
      <c r="WRG426" s="209"/>
      <c r="WRH426" s="209"/>
      <c r="WRI426" s="209"/>
      <c r="WRJ426" s="209"/>
      <c r="WRK426" s="209"/>
      <c r="WRL426" s="209"/>
      <c r="WRM426" s="209"/>
      <c r="WRN426" s="209"/>
      <c r="WRO426" s="209"/>
      <c r="WRP426" s="209"/>
      <c r="WRQ426" s="209"/>
      <c r="WRR426" s="209"/>
      <c r="WRS426" s="209"/>
      <c r="WRT426" s="209"/>
      <c r="WRU426" s="209"/>
      <c r="WRV426" s="209"/>
      <c r="WRW426" s="209"/>
      <c r="WRX426" s="209"/>
      <c r="WRY426" s="209"/>
      <c r="WRZ426" s="209"/>
      <c r="WSA426" s="209"/>
      <c r="WSB426" s="209"/>
      <c r="WSC426" s="209"/>
      <c r="WSD426" s="209"/>
      <c r="WSE426" s="209"/>
      <c r="WSF426" s="209"/>
      <c r="WSG426" s="209"/>
      <c r="WSH426" s="209"/>
      <c r="WSI426" s="209"/>
      <c r="WSJ426" s="209"/>
      <c r="WSK426" s="209"/>
      <c r="WSL426" s="209"/>
      <c r="WSM426" s="209"/>
      <c r="WSN426" s="209"/>
      <c r="WSO426" s="209"/>
      <c r="WSP426" s="209"/>
      <c r="WSQ426" s="209"/>
      <c r="WSR426" s="209"/>
      <c r="WSS426" s="209"/>
      <c r="WST426" s="209"/>
      <c r="WSU426" s="209"/>
      <c r="WSV426" s="209"/>
      <c r="WSW426" s="209"/>
      <c r="WSX426" s="209"/>
      <c r="WSY426" s="209"/>
      <c r="WSZ426" s="209"/>
      <c r="WTA426" s="209"/>
      <c r="WTB426" s="209"/>
      <c r="WTC426" s="209"/>
      <c r="WTD426" s="209"/>
      <c r="WTE426" s="209"/>
      <c r="WTF426" s="209"/>
      <c r="WTG426" s="209"/>
      <c r="WTH426" s="209"/>
      <c r="WTI426" s="209"/>
      <c r="WTJ426" s="209"/>
      <c r="WTK426" s="209"/>
      <c r="WTL426" s="209"/>
      <c r="WTM426" s="209"/>
      <c r="WTN426" s="209"/>
      <c r="WTO426" s="209"/>
      <c r="WTP426" s="209"/>
      <c r="WTQ426" s="209"/>
      <c r="WTR426" s="209"/>
      <c r="WTS426" s="209"/>
      <c r="WTT426" s="209"/>
      <c r="WTU426" s="209"/>
      <c r="WTV426" s="209"/>
      <c r="WTW426" s="209"/>
      <c r="WTX426" s="209"/>
      <c r="WTY426" s="209"/>
      <c r="WTZ426" s="209"/>
      <c r="WUA426" s="209"/>
      <c r="WUB426" s="209"/>
      <c r="WUC426" s="209"/>
      <c r="WUD426" s="209"/>
      <c r="WUE426" s="209"/>
      <c r="WUF426" s="209"/>
      <c r="WUG426" s="209"/>
      <c r="WUH426" s="209"/>
      <c r="WUI426" s="209"/>
      <c r="WUJ426" s="209"/>
      <c r="WUK426" s="209"/>
      <c r="WUL426" s="209"/>
      <c r="WUM426" s="209"/>
      <c r="WUN426" s="209"/>
      <c r="WUO426" s="209"/>
      <c r="WUP426" s="209"/>
      <c r="WUQ426" s="209"/>
      <c r="WUR426" s="209"/>
      <c r="WUS426" s="209"/>
      <c r="WUT426" s="209"/>
      <c r="WUU426" s="209"/>
      <c r="WUV426" s="209"/>
      <c r="WUW426" s="209"/>
      <c r="WUX426" s="209"/>
      <c r="WUY426" s="209"/>
      <c r="WUZ426" s="209"/>
      <c r="WVA426" s="209"/>
      <c r="WVB426" s="209"/>
      <c r="WVC426" s="209"/>
      <c r="WVD426" s="209"/>
      <c r="WVE426" s="209"/>
      <c r="WVF426" s="209"/>
      <c r="WVG426" s="209"/>
      <c r="WVH426" s="209"/>
      <c r="WVI426" s="209"/>
      <c r="WVJ426" s="209"/>
      <c r="WVK426" s="209"/>
      <c r="WVL426" s="209"/>
      <c r="WVM426" s="209"/>
      <c r="WVN426" s="209"/>
      <c r="WVO426" s="209"/>
      <c r="WVP426" s="209"/>
      <c r="WVQ426" s="209"/>
      <c r="WVR426" s="209"/>
      <c r="WVS426" s="209"/>
      <c r="WVT426" s="209"/>
      <c r="WVU426" s="209"/>
      <c r="WVV426" s="209"/>
      <c r="WVW426" s="209"/>
      <c r="WVX426" s="209"/>
      <c r="WVY426" s="209"/>
      <c r="WVZ426" s="209"/>
      <c r="WWA426" s="209"/>
      <c r="WWB426" s="209"/>
      <c r="WWC426" s="209"/>
      <c r="WWD426" s="209"/>
      <c r="WWE426" s="209"/>
      <c r="WWF426" s="209"/>
      <c r="WWG426" s="209"/>
      <c r="WWH426" s="209"/>
      <c r="WWI426" s="209"/>
      <c r="WWJ426" s="209"/>
      <c r="WWK426" s="209"/>
      <c r="WWL426" s="209"/>
      <c r="WWM426" s="209"/>
      <c r="WWN426" s="209"/>
      <c r="WWO426" s="209"/>
      <c r="WWP426" s="209"/>
      <c r="WWQ426" s="209"/>
      <c r="WWR426" s="209"/>
      <c r="WWS426" s="209"/>
      <c r="WWT426" s="209"/>
      <c r="WWU426" s="209"/>
      <c r="WWV426" s="209"/>
      <c r="WWW426" s="209"/>
      <c r="WWX426" s="209"/>
      <c r="WWY426" s="209"/>
      <c r="WWZ426" s="209"/>
      <c r="WXA426" s="209"/>
      <c r="WXB426" s="209"/>
      <c r="WXC426" s="209"/>
      <c r="WXD426" s="209"/>
      <c r="WXE426" s="209"/>
      <c r="WXF426" s="209"/>
      <c r="WXG426" s="209"/>
      <c r="WXH426" s="209"/>
      <c r="WXI426" s="209"/>
      <c r="WXJ426" s="209"/>
      <c r="WXK426" s="209"/>
      <c r="WXL426" s="209"/>
      <c r="WXM426" s="209"/>
      <c r="WXN426" s="209"/>
      <c r="WXO426" s="209"/>
      <c r="WXP426" s="209"/>
      <c r="WXQ426" s="209"/>
      <c r="WXR426" s="209"/>
      <c r="WXS426" s="209"/>
      <c r="WXT426" s="209"/>
      <c r="WXU426" s="209"/>
      <c r="WXV426" s="209"/>
      <c r="WXW426" s="209"/>
      <c r="WXX426" s="209"/>
      <c r="WXY426" s="209"/>
      <c r="WXZ426" s="209"/>
      <c r="WYA426" s="209"/>
      <c r="WYB426" s="209"/>
      <c r="WYC426" s="209"/>
      <c r="WYD426" s="209"/>
      <c r="WYE426" s="209"/>
      <c r="WYF426" s="209"/>
      <c r="WYG426" s="209"/>
      <c r="WYH426" s="209"/>
      <c r="WYI426" s="209"/>
      <c r="WYJ426" s="209"/>
      <c r="WYK426" s="209"/>
      <c r="WYL426" s="209"/>
      <c r="WYM426" s="209"/>
      <c r="WYN426" s="209"/>
      <c r="WYO426" s="209"/>
      <c r="WYP426" s="209"/>
      <c r="WYQ426" s="209"/>
      <c r="WYR426" s="209"/>
      <c r="WYS426" s="209"/>
      <c r="WYT426" s="209"/>
      <c r="WYU426" s="209"/>
      <c r="WYV426" s="209"/>
      <c r="WYW426" s="209"/>
      <c r="WYX426" s="209"/>
      <c r="WYY426" s="209"/>
      <c r="WYZ426" s="209"/>
      <c r="WZA426" s="209"/>
      <c r="WZB426" s="209"/>
      <c r="WZC426" s="209"/>
      <c r="WZD426" s="209"/>
      <c r="WZE426" s="209"/>
      <c r="WZF426" s="209"/>
      <c r="WZG426" s="209"/>
      <c r="WZH426" s="209"/>
      <c r="WZI426" s="209"/>
      <c r="WZJ426" s="209"/>
      <c r="WZK426" s="209"/>
      <c r="WZL426" s="209"/>
      <c r="WZM426" s="209"/>
      <c r="WZN426" s="209"/>
      <c r="WZO426" s="209"/>
      <c r="WZP426" s="209"/>
      <c r="WZQ426" s="209"/>
      <c r="WZR426" s="209"/>
      <c r="WZS426" s="209"/>
      <c r="WZT426" s="209"/>
      <c r="WZU426" s="209"/>
      <c r="WZV426" s="209"/>
      <c r="WZW426" s="209"/>
      <c r="WZX426" s="209"/>
      <c r="WZY426" s="209"/>
      <c r="WZZ426" s="209"/>
      <c r="XAA426" s="209"/>
      <c r="XAB426" s="209"/>
      <c r="XAC426" s="209"/>
      <c r="XAD426" s="209"/>
      <c r="XAE426" s="209"/>
      <c r="XAF426" s="209"/>
      <c r="XAG426" s="209"/>
      <c r="XAH426" s="209"/>
      <c r="XAI426" s="209"/>
      <c r="XAJ426" s="209"/>
      <c r="XAK426" s="209"/>
      <c r="XAL426" s="209"/>
      <c r="XAM426" s="209"/>
      <c r="XAN426" s="209"/>
      <c r="XAO426" s="209"/>
      <c r="XAP426" s="209"/>
      <c r="XAQ426" s="209"/>
      <c r="XAR426" s="209"/>
      <c r="XAS426" s="209"/>
      <c r="XAT426" s="209"/>
      <c r="XAU426" s="209"/>
      <c r="XAV426" s="209"/>
      <c r="XAW426" s="209"/>
      <c r="XAX426" s="209"/>
      <c r="XAY426" s="209"/>
      <c r="XAZ426" s="209"/>
      <c r="XBA426" s="209"/>
      <c r="XBB426" s="209"/>
      <c r="XBC426" s="209"/>
      <c r="XBD426" s="209"/>
      <c r="XBE426" s="209"/>
      <c r="XBF426" s="209"/>
      <c r="XBG426" s="209"/>
      <c r="XBH426" s="209"/>
      <c r="XBI426" s="209"/>
      <c r="XBJ426" s="209"/>
      <c r="XBK426" s="209"/>
      <c r="XBL426" s="209"/>
      <c r="XBM426" s="209"/>
      <c r="XBN426" s="209"/>
      <c r="XBO426" s="209"/>
      <c r="XBP426" s="209"/>
      <c r="XBQ426" s="209"/>
      <c r="XBR426" s="209"/>
      <c r="XBS426" s="209"/>
      <c r="XBT426" s="209"/>
      <c r="XBU426" s="209"/>
      <c r="XBV426" s="209"/>
      <c r="XBW426" s="209"/>
      <c r="XBX426" s="209"/>
      <c r="XBY426" s="209"/>
      <c r="XBZ426" s="209"/>
      <c r="XCA426" s="209"/>
      <c r="XCB426" s="209"/>
      <c r="XCC426" s="209"/>
      <c r="XCD426" s="209"/>
      <c r="XCE426" s="209"/>
      <c r="XCF426" s="209"/>
      <c r="XCG426" s="209"/>
      <c r="XCH426" s="209"/>
      <c r="XCI426" s="209"/>
      <c r="XCJ426" s="209"/>
      <c r="XCK426" s="209"/>
      <c r="XCL426" s="209"/>
      <c r="XCM426" s="209"/>
      <c r="XCN426" s="209"/>
      <c r="XCO426" s="209"/>
      <c r="XCP426" s="209"/>
      <c r="XCQ426" s="209"/>
      <c r="XCR426" s="209"/>
      <c r="XCS426" s="209"/>
      <c r="XCT426" s="209"/>
      <c r="XCU426" s="209"/>
      <c r="XCV426" s="209"/>
      <c r="XCW426" s="209"/>
      <c r="XCX426" s="209"/>
      <c r="XCY426" s="209"/>
      <c r="XCZ426" s="209"/>
      <c r="XDA426" s="209"/>
      <c r="XDB426" s="209"/>
      <c r="XDC426" s="209"/>
      <c r="XDD426" s="209"/>
      <c r="XDE426" s="209"/>
      <c r="XDF426" s="209"/>
      <c r="XDG426" s="209"/>
      <c r="XDH426" s="209"/>
      <c r="XDI426" s="209"/>
      <c r="XDJ426" s="209"/>
      <c r="XDK426" s="209"/>
      <c r="XDL426" s="209"/>
      <c r="XDM426" s="209"/>
      <c r="XDN426" s="209"/>
      <c r="XDO426" s="209"/>
      <c r="XDP426" s="209"/>
      <c r="XDQ426" s="209"/>
      <c r="XDR426" s="209"/>
      <c r="XDS426" s="209"/>
      <c r="XDT426" s="209"/>
      <c r="XDU426" s="209"/>
      <c r="XDV426" s="209"/>
      <c r="XDW426" s="209"/>
      <c r="XDX426" s="209"/>
      <c r="XDY426" s="209"/>
      <c r="XDZ426" s="209"/>
      <c r="XEA426" s="209"/>
      <c r="XEB426" s="209"/>
      <c r="XEC426" s="209"/>
      <c r="XED426" s="209"/>
      <c r="XEE426" s="209"/>
      <c r="XEF426" s="209"/>
      <c r="XEG426" s="209"/>
      <c r="XEH426" s="209"/>
      <c r="XEI426" s="209"/>
      <c r="XEJ426" s="209"/>
      <c r="XEK426" s="209"/>
      <c r="XEL426" s="209"/>
      <c r="XEM426" s="209"/>
      <c r="XEN426" s="209"/>
      <c r="XEO426" s="209"/>
      <c r="XEP426" s="209"/>
      <c r="XEQ426" s="209"/>
      <c r="XER426" s="209"/>
      <c r="XES426" s="209"/>
      <c r="XET426" s="209"/>
      <c r="XEU426" s="209"/>
      <c r="XEV426" s="209"/>
      <c r="XEW426" s="209"/>
      <c r="XEX426" s="209"/>
      <c r="XEY426" s="209"/>
      <c r="XEZ426" s="209"/>
      <c r="XFA426" s="209"/>
      <c r="XFB426" s="209"/>
      <c r="XFC426" s="209"/>
    </row>
    <row r="427" spans="1:16383" x14ac:dyDescent="0.25">
      <c r="A427" s="232"/>
      <c r="B427" s="31"/>
      <c r="C427" s="31" t="s">
        <v>1025</v>
      </c>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row>
    <row r="428" spans="1:16383" ht="51" customHeight="1" x14ac:dyDescent="0.2">
      <c r="A428" s="76" t="s">
        <v>924</v>
      </c>
      <c r="C428" s="82" t="s">
        <v>899</v>
      </c>
      <c r="D428" s="34" t="s">
        <v>949</v>
      </c>
      <c r="G428" s="35"/>
      <c r="H428" s="129">
        <v>251</v>
      </c>
      <c r="I428" s="129"/>
      <c r="J428" s="110"/>
      <c r="L428" s="34" t="s">
        <v>19</v>
      </c>
      <c r="M428" s="24" t="s">
        <v>1431</v>
      </c>
      <c r="N428" s="110" t="b">
        <f>H428&gt;=0</f>
        <v>1</v>
      </c>
      <c r="O428" s="36" t="s">
        <v>953</v>
      </c>
      <c r="P428" s="110"/>
      <c r="R428" s="110"/>
      <c r="U428" s="37" t="s">
        <v>965</v>
      </c>
      <c r="V428" s="122"/>
      <c r="W428" s="81"/>
      <c r="X428" s="81"/>
      <c r="Y428" s="81"/>
      <c r="Z428" s="81"/>
      <c r="AA428" s="81"/>
      <c r="AB428" s="81"/>
      <c r="AC428" s="81"/>
      <c r="AD428" s="81"/>
      <c r="AE428" s="81"/>
      <c r="AF428" s="81"/>
      <c r="AG428" s="81"/>
    </row>
    <row r="429" spans="1:16383" ht="50.45" customHeight="1" x14ac:dyDescent="0.2">
      <c r="A429" s="76" t="s">
        <v>925</v>
      </c>
      <c r="C429" s="67" t="s">
        <v>900</v>
      </c>
      <c r="D429" s="34" t="s">
        <v>949</v>
      </c>
      <c r="G429" s="35"/>
      <c r="H429" s="129">
        <v>0</v>
      </c>
      <c r="I429" s="129"/>
      <c r="J429" s="110"/>
      <c r="L429" s="34" t="s">
        <v>19</v>
      </c>
      <c r="M429" s="24" t="s">
        <v>1431</v>
      </c>
      <c r="N429" s="110" t="b">
        <f t="shared" ref="N429:N430" si="7">H429&gt;=0</f>
        <v>1</v>
      </c>
      <c r="O429" s="36" t="s">
        <v>954</v>
      </c>
      <c r="P429" s="110"/>
      <c r="R429" s="110"/>
      <c r="U429" s="36" t="s">
        <v>966</v>
      </c>
      <c r="V429" s="122"/>
      <c r="W429" s="81"/>
      <c r="X429" s="81"/>
      <c r="Y429" s="81"/>
      <c r="Z429" s="81"/>
      <c r="AA429" s="81"/>
      <c r="AB429" s="81"/>
      <c r="AC429" s="81"/>
      <c r="AD429" s="81"/>
      <c r="AE429" s="81"/>
      <c r="AF429" s="81"/>
      <c r="AG429" s="81"/>
    </row>
    <row r="430" spans="1:16383" ht="54" customHeight="1" x14ac:dyDescent="0.2">
      <c r="A430" s="34" t="s">
        <v>926</v>
      </c>
      <c r="C430" s="35" t="s">
        <v>901</v>
      </c>
      <c r="D430" s="34" t="s">
        <v>949</v>
      </c>
      <c r="G430" s="35"/>
      <c r="H430" s="129">
        <v>0</v>
      </c>
      <c r="I430" s="129"/>
      <c r="J430" s="110"/>
      <c r="L430" s="34" t="s">
        <v>19</v>
      </c>
      <c r="M430" s="24" t="s">
        <v>1431</v>
      </c>
      <c r="N430" s="110" t="b">
        <f t="shared" si="7"/>
        <v>1</v>
      </c>
      <c r="O430" s="36" t="s">
        <v>955</v>
      </c>
      <c r="P430" s="110"/>
      <c r="R430" s="110"/>
      <c r="U430" s="36" t="s">
        <v>967</v>
      </c>
      <c r="V430" s="122"/>
      <c r="W430" s="81"/>
      <c r="X430" s="81"/>
      <c r="Y430" s="81"/>
      <c r="Z430" s="81"/>
      <c r="AA430" s="81"/>
      <c r="AB430" s="81"/>
      <c r="AC430" s="81"/>
      <c r="AD430" s="81"/>
      <c r="AE430" s="81"/>
      <c r="AF430" s="81"/>
      <c r="AG430" s="81"/>
    </row>
    <row r="431" spans="1:16383" ht="68.45" customHeight="1" x14ac:dyDescent="0.2">
      <c r="A431" s="46" t="s">
        <v>927</v>
      </c>
      <c r="C431" s="45" t="s">
        <v>902</v>
      </c>
      <c r="D431" s="46" t="s">
        <v>949</v>
      </c>
      <c r="G431" s="45"/>
      <c r="H431" s="129">
        <v>0</v>
      </c>
      <c r="I431" s="129"/>
      <c r="J431" s="110"/>
      <c r="L431" s="46" t="s">
        <v>19</v>
      </c>
      <c r="M431" s="24" t="s">
        <v>1431</v>
      </c>
      <c r="N431" s="110" t="b">
        <f>H431&lt;=0</f>
        <v>1</v>
      </c>
      <c r="O431" s="45" t="s">
        <v>1192</v>
      </c>
      <c r="P431" s="110"/>
      <c r="Q431" s="45" t="s">
        <v>1441</v>
      </c>
      <c r="R431" s="110"/>
      <c r="U431" s="37"/>
      <c r="V431" s="122"/>
      <c r="W431" s="81"/>
      <c r="X431" s="81"/>
      <c r="Y431" s="81"/>
      <c r="Z431" s="81"/>
      <c r="AA431" s="81"/>
      <c r="AB431" s="81"/>
      <c r="AC431" s="81"/>
      <c r="AD431" s="81"/>
      <c r="AE431" s="81"/>
      <c r="AF431" s="81"/>
      <c r="AG431" s="81"/>
    </row>
    <row r="432" spans="1:16383" ht="38.25" x14ac:dyDescent="0.25">
      <c r="A432" s="43" t="s">
        <v>928</v>
      </c>
      <c r="B432" s="42"/>
      <c r="C432" s="42" t="s">
        <v>903</v>
      </c>
      <c r="D432" s="43" t="s">
        <v>949</v>
      </c>
      <c r="E432" s="42"/>
      <c r="F432" s="42"/>
      <c r="G432" s="42" t="s">
        <v>1440</v>
      </c>
      <c r="H432" s="129"/>
      <c r="I432" s="129">
        <f>SUM(H428:H431)</f>
        <v>251</v>
      </c>
      <c r="J432" s="110"/>
      <c r="K432" s="42"/>
      <c r="L432" s="43"/>
      <c r="M432" s="42"/>
      <c r="N432" s="110"/>
      <c r="O432" s="42"/>
      <c r="P432" s="110"/>
      <c r="Q432" s="42"/>
      <c r="R432" s="110"/>
      <c r="S432" s="42"/>
      <c r="T432" s="42"/>
      <c r="U432" s="44"/>
      <c r="V432" s="44"/>
      <c r="W432" s="44"/>
      <c r="X432" s="44"/>
      <c r="Y432" s="44"/>
      <c r="Z432" s="44"/>
      <c r="AA432" s="44"/>
      <c r="AB432" s="44"/>
      <c r="AC432" s="44"/>
      <c r="AD432" s="44"/>
      <c r="AE432" s="44"/>
      <c r="AF432" s="44"/>
      <c r="AG432" s="44"/>
    </row>
    <row r="433" spans="1:33" ht="51.95" customHeight="1" x14ac:dyDescent="0.2">
      <c r="A433" s="76" t="s">
        <v>929</v>
      </c>
      <c r="C433" s="67" t="s">
        <v>904</v>
      </c>
      <c r="D433" s="34" t="s">
        <v>949</v>
      </c>
      <c r="G433" s="35"/>
      <c r="H433" s="129">
        <v>3961</v>
      </c>
      <c r="I433" s="129"/>
      <c r="J433" s="110"/>
      <c r="L433" s="34" t="s">
        <v>19</v>
      </c>
      <c r="M433" s="24" t="s">
        <v>1431</v>
      </c>
      <c r="N433" s="110" t="b">
        <f>H433&gt;=0</f>
        <v>1</v>
      </c>
      <c r="O433" s="36" t="s">
        <v>956</v>
      </c>
      <c r="P433" s="110"/>
      <c r="R433" s="110"/>
      <c r="U433" s="37" t="s">
        <v>965</v>
      </c>
      <c r="V433" s="122"/>
      <c r="W433" s="81"/>
      <c r="X433" s="81"/>
      <c r="Y433" s="81"/>
      <c r="Z433" s="81"/>
      <c r="AA433" s="81"/>
      <c r="AB433" s="81"/>
      <c r="AC433" s="81"/>
      <c r="AD433" s="81"/>
      <c r="AE433" s="81"/>
      <c r="AF433" s="81"/>
      <c r="AG433" s="81"/>
    </row>
    <row r="434" spans="1:33" ht="42.6" customHeight="1" x14ac:dyDescent="0.2">
      <c r="A434" s="76" t="s">
        <v>930</v>
      </c>
      <c r="C434" s="67" t="s">
        <v>905</v>
      </c>
      <c r="D434" s="34" t="s">
        <v>949</v>
      </c>
      <c r="G434" s="35"/>
      <c r="H434" s="129">
        <v>0</v>
      </c>
      <c r="I434" s="129"/>
      <c r="J434" s="110"/>
      <c r="L434" s="34" t="s">
        <v>19</v>
      </c>
      <c r="M434" s="24" t="s">
        <v>1431</v>
      </c>
      <c r="N434" s="110" t="b">
        <f t="shared" ref="N434:N435" si="8">H434&gt;=0</f>
        <v>1</v>
      </c>
      <c r="O434" s="36" t="s">
        <v>957</v>
      </c>
      <c r="P434" s="110"/>
      <c r="R434" s="110"/>
      <c r="U434" s="36" t="s">
        <v>966</v>
      </c>
      <c r="V434" s="122"/>
      <c r="W434" s="81"/>
      <c r="X434" s="81"/>
      <c r="Y434" s="81"/>
      <c r="Z434" s="81"/>
      <c r="AA434" s="81"/>
      <c r="AB434" s="81"/>
      <c r="AC434" s="81"/>
      <c r="AD434" s="81"/>
      <c r="AE434" s="81"/>
      <c r="AF434" s="81"/>
      <c r="AG434" s="81"/>
    </row>
    <row r="435" spans="1:33" ht="59.1" customHeight="1" x14ac:dyDescent="0.2">
      <c r="A435" s="34" t="s">
        <v>931</v>
      </c>
      <c r="C435" s="35" t="s">
        <v>906</v>
      </c>
      <c r="D435" s="34" t="s">
        <v>949</v>
      </c>
      <c r="G435" s="35"/>
      <c r="H435" s="129">
        <v>0</v>
      </c>
      <c r="I435" s="129"/>
      <c r="J435" s="110"/>
      <c r="L435" s="34" t="s">
        <v>19</v>
      </c>
      <c r="M435" s="24" t="s">
        <v>1431</v>
      </c>
      <c r="N435" s="110" t="b">
        <f t="shared" si="8"/>
        <v>1</v>
      </c>
      <c r="O435" s="36" t="s">
        <v>958</v>
      </c>
      <c r="P435" s="110"/>
      <c r="R435" s="110"/>
      <c r="U435" s="36" t="s">
        <v>967</v>
      </c>
      <c r="V435" s="122"/>
      <c r="W435" s="81"/>
      <c r="X435" s="81"/>
      <c r="Y435" s="81"/>
      <c r="Z435" s="81"/>
      <c r="AA435" s="81"/>
      <c r="AB435" s="81"/>
      <c r="AC435" s="81"/>
      <c r="AD435" s="81"/>
      <c r="AE435" s="81"/>
      <c r="AF435" s="81"/>
      <c r="AG435" s="81"/>
    </row>
    <row r="436" spans="1:33" ht="66.95" customHeight="1" x14ac:dyDescent="0.2">
      <c r="A436" s="46" t="s">
        <v>932</v>
      </c>
      <c r="C436" s="45" t="s">
        <v>907</v>
      </c>
      <c r="D436" s="46" t="s">
        <v>949</v>
      </c>
      <c r="G436" s="45"/>
      <c r="H436" s="129">
        <v>0</v>
      </c>
      <c r="I436" s="129"/>
      <c r="J436" s="110"/>
      <c r="L436" s="46" t="s">
        <v>19</v>
      </c>
      <c r="M436" s="24" t="s">
        <v>1431</v>
      </c>
      <c r="N436" s="110" t="b">
        <f>H436&lt;=0</f>
        <v>1</v>
      </c>
      <c r="O436" s="45" t="s">
        <v>1193</v>
      </c>
      <c r="P436" s="110" t="b">
        <f>ABS(H436)&lt;=(H433+H435)</f>
        <v>1</v>
      </c>
      <c r="Q436" s="45" t="s">
        <v>1196</v>
      </c>
      <c r="R436" s="110"/>
      <c r="U436" s="37"/>
      <c r="V436" s="122"/>
      <c r="W436" s="81"/>
      <c r="X436" s="81"/>
      <c r="Y436" s="81"/>
      <c r="Z436" s="81"/>
      <c r="AA436" s="81"/>
      <c r="AB436" s="81"/>
      <c r="AC436" s="81"/>
      <c r="AD436" s="81"/>
      <c r="AE436" s="81"/>
      <c r="AF436" s="81"/>
      <c r="AG436" s="81"/>
    </row>
    <row r="437" spans="1:33" ht="38.25" x14ac:dyDescent="0.25">
      <c r="A437" s="43" t="s">
        <v>933</v>
      </c>
      <c r="B437" s="42"/>
      <c r="C437" s="42" t="s">
        <v>908</v>
      </c>
      <c r="D437" s="43" t="s">
        <v>949</v>
      </c>
      <c r="E437" s="42"/>
      <c r="F437" s="42"/>
      <c r="G437" s="42" t="s">
        <v>1442</v>
      </c>
      <c r="H437" s="129"/>
      <c r="I437" s="129">
        <f>SUM(H433:H436)</f>
        <v>3961</v>
      </c>
      <c r="J437" s="110"/>
      <c r="K437" s="42"/>
      <c r="L437" s="43"/>
      <c r="M437" s="42"/>
      <c r="N437" s="110"/>
      <c r="O437" s="42"/>
      <c r="P437" s="110"/>
      <c r="Q437" s="42"/>
      <c r="R437" s="110"/>
      <c r="S437" s="42"/>
      <c r="T437" s="42"/>
      <c r="U437" s="44"/>
      <c r="V437" s="44"/>
      <c r="W437" s="44"/>
      <c r="X437" s="44"/>
      <c r="Y437" s="44"/>
      <c r="Z437" s="44"/>
      <c r="AA437" s="44"/>
      <c r="AB437" s="44"/>
      <c r="AC437" s="44"/>
      <c r="AD437" s="44"/>
      <c r="AE437" s="44"/>
      <c r="AF437" s="44"/>
      <c r="AG437" s="44"/>
    </row>
    <row r="438" spans="1:33" ht="55.5" customHeight="1" x14ac:dyDescent="0.2">
      <c r="A438" s="76" t="s">
        <v>934</v>
      </c>
      <c r="C438" s="67" t="s">
        <v>909</v>
      </c>
      <c r="D438" s="34" t="s">
        <v>949</v>
      </c>
      <c r="G438" s="35"/>
      <c r="H438" s="129">
        <v>19</v>
      </c>
      <c r="I438" s="129"/>
      <c r="J438" s="110"/>
      <c r="L438" s="34" t="s">
        <v>19</v>
      </c>
      <c r="M438" s="24" t="s">
        <v>1431</v>
      </c>
      <c r="N438" s="110" t="b">
        <f>H438&gt;=0</f>
        <v>1</v>
      </c>
      <c r="O438" s="36" t="s">
        <v>959</v>
      </c>
      <c r="P438" s="110"/>
      <c r="R438" s="110"/>
      <c r="U438" s="37" t="s">
        <v>965</v>
      </c>
      <c r="V438" s="122"/>
      <c r="W438" s="81"/>
      <c r="X438" s="81"/>
      <c r="Y438" s="81"/>
      <c r="Z438" s="81"/>
      <c r="AA438" s="81"/>
      <c r="AB438" s="81"/>
      <c r="AC438" s="81"/>
      <c r="AD438" s="81"/>
      <c r="AE438" s="81"/>
      <c r="AF438" s="81"/>
      <c r="AG438" s="81"/>
    </row>
    <row r="439" spans="1:33" ht="48.95" customHeight="1" x14ac:dyDescent="0.2">
      <c r="A439" s="76" t="s">
        <v>935</v>
      </c>
      <c r="C439" s="67" t="s">
        <v>910</v>
      </c>
      <c r="D439" s="34" t="s">
        <v>949</v>
      </c>
      <c r="G439" s="35"/>
      <c r="H439" s="129">
        <v>0</v>
      </c>
      <c r="I439" s="129"/>
      <c r="J439" s="110"/>
      <c r="L439" s="34" t="s">
        <v>19</v>
      </c>
      <c r="M439" s="24" t="s">
        <v>1431</v>
      </c>
      <c r="N439" s="110" t="b">
        <f t="shared" ref="N439:N440" si="9">H439&gt;=0</f>
        <v>1</v>
      </c>
      <c r="O439" s="36" t="s">
        <v>960</v>
      </c>
      <c r="P439" s="110"/>
      <c r="R439" s="110"/>
      <c r="U439" s="36" t="s">
        <v>966</v>
      </c>
      <c r="V439" s="122"/>
      <c r="W439" s="81"/>
      <c r="X439" s="81"/>
      <c r="Y439" s="81"/>
      <c r="Z439" s="81"/>
      <c r="AA439" s="81"/>
      <c r="AB439" s="81"/>
      <c r="AC439" s="81"/>
      <c r="AD439" s="81"/>
      <c r="AE439" s="81"/>
      <c r="AF439" s="81"/>
      <c r="AG439" s="81"/>
    </row>
    <row r="440" spans="1:33" ht="57" customHeight="1" x14ac:dyDescent="0.2">
      <c r="A440" s="34" t="s">
        <v>936</v>
      </c>
      <c r="C440" s="35" t="s">
        <v>911</v>
      </c>
      <c r="D440" s="34" t="s">
        <v>949</v>
      </c>
      <c r="G440" s="35"/>
      <c r="H440" s="129">
        <v>0</v>
      </c>
      <c r="I440" s="129"/>
      <c r="J440" s="110"/>
      <c r="L440" s="34" t="s">
        <v>19</v>
      </c>
      <c r="M440" s="24" t="s">
        <v>1431</v>
      </c>
      <c r="N440" s="110" t="b">
        <f t="shared" si="9"/>
        <v>1</v>
      </c>
      <c r="O440" s="36" t="s">
        <v>961</v>
      </c>
      <c r="P440" s="110"/>
      <c r="R440" s="110"/>
      <c r="U440" s="36" t="s">
        <v>967</v>
      </c>
      <c r="V440" s="122"/>
      <c r="W440" s="81"/>
      <c r="X440" s="81"/>
      <c r="Y440" s="81"/>
      <c r="Z440" s="81"/>
      <c r="AA440" s="81"/>
      <c r="AB440" s="81"/>
      <c r="AC440" s="81"/>
      <c r="AD440" s="81"/>
      <c r="AE440" s="81"/>
      <c r="AF440" s="81"/>
      <c r="AG440" s="81"/>
    </row>
    <row r="441" spans="1:33" ht="25.5" x14ac:dyDescent="0.2">
      <c r="A441" s="46" t="s">
        <v>937</v>
      </c>
      <c r="C441" s="45" t="s">
        <v>912</v>
      </c>
      <c r="D441" s="46"/>
      <c r="G441" s="35"/>
      <c r="H441" s="129"/>
      <c r="I441" s="129"/>
      <c r="J441" s="110"/>
      <c r="L441" s="46" t="s">
        <v>1077</v>
      </c>
      <c r="M441" s="24"/>
      <c r="N441" s="110"/>
      <c r="O441" s="36"/>
      <c r="P441" s="110"/>
      <c r="R441" s="110"/>
      <c r="T441" s="23" t="b">
        <f>FALSE</f>
        <v>0</v>
      </c>
      <c r="U441" s="37"/>
      <c r="V441" s="122"/>
      <c r="W441" s="81"/>
      <c r="X441" s="81"/>
      <c r="Y441" s="81"/>
      <c r="Z441" s="81"/>
      <c r="AA441" s="81"/>
      <c r="AB441" s="81"/>
      <c r="AC441" s="81"/>
      <c r="AD441" s="81"/>
      <c r="AE441" s="81"/>
      <c r="AF441" s="81"/>
      <c r="AG441" s="81"/>
    </row>
    <row r="442" spans="1:33" ht="25.5" x14ac:dyDescent="0.25">
      <c r="A442" s="43" t="s">
        <v>938</v>
      </c>
      <c r="B442" s="42"/>
      <c r="C442" s="42" t="s">
        <v>913</v>
      </c>
      <c r="D442" s="43" t="s">
        <v>949</v>
      </c>
      <c r="E442" s="42"/>
      <c r="F442" s="42"/>
      <c r="G442" s="42" t="s">
        <v>968</v>
      </c>
      <c r="H442" s="129"/>
      <c r="I442" s="129">
        <f>SUM(H438:H440)</f>
        <v>19</v>
      </c>
      <c r="J442" s="110"/>
      <c r="K442" s="42"/>
      <c r="L442" s="43"/>
      <c r="M442" s="42"/>
      <c r="N442" s="110"/>
      <c r="O442" s="42"/>
      <c r="P442" s="110"/>
      <c r="Q442" s="42"/>
      <c r="R442" s="110"/>
      <c r="S442" s="42"/>
      <c r="T442" s="42"/>
      <c r="U442" s="44"/>
      <c r="V442" s="44"/>
      <c r="W442" s="44"/>
      <c r="X442" s="44"/>
      <c r="Y442" s="44"/>
      <c r="Z442" s="44"/>
      <c r="AA442" s="44"/>
      <c r="AB442" s="44"/>
      <c r="AC442" s="44"/>
      <c r="AD442" s="44"/>
      <c r="AE442" s="44"/>
      <c r="AF442" s="44"/>
      <c r="AG442" s="44"/>
    </row>
    <row r="443" spans="1:33" ht="47.45" customHeight="1" x14ac:dyDescent="0.2">
      <c r="A443" s="76" t="s">
        <v>939</v>
      </c>
      <c r="C443" s="67" t="s">
        <v>914</v>
      </c>
      <c r="D443" s="34" t="s">
        <v>949</v>
      </c>
      <c r="G443" s="35"/>
      <c r="H443" s="129">
        <v>0</v>
      </c>
      <c r="I443" s="129"/>
      <c r="J443" s="110"/>
      <c r="L443" s="34" t="s">
        <v>19</v>
      </c>
      <c r="M443" s="24" t="s">
        <v>1431</v>
      </c>
      <c r="N443" s="110" t="b">
        <f>H443&gt;=0</f>
        <v>1</v>
      </c>
      <c r="O443" s="36" t="s">
        <v>962</v>
      </c>
      <c r="P443" s="110"/>
      <c r="R443" s="110"/>
      <c r="U443" s="37" t="s">
        <v>965</v>
      </c>
      <c r="V443" s="122"/>
      <c r="W443" s="81"/>
      <c r="X443" s="81"/>
      <c r="Y443" s="81"/>
      <c r="Z443" s="81"/>
      <c r="AA443" s="81"/>
      <c r="AB443" s="81"/>
      <c r="AC443" s="81"/>
      <c r="AD443" s="81"/>
      <c r="AE443" s="81"/>
      <c r="AF443" s="81"/>
      <c r="AG443" s="81"/>
    </row>
    <row r="444" spans="1:33" ht="48.6" customHeight="1" x14ac:dyDescent="0.2">
      <c r="A444" s="76" t="s">
        <v>940</v>
      </c>
      <c r="C444" s="67" t="s">
        <v>915</v>
      </c>
      <c r="D444" s="34" t="s">
        <v>949</v>
      </c>
      <c r="G444" s="35"/>
      <c r="H444" s="129">
        <v>0</v>
      </c>
      <c r="I444" s="129"/>
      <c r="J444" s="110"/>
      <c r="L444" s="34" t="s">
        <v>19</v>
      </c>
      <c r="M444" s="24" t="s">
        <v>1431</v>
      </c>
      <c r="N444" s="110" t="b">
        <f t="shared" ref="N444:N445" si="10">H444&gt;=0</f>
        <v>1</v>
      </c>
      <c r="O444" s="36" t="s">
        <v>963</v>
      </c>
      <c r="P444" s="110"/>
      <c r="R444" s="110"/>
      <c r="U444" s="36" t="s">
        <v>966</v>
      </c>
      <c r="V444" s="122"/>
      <c r="W444" s="81"/>
      <c r="X444" s="81"/>
      <c r="Y444" s="81"/>
      <c r="Z444" s="81"/>
      <c r="AA444" s="81"/>
      <c r="AB444" s="81"/>
      <c r="AC444" s="81"/>
      <c r="AD444" s="81"/>
      <c r="AE444" s="81"/>
      <c r="AF444" s="81"/>
      <c r="AG444" s="81"/>
    </row>
    <row r="445" spans="1:33" ht="53.1" customHeight="1" x14ac:dyDescent="0.2">
      <c r="A445" s="34" t="s">
        <v>941</v>
      </c>
      <c r="C445" s="35" t="s">
        <v>916</v>
      </c>
      <c r="D445" s="34" t="s">
        <v>949</v>
      </c>
      <c r="G445" s="35"/>
      <c r="H445" s="129">
        <v>0</v>
      </c>
      <c r="I445" s="129"/>
      <c r="J445" s="110"/>
      <c r="L445" s="34" t="s">
        <v>19</v>
      </c>
      <c r="M445" s="24" t="s">
        <v>1431</v>
      </c>
      <c r="N445" s="110" t="b">
        <f t="shared" si="10"/>
        <v>1</v>
      </c>
      <c r="O445" s="36" t="s">
        <v>964</v>
      </c>
      <c r="P445" s="110"/>
      <c r="R445" s="110"/>
      <c r="U445" s="36" t="s">
        <v>967</v>
      </c>
      <c r="V445" s="122"/>
      <c r="W445" s="81"/>
      <c r="X445" s="81"/>
      <c r="Y445" s="81"/>
      <c r="Z445" s="81"/>
      <c r="AA445" s="81"/>
      <c r="AB445" s="81"/>
      <c r="AC445" s="81"/>
      <c r="AD445" s="81"/>
      <c r="AE445" s="81"/>
      <c r="AF445" s="81"/>
      <c r="AG445" s="81"/>
    </row>
    <row r="446" spans="1:33" ht="63.75" x14ac:dyDescent="0.2">
      <c r="A446" s="46" t="s">
        <v>942</v>
      </c>
      <c r="C446" s="45" t="s">
        <v>917</v>
      </c>
      <c r="D446" s="46" t="s">
        <v>949</v>
      </c>
      <c r="G446" s="45"/>
      <c r="H446" s="129">
        <v>0</v>
      </c>
      <c r="I446" s="129"/>
      <c r="J446" s="110"/>
      <c r="L446" s="46" t="s">
        <v>19</v>
      </c>
      <c r="M446" s="24" t="s">
        <v>1431</v>
      </c>
      <c r="N446" s="110" t="b">
        <f>H446&lt;=0</f>
        <v>1</v>
      </c>
      <c r="O446" s="45" t="s">
        <v>1194</v>
      </c>
      <c r="P446" s="110" t="b">
        <f>ABS(H446)&lt;=(H443+H445)</f>
        <v>1</v>
      </c>
      <c r="Q446" s="45" t="s">
        <v>1197</v>
      </c>
      <c r="R446" s="110"/>
      <c r="U446" s="37"/>
      <c r="V446" s="122"/>
      <c r="W446" s="81"/>
      <c r="X446" s="81"/>
      <c r="Y446" s="81"/>
      <c r="Z446" s="81"/>
      <c r="AA446" s="81"/>
      <c r="AB446" s="81"/>
      <c r="AC446" s="81"/>
      <c r="AD446" s="81"/>
      <c r="AE446" s="81"/>
      <c r="AF446" s="81"/>
      <c r="AG446" s="81"/>
    </row>
    <row r="447" spans="1:33" ht="38.25" x14ac:dyDescent="0.25">
      <c r="A447" s="43" t="s">
        <v>943</v>
      </c>
      <c r="B447" s="42"/>
      <c r="C447" s="42" t="s">
        <v>918</v>
      </c>
      <c r="D447" s="43" t="s">
        <v>949</v>
      </c>
      <c r="E447" s="42"/>
      <c r="F447" s="42"/>
      <c r="G447" s="42" t="s">
        <v>1443</v>
      </c>
      <c r="H447" s="129"/>
      <c r="I447" s="129">
        <f>SUM(H443:H446)</f>
        <v>0</v>
      </c>
      <c r="J447" s="110"/>
      <c r="K447" s="42"/>
      <c r="L447" s="43"/>
      <c r="M447" s="42"/>
      <c r="N447" s="110"/>
      <c r="O447" s="42"/>
      <c r="P447" s="110"/>
      <c r="Q447" s="42"/>
      <c r="R447" s="110"/>
      <c r="S447" s="42"/>
      <c r="T447" s="42"/>
      <c r="U447" s="44"/>
      <c r="V447" s="44"/>
      <c r="W447" s="44"/>
      <c r="X447" s="44"/>
      <c r="Y447" s="44"/>
      <c r="Z447" s="44"/>
      <c r="AA447" s="44"/>
      <c r="AB447" s="44"/>
      <c r="AC447" s="44"/>
      <c r="AD447" s="44"/>
      <c r="AE447" s="44"/>
      <c r="AF447" s="44"/>
      <c r="AG447" s="44"/>
    </row>
    <row r="448" spans="1:33" ht="38.25" x14ac:dyDescent="0.25">
      <c r="A448" s="43" t="s">
        <v>944</v>
      </c>
      <c r="B448" s="42"/>
      <c r="C448" s="42" t="s">
        <v>919</v>
      </c>
      <c r="D448" s="43" t="s">
        <v>949</v>
      </c>
      <c r="E448" s="42"/>
      <c r="F448" s="42"/>
      <c r="G448" s="42" t="s">
        <v>950</v>
      </c>
      <c r="H448" s="129"/>
      <c r="I448" s="129">
        <f>SUM(H428,H433,H438,H443)</f>
        <v>4231</v>
      </c>
      <c r="J448" s="110"/>
      <c r="K448" s="42"/>
      <c r="L448" s="43"/>
      <c r="M448" s="42"/>
      <c r="N448" s="110"/>
      <c r="O448" s="42"/>
      <c r="P448" s="110"/>
      <c r="Q448" s="42"/>
      <c r="R448" s="110"/>
      <c r="S448" s="42"/>
      <c r="T448" s="42"/>
      <c r="U448" s="44"/>
      <c r="V448" s="44"/>
      <c r="W448" s="44"/>
      <c r="X448" s="44"/>
      <c r="Y448" s="44"/>
      <c r="Z448" s="44"/>
      <c r="AA448" s="44"/>
      <c r="AB448" s="44"/>
      <c r="AC448" s="44"/>
      <c r="AD448" s="44"/>
      <c r="AE448" s="44"/>
      <c r="AF448" s="44"/>
      <c r="AG448" s="44"/>
    </row>
    <row r="449" spans="1:33" ht="38.25" x14ac:dyDescent="0.25">
      <c r="A449" s="43" t="s">
        <v>945</v>
      </c>
      <c r="B449" s="42"/>
      <c r="C449" s="42" t="s">
        <v>920</v>
      </c>
      <c r="D449" s="43" t="s">
        <v>949</v>
      </c>
      <c r="E449" s="42"/>
      <c r="F449" s="42"/>
      <c r="G449" s="42" t="s">
        <v>951</v>
      </c>
      <c r="H449" s="129"/>
      <c r="I449" s="129">
        <f>SUM(H429,H434,H439,H444)</f>
        <v>0</v>
      </c>
      <c r="J449" s="110"/>
      <c r="K449" s="42"/>
      <c r="L449" s="43"/>
      <c r="M449" s="42"/>
      <c r="N449" s="110"/>
      <c r="O449" s="42"/>
      <c r="P449" s="110"/>
      <c r="Q449" s="42"/>
      <c r="R449" s="110"/>
      <c r="S449" s="42"/>
      <c r="T449" s="42"/>
      <c r="U449" s="44"/>
      <c r="V449" s="44"/>
      <c r="W449" s="44"/>
      <c r="X449" s="44"/>
      <c r="Y449" s="44"/>
      <c r="Z449" s="44"/>
      <c r="AA449" s="44"/>
      <c r="AB449" s="44"/>
      <c r="AC449" s="44"/>
      <c r="AD449" s="44"/>
      <c r="AE449" s="44"/>
      <c r="AF449" s="44"/>
      <c r="AG449" s="44"/>
    </row>
    <row r="450" spans="1:33" ht="38.25" x14ac:dyDescent="0.25">
      <c r="A450" s="43" t="s">
        <v>946</v>
      </c>
      <c r="B450" s="42"/>
      <c r="C450" s="42" t="s">
        <v>921</v>
      </c>
      <c r="D450" s="43" t="s">
        <v>949</v>
      </c>
      <c r="E450" s="42"/>
      <c r="F450" s="42"/>
      <c r="G450" s="42" t="s">
        <v>952</v>
      </c>
      <c r="H450" s="129"/>
      <c r="I450" s="129">
        <f>SUM(H430,H435,H440,H445)</f>
        <v>0</v>
      </c>
      <c r="J450" s="110"/>
      <c r="K450" s="42"/>
      <c r="L450" s="43"/>
      <c r="M450" s="42"/>
      <c r="N450" s="110"/>
      <c r="O450" s="42"/>
      <c r="P450" s="110"/>
      <c r="Q450" s="42"/>
      <c r="R450" s="110"/>
      <c r="S450" s="42"/>
      <c r="T450" s="42"/>
      <c r="U450" s="44"/>
      <c r="V450" s="44"/>
      <c r="W450" s="44"/>
      <c r="X450" s="44"/>
      <c r="Y450" s="44"/>
      <c r="Z450" s="44"/>
      <c r="AA450" s="44"/>
      <c r="AB450" s="44"/>
      <c r="AC450" s="44"/>
      <c r="AD450" s="44"/>
      <c r="AE450" s="44"/>
      <c r="AF450" s="44"/>
      <c r="AG450" s="44"/>
    </row>
    <row r="451" spans="1:33" ht="25.5" x14ac:dyDescent="0.25">
      <c r="A451" s="43" t="s">
        <v>947</v>
      </c>
      <c r="B451" s="42"/>
      <c r="C451" s="42" t="s">
        <v>922</v>
      </c>
      <c r="D451" s="43" t="s">
        <v>949</v>
      </c>
      <c r="E451" s="42"/>
      <c r="F451" s="42"/>
      <c r="G451" s="42" t="s">
        <v>969</v>
      </c>
      <c r="H451" s="129"/>
      <c r="I451" s="129">
        <f>SUM(H431,H436,H446)</f>
        <v>0</v>
      </c>
      <c r="J451" s="110"/>
      <c r="K451" s="42"/>
      <c r="L451" s="43"/>
      <c r="M451" s="42"/>
      <c r="N451" s="110"/>
      <c r="O451" s="42"/>
      <c r="P451" s="110"/>
      <c r="Q451" s="42"/>
      <c r="R451" s="110"/>
      <c r="S451" s="42"/>
      <c r="T451" s="42"/>
      <c r="U451" s="44"/>
      <c r="V451" s="44"/>
      <c r="W451" s="44"/>
      <c r="X451" s="44"/>
      <c r="Y451" s="44"/>
      <c r="Z451" s="44"/>
      <c r="AA451" s="44"/>
      <c r="AB451" s="44"/>
      <c r="AC451" s="44"/>
      <c r="AD451" s="44"/>
      <c r="AE451" s="44"/>
      <c r="AF451" s="44"/>
      <c r="AG451" s="44"/>
    </row>
    <row r="452" spans="1:33" ht="38.25" x14ac:dyDescent="0.25">
      <c r="A452" s="43" t="s">
        <v>948</v>
      </c>
      <c r="B452" s="42"/>
      <c r="C452" s="42" t="s">
        <v>923</v>
      </c>
      <c r="D452" s="43" t="s">
        <v>949</v>
      </c>
      <c r="E452" s="42"/>
      <c r="F452" s="42"/>
      <c r="G452" s="42" t="s">
        <v>1195</v>
      </c>
      <c r="H452" s="129"/>
      <c r="I452" s="129">
        <f>SUM(I448:I451)</f>
        <v>4231</v>
      </c>
      <c r="J452" s="110"/>
      <c r="K452" s="42"/>
      <c r="L452" s="43"/>
      <c r="M452" s="42"/>
      <c r="N452" s="110"/>
      <c r="O452" s="42"/>
      <c r="P452" s="110"/>
      <c r="Q452" s="42"/>
      <c r="R452" s="110"/>
      <c r="S452" s="42"/>
      <c r="T452" s="42"/>
      <c r="U452" s="44"/>
      <c r="V452" s="44"/>
      <c r="W452" s="44"/>
      <c r="X452" s="44"/>
      <c r="Y452" s="44"/>
      <c r="Z452" s="44"/>
      <c r="AA452" s="44"/>
      <c r="AB452" s="44"/>
      <c r="AC452" s="44"/>
      <c r="AD452" s="44"/>
      <c r="AE452" s="44"/>
      <c r="AF452" s="44"/>
      <c r="AG452" s="44"/>
    </row>
    <row r="453" spans="1:33" ht="25.5" x14ac:dyDescent="0.2">
      <c r="A453" s="34" t="s">
        <v>1222</v>
      </c>
      <c r="B453" s="80"/>
      <c r="C453" s="45"/>
      <c r="D453" s="34" t="s">
        <v>1671</v>
      </c>
      <c r="G453" s="35"/>
      <c r="H453" s="207" t="s">
        <v>1699</v>
      </c>
      <c r="I453" s="129"/>
      <c r="J453" s="110"/>
      <c r="L453" s="34" t="s">
        <v>1077</v>
      </c>
      <c r="M453" s="24"/>
      <c r="N453" s="110"/>
      <c r="O453" s="36"/>
      <c r="P453" s="110"/>
      <c r="R453" s="110"/>
      <c r="S453" s="80"/>
      <c r="T453" s="80"/>
      <c r="U453" s="37"/>
      <c r="V453" s="122"/>
      <c r="W453" s="81"/>
      <c r="X453" s="81"/>
      <c r="Y453" s="81"/>
      <c r="Z453" s="81"/>
      <c r="AA453" s="81"/>
      <c r="AB453" s="81"/>
      <c r="AC453" s="81"/>
      <c r="AD453" s="81"/>
      <c r="AE453" s="81"/>
      <c r="AF453" s="81"/>
      <c r="AG453" s="81"/>
    </row>
    <row r="454" spans="1:33" ht="25.5" x14ac:dyDescent="0.2">
      <c r="A454" s="34" t="s">
        <v>1223</v>
      </c>
      <c r="B454" s="80"/>
      <c r="C454" s="45"/>
      <c r="D454" s="34" t="s">
        <v>1671</v>
      </c>
      <c r="G454" s="35"/>
      <c r="H454" s="207" t="s">
        <v>1700</v>
      </c>
      <c r="I454" s="129"/>
      <c r="J454" s="110"/>
      <c r="L454" s="34" t="s">
        <v>1077</v>
      </c>
      <c r="M454" s="24"/>
      <c r="N454" s="110"/>
      <c r="O454" s="36"/>
      <c r="P454" s="110"/>
      <c r="R454" s="110"/>
      <c r="S454" s="80"/>
      <c r="T454" s="80"/>
      <c r="U454" s="37"/>
      <c r="V454" s="122"/>
      <c r="W454" s="81"/>
      <c r="X454" s="81"/>
      <c r="Y454" s="81"/>
      <c r="Z454" s="81"/>
      <c r="AA454" s="81"/>
      <c r="AB454" s="81"/>
      <c r="AC454" s="81"/>
      <c r="AD454" s="81"/>
      <c r="AE454" s="81"/>
      <c r="AF454" s="81"/>
      <c r="AG454" s="81"/>
    </row>
    <row r="455" spans="1:33" ht="25.5" x14ac:dyDescent="0.2">
      <c r="A455" s="34" t="s">
        <v>1224</v>
      </c>
      <c r="B455" s="80"/>
      <c r="C455" s="45"/>
      <c r="D455" s="34" t="s">
        <v>1671</v>
      </c>
      <c r="G455" s="35"/>
      <c r="H455" s="207" t="s">
        <v>1701</v>
      </c>
      <c r="I455" s="129"/>
      <c r="J455" s="110"/>
      <c r="L455" s="34" t="s">
        <v>1077</v>
      </c>
      <c r="M455" s="24"/>
      <c r="N455" s="110"/>
      <c r="O455" s="36"/>
      <c r="P455" s="110"/>
      <c r="R455" s="110"/>
      <c r="S455" s="80"/>
      <c r="T455" s="80"/>
      <c r="U455" s="37"/>
      <c r="V455" s="122"/>
      <c r="W455" s="81"/>
      <c r="X455" s="81"/>
      <c r="Y455" s="81"/>
      <c r="Z455" s="81"/>
      <c r="AA455" s="81"/>
      <c r="AB455" s="81"/>
      <c r="AC455" s="81"/>
      <c r="AD455" s="81"/>
      <c r="AE455" s="81"/>
      <c r="AF455" s="81"/>
      <c r="AG455" s="81"/>
    </row>
    <row r="456" spans="1:33" ht="27.6" customHeight="1" x14ac:dyDescent="0.2">
      <c r="A456" s="34" t="s">
        <v>1225</v>
      </c>
      <c r="B456" s="80"/>
      <c r="C456" s="45"/>
      <c r="D456" s="34" t="s">
        <v>1671</v>
      </c>
      <c r="G456" s="35"/>
      <c r="H456" s="207" t="s">
        <v>1702</v>
      </c>
      <c r="I456" s="129"/>
      <c r="J456" s="110"/>
      <c r="L456" s="34" t="s">
        <v>1077</v>
      </c>
      <c r="M456" s="24"/>
      <c r="N456" s="110"/>
      <c r="O456" s="36"/>
      <c r="P456" s="110"/>
      <c r="R456" s="110"/>
      <c r="S456" s="80"/>
      <c r="T456" s="80"/>
      <c r="U456" s="37"/>
      <c r="V456" s="122"/>
      <c r="W456" s="81"/>
      <c r="X456" s="81"/>
      <c r="Y456" s="81"/>
      <c r="Z456" s="81"/>
      <c r="AA456" s="81"/>
      <c r="AB456" s="81"/>
      <c r="AC456" s="81"/>
      <c r="AD456" s="81"/>
      <c r="AE456" s="81"/>
      <c r="AF456" s="81"/>
      <c r="AG456" s="81"/>
    </row>
    <row r="457" spans="1:33" ht="15.95" customHeight="1" x14ac:dyDescent="0.25">
      <c r="A457" s="30"/>
      <c r="B457" s="31"/>
      <c r="C457" s="31" t="s">
        <v>1026</v>
      </c>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row>
    <row r="458" spans="1:33" ht="51" x14ac:dyDescent="0.2">
      <c r="A458" s="34" t="s">
        <v>985</v>
      </c>
      <c r="B458" s="80"/>
      <c r="C458" s="45" t="s">
        <v>970</v>
      </c>
      <c r="D458" s="34" t="s">
        <v>56</v>
      </c>
      <c r="G458" s="35"/>
      <c r="H458" s="129">
        <v>112</v>
      </c>
      <c r="I458" s="129"/>
      <c r="J458" s="110"/>
      <c r="L458" s="34" t="s">
        <v>19</v>
      </c>
      <c r="M458" s="24" t="s">
        <v>1431</v>
      </c>
      <c r="N458" s="110" t="b">
        <f>H458&gt;=0</f>
        <v>1</v>
      </c>
      <c r="O458" s="36" t="s">
        <v>1004</v>
      </c>
      <c r="P458" s="110"/>
      <c r="R458" s="110"/>
      <c r="S458" s="80"/>
      <c r="T458" s="80"/>
      <c r="U458" s="37"/>
      <c r="V458" s="122"/>
      <c r="W458" s="81"/>
      <c r="X458" s="81"/>
      <c r="Y458" s="81"/>
      <c r="Z458" s="81"/>
      <c r="AA458" s="81"/>
      <c r="AB458" s="81"/>
      <c r="AC458" s="81"/>
      <c r="AD458" s="81"/>
      <c r="AE458" s="81"/>
      <c r="AF458" s="81"/>
      <c r="AG458" s="81"/>
    </row>
    <row r="459" spans="1:33" ht="38.25" x14ac:dyDescent="0.2">
      <c r="A459" s="34" t="s">
        <v>986</v>
      </c>
      <c r="B459" s="80"/>
      <c r="C459" s="55" t="s">
        <v>971</v>
      </c>
      <c r="D459" s="34" t="s">
        <v>56</v>
      </c>
      <c r="G459" s="35"/>
      <c r="H459" s="129">
        <v>13494</v>
      </c>
      <c r="I459" s="129"/>
      <c r="J459" s="110"/>
      <c r="L459" s="34" t="s">
        <v>19</v>
      </c>
      <c r="M459" s="24" t="s">
        <v>1431</v>
      </c>
      <c r="N459" s="110" t="b">
        <f t="shared" ref="N459:N480" si="11">H459&gt;=0</f>
        <v>1</v>
      </c>
      <c r="O459" s="36" t="s">
        <v>1005</v>
      </c>
      <c r="P459" s="110"/>
      <c r="R459" s="110"/>
      <c r="S459" s="80"/>
      <c r="T459" s="80"/>
      <c r="U459" s="36"/>
      <c r="V459" s="122"/>
      <c r="W459" s="81"/>
      <c r="X459" s="81"/>
      <c r="Y459" s="81"/>
      <c r="Z459" s="81"/>
      <c r="AA459" s="81"/>
      <c r="AB459" s="81"/>
      <c r="AC459" s="81"/>
      <c r="AD459" s="81"/>
      <c r="AE459" s="81"/>
      <c r="AF459" s="81"/>
      <c r="AG459" s="81"/>
    </row>
    <row r="460" spans="1:33" ht="38.25" x14ac:dyDescent="0.2">
      <c r="A460" s="34" t="s">
        <v>987</v>
      </c>
      <c r="B460" s="80"/>
      <c r="C460" s="35" t="s">
        <v>972</v>
      </c>
      <c r="D460" s="34" t="s">
        <v>56</v>
      </c>
      <c r="G460" s="35"/>
      <c r="H460" s="129">
        <v>483</v>
      </c>
      <c r="I460" s="129"/>
      <c r="J460" s="110"/>
      <c r="L460" s="34" t="s">
        <v>19</v>
      </c>
      <c r="M460" s="24" t="s">
        <v>1431</v>
      </c>
      <c r="N460" s="110" t="b">
        <f t="shared" si="11"/>
        <v>1</v>
      </c>
      <c r="O460" s="36" t="s">
        <v>1006</v>
      </c>
      <c r="P460" s="110"/>
      <c r="R460" s="110"/>
      <c r="S460" s="80"/>
      <c r="T460" s="80"/>
      <c r="U460" s="37"/>
      <c r="V460" s="122"/>
      <c r="W460" s="81"/>
      <c r="X460" s="81"/>
      <c r="Y460" s="81"/>
      <c r="Z460" s="81"/>
      <c r="AA460" s="81"/>
      <c r="AB460" s="81"/>
      <c r="AC460" s="81"/>
      <c r="AD460" s="81"/>
      <c r="AE460" s="81"/>
      <c r="AF460" s="81"/>
      <c r="AG460" s="81"/>
    </row>
    <row r="461" spans="1:33" ht="38.25" x14ac:dyDescent="0.2">
      <c r="A461" s="34" t="s">
        <v>988</v>
      </c>
      <c r="B461" s="80"/>
      <c r="C461" s="35" t="s">
        <v>1009</v>
      </c>
      <c r="D461" s="34" t="s">
        <v>56</v>
      </c>
      <c r="G461" s="35"/>
      <c r="H461" s="129">
        <v>22</v>
      </c>
      <c r="I461" s="129"/>
      <c r="J461" s="110"/>
      <c r="L461" s="34" t="s">
        <v>19</v>
      </c>
      <c r="M461" s="24" t="s">
        <v>1431</v>
      </c>
      <c r="N461" s="110" t="b">
        <f t="shared" si="11"/>
        <v>1</v>
      </c>
      <c r="O461" s="35" t="s">
        <v>1007</v>
      </c>
      <c r="P461" s="110"/>
      <c r="R461" s="110"/>
      <c r="S461" s="80"/>
      <c r="T461" s="80"/>
      <c r="U461" s="77"/>
      <c r="V461" s="122"/>
      <c r="W461" s="81"/>
      <c r="X461" s="81"/>
      <c r="Y461" s="81"/>
      <c r="Z461" s="81"/>
      <c r="AA461" s="81"/>
      <c r="AB461" s="81"/>
      <c r="AC461" s="81"/>
      <c r="AD461" s="81"/>
      <c r="AE461" s="81"/>
      <c r="AF461" s="81"/>
      <c r="AG461" s="81"/>
    </row>
    <row r="462" spans="1:33" ht="38.25" x14ac:dyDescent="0.2">
      <c r="A462" s="34" t="s">
        <v>989</v>
      </c>
      <c r="B462" s="80"/>
      <c r="C462" s="45" t="s">
        <v>1008</v>
      </c>
      <c r="D462" s="34" t="s">
        <v>56</v>
      </c>
      <c r="G462" s="35"/>
      <c r="H462" s="129">
        <v>24</v>
      </c>
      <c r="I462" s="129"/>
      <c r="J462" s="110"/>
      <c r="L462" s="34" t="s">
        <v>19</v>
      </c>
      <c r="M462" s="24" t="s">
        <v>1431</v>
      </c>
      <c r="N462" s="110" t="b">
        <f t="shared" si="11"/>
        <v>1</v>
      </c>
      <c r="O462" s="36" t="s">
        <v>1010</v>
      </c>
      <c r="P462" s="110"/>
      <c r="R462" s="110"/>
      <c r="S462" s="80"/>
      <c r="T462" s="80"/>
      <c r="U462" s="37"/>
      <c r="V462" s="122"/>
      <c r="W462" s="81"/>
      <c r="X462" s="81"/>
      <c r="Y462" s="81"/>
      <c r="Z462" s="81"/>
      <c r="AA462" s="81"/>
      <c r="AB462" s="81"/>
      <c r="AC462" s="81"/>
      <c r="AD462" s="81"/>
      <c r="AE462" s="81"/>
      <c r="AF462" s="81"/>
      <c r="AG462" s="81"/>
    </row>
    <row r="463" spans="1:33" ht="38.25" x14ac:dyDescent="0.2">
      <c r="A463" s="34" t="s">
        <v>990</v>
      </c>
      <c r="B463" s="80"/>
      <c r="C463" s="35" t="s">
        <v>973</v>
      </c>
      <c r="D463" s="34" t="s">
        <v>56</v>
      </c>
      <c r="G463" s="35"/>
      <c r="H463" s="129">
        <v>3290</v>
      </c>
      <c r="I463" s="129"/>
      <c r="J463" s="110"/>
      <c r="L463" s="34" t="s">
        <v>19</v>
      </c>
      <c r="M463" s="24" t="s">
        <v>1431</v>
      </c>
      <c r="N463" s="110" t="b">
        <f t="shared" si="11"/>
        <v>1</v>
      </c>
      <c r="O463" s="36" t="s">
        <v>1011</v>
      </c>
      <c r="P463" s="110"/>
      <c r="R463" s="110"/>
      <c r="S463" s="80"/>
      <c r="T463" s="80"/>
      <c r="U463" s="36" t="s">
        <v>1023</v>
      </c>
      <c r="V463" s="122"/>
      <c r="W463" s="81"/>
      <c r="X463" s="81"/>
      <c r="Y463" s="81"/>
      <c r="Z463" s="81"/>
      <c r="AA463" s="81"/>
      <c r="AB463" s="81"/>
      <c r="AC463" s="81"/>
      <c r="AD463" s="81"/>
      <c r="AE463" s="81"/>
      <c r="AF463" s="81"/>
      <c r="AG463" s="81"/>
    </row>
    <row r="464" spans="1:33" ht="38.25" x14ac:dyDescent="0.2">
      <c r="A464" s="34" t="s">
        <v>991</v>
      </c>
      <c r="B464" s="80"/>
      <c r="C464" s="45" t="s">
        <v>974</v>
      </c>
      <c r="D464" s="34" t="s">
        <v>56</v>
      </c>
      <c r="G464" s="35"/>
      <c r="H464" s="129">
        <v>160</v>
      </c>
      <c r="I464" s="129"/>
      <c r="J464" s="110"/>
      <c r="L464" s="34" t="s">
        <v>19</v>
      </c>
      <c r="M464" s="24" t="s">
        <v>1431</v>
      </c>
      <c r="N464" s="110" t="b">
        <f t="shared" si="11"/>
        <v>1</v>
      </c>
      <c r="O464" s="36" t="s">
        <v>1012</v>
      </c>
      <c r="P464" s="110"/>
      <c r="R464" s="110"/>
      <c r="S464" s="80"/>
      <c r="T464" s="80"/>
      <c r="U464" s="36" t="s">
        <v>1024</v>
      </c>
      <c r="V464" s="122"/>
      <c r="W464" s="81"/>
      <c r="X464" s="81"/>
      <c r="Y464" s="81"/>
      <c r="Z464" s="81"/>
      <c r="AA464" s="81"/>
      <c r="AB464" s="81"/>
      <c r="AC464" s="81"/>
      <c r="AD464" s="81"/>
      <c r="AE464" s="81"/>
      <c r="AF464" s="81"/>
      <c r="AG464" s="81"/>
    </row>
    <row r="465" spans="1:33" ht="38.25" x14ac:dyDescent="0.2">
      <c r="A465" s="34" t="s">
        <v>992</v>
      </c>
      <c r="B465" s="80"/>
      <c r="C465" s="45" t="s">
        <v>975</v>
      </c>
      <c r="D465" s="34" t="s">
        <v>56</v>
      </c>
      <c r="G465" s="35"/>
      <c r="H465" s="129">
        <v>65</v>
      </c>
      <c r="I465" s="129"/>
      <c r="J465" s="110"/>
      <c r="L465" s="34" t="s">
        <v>19</v>
      </c>
      <c r="M465" s="24" t="s">
        <v>1431</v>
      </c>
      <c r="N465" s="110" t="b">
        <f t="shared" si="11"/>
        <v>1</v>
      </c>
      <c r="O465" s="36" t="s">
        <v>1013</v>
      </c>
      <c r="P465" s="110"/>
      <c r="R465" s="110"/>
      <c r="S465" s="80"/>
      <c r="T465" s="80"/>
      <c r="U465" s="37"/>
      <c r="V465" s="122"/>
      <c r="W465" s="81"/>
      <c r="X465" s="81"/>
      <c r="Y465" s="81"/>
      <c r="Z465" s="81"/>
      <c r="AA465" s="81"/>
      <c r="AB465" s="81"/>
      <c r="AC465" s="81"/>
      <c r="AD465" s="81"/>
      <c r="AE465" s="81"/>
      <c r="AF465" s="81"/>
      <c r="AG465" s="81"/>
    </row>
    <row r="466" spans="1:33" ht="38.25" x14ac:dyDescent="0.2">
      <c r="A466" s="34" t="s">
        <v>993</v>
      </c>
      <c r="B466" s="80"/>
      <c r="C466" s="45" t="s">
        <v>976</v>
      </c>
      <c r="D466" s="34" t="s">
        <v>56</v>
      </c>
      <c r="G466" s="35"/>
      <c r="H466" s="129">
        <v>522</v>
      </c>
      <c r="I466" s="129"/>
      <c r="J466" s="110"/>
      <c r="L466" s="34" t="s">
        <v>19</v>
      </c>
      <c r="M466" s="24" t="s">
        <v>1431</v>
      </c>
      <c r="N466" s="110" t="b">
        <f t="shared" si="11"/>
        <v>1</v>
      </c>
      <c r="O466" s="36" t="s">
        <v>1014</v>
      </c>
      <c r="P466" s="110"/>
      <c r="R466" s="110"/>
      <c r="S466" s="80"/>
      <c r="T466" s="80"/>
      <c r="U466" s="37"/>
      <c r="V466" s="122"/>
      <c r="W466" s="81"/>
      <c r="X466" s="81"/>
      <c r="Y466" s="81"/>
      <c r="Z466" s="81"/>
      <c r="AA466" s="81"/>
      <c r="AB466" s="81"/>
      <c r="AC466" s="81"/>
      <c r="AD466" s="81"/>
      <c r="AE466" s="81"/>
      <c r="AF466" s="81"/>
      <c r="AG466" s="81"/>
    </row>
    <row r="467" spans="1:33" ht="51" x14ac:dyDescent="0.2">
      <c r="A467" s="34" t="s">
        <v>994</v>
      </c>
      <c r="B467" s="80"/>
      <c r="C467" s="45" t="s">
        <v>977</v>
      </c>
      <c r="D467" s="34" t="s">
        <v>56</v>
      </c>
      <c r="G467" s="35"/>
      <c r="H467" s="129">
        <v>0</v>
      </c>
      <c r="I467" s="129"/>
      <c r="J467" s="110"/>
      <c r="L467" s="34" t="s">
        <v>19</v>
      </c>
      <c r="M467" s="24" t="s">
        <v>1431</v>
      </c>
      <c r="N467" s="110" t="b">
        <f t="shared" si="11"/>
        <v>1</v>
      </c>
      <c r="O467" s="36" t="s">
        <v>1015</v>
      </c>
      <c r="P467" s="110"/>
      <c r="R467" s="110"/>
      <c r="S467" s="80"/>
      <c r="T467" s="80"/>
      <c r="U467" s="37"/>
      <c r="V467" s="122"/>
      <c r="W467" s="81"/>
      <c r="X467" s="81"/>
      <c r="Y467" s="81"/>
      <c r="Z467" s="81"/>
      <c r="AA467" s="81"/>
      <c r="AB467" s="81"/>
      <c r="AC467" s="81"/>
      <c r="AD467" s="81"/>
      <c r="AE467" s="81"/>
      <c r="AF467" s="81"/>
      <c r="AG467" s="81"/>
    </row>
    <row r="468" spans="1:33" ht="51" x14ac:dyDescent="0.2">
      <c r="A468" s="34" t="s">
        <v>995</v>
      </c>
      <c r="B468" s="80"/>
      <c r="C468" s="45" t="s">
        <v>978</v>
      </c>
      <c r="D468" s="34" t="s">
        <v>56</v>
      </c>
      <c r="G468" s="35"/>
      <c r="H468" s="129">
        <v>0</v>
      </c>
      <c r="I468" s="129"/>
      <c r="J468" s="110"/>
      <c r="L468" s="34" t="s">
        <v>19</v>
      </c>
      <c r="M468" s="24" t="s">
        <v>1431</v>
      </c>
      <c r="N468" s="110" t="b">
        <f t="shared" si="11"/>
        <v>1</v>
      </c>
      <c r="O468" s="36" t="s">
        <v>1016</v>
      </c>
      <c r="P468" s="110"/>
      <c r="R468" s="110"/>
      <c r="S468" s="80"/>
      <c r="T468" s="80"/>
      <c r="U468" s="37"/>
      <c r="V468" s="122"/>
      <c r="W468" s="81"/>
      <c r="X468" s="81"/>
      <c r="Y468" s="81"/>
      <c r="Z468" s="81"/>
      <c r="AA468" s="81"/>
      <c r="AB468" s="81"/>
      <c r="AC468" s="81"/>
      <c r="AD468" s="81"/>
      <c r="AE468" s="81"/>
      <c r="AF468" s="81"/>
      <c r="AG468" s="81"/>
    </row>
    <row r="469" spans="1:33" ht="38.25" x14ac:dyDescent="0.2">
      <c r="A469" s="34" t="s">
        <v>1202</v>
      </c>
      <c r="B469" s="80"/>
      <c r="C469" s="45" t="s">
        <v>1200</v>
      </c>
      <c r="D469" s="34" t="s">
        <v>56</v>
      </c>
      <c r="G469" s="35"/>
      <c r="H469" s="129">
        <v>0</v>
      </c>
      <c r="I469" s="129"/>
      <c r="J469" s="110"/>
      <c r="L469" s="34" t="s">
        <v>19</v>
      </c>
      <c r="M469" s="24" t="s">
        <v>1431</v>
      </c>
      <c r="N469" s="110" t="b">
        <f t="shared" si="11"/>
        <v>1</v>
      </c>
      <c r="O469" s="36" t="s">
        <v>1201</v>
      </c>
      <c r="P469" s="110"/>
      <c r="R469" s="110"/>
      <c r="S469" s="80"/>
      <c r="T469" s="80"/>
      <c r="U469" s="80"/>
      <c r="V469" s="122"/>
      <c r="W469" s="81"/>
      <c r="X469" s="81"/>
      <c r="Y469" s="81"/>
      <c r="Z469" s="81"/>
      <c r="AA469" s="81"/>
      <c r="AB469" s="81"/>
      <c r="AC469" s="81"/>
      <c r="AD469" s="81"/>
      <c r="AE469" s="81"/>
      <c r="AF469" s="81"/>
      <c r="AG469" s="81"/>
    </row>
    <row r="470" spans="1:33" ht="38.25" x14ac:dyDescent="0.2">
      <c r="A470" s="34" t="s">
        <v>996</v>
      </c>
      <c r="B470" s="80"/>
      <c r="C470" s="35" t="s">
        <v>979</v>
      </c>
      <c r="D470" s="34" t="s">
        <v>56</v>
      </c>
      <c r="G470" s="35"/>
      <c r="H470" s="129">
        <v>773</v>
      </c>
      <c r="I470" s="129"/>
      <c r="J470" s="110"/>
      <c r="L470" s="34" t="s">
        <v>19</v>
      </c>
      <c r="M470" s="24" t="s">
        <v>1431</v>
      </c>
      <c r="N470" s="110" t="b">
        <f t="shared" si="11"/>
        <v>1</v>
      </c>
      <c r="O470" s="36" t="s">
        <v>1017</v>
      </c>
      <c r="P470" s="110"/>
      <c r="R470" s="110"/>
      <c r="S470" s="80"/>
      <c r="T470" s="80"/>
      <c r="U470" s="77"/>
      <c r="V470" s="122"/>
      <c r="W470" s="81"/>
      <c r="X470" s="81"/>
      <c r="Y470" s="81"/>
      <c r="Z470" s="81"/>
      <c r="AA470" s="81"/>
      <c r="AB470" s="81"/>
      <c r="AC470" s="81"/>
      <c r="AD470" s="81"/>
      <c r="AE470" s="81"/>
      <c r="AF470" s="81"/>
      <c r="AG470" s="81"/>
    </row>
    <row r="471" spans="1:33" ht="38.25" x14ac:dyDescent="0.2">
      <c r="A471" s="34" t="s">
        <v>997</v>
      </c>
      <c r="B471" s="80"/>
      <c r="C471" s="45" t="s">
        <v>980</v>
      </c>
      <c r="D471" s="34" t="s">
        <v>56</v>
      </c>
      <c r="G471" s="35"/>
      <c r="H471" s="129">
        <v>0</v>
      </c>
      <c r="I471" s="129"/>
      <c r="J471" s="110"/>
      <c r="L471" s="34" t="s">
        <v>19</v>
      </c>
      <c r="M471" s="24" t="s">
        <v>1431</v>
      </c>
      <c r="N471" s="110" t="b">
        <f t="shared" si="11"/>
        <v>1</v>
      </c>
      <c r="O471" s="36" t="s">
        <v>1018</v>
      </c>
      <c r="P471" s="110"/>
      <c r="R471" s="110"/>
      <c r="S471" s="80"/>
      <c r="T471" s="80"/>
      <c r="U471" s="80"/>
      <c r="V471" s="122"/>
      <c r="W471" s="81"/>
      <c r="X471" s="81"/>
      <c r="Y471" s="81"/>
      <c r="Z471" s="81"/>
      <c r="AA471" s="81"/>
      <c r="AB471" s="81"/>
      <c r="AC471" s="81"/>
      <c r="AD471" s="81"/>
      <c r="AE471" s="81"/>
      <c r="AF471" s="81"/>
      <c r="AG471" s="81"/>
    </row>
    <row r="472" spans="1:33" ht="38.25" x14ac:dyDescent="0.2">
      <c r="A472" s="34" t="s">
        <v>998</v>
      </c>
      <c r="B472" s="80"/>
      <c r="C472" s="45" t="s">
        <v>1173</v>
      </c>
      <c r="D472" s="34" t="s">
        <v>56</v>
      </c>
      <c r="G472" s="35"/>
      <c r="H472" s="129">
        <v>0</v>
      </c>
      <c r="I472" s="129"/>
      <c r="J472" s="110"/>
      <c r="L472" s="34" t="s">
        <v>19</v>
      </c>
      <c r="M472" s="24" t="s">
        <v>1431</v>
      </c>
      <c r="N472" s="110" t="b">
        <f t="shared" si="11"/>
        <v>1</v>
      </c>
      <c r="O472" s="36" t="s">
        <v>1176</v>
      </c>
      <c r="P472" s="110"/>
      <c r="R472" s="110"/>
      <c r="S472" s="80"/>
      <c r="T472" s="80"/>
      <c r="U472" s="80"/>
      <c r="V472" s="122"/>
      <c r="W472" s="81"/>
      <c r="X472" s="81"/>
      <c r="Y472" s="81"/>
      <c r="Z472" s="81"/>
      <c r="AA472" s="81"/>
      <c r="AB472" s="81"/>
      <c r="AC472" s="81"/>
      <c r="AD472" s="81"/>
      <c r="AE472" s="81"/>
      <c r="AF472" s="81"/>
      <c r="AG472" s="81"/>
    </row>
    <row r="473" spans="1:33" ht="38.25" x14ac:dyDescent="0.2">
      <c r="A473" s="34" t="s">
        <v>999</v>
      </c>
      <c r="B473" s="80"/>
      <c r="C473" s="45" t="s">
        <v>981</v>
      </c>
      <c r="D473" s="34" t="s">
        <v>56</v>
      </c>
      <c r="G473" s="35"/>
      <c r="H473" s="129">
        <v>0</v>
      </c>
      <c r="I473" s="129"/>
      <c r="J473" s="110"/>
      <c r="L473" s="34" t="s">
        <v>19</v>
      </c>
      <c r="M473" s="24" t="s">
        <v>1431</v>
      </c>
      <c r="N473" s="110" t="b">
        <f t="shared" si="11"/>
        <v>1</v>
      </c>
      <c r="O473" s="36" t="s">
        <v>1019</v>
      </c>
      <c r="P473" s="110"/>
      <c r="R473" s="110"/>
      <c r="S473" s="80"/>
      <c r="T473" s="80"/>
      <c r="U473" s="56"/>
      <c r="V473" s="122"/>
      <c r="W473" s="81"/>
      <c r="X473" s="81"/>
      <c r="Y473" s="81"/>
      <c r="Z473" s="81"/>
      <c r="AA473" s="81"/>
      <c r="AB473" s="81"/>
      <c r="AC473" s="81"/>
      <c r="AD473" s="81"/>
      <c r="AE473" s="81"/>
      <c r="AF473" s="81"/>
      <c r="AG473" s="81"/>
    </row>
    <row r="474" spans="1:33" ht="38.25" x14ac:dyDescent="0.2">
      <c r="A474" s="34" t="s">
        <v>1000</v>
      </c>
      <c r="B474" s="80"/>
      <c r="C474" s="45" t="s">
        <v>982</v>
      </c>
      <c r="D474" s="34" t="s">
        <v>56</v>
      </c>
      <c r="G474" s="35"/>
      <c r="H474" s="129">
        <v>34181</v>
      </c>
      <c r="I474" s="129"/>
      <c r="J474" s="110"/>
      <c r="L474" s="34" t="s">
        <v>19</v>
      </c>
      <c r="M474" s="24" t="s">
        <v>1431</v>
      </c>
      <c r="N474" s="110" t="b">
        <f t="shared" si="11"/>
        <v>1</v>
      </c>
      <c r="O474" s="36" t="s">
        <v>1020</v>
      </c>
      <c r="P474" s="110"/>
      <c r="R474" s="110"/>
      <c r="S474" s="80"/>
      <c r="T474" s="80"/>
      <c r="U474" s="80"/>
      <c r="V474" s="122"/>
      <c r="W474" s="81"/>
      <c r="X474" s="81"/>
      <c r="Y474" s="81"/>
      <c r="Z474" s="81"/>
      <c r="AA474" s="81"/>
      <c r="AB474" s="81"/>
      <c r="AC474" s="81"/>
      <c r="AD474" s="81"/>
      <c r="AE474" s="81"/>
      <c r="AF474" s="81"/>
      <c r="AG474" s="81"/>
    </row>
    <row r="475" spans="1:33" ht="38.25" x14ac:dyDescent="0.2">
      <c r="A475" s="34" t="s">
        <v>1001</v>
      </c>
      <c r="B475" s="80"/>
      <c r="C475" s="45" t="s">
        <v>983</v>
      </c>
      <c r="D475" s="34" t="s">
        <v>56</v>
      </c>
      <c r="G475" s="35"/>
      <c r="H475" s="129">
        <v>0</v>
      </c>
      <c r="I475" s="129"/>
      <c r="J475" s="110"/>
      <c r="L475" s="34" t="s">
        <v>19</v>
      </c>
      <c r="M475" s="24" t="s">
        <v>1431</v>
      </c>
      <c r="N475" s="110" t="b">
        <f t="shared" si="11"/>
        <v>1</v>
      </c>
      <c r="O475" s="36" t="s">
        <v>1021</v>
      </c>
      <c r="P475" s="110"/>
      <c r="R475" s="110"/>
      <c r="S475" s="80"/>
      <c r="T475" s="80"/>
      <c r="U475" s="37"/>
      <c r="V475" s="122"/>
      <c r="W475" s="81"/>
      <c r="X475" s="81"/>
      <c r="Y475" s="81"/>
      <c r="Z475" s="81"/>
      <c r="AA475" s="81"/>
      <c r="AB475" s="81"/>
      <c r="AC475" s="81"/>
      <c r="AD475" s="81"/>
      <c r="AE475" s="81"/>
      <c r="AF475" s="81"/>
      <c r="AG475" s="81"/>
    </row>
    <row r="476" spans="1:33" ht="51" x14ac:dyDescent="0.2">
      <c r="A476" s="34" t="s">
        <v>1002</v>
      </c>
      <c r="B476" s="80"/>
      <c r="C476" s="45" t="s">
        <v>1174</v>
      </c>
      <c r="D476" s="34" t="s">
        <v>56</v>
      </c>
      <c r="G476" s="35"/>
      <c r="H476" s="129">
        <v>0</v>
      </c>
      <c r="I476" s="129"/>
      <c r="J476" s="110"/>
      <c r="L476" s="34" t="s">
        <v>19</v>
      </c>
      <c r="M476" s="24" t="s">
        <v>1431</v>
      </c>
      <c r="N476" s="110" t="b">
        <f t="shared" si="11"/>
        <v>1</v>
      </c>
      <c r="O476" s="36" t="s">
        <v>1175</v>
      </c>
      <c r="P476" s="110"/>
      <c r="R476" s="110"/>
      <c r="S476" s="80"/>
      <c r="T476" s="80"/>
      <c r="U476" s="73"/>
      <c r="V476" s="122"/>
      <c r="W476" s="81"/>
      <c r="X476" s="81"/>
      <c r="Y476" s="81"/>
      <c r="Z476" s="81"/>
      <c r="AA476" s="81"/>
      <c r="AB476" s="81"/>
      <c r="AC476" s="81"/>
      <c r="AD476" s="81"/>
      <c r="AE476" s="81"/>
      <c r="AF476" s="81"/>
      <c r="AG476" s="81"/>
    </row>
    <row r="477" spans="1:33" ht="38.25" x14ac:dyDescent="0.2">
      <c r="A477" s="34" t="s">
        <v>1003</v>
      </c>
      <c r="B477" s="80"/>
      <c r="C477" s="45" t="s">
        <v>984</v>
      </c>
      <c r="D477" s="34" t="s">
        <v>56</v>
      </c>
      <c r="G477" s="35"/>
      <c r="H477" s="129">
        <v>93122</v>
      </c>
      <c r="I477" s="129"/>
      <c r="J477" s="110"/>
      <c r="L477" s="34" t="s">
        <v>19</v>
      </c>
      <c r="M477" s="24" t="s">
        <v>1431</v>
      </c>
      <c r="N477" s="110" t="b">
        <f t="shared" si="11"/>
        <v>1</v>
      </c>
      <c r="O477" s="36" t="s">
        <v>1022</v>
      </c>
      <c r="P477" s="110"/>
      <c r="R477" s="110"/>
      <c r="S477" s="80"/>
      <c r="T477" s="80"/>
      <c r="U477" s="56"/>
      <c r="V477" s="122"/>
      <c r="W477" s="81"/>
      <c r="X477" s="81"/>
      <c r="Y477" s="81"/>
      <c r="Z477" s="81"/>
      <c r="AA477" s="81"/>
      <c r="AB477" s="81"/>
      <c r="AC477" s="81"/>
      <c r="AD477" s="81"/>
      <c r="AE477" s="81"/>
      <c r="AF477" s="81"/>
      <c r="AG477" s="81"/>
    </row>
    <row r="478" spans="1:33" ht="38.25" x14ac:dyDescent="0.2">
      <c r="A478" s="34" t="s">
        <v>1179</v>
      </c>
      <c r="B478" s="80"/>
      <c r="C478" s="45" t="s">
        <v>1178</v>
      </c>
      <c r="D478" s="34" t="s">
        <v>56</v>
      </c>
      <c r="G478" s="35"/>
      <c r="H478" s="129">
        <v>0</v>
      </c>
      <c r="I478" s="129"/>
      <c r="J478" s="110"/>
      <c r="L478" s="34" t="s">
        <v>19</v>
      </c>
      <c r="M478" s="24" t="s">
        <v>1431</v>
      </c>
      <c r="N478" s="110" t="b">
        <f t="shared" si="11"/>
        <v>1</v>
      </c>
      <c r="O478" s="36" t="s">
        <v>1181</v>
      </c>
      <c r="P478" s="110"/>
      <c r="R478" s="110"/>
      <c r="S478" s="80"/>
      <c r="T478" s="80"/>
      <c r="U478" s="37"/>
      <c r="V478" s="122"/>
      <c r="W478" s="81"/>
      <c r="X478" s="81"/>
      <c r="Y478" s="81"/>
      <c r="Z478" s="81"/>
      <c r="AA478" s="81"/>
      <c r="AB478" s="81"/>
      <c r="AC478" s="81"/>
      <c r="AD478" s="81"/>
      <c r="AE478" s="81"/>
      <c r="AF478" s="81"/>
      <c r="AG478" s="81"/>
    </row>
    <row r="479" spans="1:33" ht="38.25" x14ac:dyDescent="0.2">
      <c r="A479" s="34" t="s">
        <v>1180</v>
      </c>
      <c r="B479" s="80"/>
      <c r="C479" s="45" t="s">
        <v>1177</v>
      </c>
      <c r="D479" s="34" t="s">
        <v>56</v>
      </c>
      <c r="G479" s="35"/>
      <c r="H479" s="129">
        <v>0</v>
      </c>
      <c r="I479" s="129"/>
      <c r="J479" s="110"/>
      <c r="L479" s="34" t="s">
        <v>19</v>
      </c>
      <c r="M479" s="24" t="s">
        <v>1431</v>
      </c>
      <c r="N479" s="110" t="b">
        <f t="shared" si="11"/>
        <v>1</v>
      </c>
      <c r="O479" s="36" t="s">
        <v>1182</v>
      </c>
      <c r="P479" s="110"/>
      <c r="R479" s="110"/>
      <c r="S479" s="80"/>
      <c r="T479" s="80"/>
      <c r="U479" s="80"/>
      <c r="V479" s="122"/>
      <c r="W479" s="81"/>
      <c r="X479" s="81"/>
      <c r="Y479" s="81"/>
      <c r="Z479" s="81"/>
      <c r="AA479" s="81"/>
      <c r="AB479" s="81"/>
      <c r="AC479" s="81"/>
      <c r="AD479" s="81"/>
      <c r="AE479" s="81"/>
      <c r="AF479" s="81"/>
      <c r="AG479" s="81"/>
    </row>
    <row r="480" spans="1:33" ht="38.25" x14ac:dyDescent="0.2">
      <c r="A480" s="34" t="s">
        <v>1392</v>
      </c>
      <c r="B480" s="80"/>
      <c r="C480" s="45" t="s">
        <v>1390</v>
      </c>
      <c r="D480" s="34" t="s">
        <v>56</v>
      </c>
      <c r="G480" s="35"/>
      <c r="H480" s="129">
        <v>500</v>
      </c>
      <c r="I480" s="129"/>
      <c r="J480" s="110"/>
      <c r="L480" s="153" t="s">
        <v>19</v>
      </c>
      <c r="M480" s="24" t="s">
        <v>1431</v>
      </c>
      <c r="N480" s="154" t="b">
        <f t="shared" si="11"/>
        <v>1</v>
      </c>
      <c r="O480" s="36" t="s">
        <v>1391</v>
      </c>
      <c r="P480" s="110"/>
      <c r="R480" s="110"/>
      <c r="S480" s="80"/>
      <c r="T480" s="80"/>
      <c r="U480" s="80"/>
      <c r="V480" s="122"/>
      <c r="W480" s="81"/>
      <c r="X480" s="81"/>
      <c r="Y480" s="81"/>
      <c r="Z480" s="81"/>
      <c r="AA480" s="81"/>
      <c r="AB480" s="81"/>
      <c r="AC480" s="81"/>
      <c r="AD480" s="81"/>
      <c r="AE480" s="81"/>
      <c r="AF480" s="81"/>
      <c r="AG480" s="81"/>
    </row>
    <row r="481" spans="1:33" ht="51" customHeight="1" x14ac:dyDescent="0.2">
      <c r="A481" s="265" t="s">
        <v>1878</v>
      </c>
      <c r="B481" s="130"/>
      <c r="C481" s="234"/>
      <c r="D481" s="34" t="s">
        <v>1671</v>
      </c>
      <c r="E481" s="34"/>
      <c r="F481" s="34"/>
      <c r="G481" s="40"/>
      <c r="H481" s="286" t="s">
        <v>1901</v>
      </c>
      <c r="I481" s="124"/>
      <c r="J481" s="110"/>
      <c r="L481" s="39" t="s">
        <v>1077</v>
      </c>
      <c r="M481" s="24"/>
      <c r="N481" s="126"/>
      <c r="O481" s="36"/>
      <c r="P481" s="110"/>
      <c r="R481" s="110"/>
      <c r="T481" s="110"/>
      <c r="U481" s="37"/>
      <c r="V481" s="122"/>
      <c r="W481" s="81"/>
      <c r="X481" s="81"/>
      <c r="Y481" s="81"/>
      <c r="Z481" s="81"/>
      <c r="AA481" s="81"/>
      <c r="AB481" s="81"/>
      <c r="AC481" s="81"/>
      <c r="AD481" s="81"/>
      <c r="AE481" s="81"/>
      <c r="AF481" s="81"/>
      <c r="AG481" s="81"/>
    </row>
    <row r="482" spans="1:33" ht="42.6" customHeight="1" x14ac:dyDescent="0.2">
      <c r="A482" s="265" t="s">
        <v>1879</v>
      </c>
      <c r="B482" s="130"/>
      <c r="C482" s="234"/>
      <c r="D482" s="34" t="s">
        <v>1671</v>
      </c>
      <c r="E482" s="34"/>
      <c r="F482" s="34"/>
      <c r="G482" s="40"/>
      <c r="H482" s="286" t="s">
        <v>1902</v>
      </c>
      <c r="I482" s="124"/>
      <c r="J482" s="110"/>
      <c r="L482" s="39" t="s">
        <v>1077</v>
      </c>
      <c r="M482" s="24"/>
      <c r="N482" s="126"/>
      <c r="O482" s="36"/>
      <c r="P482" s="110"/>
      <c r="R482" s="110"/>
      <c r="T482" s="110"/>
      <c r="U482" s="37"/>
      <c r="V482" s="122"/>
      <c r="W482" s="81"/>
      <c r="X482" s="81"/>
      <c r="Y482" s="81"/>
      <c r="Z482" s="81"/>
      <c r="AA482" s="81"/>
      <c r="AB482" s="81"/>
      <c r="AC482" s="81"/>
      <c r="AD482" s="81"/>
      <c r="AE482" s="81"/>
      <c r="AF482" s="81"/>
      <c r="AG482" s="81"/>
    </row>
    <row r="483" spans="1:33" ht="42.6" customHeight="1" x14ac:dyDescent="0.2">
      <c r="A483" s="265" t="s">
        <v>1880</v>
      </c>
      <c r="B483" s="130"/>
      <c r="C483" s="234"/>
      <c r="D483" s="34" t="s">
        <v>1671</v>
      </c>
      <c r="E483" s="34"/>
      <c r="F483" s="34"/>
      <c r="G483" s="40"/>
      <c r="H483" s="286" t="s">
        <v>1903</v>
      </c>
      <c r="I483" s="124"/>
      <c r="J483" s="110"/>
      <c r="L483" s="39" t="s">
        <v>1077</v>
      </c>
      <c r="M483" s="24"/>
      <c r="N483" s="126"/>
      <c r="O483" s="36"/>
      <c r="P483" s="110"/>
      <c r="R483" s="110"/>
      <c r="T483" s="110"/>
      <c r="U483" s="37"/>
      <c r="V483" s="122"/>
      <c r="W483" s="81"/>
      <c r="X483" s="81"/>
      <c r="Y483" s="81"/>
      <c r="Z483" s="81"/>
      <c r="AA483" s="81"/>
      <c r="AB483" s="81"/>
      <c r="AC483" s="81"/>
      <c r="AD483" s="81"/>
      <c r="AE483" s="81"/>
      <c r="AF483" s="81"/>
      <c r="AG483" s="81"/>
    </row>
    <row r="484" spans="1:33" ht="51.95" customHeight="1" x14ac:dyDescent="0.2">
      <c r="A484" s="265" t="s">
        <v>1881</v>
      </c>
      <c r="B484" s="130"/>
      <c r="C484" s="234"/>
      <c r="D484" s="34" t="s">
        <v>1671</v>
      </c>
      <c r="E484" s="34"/>
      <c r="F484" s="34"/>
      <c r="G484" s="40"/>
      <c r="H484" s="286" t="s">
        <v>1904</v>
      </c>
      <c r="I484" s="124"/>
      <c r="J484" s="110"/>
      <c r="L484" s="39" t="s">
        <v>1077</v>
      </c>
      <c r="M484" s="24"/>
      <c r="N484" s="126"/>
      <c r="O484" s="36"/>
      <c r="P484" s="110"/>
      <c r="R484" s="110"/>
      <c r="T484" s="110"/>
      <c r="U484" s="37"/>
      <c r="V484" s="122"/>
      <c r="W484" s="81"/>
      <c r="X484" s="81"/>
      <c r="Y484" s="81"/>
      <c r="Z484" s="81"/>
      <c r="AA484" s="81"/>
      <c r="AB484" s="81"/>
      <c r="AC484" s="81"/>
      <c r="AD484" s="81"/>
      <c r="AE484" s="81"/>
      <c r="AF484" s="81"/>
      <c r="AG484" s="81"/>
    </row>
    <row r="485" spans="1:33" ht="52.5" customHeight="1" x14ac:dyDescent="0.2">
      <c r="A485" s="265" t="s">
        <v>1882</v>
      </c>
      <c r="B485" s="130"/>
      <c r="C485" s="234"/>
      <c r="D485" s="34" t="s">
        <v>1671</v>
      </c>
      <c r="E485" s="34"/>
      <c r="F485" s="34"/>
      <c r="G485" s="40"/>
      <c r="H485" s="286" t="s">
        <v>1905</v>
      </c>
      <c r="I485" s="124"/>
      <c r="J485" s="110"/>
      <c r="L485" s="39" t="s">
        <v>1077</v>
      </c>
      <c r="M485" s="24"/>
      <c r="N485" s="126"/>
      <c r="O485" s="36"/>
      <c r="P485" s="110"/>
      <c r="R485" s="110"/>
      <c r="T485" s="110"/>
      <c r="U485" s="37"/>
      <c r="V485" s="122"/>
      <c r="W485" s="81"/>
      <c r="X485" s="81"/>
      <c r="Y485" s="81"/>
      <c r="Z485" s="81"/>
      <c r="AA485" s="81"/>
      <c r="AB485" s="81"/>
      <c r="AC485" s="81"/>
      <c r="AD485" s="81"/>
      <c r="AE485" s="81"/>
      <c r="AF485" s="81"/>
      <c r="AG485" s="81"/>
    </row>
    <row r="486" spans="1:33" ht="51.6" customHeight="1" x14ac:dyDescent="0.2">
      <c r="A486" s="265" t="s">
        <v>1883</v>
      </c>
      <c r="B486" s="130"/>
      <c r="C486" s="234"/>
      <c r="D486" s="34" t="s">
        <v>1671</v>
      </c>
      <c r="E486" s="34"/>
      <c r="F486" s="34"/>
      <c r="G486" s="40"/>
      <c r="H486" s="286" t="s">
        <v>1906</v>
      </c>
      <c r="I486" s="124"/>
      <c r="J486" s="110"/>
      <c r="L486" s="39" t="s">
        <v>1077</v>
      </c>
      <c r="M486" s="24"/>
      <c r="N486" s="126"/>
      <c r="O486" s="36"/>
      <c r="P486" s="110"/>
      <c r="R486" s="110"/>
      <c r="T486" s="110"/>
      <c r="U486" s="37"/>
      <c r="V486" s="122"/>
      <c r="W486" s="81"/>
      <c r="X486" s="81"/>
      <c r="Y486" s="81"/>
      <c r="Z486" s="81"/>
      <c r="AA486" s="81"/>
      <c r="AB486" s="81"/>
      <c r="AC486" s="81"/>
      <c r="AD486" s="81"/>
      <c r="AE486" s="81"/>
      <c r="AF486" s="81"/>
      <c r="AG486" s="81"/>
    </row>
    <row r="487" spans="1:33" ht="42.6" customHeight="1" x14ac:dyDescent="0.2">
      <c r="A487" s="265" t="s">
        <v>1884</v>
      </c>
      <c r="B487" s="130"/>
      <c r="C487" s="234"/>
      <c r="D487" s="34" t="s">
        <v>1671</v>
      </c>
      <c r="E487" s="34"/>
      <c r="F487" s="34"/>
      <c r="G487" s="40"/>
      <c r="H487" s="286" t="s">
        <v>1907</v>
      </c>
      <c r="I487" s="124"/>
      <c r="J487" s="110"/>
      <c r="L487" s="39" t="s">
        <v>1077</v>
      </c>
      <c r="M487" s="24"/>
      <c r="N487" s="126"/>
      <c r="O487" s="36"/>
      <c r="P487" s="110"/>
      <c r="R487" s="110"/>
      <c r="T487" s="110"/>
      <c r="U487" s="37"/>
      <c r="V487" s="122"/>
      <c r="W487" s="81"/>
      <c r="X487" s="81"/>
      <c r="Y487" s="81"/>
      <c r="Z487" s="81"/>
      <c r="AA487" s="81"/>
      <c r="AB487" s="81"/>
      <c r="AC487" s="81"/>
      <c r="AD487" s="81"/>
      <c r="AE487" s="81"/>
      <c r="AF487" s="81"/>
      <c r="AG487" s="81"/>
    </row>
    <row r="488" spans="1:33" ht="42.6" customHeight="1" x14ac:dyDescent="0.2">
      <c r="A488" s="265" t="s">
        <v>1885</v>
      </c>
      <c r="B488" s="130"/>
      <c r="C488" s="234"/>
      <c r="D488" s="34" t="s">
        <v>1671</v>
      </c>
      <c r="E488" s="34"/>
      <c r="F488" s="34"/>
      <c r="G488" s="40"/>
      <c r="H488" s="286" t="s">
        <v>1908</v>
      </c>
      <c r="I488" s="124"/>
      <c r="J488" s="110"/>
      <c r="L488" s="39" t="s">
        <v>1077</v>
      </c>
      <c r="M488" s="24"/>
      <c r="N488" s="126"/>
      <c r="O488" s="36"/>
      <c r="P488" s="110"/>
      <c r="R488" s="110"/>
      <c r="T488" s="110"/>
      <c r="U488" s="37"/>
      <c r="V488" s="122"/>
      <c r="W488" s="81"/>
      <c r="X488" s="81"/>
      <c r="Y488" s="81"/>
      <c r="Z488" s="81"/>
      <c r="AA488" s="81"/>
      <c r="AB488" s="81"/>
      <c r="AC488" s="81"/>
      <c r="AD488" s="81"/>
      <c r="AE488" s="81"/>
      <c r="AF488" s="81"/>
      <c r="AG488" s="81"/>
    </row>
    <row r="489" spans="1:33" ht="42.6" customHeight="1" x14ac:dyDescent="0.2">
      <c r="A489" s="265" t="s">
        <v>1886</v>
      </c>
      <c r="B489" s="130"/>
      <c r="C489" s="234"/>
      <c r="D489" s="34" t="s">
        <v>1671</v>
      </c>
      <c r="E489" s="34"/>
      <c r="F489" s="34"/>
      <c r="G489" s="40"/>
      <c r="H489" s="286" t="s">
        <v>1909</v>
      </c>
      <c r="I489" s="124"/>
      <c r="J489" s="110"/>
      <c r="L489" s="39" t="s">
        <v>1077</v>
      </c>
      <c r="M489" s="24"/>
      <c r="N489" s="126"/>
      <c r="O489" s="36"/>
      <c r="P489" s="110"/>
      <c r="R489" s="110"/>
      <c r="T489" s="110"/>
      <c r="U489" s="37"/>
      <c r="V489" s="122"/>
      <c r="W489" s="81"/>
      <c r="X489" s="81"/>
      <c r="Y489" s="81"/>
      <c r="Z489" s="81"/>
      <c r="AA489" s="81"/>
      <c r="AB489" s="81"/>
      <c r="AC489" s="81"/>
      <c r="AD489" s="81"/>
      <c r="AE489" s="81"/>
      <c r="AF489" s="81"/>
      <c r="AG489" s="81"/>
    </row>
    <row r="490" spans="1:33" ht="51.95" customHeight="1" x14ac:dyDescent="0.2">
      <c r="A490" s="265" t="s">
        <v>1887</v>
      </c>
      <c r="B490" s="130"/>
      <c r="C490" s="234"/>
      <c r="D490" s="34" t="s">
        <v>1671</v>
      </c>
      <c r="E490" s="34"/>
      <c r="F490" s="34"/>
      <c r="G490" s="40"/>
      <c r="H490" s="286" t="s">
        <v>1910</v>
      </c>
      <c r="I490" s="124"/>
      <c r="J490" s="110"/>
      <c r="L490" s="39" t="s">
        <v>1077</v>
      </c>
      <c r="M490" s="24"/>
      <c r="N490" s="126"/>
      <c r="O490" s="36"/>
      <c r="P490" s="110"/>
      <c r="R490" s="110"/>
      <c r="T490" s="110"/>
      <c r="U490" s="37"/>
      <c r="V490" s="122"/>
      <c r="W490" s="81"/>
      <c r="X490" s="81"/>
      <c r="Y490" s="81"/>
      <c r="Z490" s="81"/>
      <c r="AA490" s="81"/>
      <c r="AB490" s="81"/>
      <c r="AC490" s="81"/>
      <c r="AD490" s="81"/>
      <c r="AE490" s="81"/>
      <c r="AF490" s="81"/>
      <c r="AG490" s="81"/>
    </row>
    <row r="491" spans="1:33" ht="52.5" customHeight="1" x14ac:dyDescent="0.2">
      <c r="A491" s="265" t="s">
        <v>1888</v>
      </c>
      <c r="B491" s="130"/>
      <c r="C491" s="234"/>
      <c r="D491" s="34" t="s">
        <v>1671</v>
      </c>
      <c r="E491" s="34"/>
      <c r="F491" s="34"/>
      <c r="G491" s="40"/>
      <c r="H491" s="286" t="s">
        <v>978</v>
      </c>
      <c r="I491" s="124"/>
      <c r="J491" s="110"/>
      <c r="L491" s="39" t="s">
        <v>1077</v>
      </c>
      <c r="M491" s="24"/>
      <c r="N491" s="126"/>
      <c r="O491" s="36"/>
      <c r="P491" s="110"/>
      <c r="R491" s="110"/>
      <c r="T491" s="110"/>
      <c r="U491" s="37"/>
      <c r="V491" s="122"/>
      <c r="W491" s="81"/>
      <c r="X491" s="81"/>
      <c r="Y491" s="81"/>
      <c r="Z491" s="81"/>
      <c r="AA491" s="81"/>
      <c r="AB491" s="81"/>
      <c r="AC491" s="81"/>
      <c r="AD491" s="81"/>
      <c r="AE491" s="81"/>
      <c r="AF491" s="81"/>
      <c r="AG491" s="81"/>
    </row>
    <row r="492" spans="1:33" ht="51.6" customHeight="1" x14ac:dyDescent="0.2">
      <c r="A492" s="265" t="s">
        <v>1889</v>
      </c>
      <c r="B492" s="130"/>
      <c r="C492" s="234"/>
      <c r="D492" s="34" t="s">
        <v>1671</v>
      </c>
      <c r="E492" s="34"/>
      <c r="F492" s="34"/>
      <c r="G492" s="40"/>
      <c r="H492" s="286" t="s">
        <v>1911</v>
      </c>
      <c r="I492" s="124"/>
      <c r="J492" s="110"/>
      <c r="L492" s="39" t="s">
        <v>1077</v>
      </c>
      <c r="M492" s="24"/>
      <c r="N492" s="126"/>
      <c r="O492" s="36"/>
      <c r="P492" s="110"/>
      <c r="R492" s="110"/>
      <c r="T492" s="110"/>
      <c r="U492" s="37"/>
      <c r="V492" s="122"/>
      <c r="W492" s="81"/>
      <c r="X492" s="81"/>
      <c r="Y492" s="81"/>
      <c r="Z492" s="81"/>
      <c r="AA492" s="81"/>
      <c r="AB492" s="81"/>
      <c r="AC492" s="81"/>
      <c r="AD492" s="81"/>
      <c r="AE492" s="81"/>
      <c r="AF492" s="81"/>
      <c r="AG492" s="81"/>
    </row>
    <row r="493" spans="1:33" ht="51.95" customHeight="1" x14ac:dyDescent="0.2">
      <c r="A493" s="265" t="s">
        <v>1890</v>
      </c>
      <c r="B493" s="130"/>
      <c r="C493" s="234"/>
      <c r="D493" s="34" t="s">
        <v>1671</v>
      </c>
      <c r="E493" s="34"/>
      <c r="F493" s="34"/>
      <c r="G493" s="40"/>
      <c r="H493" s="286" t="s">
        <v>1912</v>
      </c>
      <c r="I493" s="124"/>
      <c r="J493" s="110"/>
      <c r="L493" s="39" t="s">
        <v>1077</v>
      </c>
      <c r="M493" s="24"/>
      <c r="N493" s="126"/>
      <c r="O493" s="36"/>
      <c r="P493" s="110"/>
      <c r="R493" s="110"/>
      <c r="T493" s="110"/>
      <c r="U493" s="37"/>
      <c r="V493" s="122"/>
      <c r="W493" s="81"/>
      <c r="X493" s="81"/>
      <c r="Y493" s="81"/>
      <c r="Z493" s="81"/>
      <c r="AA493" s="81"/>
      <c r="AB493" s="81"/>
      <c r="AC493" s="81"/>
      <c r="AD493" s="81"/>
      <c r="AE493" s="81"/>
      <c r="AF493" s="81"/>
      <c r="AG493" s="81"/>
    </row>
    <row r="494" spans="1:33" ht="52.5" customHeight="1" x14ac:dyDescent="0.2">
      <c r="A494" s="265" t="s">
        <v>1891</v>
      </c>
      <c r="B494" s="130"/>
      <c r="C494" s="234"/>
      <c r="D494" s="34" t="s">
        <v>1671</v>
      </c>
      <c r="E494" s="34"/>
      <c r="F494" s="34"/>
      <c r="G494" s="40"/>
      <c r="H494" s="286" t="s">
        <v>1913</v>
      </c>
      <c r="I494" s="124"/>
      <c r="J494" s="110"/>
      <c r="L494" s="39" t="s">
        <v>1077</v>
      </c>
      <c r="M494" s="24"/>
      <c r="N494" s="126"/>
      <c r="O494" s="36"/>
      <c r="P494" s="110"/>
      <c r="R494" s="110"/>
      <c r="T494" s="110"/>
      <c r="U494" s="37"/>
      <c r="V494" s="122"/>
      <c r="W494" s="81"/>
      <c r="X494" s="81"/>
      <c r="Y494" s="81"/>
      <c r="Z494" s="81"/>
      <c r="AA494" s="81"/>
      <c r="AB494" s="81"/>
      <c r="AC494" s="81"/>
      <c r="AD494" s="81"/>
      <c r="AE494" s="81"/>
      <c r="AF494" s="81"/>
      <c r="AG494" s="81"/>
    </row>
    <row r="495" spans="1:33" ht="51.6" customHeight="1" x14ac:dyDescent="0.2">
      <c r="A495" s="265" t="s">
        <v>1892</v>
      </c>
      <c r="B495" s="130"/>
      <c r="C495" s="234"/>
      <c r="D495" s="34" t="s">
        <v>1671</v>
      </c>
      <c r="E495" s="34"/>
      <c r="F495" s="34"/>
      <c r="G495" s="40"/>
      <c r="H495" s="286" t="s">
        <v>1914</v>
      </c>
      <c r="I495" s="124"/>
      <c r="J495" s="110"/>
      <c r="L495" s="39" t="s">
        <v>1077</v>
      </c>
      <c r="M495" s="24"/>
      <c r="N495" s="126"/>
      <c r="O495" s="36"/>
      <c r="P495" s="110"/>
      <c r="R495" s="110"/>
      <c r="T495" s="110"/>
      <c r="U495" s="37"/>
      <c r="V495" s="122"/>
      <c r="W495" s="81"/>
      <c r="X495" s="81"/>
      <c r="Y495" s="81"/>
      <c r="Z495" s="81"/>
      <c r="AA495" s="81"/>
      <c r="AB495" s="81"/>
      <c r="AC495" s="81"/>
      <c r="AD495" s="81"/>
      <c r="AE495" s="81"/>
      <c r="AF495" s="81"/>
      <c r="AG495" s="81"/>
    </row>
    <row r="496" spans="1:33" ht="42.6" customHeight="1" x14ac:dyDescent="0.2">
      <c r="A496" s="265" t="s">
        <v>1893</v>
      </c>
      <c r="B496" s="130"/>
      <c r="C496" s="234"/>
      <c r="D496" s="34" t="s">
        <v>1671</v>
      </c>
      <c r="E496" s="34"/>
      <c r="F496" s="34"/>
      <c r="G496" s="40"/>
      <c r="H496" s="286" t="s">
        <v>1915</v>
      </c>
      <c r="I496" s="124"/>
      <c r="J496" s="110"/>
      <c r="L496" s="39" t="s">
        <v>1077</v>
      </c>
      <c r="M496" s="24"/>
      <c r="N496" s="126"/>
      <c r="O496" s="36"/>
      <c r="P496" s="110"/>
      <c r="R496" s="110"/>
      <c r="T496" s="110"/>
      <c r="U496" s="37"/>
      <c r="V496" s="122"/>
      <c r="W496" s="81"/>
      <c r="X496" s="81"/>
      <c r="Y496" s="81"/>
      <c r="Z496" s="81"/>
      <c r="AA496" s="81"/>
      <c r="AB496" s="81"/>
      <c r="AC496" s="81"/>
      <c r="AD496" s="81"/>
      <c r="AE496" s="81"/>
      <c r="AF496" s="81"/>
      <c r="AG496" s="81"/>
    </row>
    <row r="497" spans="1:33" ht="42.6" customHeight="1" x14ac:dyDescent="0.2">
      <c r="A497" s="265" t="s">
        <v>1894</v>
      </c>
      <c r="B497" s="130"/>
      <c r="C497" s="234"/>
      <c r="D497" s="34" t="s">
        <v>1671</v>
      </c>
      <c r="E497" s="34"/>
      <c r="F497" s="34"/>
      <c r="G497" s="40"/>
      <c r="H497" s="286" t="s">
        <v>1916</v>
      </c>
      <c r="I497" s="124"/>
      <c r="J497" s="110"/>
      <c r="L497" s="39" t="s">
        <v>1077</v>
      </c>
      <c r="M497" s="24"/>
      <c r="N497" s="126"/>
      <c r="O497" s="36"/>
      <c r="P497" s="110"/>
      <c r="R497" s="110"/>
      <c r="T497" s="110"/>
      <c r="U497" s="37"/>
      <c r="V497" s="122"/>
      <c r="W497" s="81"/>
      <c r="X497" s="81"/>
      <c r="Y497" s="81"/>
      <c r="Z497" s="81"/>
      <c r="AA497" s="81"/>
      <c r="AB497" s="81"/>
      <c r="AC497" s="81"/>
      <c r="AD497" s="81"/>
      <c r="AE497" s="81"/>
      <c r="AF497" s="81"/>
      <c r="AG497" s="81"/>
    </row>
    <row r="498" spans="1:33" ht="51.95" customHeight="1" x14ac:dyDescent="0.2">
      <c r="A498" s="265" t="s">
        <v>1895</v>
      </c>
      <c r="B498" s="130"/>
      <c r="C498" s="234"/>
      <c r="D498" s="34" t="s">
        <v>1671</v>
      </c>
      <c r="E498" s="34"/>
      <c r="F498" s="34"/>
      <c r="G498" s="40"/>
      <c r="H498" s="286" t="s">
        <v>1917</v>
      </c>
      <c r="I498" s="124"/>
      <c r="J498" s="110"/>
      <c r="L498" s="39" t="s">
        <v>1077</v>
      </c>
      <c r="M498" s="24"/>
      <c r="N498" s="126"/>
      <c r="O498" s="36"/>
      <c r="P498" s="110"/>
      <c r="R498" s="110"/>
      <c r="T498" s="110"/>
      <c r="U498" s="37"/>
      <c r="V498" s="122"/>
      <c r="W498" s="81"/>
      <c r="X498" s="81"/>
      <c r="Y498" s="81"/>
      <c r="Z498" s="81"/>
      <c r="AA498" s="81"/>
      <c r="AB498" s="81"/>
      <c r="AC498" s="81"/>
      <c r="AD498" s="81"/>
      <c r="AE498" s="81"/>
      <c r="AF498" s="81"/>
      <c r="AG498" s="81"/>
    </row>
    <row r="499" spans="1:33" ht="52.5" customHeight="1" x14ac:dyDescent="0.2">
      <c r="A499" s="265" t="s">
        <v>1896</v>
      </c>
      <c r="B499" s="130"/>
      <c r="C499" s="234"/>
      <c r="D499" s="34" t="s">
        <v>1671</v>
      </c>
      <c r="E499" s="34"/>
      <c r="F499" s="34"/>
      <c r="G499" s="40"/>
      <c r="H499" s="286" t="s">
        <v>1918</v>
      </c>
      <c r="I499" s="124"/>
      <c r="J499" s="110"/>
      <c r="L499" s="39" t="s">
        <v>1077</v>
      </c>
      <c r="M499" s="24"/>
      <c r="N499" s="126"/>
      <c r="O499" s="36"/>
      <c r="P499" s="110"/>
      <c r="R499" s="110"/>
      <c r="T499" s="110"/>
      <c r="U499" s="37"/>
      <c r="V499" s="122"/>
      <c r="W499" s="81"/>
      <c r="X499" s="81"/>
      <c r="Y499" s="81"/>
      <c r="Z499" s="81"/>
      <c r="AA499" s="81"/>
      <c r="AB499" s="81"/>
      <c r="AC499" s="81"/>
      <c r="AD499" s="81"/>
      <c r="AE499" s="81"/>
      <c r="AF499" s="81"/>
      <c r="AG499" s="81"/>
    </row>
    <row r="500" spans="1:33" ht="51.6" customHeight="1" x14ac:dyDescent="0.2">
      <c r="A500" s="265" t="s">
        <v>1897</v>
      </c>
      <c r="B500" s="130"/>
      <c r="C500" s="234"/>
      <c r="D500" s="34" t="s">
        <v>1671</v>
      </c>
      <c r="E500" s="34"/>
      <c r="F500" s="34"/>
      <c r="G500" s="40"/>
      <c r="H500" s="286" t="s">
        <v>1919</v>
      </c>
      <c r="I500" s="124"/>
      <c r="J500" s="110"/>
      <c r="L500" s="39" t="s">
        <v>1077</v>
      </c>
      <c r="M500" s="24"/>
      <c r="N500" s="126"/>
      <c r="O500" s="36"/>
      <c r="P500" s="110"/>
      <c r="R500" s="110"/>
      <c r="T500" s="110"/>
      <c r="U500" s="37"/>
      <c r="V500" s="122"/>
      <c r="W500" s="81"/>
      <c r="X500" s="81"/>
      <c r="Y500" s="81"/>
      <c r="Z500" s="81"/>
      <c r="AA500" s="81"/>
      <c r="AB500" s="81"/>
      <c r="AC500" s="81"/>
      <c r="AD500" s="81"/>
      <c r="AE500" s="81"/>
      <c r="AF500" s="81"/>
      <c r="AG500" s="81"/>
    </row>
    <row r="501" spans="1:33" ht="51.95" customHeight="1" x14ac:dyDescent="0.2">
      <c r="A501" s="265" t="s">
        <v>1898</v>
      </c>
      <c r="B501" s="130"/>
      <c r="C501" s="234"/>
      <c r="D501" s="34" t="s">
        <v>1671</v>
      </c>
      <c r="E501" s="34"/>
      <c r="F501" s="34"/>
      <c r="G501" s="40"/>
      <c r="H501" s="286" t="s">
        <v>1920</v>
      </c>
      <c r="I501" s="124"/>
      <c r="J501" s="110"/>
      <c r="L501" s="39" t="s">
        <v>1077</v>
      </c>
      <c r="M501" s="24"/>
      <c r="N501" s="126"/>
      <c r="O501" s="36"/>
      <c r="P501" s="110"/>
      <c r="R501" s="110"/>
      <c r="T501" s="110"/>
      <c r="U501" s="37"/>
      <c r="V501" s="122"/>
      <c r="W501" s="81"/>
      <c r="X501" s="81"/>
      <c r="Y501" s="81"/>
      <c r="Z501" s="81"/>
      <c r="AA501" s="81"/>
      <c r="AB501" s="81"/>
      <c r="AC501" s="81"/>
      <c r="AD501" s="81"/>
      <c r="AE501" s="81"/>
      <c r="AF501" s="81"/>
      <c r="AG501" s="81"/>
    </row>
    <row r="502" spans="1:33" ht="52.5" customHeight="1" x14ac:dyDescent="0.2">
      <c r="A502" s="265" t="s">
        <v>1899</v>
      </c>
      <c r="B502" s="130"/>
      <c r="C502" s="234"/>
      <c r="D502" s="34" t="s">
        <v>1671</v>
      </c>
      <c r="E502" s="34"/>
      <c r="F502" s="34"/>
      <c r="G502" s="40"/>
      <c r="H502" s="286" t="s">
        <v>1921</v>
      </c>
      <c r="I502" s="124"/>
      <c r="J502" s="110"/>
      <c r="L502" s="39" t="s">
        <v>1077</v>
      </c>
      <c r="M502" s="24"/>
      <c r="N502" s="126"/>
      <c r="O502" s="36"/>
      <c r="P502" s="110"/>
      <c r="R502" s="110"/>
      <c r="T502" s="110"/>
      <c r="U502" s="37"/>
      <c r="V502" s="122"/>
      <c r="W502" s="81"/>
      <c r="X502" s="81"/>
      <c r="Y502" s="81"/>
      <c r="Z502" s="81"/>
      <c r="AA502" s="81"/>
      <c r="AB502" s="81"/>
      <c r="AC502" s="81"/>
      <c r="AD502" s="81"/>
      <c r="AE502" s="81"/>
      <c r="AF502" s="81"/>
      <c r="AG502" s="81"/>
    </row>
    <row r="503" spans="1:33" ht="51.6" customHeight="1" x14ac:dyDescent="0.25">
      <c r="A503" s="285" t="s">
        <v>1900</v>
      </c>
      <c r="B503" s="130"/>
      <c r="C503" s="234"/>
      <c r="D503" s="34" t="s">
        <v>1671</v>
      </c>
      <c r="E503" s="34"/>
      <c r="F503" s="34"/>
      <c r="G503" s="40"/>
      <c r="H503" s="286" t="s">
        <v>1922</v>
      </c>
      <c r="I503" s="124"/>
      <c r="J503" s="110"/>
      <c r="L503" s="39" t="s">
        <v>1077</v>
      </c>
      <c r="M503" s="24"/>
      <c r="N503" s="126"/>
      <c r="O503" s="36"/>
      <c r="P503" s="110"/>
      <c r="R503" s="110"/>
      <c r="T503" s="110"/>
      <c r="U503" s="37"/>
      <c r="V503" s="122"/>
      <c r="W503" s="81"/>
      <c r="X503" s="81"/>
      <c r="Y503" s="81"/>
      <c r="Z503" s="81"/>
      <c r="AA503" s="81"/>
      <c r="AB503" s="81"/>
      <c r="AC503" s="81"/>
      <c r="AD503" s="81"/>
      <c r="AE503" s="81"/>
      <c r="AF503" s="81"/>
      <c r="AG503" s="81"/>
    </row>
    <row r="504" spans="1:33" ht="28.5" customHeight="1" x14ac:dyDescent="0.25">
      <c r="A504" s="120"/>
      <c r="B504" s="132"/>
      <c r="C504" s="132" t="s">
        <v>1466</v>
      </c>
      <c r="D504" s="132"/>
      <c r="E504" s="132"/>
      <c r="F504" s="132"/>
      <c r="G504" s="132"/>
      <c r="H504" s="132"/>
      <c r="I504" s="132"/>
      <c r="J504" s="151"/>
      <c r="K504" s="155"/>
      <c r="L504" s="155"/>
      <c r="M504" s="155"/>
      <c r="N504" s="155"/>
      <c r="O504" s="152"/>
      <c r="P504" s="132"/>
      <c r="Q504" s="132"/>
      <c r="R504" s="132"/>
      <c r="S504" s="132"/>
      <c r="T504" s="132"/>
      <c r="U504" s="132"/>
      <c r="V504" s="132"/>
      <c r="W504" s="132"/>
      <c r="X504" s="132"/>
      <c r="Y504" s="132"/>
      <c r="Z504" s="132"/>
      <c r="AA504" s="132"/>
      <c r="AB504" s="132"/>
      <c r="AC504" s="132"/>
      <c r="AD504" s="132"/>
      <c r="AE504" s="132"/>
      <c r="AF504" s="132"/>
      <c r="AG504" s="132"/>
    </row>
    <row r="505" spans="1:33" ht="27.6" customHeight="1" x14ac:dyDescent="0.25">
      <c r="A505" s="148" t="s">
        <v>1444</v>
      </c>
      <c r="B505" s="150"/>
      <c r="C505" s="134" t="s">
        <v>1453</v>
      </c>
      <c r="D505" s="131" t="s">
        <v>56</v>
      </c>
      <c r="E505" s="150"/>
      <c r="F505" s="150"/>
      <c r="G505" s="133" t="s">
        <v>1764</v>
      </c>
      <c r="H505" s="124"/>
      <c r="I505" s="124">
        <f>I300</f>
        <v>30385</v>
      </c>
      <c r="J505" s="110"/>
      <c r="K505" s="133"/>
      <c r="L505" s="133"/>
      <c r="M505" s="133"/>
      <c r="N505" s="110"/>
      <c r="O505" s="133"/>
      <c r="P505" s="110"/>
      <c r="Q505" s="133"/>
      <c r="R505" s="110"/>
      <c r="S505" s="133"/>
      <c r="T505" s="133"/>
      <c r="U505" s="133"/>
      <c r="V505" s="133"/>
      <c r="W505" s="133"/>
      <c r="X505" s="133"/>
      <c r="Y505" s="133"/>
      <c r="Z505" s="133"/>
      <c r="AA505" s="133"/>
      <c r="AB505" s="133"/>
      <c r="AC505" s="133"/>
      <c r="AD505" s="133"/>
      <c r="AE505" s="133"/>
      <c r="AF505" s="133"/>
      <c r="AG505" s="133"/>
    </row>
    <row r="506" spans="1:33" ht="27" customHeight="1" x14ac:dyDescent="0.25">
      <c r="A506" s="148" t="s">
        <v>1445</v>
      </c>
      <c r="B506" s="150"/>
      <c r="C506" s="134" t="s">
        <v>1454</v>
      </c>
      <c r="D506" s="131" t="s">
        <v>56</v>
      </c>
      <c r="E506" s="150"/>
      <c r="F506" s="150"/>
      <c r="G506" s="133" t="s">
        <v>1765</v>
      </c>
      <c r="H506" s="124"/>
      <c r="I506" s="124">
        <f>I388</f>
        <v>7448</v>
      </c>
      <c r="J506" s="110"/>
      <c r="K506" s="133"/>
      <c r="L506" s="133"/>
      <c r="M506" s="133"/>
      <c r="N506" s="110"/>
      <c r="O506" s="133"/>
      <c r="P506" s="110"/>
      <c r="Q506" s="133"/>
      <c r="R506" s="110"/>
      <c r="S506" s="133"/>
      <c r="T506" s="133"/>
      <c r="U506" s="133"/>
      <c r="V506" s="133"/>
      <c r="W506" s="133"/>
      <c r="X506" s="133"/>
      <c r="Y506" s="133"/>
      <c r="Z506" s="133"/>
      <c r="AA506" s="133"/>
      <c r="AB506" s="133"/>
      <c r="AC506" s="133"/>
      <c r="AD506" s="133"/>
      <c r="AE506" s="133"/>
      <c r="AF506" s="133"/>
      <c r="AG506" s="133"/>
    </row>
    <row r="507" spans="1:33" ht="25.5" x14ac:dyDescent="0.25">
      <c r="A507" s="148" t="s">
        <v>1446</v>
      </c>
      <c r="B507" s="150"/>
      <c r="C507" s="134" t="s">
        <v>1455</v>
      </c>
      <c r="D507" s="131" t="s">
        <v>56</v>
      </c>
      <c r="E507" s="150"/>
      <c r="F507" s="150"/>
      <c r="G507" s="133" t="s">
        <v>1462</v>
      </c>
      <c r="H507" s="124"/>
      <c r="I507" s="124">
        <f>SUM(I505,I506)</f>
        <v>37833</v>
      </c>
      <c r="J507" s="110"/>
      <c r="K507" s="133"/>
      <c r="L507" s="133"/>
      <c r="M507" s="133"/>
      <c r="N507" s="110"/>
      <c r="O507" s="133"/>
      <c r="P507" s="110"/>
      <c r="Q507" s="133"/>
      <c r="R507" s="110"/>
      <c r="S507" s="133"/>
      <c r="T507" s="133"/>
      <c r="U507" s="133"/>
      <c r="V507" s="133"/>
      <c r="W507" s="133"/>
      <c r="X507" s="133"/>
      <c r="Y507" s="133"/>
      <c r="Z507" s="133"/>
      <c r="AA507" s="133"/>
      <c r="AB507" s="133"/>
      <c r="AC507" s="133"/>
      <c r="AD507" s="133"/>
      <c r="AE507" s="133"/>
      <c r="AF507" s="133"/>
      <c r="AG507" s="133"/>
    </row>
    <row r="508" spans="1:33" ht="15" customHeight="1" x14ac:dyDescent="0.25">
      <c r="A508" s="148" t="s">
        <v>1447</v>
      </c>
      <c r="B508" s="150"/>
      <c r="C508" s="134" t="s">
        <v>1456</v>
      </c>
      <c r="D508" s="131" t="s">
        <v>56</v>
      </c>
      <c r="E508" s="150"/>
      <c r="F508" s="150"/>
      <c r="G508" s="133" t="s">
        <v>532</v>
      </c>
      <c r="H508" s="124"/>
      <c r="I508" s="124">
        <f>I308</f>
        <v>-27108</v>
      </c>
      <c r="J508" s="110"/>
      <c r="K508" s="133"/>
      <c r="L508" s="133"/>
      <c r="M508" s="133"/>
      <c r="N508" s="110"/>
      <c r="O508" s="133"/>
      <c r="P508" s="110"/>
      <c r="Q508" s="133"/>
      <c r="R508" s="110"/>
      <c r="S508" s="133"/>
      <c r="T508" s="133"/>
      <c r="U508" s="133"/>
      <c r="V508" s="133"/>
      <c r="W508" s="133"/>
      <c r="X508" s="133"/>
      <c r="Y508" s="133"/>
      <c r="Z508" s="133"/>
      <c r="AA508" s="133"/>
      <c r="AB508" s="133"/>
      <c r="AC508" s="133"/>
      <c r="AD508" s="133"/>
      <c r="AE508" s="133"/>
      <c r="AF508" s="133"/>
      <c r="AG508" s="133"/>
    </row>
    <row r="509" spans="1:33" ht="15.6" customHeight="1" x14ac:dyDescent="0.25">
      <c r="A509" s="148" t="s">
        <v>1448</v>
      </c>
      <c r="B509" s="150"/>
      <c r="C509" s="134" t="s">
        <v>1457</v>
      </c>
      <c r="D509" s="131" t="s">
        <v>56</v>
      </c>
      <c r="E509" s="150"/>
      <c r="F509" s="150"/>
      <c r="G509" s="133" t="s">
        <v>742</v>
      </c>
      <c r="H509" s="124"/>
      <c r="I509" s="124">
        <f>I401</f>
        <v>-6971</v>
      </c>
      <c r="J509" s="110"/>
      <c r="K509" s="133"/>
      <c r="L509" s="133"/>
      <c r="M509" s="133"/>
      <c r="N509" s="110"/>
      <c r="O509" s="133"/>
      <c r="P509" s="110"/>
      <c r="Q509" s="133"/>
      <c r="R509" s="110"/>
      <c r="S509" s="133"/>
      <c r="T509" s="133"/>
      <c r="U509" s="133"/>
      <c r="V509" s="133"/>
      <c r="W509" s="133"/>
      <c r="X509" s="133"/>
      <c r="Y509" s="133"/>
      <c r="Z509" s="133"/>
      <c r="AA509" s="133"/>
      <c r="AB509" s="133"/>
      <c r="AC509" s="133"/>
      <c r="AD509" s="133"/>
      <c r="AE509" s="133"/>
      <c r="AF509" s="133"/>
      <c r="AG509" s="133"/>
    </row>
    <row r="510" spans="1:33" ht="25.5" x14ac:dyDescent="0.25">
      <c r="A510" s="149" t="s">
        <v>1449</v>
      </c>
      <c r="B510" s="150"/>
      <c r="C510" s="57" t="s">
        <v>1458</v>
      </c>
      <c r="D510" s="95" t="s">
        <v>56</v>
      </c>
      <c r="E510" s="150"/>
      <c r="F510" s="150"/>
      <c r="G510" s="133" t="s">
        <v>1463</v>
      </c>
      <c r="H510" s="124"/>
      <c r="I510" s="124">
        <f>SUM(I508,I509)</f>
        <v>-34079</v>
      </c>
      <c r="J510" s="110"/>
      <c r="K510" s="133"/>
      <c r="L510" s="133"/>
      <c r="M510" s="133"/>
      <c r="N510" s="110"/>
      <c r="O510" s="133"/>
      <c r="P510" s="110"/>
      <c r="Q510" s="133"/>
      <c r="R510" s="110"/>
      <c r="S510" s="133"/>
      <c r="T510" s="133"/>
      <c r="U510" s="133"/>
      <c r="V510" s="133"/>
      <c r="W510" s="133"/>
      <c r="X510" s="133"/>
      <c r="Y510" s="133"/>
      <c r="Z510" s="133"/>
      <c r="AA510" s="133"/>
      <c r="AB510" s="133"/>
      <c r="AC510" s="133"/>
      <c r="AD510" s="133"/>
      <c r="AE510" s="133"/>
      <c r="AF510" s="133"/>
      <c r="AG510" s="133"/>
    </row>
    <row r="511" spans="1:33" ht="15" customHeight="1" x14ac:dyDescent="0.25">
      <c r="A511" s="149" t="s">
        <v>1450</v>
      </c>
      <c r="B511" s="150"/>
      <c r="C511" s="57" t="s">
        <v>1459</v>
      </c>
      <c r="D511" s="95" t="s">
        <v>56</v>
      </c>
      <c r="E511" s="150"/>
      <c r="F511" s="150"/>
      <c r="G511" s="133" t="s">
        <v>533</v>
      </c>
      <c r="H511" s="124"/>
      <c r="I511" s="124">
        <f>I309</f>
        <v>3277</v>
      </c>
      <c r="J511" s="110"/>
      <c r="K511" s="133"/>
      <c r="L511" s="133"/>
      <c r="M511" s="133"/>
      <c r="N511" s="110"/>
      <c r="O511" s="133"/>
      <c r="P511" s="110"/>
      <c r="Q511" s="133"/>
      <c r="R511" s="110"/>
      <c r="S511" s="133"/>
      <c r="T511" s="133"/>
      <c r="U511" s="133"/>
      <c r="V511" s="133"/>
      <c r="W511" s="133"/>
      <c r="X511" s="133"/>
      <c r="Y511" s="133"/>
      <c r="Z511" s="133"/>
      <c r="AA511" s="133"/>
      <c r="AB511" s="133"/>
      <c r="AC511" s="133"/>
      <c r="AD511" s="133"/>
      <c r="AE511" s="133"/>
      <c r="AF511" s="133"/>
      <c r="AG511" s="133"/>
    </row>
    <row r="512" spans="1:33" ht="16.5" customHeight="1" x14ac:dyDescent="0.25">
      <c r="A512" s="149" t="s">
        <v>1451</v>
      </c>
      <c r="B512" s="150"/>
      <c r="C512" s="57" t="s">
        <v>1460</v>
      </c>
      <c r="D512" s="95" t="s">
        <v>56</v>
      </c>
      <c r="E512" s="150"/>
      <c r="F512" s="150"/>
      <c r="G512" s="133" t="s">
        <v>755</v>
      </c>
      <c r="H512" s="124"/>
      <c r="I512" s="124">
        <f>I414</f>
        <v>477</v>
      </c>
      <c r="J512" s="110"/>
      <c r="K512" s="133"/>
      <c r="L512" s="133"/>
      <c r="M512" s="133"/>
      <c r="N512" s="110"/>
      <c r="O512" s="133"/>
      <c r="P512" s="110"/>
      <c r="Q512" s="133"/>
      <c r="R512" s="110"/>
      <c r="S512" s="133"/>
      <c r="T512" s="133"/>
      <c r="U512" s="133"/>
      <c r="V512" s="133"/>
      <c r="W512" s="133"/>
      <c r="X512" s="133"/>
      <c r="Y512" s="133"/>
      <c r="Z512" s="133"/>
      <c r="AA512" s="133"/>
      <c r="AB512" s="133"/>
      <c r="AC512" s="133"/>
      <c r="AD512" s="133"/>
      <c r="AE512" s="133"/>
      <c r="AF512" s="133"/>
      <c r="AG512" s="133"/>
    </row>
    <row r="513" spans="1:33" ht="25.5" x14ac:dyDescent="0.25">
      <c r="A513" s="149" t="s">
        <v>1452</v>
      </c>
      <c r="B513" s="150"/>
      <c r="C513" s="57" t="s">
        <v>1461</v>
      </c>
      <c r="D513" s="95" t="s">
        <v>56</v>
      </c>
      <c r="E513" s="150"/>
      <c r="F513" s="150"/>
      <c r="G513" s="133" t="s">
        <v>1464</v>
      </c>
      <c r="H513" s="124"/>
      <c r="I513" s="124">
        <f>SUM(I511,I512)</f>
        <v>3754</v>
      </c>
      <c r="J513" s="110"/>
      <c r="K513" s="133"/>
      <c r="L513" s="133"/>
      <c r="M513" s="133"/>
      <c r="N513" s="110"/>
      <c r="O513" s="133"/>
      <c r="P513" s="110"/>
      <c r="Q513" s="133"/>
      <c r="R513" s="110"/>
      <c r="S513" s="133"/>
      <c r="T513" s="133"/>
      <c r="U513" s="133"/>
      <c r="V513" s="133"/>
      <c r="W513" s="133"/>
      <c r="X513" s="133"/>
      <c r="Y513" s="133"/>
      <c r="Z513" s="133"/>
      <c r="AA513" s="133"/>
      <c r="AB513" s="133"/>
      <c r="AC513" s="133"/>
      <c r="AD513" s="133"/>
      <c r="AE513" s="133"/>
      <c r="AF513" s="133"/>
      <c r="AG513" s="133"/>
    </row>
    <row r="514" spans="1:33" s="29" customFormat="1" ht="26.45" customHeight="1" x14ac:dyDescent="0.25">
      <c r="A514" s="30"/>
      <c r="B514" s="30"/>
      <c r="C514" s="300" t="s">
        <v>1465</v>
      </c>
      <c r="D514" s="301"/>
      <c r="E514" s="301"/>
      <c r="F514" s="302"/>
      <c r="G514" s="30"/>
      <c r="H514" s="30"/>
      <c r="I514" s="30"/>
      <c r="J514" s="30"/>
      <c r="K514" s="30"/>
      <c r="L514" s="30"/>
      <c r="M514" s="30"/>
      <c r="N514" s="30"/>
      <c r="O514" s="30"/>
      <c r="P514" s="30"/>
      <c r="Q514" s="30"/>
      <c r="R514" s="30"/>
      <c r="S514" s="30"/>
      <c r="T514" s="30"/>
      <c r="U514" s="30"/>
      <c r="V514" s="120"/>
      <c r="W514" s="120"/>
      <c r="X514" s="120"/>
      <c r="Y514" s="120"/>
      <c r="Z514" s="120"/>
      <c r="AA514" s="120"/>
      <c r="AB514" s="120"/>
      <c r="AC514" s="120"/>
      <c r="AD514" s="120"/>
      <c r="AE514" s="120"/>
      <c r="AF514" s="120"/>
      <c r="AG514" s="120"/>
    </row>
    <row r="515" spans="1:33" ht="51" x14ac:dyDescent="0.25">
      <c r="A515" s="149" t="s">
        <v>1467</v>
      </c>
      <c r="B515" s="95"/>
      <c r="C515" s="57" t="s">
        <v>1492</v>
      </c>
      <c r="D515" s="95" t="s">
        <v>56</v>
      </c>
      <c r="E515" s="95"/>
      <c r="F515" s="95"/>
      <c r="G515" s="133" t="s">
        <v>1509</v>
      </c>
      <c r="H515" s="124"/>
      <c r="I515" s="129">
        <f>ABS(H229/($H$428+$H$430+$H$431))*1000</f>
        <v>916.33466135458161</v>
      </c>
      <c r="J515" s="110"/>
      <c r="K515" s="133"/>
      <c r="L515" s="133"/>
      <c r="M515" s="133"/>
      <c r="N515" s="110"/>
      <c r="O515" s="133"/>
      <c r="P515" s="110"/>
      <c r="Q515" s="133"/>
      <c r="R515" s="110"/>
      <c r="S515" s="133"/>
      <c r="T515" s="133"/>
      <c r="U515" s="133"/>
      <c r="V515" s="133"/>
      <c r="W515" s="133"/>
      <c r="X515" s="133"/>
      <c r="Y515" s="133"/>
      <c r="Z515" s="133"/>
      <c r="AA515" s="133"/>
      <c r="AB515" s="133"/>
      <c r="AC515" s="133"/>
      <c r="AD515" s="133"/>
      <c r="AE515" s="133"/>
      <c r="AF515" s="133"/>
      <c r="AG515" s="133"/>
    </row>
    <row r="516" spans="1:33" ht="51" x14ac:dyDescent="0.25">
      <c r="A516" s="149" t="s">
        <v>1468</v>
      </c>
      <c r="B516" s="95"/>
      <c r="C516" s="57" t="s">
        <v>365</v>
      </c>
      <c r="D516" s="95" t="s">
        <v>56</v>
      </c>
      <c r="E516" s="95"/>
      <c r="F516" s="95"/>
      <c r="G516" s="133" t="s">
        <v>1510</v>
      </c>
      <c r="H516" s="124"/>
      <c r="I516" s="129">
        <f>ABS(H231/($H$428+$H$430+$H$431))*1000</f>
        <v>135.45816733067727</v>
      </c>
      <c r="J516" s="110"/>
      <c r="K516" s="133"/>
      <c r="L516" s="133"/>
      <c r="M516" s="133"/>
      <c r="N516" s="110"/>
      <c r="O516" s="133"/>
      <c r="P516" s="110"/>
      <c r="Q516" s="133"/>
      <c r="R516" s="110"/>
      <c r="S516" s="133"/>
      <c r="T516" s="133"/>
      <c r="U516" s="133"/>
      <c r="V516" s="133"/>
      <c r="W516" s="133"/>
      <c r="X516" s="133"/>
      <c r="Y516" s="133"/>
      <c r="Z516" s="133"/>
      <c r="AA516" s="133"/>
      <c r="AB516" s="133"/>
      <c r="AC516" s="133"/>
      <c r="AD516" s="133"/>
      <c r="AE516" s="133"/>
      <c r="AF516" s="133"/>
      <c r="AG516" s="133"/>
    </row>
    <row r="517" spans="1:33" ht="51" x14ac:dyDescent="0.25">
      <c r="A517" s="149" t="s">
        <v>1469</v>
      </c>
      <c r="B517" s="95"/>
      <c r="C517" s="57" t="s">
        <v>366</v>
      </c>
      <c r="D517" s="95" t="s">
        <v>56</v>
      </c>
      <c r="E517" s="95"/>
      <c r="F517" s="95"/>
      <c r="G517" s="133" t="s">
        <v>1511</v>
      </c>
      <c r="H517" s="124"/>
      <c r="I517" s="129">
        <f>ABS(H232/($H$428+$H$430+$H$431))*1000</f>
        <v>278.88446215139442</v>
      </c>
      <c r="J517" s="110"/>
      <c r="K517" s="133"/>
      <c r="L517" s="133"/>
      <c r="M517" s="133"/>
      <c r="N517" s="110"/>
      <c r="O517" s="133"/>
      <c r="P517" s="110"/>
      <c r="Q517" s="133"/>
      <c r="R517" s="110"/>
      <c r="S517" s="133"/>
      <c r="T517" s="133"/>
      <c r="U517" s="133"/>
      <c r="V517" s="133"/>
      <c r="W517" s="133"/>
      <c r="X517" s="133"/>
      <c r="Y517" s="133"/>
      <c r="Z517" s="133"/>
      <c r="AA517" s="133"/>
      <c r="AB517" s="133"/>
      <c r="AC517" s="133"/>
      <c r="AD517" s="133"/>
      <c r="AE517" s="133"/>
      <c r="AF517" s="133"/>
      <c r="AG517" s="133"/>
    </row>
    <row r="518" spans="1:33" ht="51" x14ac:dyDescent="0.25">
      <c r="A518" s="149" t="s">
        <v>1470</v>
      </c>
      <c r="B518" s="95"/>
      <c r="C518" s="57" t="s">
        <v>1493</v>
      </c>
      <c r="D518" s="95" t="s">
        <v>56</v>
      </c>
      <c r="E518" s="95"/>
      <c r="F518" s="95"/>
      <c r="G518" s="133" t="s">
        <v>1512</v>
      </c>
      <c r="H518" s="124"/>
      <c r="I518" s="129">
        <f>ABS((H231+H232)/($H$428+$H$430+$H$431))*1000</f>
        <v>414.34262948207174</v>
      </c>
      <c r="J518" s="110"/>
      <c r="K518" s="133"/>
      <c r="L518" s="133"/>
      <c r="M518" s="133"/>
      <c r="N518" s="110"/>
      <c r="O518" s="133"/>
      <c r="P518" s="110"/>
      <c r="Q518" s="133"/>
      <c r="R518" s="110"/>
      <c r="S518" s="133"/>
      <c r="T518" s="133"/>
      <c r="U518" s="133"/>
      <c r="V518" s="133"/>
      <c r="W518" s="133"/>
      <c r="X518" s="133"/>
      <c r="Y518" s="133"/>
      <c r="Z518" s="133"/>
      <c r="AA518" s="133"/>
      <c r="AB518" s="133"/>
      <c r="AC518" s="133"/>
      <c r="AD518" s="133"/>
      <c r="AE518" s="133"/>
      <c r="AF518" s="133"/>
      <c r="AG518" s="133"/>
    </row>
    <row r="519" spans="1:33" ht="51" x14ac:dyDescent="0.25">
      <c r="A519" s="149" t="s">
        <v>1471</v>
      </c>
      <c r="B519" s="95"/>
      <c r="C519" s="57" t="s">
        <v>1494</v>
      </c>
      <c r="D519" s="95" t="s">
        <v>56</v>
      </c>
      <c r="E519" s="95"/>
      <c r="F519" s="95"/>
      <c r="G519" s="133" t="s">
        <v>1507</v>
      </c>
      <c r="H519" s="124"/>
      <c r="I519" s="129">
        <f>ABS((H229+H231+H232)/($H$428+$H$430+$H$431))*1000</f>
        <v>1330.6772908366534</v>
      </c>
      <c r="J519" s="110"/>
      <c r="K519" s="133"/>
      <c r="L519" s="133"/>
      <c r="M519" s="133"/>
      <c r="N519" s="110"/>
      <c r="O519" s="133"/>
      <c r="P519" s="110"/>
      <c r="Q519" s="133"/>
      <c r="R519" s="110"/>
      <c r="S519" s="133"/>
      <c r="T519" s="133"/>
      <c r="U519" s="133"/>
      <c r="V519" s="133"/>
      <c r="W519" s="133"/>
      <c r="X519" s="133"/>
      <c r="Y519" s="133"/>
      <c r="Z519" s="133"/>
      <c r="AA519" s="133"/>
      <c r="AB519" s="133"/>
      <c r="AC519" s="133"/>
      <c r="AD519" s="133"/>
      <c r="AE519" s="133"/>
      <c r="AF519" s="133"/>
      <c r="AG519" s="133"/>
    </row>
    <row r="520" spans="1:33" ht="51" x14ac:dyDescent="0.25">
      <c r="A520" s="149" t="s">
        <v>1472</v>
      </c>
      <c r="B520" s="95"/>
      <c r="C520" s="57" t="s">
        <v>1495</v>
      </c>
      <c r="D520" s="95" t="s">
        <v>56</v>
      </c>
      <c r="E520" s="95"/>
      <c r="F520" s="95"/>
      <c r="G520" s="133" t="s">
        <v>1513</v>
      </c>
      <c r="H520" s="124"/>
      <c r="I520" s="129">
        <f>ABS(H247/($H$433+$H$435+$H$436))*1000</f>
        <v>1378.6922494319615</v>
      </c>
      <c r="J520" s="110"/>
      <c r="K520" s="133"/>
      <c r="L520" s="133"/>
      <c r="M520" s="133"/>
      <c r="N520" s="110"/>
      <c r="O520" s="133"/>
      <c r="P520" s="110"/>
      <c r="Q520" s="133"/>
      <c r="R520" s="110"/>
      <c r="S520" s="133"/>
      <c r="T520" s="133"/>
      <c r="U520" s="133"/>
      <c r="V520" s="133"/>
      <c r="W520" s="133"/>
      <c r="X520" s="133"/>
      <c r="Y520" s="133"/>
      <c r="Z520" s="133"/>
      <c r="AA520" s="133"/>
      <c r="AB520" s="133"/>
      <c r="AC520" s="133"/>
      <c r="AD520" s="133"/>
      <c r="AE520" s="133"/>
      <c r="AF520" s="133"/>
      <c r="AG520" s="133"/>
    </row>
    <row r="521" spans="1:33" ht="51" x14ac:dyDescent="0.25">
      <c r="A521" s="149" t="s">
        <v>1473</v>
      </c>
      <c r="B521" s="95"/>
      <c r="C521" s="57" t="s">
        <v>383</v>
      </c>
      <c r="D521" s="95" t="s">
        <v>56</v>
      </c>
      <c r="E521" s="95"/>
      <c r="F521" s="95"/>
      <c r="G521" s="133" t="s">
        <v>1514</v>
      </c>
      <c r="H521" s="124"/>
      <c r="I521" s="129">
        <f>ABS(H249/($H$433+$H$435+$H$436))*1000</f>
        <v>606.16006059075994</v>
      </c>
      <c r="J521" s="110"/>
      <c r="K521" s="133"/>
      <c r="L521" s="133"/>
      <c r="M521" s="133"/>
      <c r="N521" s="110"/>
      <c r="O521" s="133"/>
      <c r="P521" s="110"/>
      <c r="Q521" s="133"/>
      <c r="R521" s="110"/>
      <c r="S521" s="133"/>
      <c r="T521" s="133"/>
      <c r="U521" s="133"/>
      <c r="V521" s="133"/>
      <c r="W521" s="133"/>
      <c r="X521" s="133"/>
      <c r="Y521" s="133"/>
      <c r="Z521" s="133"/>
      <c r="AA521" s="133"/>
      <c r="AB521" s="133"/>
      <c r="AC521" s="133"/>
      <c r="AD521" s="133"/>
      <c r="AE521" s="133"/>
      <c r="AF521" s="133"/>
      <c r="AG521" s="133"/>
    </row>
    <row r="522" spans="1:33" ht="51" x14ac:dyDescent="0.25">
      <c r="A522" s="149" t="s">
        <v>1474</v>
      </c>
      <c r="B522" s="95"/>
      <c r="C522" s="57" t="s">
        <v>384</v>
      </c>
      <c r="D522" s="95" t="s">
        <v>56</v>
      </c>
      <c r="E522" s="95"/>
      <c r="F522" s="95"/>
      <c r="G522" s="133" t="s">
        <v>1515</v>
      </c>
      <c r="H522" s="124"/>
      <c r="I522" s="129">
        <f>ABS(H250/($H$433+$H$435+$H$436))*1000</f>
        <v>683.66574097450143</v>
      </c>
      <c r="J522" s="110"/>
      <c r="K522" s="133"/>
      <c r="L522" s="133"/>
      <c r="M522" s="133"/>
      <c r="N522" s="110"/>
      <c r="O522" s="133"/>
      <c r="P522" s="110"/>
      <c r="Q522" s="133"/>
      <c r="R522" s="110"/>
      <c r="S522" s="133"/>
      <c r="T522" s="133"/>
      <c r="U522" s="133"/>
      <c r="V522" s="133"/>
      <c r="W522" s="133"/>
      <c r="X522" s="133"/>
      <c r="Y522" s="133"/>
      <c r="Z522" s="133"/>
      <c r="AA522" s="133"/>
      <c r="AB522" s="133"/>
      <c r="AC522" s="133"/>
      <c r="AD522" s="133"/>
      <c r="AE522" s="133"/>
      <c r="AF522" s="133"/>
      <c r="AG522" s="133"/>
    </row>
    <row r="523" spans="1:33" ht="51" x14ac:dyDescent="0.25">
      <c r="A523" s="149" t="s">
        <v>1475</v>
      </c>
      <c r="B523" s="95"/>
      <c r="C523" s="57" t="s">
        <v>1496</v>
      </c>
      <c r="D523" s="95" t="s">
        <v>56</v>
      </c>
      <c r="E523" s="95"/>
      <c r="F523" s="95"/>
      <c r="G523" s="133" t="s">
        <v>1516</v>
      </c>
      <c r="H523" s="124"/>
      <c r="I523" s="129">
        <f>ABS((H249+H250)/($H$433+$H$435+$H$436))*1000</f>
        <v>1289.8258015652614</v>
      </c>
      <c r="J523" s="110"/>
      <c r="K523" s="133"/>
      <c r="L523" s="133"/>
      <c r="M523" s="133"/>
      <c r="N523" s="110"/>
      <c r="O523" s="133"/>
      <c r="P523" s="110"/>
      <c r="Q523" s="133"/>
      <c r="R523" s="110"/>
      <c r="S523" s="133"/>
      <c r="T523" s="133"/>
      <c r="U523" s="133"/>
      <c r="V523" s="133"/>
      <c r="W523" s="133"/>
      <c r="X523" s="133"/>
      <c r="Y523" s="133"/>
      <c r="Z523" s="133"/>
      <c r="AA523" s="133"/>
      <c r="AB523" s="133"/>
      <c r="AC523" s="133"/>
      <c r="AD523" s="133"/>
      <c r="AE523" s="133"/>
      <c r="AF523" s="133"/>
      <c r="AG523" s="133"/>
    </row>
    <row r="524" spans="1:33" ht="63.75" x14ac:dyDescent="0.25">
      <c r="A524" s="149" t="s">
        <v>1476</v>
      </c>
      <c r="B524" s="95"/>
      <c r="C524" s="57" t="s">
        <v>1497</v>
      </c>
      <c r="D524" s="95" t="s">
        <v>56</v>
      </c>
      <c r="E524" s="95"/>
      <c r="F524" s="95"/>
      <c r="G524" s="133" t="s">
        <v>1517</v>
      </c>
      <c r="H524" s="124"/>
      <c r="I524" s="129">
        <f>ABS((H247+H249+H250)/($H$433+$H$435+$H$436))*1000</f>
        <v>2668.5180509972229</v>
      </c>
      <c r="J524" s="110"/>
      <c r="K524" s="133"/>
      <c r="L524" s="133"/>
      <c r="M524" s="133"/>
      <c r="N524" s="110"/>
      <c r="O524" s="133"/>
      <c r="P524" s="110"/>
      <c r="Q524" s="133"/>
      <c r="R524" s="110"/>
      <c r="S524" s="133"/>
      <c r="T524" s="133"/>
      <c r="U524" s="133"/>
      <c r="V524" s="133"/>
      <c r="W524" s="133"/>
      <c r="X524" s="133"/>
      <c r="Y524" s="133"/>
      <c r="Z524" s="133"/>
      <c r="AA524" s="133"/>
      <c r="AB524" s="133"/>
      <c r="AC524" s="133"/>
      <c r="AD524" s="133"/>
      <c r="AE524" s="133"/>
      <c r="AF524" s="133"/>
      <c r="AG524" s="133"/>
    </row>
    <row r="525" spans="1:33" ht="51" x14ac:dyDescent="0.25">
      <c r="A525" s="149" t="s">
        <v>1477</v>
      </c>
      <c r="B525" s="95"/>
      <c r="C525" s="57" t="s">
        <v>1498</v>
      </c>
      <c r="D525" s="95" t="s">
        <v>56</v>
      </c>
      <c r="E525" s="95"/>
      <c r="F525" s="95"/>
      <c r="G525" s="133" t="s">
        <v>1518</v>
      </c>
      <c r="H525" s="124"/>
      <c r="I525" s="129">
        <f>ABS(H265/($H$438+$H$440))*1000</f>
        <v>368.4210526315789</v>
      </c>
      <c r="J525" s="110"/>
      <c r="K525" s="133"/>
      <c r="L525" s="133"/>
      <c r="M525" s="133"/>
      <c r="N525" s="110"/>
      <c r="O525" s="133"/>
      <c r="P525" s="110"/>
      <c r="Q525" s="133"/>
      <c r="R525" s="110"/>
      <c r="S525" s="133"/>
      <c r="T525" s="133"/>
      <c r="U525" s="133"/>
      <c r="V525" s="133"/>
      <c r="W525" s="133"/>
      <c r="X525" s="133"/>
      <c r="Y525" s="133"/>
      <c r="Z525" s="133"/>
      <c r="AA525" s="133"/>
      <c r="AB525" s="133"/>
      <c r="AC525" s="133"/>
      <c r="AD525" s="133"/>
      <c r="AE525" s="133"/>
      <c r="AF525" s="133"/>
      <c r="AG525" s="133"/>
    </row>
    <row r="526" spans="1:33" ht="51" x14ac:dyDescent="0.25">
      <c r="A526" s="149" t="s">
        <v>1478</v>
      </c>
      <c r="B526" s="95"/>
      <c r="C526" s="57" t="s">
        <v>401</v>
      </c>
      <c r="D526" s="95" t="s">
        <v>56</v>
      </c>
      <c r="E526" s="95"/>
      <c r="F526" s="95"/>
      <c r="G526" s="133" t="s">
        <v>1519</v>
      </c>
      <c r="H526" s="124"/>
      <c r="I526" s="129">
        <f>ABS(H267/($H$438+$H$440))*1000</f>
        <v>0</v>
      </c>
      <c r="J526" s="110"/>
      <c r="K526" s="133"/>
      <c r="L526" s="133"/>
      <c r="M526" s="133"/>
      <c r="N526" s="110"/>
      <c r="O526" s="133"/>
      <c r="P526" s="110"/>
      <c r="Q526" s="133"/>
      <c r="R526" s="110"/>
      <c r="S526" s="133"/>
      <c r="T526" s="133"/>
      <c r="U526" s="133"/>
      <c r="V526" s="133"/>
      <c r="W526" s="133"/>
      <c r="X526" s="133"/>
      <c r="Y526" s="133"/>
      <c r="Z526" s="133"/>
      <c r="AA526" s="133"/>
      <c r="AB526" s="133"/>
      <c r="AC526" s="133"/>
      <c r="AD526" s="133"/>
      <c r="AE526" s="133"/>
      <c r="AF526" s="133"/>
      <c r="AG526" s="133"/>
    </row>
    <row r="527" spans="1:33" ht="38.25" x14ac:dyDescent="0.25">
      <c r="A527" s="149" t="s">
        <v>1479</v>
      </c>
      <c r="B527" s="95"/>
      <c r="C527" s="57" t="s">
        <v>402</v>
      </c>
      <c r="D527" s="95" t="s">
        <v>56</v>
      </c>
      <c r="E527" s="95"/>
      <c r="F527" s="95"/>
      <c r="G527" s="133" t="s">
        <v>1508</v>
      </c>
      <c r="H527" s="124"/>
      <c r="I527" s="129">
        <f>ABS(H268/($H$438+$H$440))*1000</f>
        <v>0</v>
      </c>
      <c r="J527" s="110"/>
      <c r="K527" s="133"/>
      <c r="L527" s="133"/>
      <c r="M527" s="133"/>
      <c r="N527" s="110"/>
      <c r="O527" s="133"/>
      <c r="P527" s="110"/>
      <c r="Q527" s="133"/>
      <c r="R527" s="110"/>
      <c r="S527" s="133"/>
      <c r="T527" s="133"/>
      <c r="U527" s="133"/>
      <c r="V527" s="133"/>
      <c r="W527" s="133"/>
      <c r="X527" s="133"/>
      <c r="Y527" s="133"/>
      <c r="Z527" s="133"/>
      <c r="AA527" s="133"/>
      <c r="AB527" s="133"/>
      <c r="AC527" s="133"/>
      <c r="AD527" s="133"/>
      <c r="AE527" s="133"/>
      <c r="AF527" s="133"/>
      <c r="AG527" s="133"/>
    </row>
    <row r="528" spans="1:33" ht="51" x14ac:dyDescent="0.25">
      <c r="A528" s="149" t="s">
        <v>1480</v>
      </c>
      <c r="B528" s="95"/>
      <c r="C528" s="57" t="s">
        <v>1499</v>
      </c>
      <c r="D528" s="95" t="s">
        <v>56</v>
      </c>
      <c r="E528" s="95"/>
      <c r="F528" s="95"/>
      <c r="G528" s="133" t="s">
        <v>1520</v>
      </c>
      <c r="H528" s="124"/>
      <c r="I528" s="129">
        <f>ABS((H267+H268)/($H$438+$H$440))*1000</f>
        <v>0</v>
      </c>
      <c r="J528" s="110"/>
      <c r="K528" s="133"/>
      <c r="L528" s="133"/>
      <c r="M528" s="133"/>
      <c r="N528" s="110"/>
      <c r="O528" s="133"/>
      <c r="P528" s="110"/>
      <c r="Q528" s="133"/>
      <c r="R528" s="110"/>
      <c r="S528" s="133"/>
      <c r="T528" s="133"/>
      <c r="U528" s="133"/>
      <c r="V528" s="133"/>
      <c r="W528" s="133"/>
      <c r="X528" s="133"/>
      <c r="Y528" s="133"/>
      <c r="Z528" s="133"/>
      <c r="AA528" s="133"/>
      <c r="AB528" s="133"/>
      <c r="AC528" s="133"/>
      <c r="AD528" s="133"/>
      <c r="AE528" s="133"/>
      <c r="AF528" s="133"/>
      <c r="AG528" s="133"/>
    </row>
    <row r="529" spans="1:33" ht="51" x14ac:dyDescent="0.25">
      <c r="A529" s="149" t="s">
        <v>1481</v>
      </c>
      <c r="B529" s="95"/>
      <c r="C529" s="57" t="s">
        <v>1500</v>
      </c>
      <c r="D529" s="95" t="s">
        <v>56</v>
      </c>
      <c r="E529" s="95"/>
      <c r="F529" s="95"/>
      <c r="G529" s="133" t="s">
        <v>1521</v>
      </c>
      <c r="H529" s="124"/>
      <c r="I529" s="129">
        <f>ABS((H265+H267+H268)/($H$438+$H$440))*1000</f>
        <v>368.4210526315789</v>
      </c>
      <c r="J529" s="110"/>
      <c r="K529" s="133"/>
      <c r="L529" s="133"/>
      <c r="M529" s="133"/>
      <c r="N529" s="110"/>
      <c r="O529" s="133"/>
      <c r="P529" s="110"/>
      <c r="Q529" s="133"/>
      <c r="R529" s="110"/>
      <c r="S529" s="133"/>
      <c r="T529" s="133"/>
      <c r="U529" s="133"/>
      <c r="V529" s="133"/>
      <c r="W529" s="133"/>
      <c r="X529" s="133"/>
      <c r="Y529" s="133"/>
      <c r="Z529" s="133"/>
      <c r="AA529" s="133"/>
      <c r="AB529" s="133"/>
      <c r="AC529" s="133"/>
      <c r="AD529" s="133"/>
      <c r="AE529" s="133"/>
      <c r="AF529" s="133"/>
      <c r="AG529" s="133"/>
    </row>
    <row r="530" spans="1:33" ht="51" x14ac:dyDescent="0.25">
      <c r="A530" s="149" t="s">
        <v>1482</v>
      </c>
      <c r="B530" s="95"/>
      <c r="C530" s="57" t="s">
        <v>1501</v>
      </c>
      <c r="D530" s="95" t="s">
        <v>56</v>
      </c>
      <c r="E530" s="95"/>
      <c r="F530" s="95"/>
      <c r="G530" s="133" t="s">
        <v>1522</v>
      </c>
      <c r="H530" s="124"/>
      <c r="I530" s="129" t="e">
        <f>ABS(H283/($H$443+$H$445+$H$446))*1000</f>
        <v>#DIV/0!</v>
      </c>
      <c r="J530" s="110"/>
      <c r="K530" s="133"/>
      <c r="L530" s="133"/>
      <c r="M530" s="133"/>
      <c r="N530" s="110"/>
      <c r="O530" s="133"/>
      <c r="P530" s="110"/>
      <c r="Q530" s="133"/>
      <c r="R530" s="110"/>
      <c r="S530" s="133"/>
      <c r="T530" s="133"/>
      <c r="U530" s="133"/>
      <c r="V530" s="133"/>
      <c r="W530" s="133"/>
      <c r="X530" s="133"/>
      <c r="Y530" s="133"/>
      <c r="Z530" s="133"/>
      <c r="AA530" s="133"/>
      <c r="AB530" s="133"/>
      <c r="AC530" s="133"/>
      <c r="AD530" s="133"/>
      <c r="AE530" s="133"/>
      <c r="AF530" s="133"/>
      <c r="AG530" s="133"/>
    </row>
    <row r="531" spans="1:33" ht="51" x14ac:dyDescent="0.25">
      <c r="A531" s="149" t="s">
        <v>1483</v>
      </c>
      <c r="B531" s="95"/>
      <c r="C531" s="57" t="s">
        <v>419</v>
      </c>
      <c r="D531" s="95" t="s">
        <v>56</v>
      </c>
      <c r="E531" s="95"/>
      <c r="F531" s="95"/>
      <c r="G531" s="133" t="s">
        <v>1523</v>
      </c>
      <c r="H531" s="124"/>
      <c r="I531" s="129" t="e">
        <f>ABS(H285/($H$443+$H$445+$H$446))*1000</f>
        <v>#DIV/0!</v>
      </c>
      <c r="J531" s="110"/>
      <c r="K531" s="133"/>
      <c r="L531" s="133"/>
      <c r="M531" s="133"/>
      <c r="N531" s="110"/>
      <c r="O531" s="133"/>
      <c r="P531" s="110"/>
      <c r="Q531" s="133"/>
      <c r="R531" s="110"/>
      <c r="S531" s="133"/>
      <c r="T531" s="133"/>
      <c r="U531" s="133"/>
      <c r="V531" s="133"/>
      <c r="W531" s="133"/>
      <c r="X531" s="133"/>
      <c r="Y531" s="133"/>
      <c r="Z531" s="133"/>
      <c r="AA531" s="133"/>
      <c r="AB531" s="133"/>
      <c r="AC531" s="133"/>
      <c r="AD531" s="133"/>
      <c r="AE531" s="133"/>
      <c r="AF531" s="133"/>
      <c r="AG531" s="133"/>
    </row>
    <row r="532" spans="1:33" ht="51" x14ac:dyDescent="0.25">
      <c r="A532" s="149" t="s">
        <v>1484</v>
      </c>
      <c r="B532" s="95"/>
      <c r="C532" s="57" t="s">
        <v>420</v>
      </c>
      <c r="D532" s="95" t="s">
        <v>56</v>
      </c>
      <c r="E532" s="95"/>
      <c r="F532" s="95"/>
      <c r="G532" s="133" t="s">
        <v>1524</v>
      </c>
      <c r="H532" s="124"/>
      <c r="I532" s="129" t="e">
        <f>ABS(H286/($H$443+$H$445+$H$446))*1000</f>
        <v>#DIV/0!</v>
      </c>
      <c r="J532" s="110"/>
      <c r="K532" s="133"/>
      <c r="L532" s="133"/>
      <c r="M532" s="133"/>
      <c r="N532" s="110"/>
      <c r="O532" s="133"/>
      <c r="P532" s="110"/>
      <c r="Q532" s="133"/>
      <c r="R532" s="110"/>
      <c r="S532" s="133"/>
      <c r="T532" s="133"/>
      <c r="U532" s="133"/>
      <c r="V532" s="133"/>
      <c r="W532" s="133"/>
      <c r="X532" s="133"/>
      <c r="Y532" s="133"/>
      <c r="Z532" s="133"/>
      <c r="AA532" s="133"/>
      <c r="AB532" s="133"/>
      <c r="AC532" s="133"/>
      <c r="AD532" s="133"/>
      <c r="AE532" s="133"/>
      <c r="AF532" s="133"/>
      <c r="AG532" s="133"/>
    </row>
    <row r="533" spans="1:33" ht="51" x14ac:dyDescent="0.25">
      <c r="A533" s="149" t="s">
        <v>1485</v>
      </c>
      <c r="B533" s="95"/>
      <c r="C533" s="57" t="s">
        <v>1502</v>
      </c>
      <c r="D533" s="95" t="s">
        <v>56</v>
      </c>
      <c r="E533" s="95"/>
      <c r="F533" s="95"/>
      <c r="G533" s="133" t="s">
        <v>1525</v>
      </c>
      <c r="H533" s="124"/>
      <c r="I533" s="129" t="e">
        <f>ABS((H285+H286)/($H$443+$H$445+$H$446))*1000</f>
        <v>#DIV/0!</v>
      </c>
      <c r="J533" s="110"/>
      <c r="K533" s="133"/>
      <c r="L533" s="133"/>
      <c r="M533" s="133"/>
      <c r="N533" s="110"/>
      <c r="O533" s="133"/>
      <c r="P533" s="110"/>
      <c r="Q533" s="133"/>
      <c r="R533" s="110"/>
      <c r="S533" s="133"/>
      <c r="T533" s="133"/>
      <c r="U533" s="133"/>
      <c r="V533" s="133"/>
      <c r="W533" s="133"/>
      <c r="X533" s="133"/>
      <c r="Y533" s="133"/>
      <c r="Z533" s="133"/>
      <c r="AA533" s="133"/>
      <c r="AB533" s="133"/>
      <c r="AC533" s="133"/>
      <c r="AD533" s="133"/>
      <c r="AE533" s="133"/>
      <c r="AF533" s="133"/>
      <c r="AG533" s="133"/>
    </row>
    <row r="534" spans="1:33" ht="63.75" x14ac:dyDescent="0.25">
      <c r="A534" s="149" t="s">
        <v>1486</v>
      </c>
      <c r="B534" s="95"/>
      <c r="C534" s="57" t="s">
        <v>1503</v>
      </c>
      <c r="D534" s="95" t="s">
        <v>56</v>
      </c>
      <c r="E534" s="95"/>
      <c r="F534" s="95"/>
      <c r="G534" s="133" t="s">
        <v>1526</v>
      </c>
      <c r="H534" s="124"/>
      <c r="I534" s="129" t="e">
        <f>ABS((H283+H285+H286)/($H$443+$H$445+$H$446))*1000</f>
        <v>#DIV/0!</v>
      </c>
      <c r="J534" s="110"/>
      <c r="K534" s="133"/>
      <c r="L534" s="133"/>
      <c r="M534" s="133"/>
      <c r="N534" s="110"/>
      <c r="O534" s="133"/>
      <c r="P534" s="110"/>
      <c r="Q534" s="133"/>
      <c r="R534" s="110"/>
      <c r="S534" s="133"/>
      <c r="T534" s="133"/>
      <c r="U534" s="133"/>
      <c r="V534" s="133"/>
      <c r="W534" s="133"/>
      <c r="X534" s="133"/>
      <c r="Y534" s="133"/>
      <c r="Z534" s="133"/>
      <c r="AA534" s="133"/>
      <c r="AB534" s="133"/>
      <c r="AC534" s="133"/>
      <c r="AD534" s="133"/>
      <c r="AE534" s="133"/>
      <c r="AF534" s="133"/>
      <c r="AG534" s="133"/>
    </row>
    <row r="535" spans="1:33" ht="51" x14ac:dyDescent="0.25">
      <c r="A535" s="149" t="s">
        <v>1487</v>
      </c>
      <c r="B535" s="95"/>
      <c r="C535" s="57" t="s">
        <v>1504</v>
      </c>
      <c r="D535" s="95" t="s">
        <v>56</v>
      </c>
      <c r="E535" s="95"/>
      <c r="F535" s="95"/>
      <c r="G535" s="133" t="s">
        <v>1527</v>
      </c>
      <c r="H535" s="124"/>
      <c r="I535" s="129">
        <f>ABS(I301/($I$448+$I$450+$I$451))*1000</f>
        <v>1346.7265421886079</v>
      </c>
      <c r="J535" s="110"/>
      <c r="K535" s="133"/>
      <c r="L535" s="133"/>
      <c r="M535" s="133"/>
      <c r="N535" s="110"/>
      <c r="O535" s="133"/>
      <c r="P535" s="110"/>
      <c r="Q535" s="133"/>
      <c r="R535" s="110"/>
      <c r="S535" s="133"/>
      <c r="T535" s="133"/>
      <c r="U535" s="133"/>
      <c r="V535" s="133"/>
      <c r="W535" s="133"/>
      <c r="X535" s="133"/>
      <c r="Y535" s="133"/>
      <c r="Z535" s="133"/>
      <c r="AA535" s="133"/>
      <c r="AB535" s="133"/>
      <c r="AC535" s="133"/>
      <c r="AD535" s="133"/>
      <c r="AE535" s="133"/>
      <c r="AF535" s="133"/>
      <c r="AG535" s="133"/>
    </row>
    <row r="536" spans="1:33" ht="51" x14ac:dyDescent="0.25">
      <c r="A536" s="149" t="s">
        <v>1488</v>
      </c>
      <c r="B536" s="95"/>
      <c r="C536" s="57" t="s">
        <v>437</v>
      </c>
      <c r="D536" s="95" t="s">
        <v>56</v>
      </c>
      <c r="E536" s="95"/>
      <c r="F536" s="95"/>
      <c r="G536" s="133" t="s">
        <v>1528</v>
      </c>
      <c r="H536" s="124"/>
      <c r="I536" s="129">
        <f>ABS(I303/($I$448+$I$450+$I$451))*1000</f>
        <v>575.51406286929807</v>
      </c>
      <c r="J536" s="110"/>
      <c r="K536" s="133"/>
      <c r="L536" s="133"/>
      <c r="M536" s="133"/>
      <c r="N536" s="110"/>
      <c r="O536" s="133"/>
      <c r="P536" s="110"/>
      <c r="Q536" s="133"/>
      <c r="R536" s="110"/>
      <c r="S536" s="133"/>
      <c r="T536" s="133"/>
      <c r="U536" s="133"/>
      <c r="V536" s="133"/>
      <c r="W536" s="133"/>
      <c r="X536" s="133"/>
      <c r="Y536" s="133"/>
      <c r="Z536" s="133"/>
      <c r="AA536" s="133"/>
      <c r="AB536" s="133"/>
      <c r="AC536" s="133"/>
      <c r="AD536" s="133"/>
      <c r="AE536" s="133"/>
      <c r="AF536" s="133"/>
      <c r="AG536" s="133"/>
    </row>
    <row r="537" spans="1:33" ht="51" x14ac:dyDescent="0.25">
      <c r="A537" s="149" t="s">
        <v>1489</v>
      </c>
      <c r="B537" s="95"/>
      <c r="C537" s="57" t="s">
        <v>438</v>
      </c>
      <c r="D537" s="95" t="s">
        <v>56</v>
      </c>
      <c r="E537" s="95"/>
      <c r="F537" s="95"/>
      <c r="G537" s="133" t="s">
        <v>1529</v>
      </c>
      <c r="H537" s="124"/>
      <c r="I537" s="129">
        <f>ABS(I304/($I$448+$I$450+$I$451))*1000</f>
        <v>656.58236823445998</v>
      </c>
      <c r="J537" s="110"/>
      <c r="K537" s="133"/>
      <c r="L537" s="133"/>
      <c r="M537" s="133"/>
      <c r="N537" s="110"/>
      <c r="O537" s="133"/>
      <c r="P537" s="110"/>
      <c r="Q537" s="133"/>
      <c r="R537" s="110"/>
      <c r="S537" s="133"/>
      <c r="T537" s="133"/>
      <c r="U537" s="133"/>
      <c r="V537" s="133"/>
      <c r="W537" s="133"/>
      <c r="X537" s="133"/>
      <c r="Y537" s="133"/>
      <c r="Z537" s="133"/>
      <c r="AA537" s="133"/>
      <c r="AB537" s="133"/>
      <c r="AC537" s="133"/>
      <c r="AD537" s="133"/>
      <c r="AE537" s="133"/>
      <c r="AF537" s="133"/>
      <c r="AG537" s="133"/>
    </row>
    <row r="538" spans="1:33" ht="51" x14ac:dyDescent="0.25">
      <c r="A538" s="149" t="s">
        <v>1490</v>
      </c>
      <c r="B538" s="95"/>
      <c r="C538" s="57" t="s">
        <v>1505</v>
      </c>
      <c r="D538" s="95" t="s">
        <v>56</v>
      </c>
      <c r="E538" s="95"/>
      <c r="F538" s="95"/>
      <c r="G538" s="133" t="s">
        <v>1530</v>
      </c>
      <c r="H538" s="124"/>
      <c r="I538" s="129">
        <f>ABS((I303+I304)/($I$448+$I$450+$I$451))*1000</f>
        <v>1232.0964311037578</v>
      </c>
      <c r="J538" s="110"/>
      <c r="K538" s="133"/>
      <c r="L538" s="133"/>
      <c r="M538" s="133"/>
      <c r="N538" s="110"/>
      <c r="O538" s="133"/>
      <c r="P538" s="110"/>
      <c r="Q538" s="133"/>
      <c r="R538" s="110"/>
      <c r="S538" s="133"/>
      <c r="T538" s="133"/>
      <c r="U538" s="133"/>
      <c r="V538" s="133"/>
      <c r="W538" s="133"/>
      <c r="X538" s="133"/>
      <c r="Y538" s="133"/>
      <c r="Z538" s="133"/>
      <c r="AA538" s="133"/>
      <c r="AB538" s="133"/>
      <c r="AC538" s="133"/>
      <c r="AD538" s="133"/>
      <c r="AE538" s="133"/>
      <c r="AF538" s="133"/>
      <c r="AG538" s="133"/>
    </row>
    <row r="539" spans="1:33" ht="63.75" x14ac:dyDescent="0.25">
      <c r="A539" s="149" t="s">
        <v>1491</v>
      </c>
      <c r="B539" s="95"/>
      <c r="C539" s="57" t="s">
        <v>1506</v>
      </c>
      <c r="D539" s="95" t="s">
        <v>56</v>
      </c>
      <c r="E539" s="95"/>
      <c r="F539" s="95"/>
      <c r="G539" s="133" t="s">
        <v>1531</v>
      </c>
      <c r="H539" s="124"/>
      <c r="I539" s="129">
        <f>ABS((I301+I303+I304)/($I$448+$I$450+$I$451))*1000</f>
        <v>2578.822973292366</v>
      </c>
      <c r="J539" s="110"/>
      <c r="K539" s="133"/>
      <c r="L539" s="133"/>
      <c r="M539" s="133"/>
      <c r="N539" s="110"/>
      <c r="O539" s="133"/>
      <c r="P539" s="110"/>
      <c r="Q539" s="133"/>
      <c r="R539" s="110"/>
      <c r="S539" s="133"/>
      <c r="T539" s="133"/>
      <c r="U539" s="133"/>
      <c r="V539" s="133"/>
      <c r="W539" s="133"/>
      <c r="X539" s="133"/>
      <c r="Y539" s="133"/>
      <c r="Z539" s="133"/>
      <c r="AA539" s="133"/>
      <c r="AB539" s="133"/>
      <c r="AC539" s="133"/>
      <c r="AD539" s="133"/>
      <c r="AE539" s="133"/>
      <c r="AF539" s="133"/>
      <c r="AG539" s="133"/>
    </row>
    <row r="540" spans="1:33" s="29" customFormat="1" ht="26.45" customHeight="1" x14ac:dyDescent="0.25">
      <c r="A540" s="30"/>
      <c r="B540" s="30"/>
      <c r="C540" s="300" t="s">
        <v>1593</v>
      </c>
      <c r="D540" s="301"/>
      <c r="E540" s="301"/>
      <c r="F540" s="302"/>
      <c r="G540" s="30"/>
      <c r="H540" s="30"/>
      <c r="I540" s="30"/>
      <c r="J540" s="30"/>
      <c r="K540" s="30"/>
      <c r="L540" s="30"/>
      <c r="M540" s="30"/>
      <c r="N540" s="30"/>
      <c r="O540" s="30"/>
      <c r="P540" s="30"/>
      <c r="Q540" s="30"/>
      <c r="R540" s="30"/>
      <c r="S540" s="30"/>
      <c r="T540" s="30"/>
      <c r="U540" s="30"/>
      <c r="V540" s="120"/>
      <c r="W540" s="120"/>
      <c r="X540" s="120"/>
      <c r="Y540" s="120"/>
      <c r="Z540" s="120"/>
      <c r="AA540" s="120"/>
      <c r="AB540" s="120"/>
      <c r="AC540" s="120"/>
      <c r="AD540" s="120"/>
      <c r="AE540" s="120"/>
      <c r="AF540" s="120"/>
      <c r="AG540" s="120"/>
    </row>
    <row r="541" spans="1:33" x14ac:dyDescent="0.25">
      <c r="A541" s="135"/>
      <c r="B541" s="137"/>
      <c r="C541" s="137" t="s">
        <v>1550</v>
      </c>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row>
    <row r="542" spans="1:33" ht="38.25" x14ac:dyDescent="0.25">
      <c r="A542" s="136" t="s">
        <v>1532</v>
      </c>
      <c r="B542" s="95"/>
      <c r="C542" s="138" t="s">
        <v>1551</v>
      </c>
      <c r="D542" s="136" t="s">
        <v>1574</v>
      </c>
      <c r="E542" s="95"/>
      <c r="F542" s="95"/>
      <c r="G542" s="142" t="s">
        <v>1575</v>
      </c>
      <c r="H542" s="124"/>
      <c r="I542" s="124">
        <f xml:space="preserve"> ((H177+H186)/-(H189+H190))*100</f>
        <v>493.0351906158358</v>
      </c>
      <c r="J542" s="110"/>
      <c r="K542" s="133"/>
      <c r="L542" s="133"/>
      <c r="M542" s="133"/>
      <c r="N542" s="110"/>
      <c r="O542" s="133"/>
      <c r="P542" s="110"/>
      <c r="Q542" s="133"/>
      <c r="R542" s="110"/>
      <c r="S542" s="133"/>
      <c r="T542" s="133"/>
      <c r="U542" s="133"/>
      <c r="V542" s="133"/>
      <c r="W542" s="133"/>
      <c r="X542" s="133"/>
      <c r="Y542" s="133"/>
      <c r="Z542" s="133"/>
      <c r="AA542" s="133"/>
      <c r="AB542" s="133"/>
      <c r="AC542" s="133"/>
      <c r="AD542" s="133"/>
      <c r="AE542" s="133"/>
      <c r="AF542" s="133"/>
      <c r="AG542" s="133"/>
    </row>
    <row r="543" spans="1:33" ht="51" x14ac:dyDescent="0.25">
      <c r="A543" s="136" t="s">
        <v>1533</v>
      </c>
      <c r="B543" s="95"/>
      <c r="C543" s="138" t="s">
        <v>1552</v>
      </c>
      <c r="D543" s="136" t="s">
        <v>1574</v>
      </c>
      <c r="E543" s="95"/>
      <c r="F543" s="95"/>
      <c r="G543" s="142" t="s">
        <v>1576</v>
      </c>
      <c r="H543" s="124"/>
      <c r="I543" s="124">
        <f xml:space="preserve"> ((H470+H471+H472+H473+H474+H475+H476-H129)/H151)*100</f>
        <v>61.959115673825927</v>
      </c>
      <c r="J543" s="110"/>
      <c r="K543" s="133"/>
      <c r="L543" s="133"/>
      <c r="M543" s="133"/>
      <c r="N543" s="110"/>
      <c r="O543" s="133"/>
      <c r="P543" s="110"/>
      <c r="Q543" s="133"/>
      <c r="R543" s="110"/>
      <c r="S543" s="133"/>
      <c r="T543" s="133"/>
      <c r="U543" s="133"/>
      <c r="V543" s="133"/>
      <c r="W543" s="133"/>
      <c r="X543" s="133"/>
      <c r="Y543" s="133"/>
      <c r="Z543" s="133"/>
      <c r="AA543" s="133"/>
      <c r="AB543" s="133"/>
      <c r="AC543" s="133"/>
      <c r="AD543" s="133"/>
      <c r="AE543" s="133"/>
      <c r="AF543" s="133"/>
      <c r="AG543" s="133"/>
    </row>
    <row r="544" spans="1:33" x14ac:dyDescent="0.25">
      <c r="A544" s="135"/>
      <c r="B544" s="137"/>
      <c r="C544" s="137" t="s">
        <v>1553</v>
      </c>
      <c r="D544" s="137"/>
      <c r="E544" s="137"/>
      <c r="F544" s="137"/>
      <c r="G544" s="137"/>
      <c r="H544" s="137"/>
      <c r="I544" s="145"/>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row>
    <row r="545" spans="1:33" ht="25.5" x14ac:dyDescent="0.25">
      <c r="A545" s="136" t="s">
        <v>1534</v>
      </c>
      <c r="B545" s="95"/>
      <c r="C545" s="139" t="s">
        <v>1554</v>
      </c>
      <c r="D545" s="136" t="s">
        <v>1574</v>
      </c>
      <c r="E545" s="95"/>
      <c r="F545" s="95"/>
      <c r="G545" s="143" t="s">
        <v>1577</v>
      </c>
      <c r="H545" s="124"/>
      <c r="I545" s="124">
        <f xml:space="preserve"> (-I295/I294)*100</f>
        <v>2.1583510198208566</v>
      </c>
      <c r="J545" s="110"/>
      <c r="K545" s="133"/>
      <c r="L545" s="133"/>
      <c r="M545" s="133"/>
      <c r="N545" s="110"/>
      <c r="O545" s="133"/>
      <c r="P545" s="110"/>
      <c r="Q545" s="133"/>
      <c r="R545" s="110"/>
      <c r="S545" s="133"/>
      <c r="T545" s="133"/>
      <c r="U545" s="133"/>
      <c r="V545" s="133"/>
      <c r="W545" s="133"/>
      <c r="X545" s="133"/>
      <c r="Y545" s="133"/>
      <c r="Z545" s="133"/>
      <c r="AA545" s="133"/>
      <c r="AB545" s="133"/>
      <c r="AC545" s="133"/>
      <c r="AD545" s="133"/>
      <c r="AE545" s="133"/>
      <c r="AF545" s="133"/>
      <c r="AG545" s="133"/>
    </row>
    <row r="546" spans="1:33" ht="25.5" x14ac:dyDescent="0.25">
      <c r="A546" s="136" t="s">
        <v>1535</v>
      </c>
      <c r="B546" s="95"/>
      <c r="C546" s="139" t="s">
        <v>1555</v>
      </c>
      <c r="D546" s="136" t="s">
        <v>1574</v>
      </c>
      <c r="E546" s="95"/>
      <c r="F546" s="95"/>
      <c r="G546" s="143" t="s">
        <v>1578</v>
      </c>
      <c r="H546" s="124"/>
      <c r="I546" s="124">
        <f xml:space="preserve"> (H466/I296)*100</f>
        <v>1.9191882054487297</v>
      </c>
      <c r="J546" s="110"/>
      <c r="K546" s="133"/>
      <c r="L546" s="133"/>
      <c r="M546" s="133"/>
      <c r="N546" s="110"/>
      <c r="O546" s="133"/>
      <c r="P546" s="110"/>
      <c r="Q546" s="133"/>
      <c r="R546" s="110"/>
      <c r="S546" s="133"/>
      <c r="T546" s="133"/>
      <c r="U546" s="133"/>
      <c r="V546" s="133"/>
      <c r="W546" s="133"/>
      <c r="X546" s="133"/>
      <c r="Y546" s="133"/>
      <c r="Z546" s="133"/>
      <c r="AA546" s="133"/>
      <c r="AB546" s="133"/>
      <c r="AC546" s="133"/>
      <c r="AD546" s="133"/>
      <c r="AE546" s="133"/>
      <c r="AF546" s="133"/>
      <c r="AG546" s="133"/>
    </row>
    <row r="547" spans="1:33" ht="25.5" x14ac:dyDescent="0.25">
      <c r="A547" s="136" t="s">
        <v>1536</v>
      </c>
      <c r="B547" s="95"/>
      <c r="C547" s="139" t="s">
        <v>1556</v>
      </c>
      <c r="D547" s="136" t="s">
        <v>1574</v>
      </c>
      <c r="E547" s="95"/>
      <c r="F547" s="95"/>
      <c r="G547" s="143" t="s">
        <v>1579</v>
      </c>
      <c r="H547" s="124"/>
      <c r="I547" s="124">
        <f xml:space="preserve"> (-I305/I296)*100</f>
        <v>0.18383028787823083</v>
      </c>
      <c r="J547" s="110"/>
      <c r="K547" s="133"/>
      <c r="L547" s="133"/>
      <c r="M547" s="133"/>
      <c r="N547" s="110"/>
      <c r="O547" s="133"/>
      <c r="P547" s="110"/>
      <c r="Q547" s="133"/>
      <c r="R547" s="110"/>
      <c r="S547" s="133"/>
      <c r="T547" s="133"/>
      <c r="U547" s="133"/>
      <c r="V547" s="133"/>
      <c r="W547" s="133"/>
      <c r="X547" s="133"/>
      <c r="Y547" s="133"/>
      <c r="Z547" s="133"/>
      <c r="AA547" s="133"/>
      <c r="AB547" s="133"/>
      <c r="AC547" s="133"/>
      <c r="AD547" s="133"/>
      <c r="AE547" s="133"/>
      <c r="AF547" s="133"/>
      <c r="AG547" s="133"/>
    </row>
    <row r="548" spans="1:33" ht="25.5" x14ac:dyDescent="0.25">
      <c r="A548" s="136" t="s">
        <v>1537</v>
      </c>
      <c r="B548" s="95"/>
      <c r="C548" s="139" t="s">
        <v>1557</v>
      </c>
      <c r="D548" s="136" t="s">
        <v>1574</v>
      </c>
      <c r="E548" s="95"/>
      <c r="F548" s="95"/>
      <c r="G548" s="143" t="s">
        <v>1580</v>
      </c>
      <c r="H548" s="124"/>
      <c r="I548" s="124">
        <f xml:space="preserve"> (H459/H10)*100</f>
        <v>35.667274601538338</v>
      </c>
      <c r="J548" s="110"/>
      <c r="K548" s="133"/>
      <c r="L548" s="133"/>
      <c r="M548" s="133"/>
      <c r="N548" s="110"/>
      <c r="O548" s="133"/>
      <c r="P548" s="110"/>
      <c r="Q548" s="133"/>
      <c r="R548" s="110"/>
      <c r="S548" s="133"/>
      <c r="T548" s="133"/>
      <c r="U548" s="133"/>
      <c r="V548" s="133"/>
      <c r="W548" s="133"/>
      <c r="X548" s="133"/>
      <c r="Y548" s="133"/>
      <c r="Z548" s="133"/>
      <c r="AA548" s="133"/>
      <c r="AB548" s="133"/>
      <c r="AC548" s="133"/>
      <c r="AD548" s="133"/>
      <c r="AE548" s="133"/>
      <c r="AF548" s="133"/>
      <c r="AG548" s="133"/>
    </row>
    <row r="549" spans="1:33" ht="25.5" x14ac:dyDescent="0.25">
      <c r="A549" s="136" t="s">
        <v>1538</v>
      </c>
      <c r="B549" s="95"/>
      <c r="C549" s="139" t="s">
        <v>1558</v>
      </c>
      <c r="D549" s="136" t="s">
        <v>1574</v>
      </c>
      <c r="E549" s="95"/>
      <c r="F549" s="95"/>
      <c r="G549" s="143" t="s">
        <v>1581</v>
      </c>
      <c r="H549" s="124"/>
      <c r="I549" s="124">
        <f xml:space="preserve"> (H460/H459)*100</f>
        <v>3.5793686082703426</v>
      </c>
      <c r="J549" s="110"/>
      <c r="K549" s="133"/>
      <c r="L549" s="133"/>
      <c r="M549" s="133"/>
      <c r="N549" s="110"/>
      <c r="O549" s="133"/>
      <c r="P549" s="110"/>
      <c r="Q549" s="133"/>
      <c r="R549" s="110"/>
      <c r="S549" s="133"/>
      <c r="T549" s="133"/>
      <c r="U549" s="133"/>
      <c r="V549" s="133"/>
      <c r="W549" s="133"/>
      <c r="X549" s="133"/>
      <c r="Y549" s="133"/>
      <c r="Z549" s="133"/>
      <c r="AA549" s="133"/>
      <c r="AB549" s="133"/>
      <c r="AC549" s="133"/>
      <c r="AD549" s="133"/>
      <c r="AE549" s="133"/>
      <c r="AF549" s="133"/>
      <c r="AG549" s="133"/>
    </row>
    <row r="550" spans="1:33" ht="38.25" x14ac:dyDescent="0.25">
      <c r="A550" s="136" t="s">
        <v>1539</v>
      </c>
      <c r="B550" s="95"/>
      <c r="C550" s="139" t="s">
        <v>1559</v>
      </c>
      <c r="D550" s="136" t="s">
        <v>949</v>
      </c>
      <c r="E550" s="95"/>
      <c r="F550" s="95"/>
      <c r="G550" s="139" t="s">
        <v>1582</v>
      </c>
      <c r="H550" s="124"/>
      <c r="I550" s="129">
        <f xml:space="preserve"> (H10/(I448+I450+I451))*1000</f>
        <v>8941.8577168518095</v>
      </c>
      <c r="J550" s="110"/>
      <c r="K550" s="133"/>
      <c r="L550" s="133"/>
      <c r="M550" s="133"/>
      <c r="N550" s="110"/>
      <c r="O550" s="133"/>
      <c r="P550" s="110"/>
      <c r="Q550" s="133"/>
      <c r="R550" s="110"/>
      <c r="S550" s="133"/>
      <c r="T550" s="133"/>
      <c r="U550" s="133"/>
      <c r="V550" s="133"/>
      <c r="W550" s="133"/>
      <c r="X550" s="133"/>
      <c r="Y550" s="133"/>
      <c r="Z550" s="133"/>
      <c r="AA550" s="133"/>
      <c r="AB550" s="133"/>
      <c r="AC550" s="133"/>
      <c r="AD550" s="133"/>
      <c r="AE550" s="133"/>
      <c r="AF550" s="133"/>
      <c r="AG550" s="133"/>
    </row>
    <row r="551" spans="1:33" ht="25.5" x14ac:dyDescent="0.25">
      <c r="A551" s="136" t="s">
        <v>1540</v>
      </c>
      <c r="B551" s="95"/>
      <c r="C551" s="139" t="s">
        <v>1560</v>
      </c>
      <c r="D551" s="136" t="s">
        <v>949</v>
      </c>
      <c r="E551" s="95"/>
      <c r="F551" s="95"/>
      <c r="G551" s="139" t="s">
        <v>1583</v>
      </c>
      <c r="H551" s="124"/>
      <c r="I551" s="124">
        <f xml:space="preserve"> (- I303 + H463) / - I304</f>
        <v>2.0608351331893449</v>
      </c>
      <c r="J551" s="110"/>
      <c r="K551" s="133"/>
      <c r="L551" s="133"/>
      <c r="M551" s="133"/>
      <c r="N551" s="110"/>
      <c r="O551" s="133"/>
      <c r="P551" s="110"/>
      <c r="Q551" s="133"/>
      <c r="R551" s="110"/>
      <c r="S551" s="133"/>
      <c r="T551" s="133"/>
      <c r="U551" s="133"/>
      <c r="V551" s="133"/>
      <c r="W551" s="133"/>
      <c r="X551" s="133"/>
      <c r="Y551" s="133"/>
      <c r="Z551" s="133"/>
      <c r="AA551" s="133"/>
      <c r="AB551" s="133"/>
      <c r="AC551" s="133"/>
      <c r="AD551" s="133"/>
      <c r="AE551" s="133"/>
      <c r="AF551" s="133"/>
      <c r="AG551" s="133"/>
    </row>
    <row r="552" spans="1:33" x14ac:dyDescent="0.25">
      <c r="A552" s="135"/>
      <c r="B552" s="137"/>
      <c r="C552" s="137" t="s">
        <v>1561</v>
      </c>
      <c r="D552" s="137"/>
      <c r="E552" s="137"/>
      <c r="F552" s="137"/>
      <c r="G552" s="137"/>
      <c r="H552" s="137"/>
      <c r="I552" s="145"/>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row>
    <row r="553" spans="1:33" ht="25.5" x14ac:dyDescent="0.25">
      <c r="A553" s="136" t="s">
        <v>1541</v>
      </c>
      <c r="B553" s="95"/>
      <c r="C553" s="139" t="s">
        <v>1562</v>
      </c>
      <c r="D553" s="136" t="s">
        <v>1574</v>
      </c>
      <c r="E553" s="95"/>
      <c r="F553" s="95"/>
      <c r="G553" s="143" t="s">
        <v>1584</v>
      </c>
      <c r="H553" s="124"/>
      <c r="I553" s="124">
        <f xml:space="preserve"> I130/-(H131+I135)</f>
        <v>1.0119034618324778</v>
      </c>
      <c r="J553" s="110"/>
      <c r="K553" s="133"/>
      <c r="L553" s="133"/>
      <c r="M553" s="133"/>
      <c r="N553" s="110"/>
      <c r="O553" s="133"/>
      <c r="P553" s="110"/>
      <c r="Q553" s="133"/>
      <c r="R553" s="110"/>
      <c r="S553" s="133"/>
      <c r="T553" s="133"/>
      <c r="U553" s="133"/>
      <c r="V553" s="133"/>
      <c r="W553" s="133"/>
      <c r="X553" s="133"/>
      <c r="Y553" s="133"/>
      <c r="Z553" s="133"/>
      <c r="AA553" s="133"/>
      <c r="AB553" s="133"/>
      <c r="AC553" s="133"/>
      <c r="AD553" s="133"/>
      <c r="AE553" s="133"/>
      <c r="AF553" s="133"/>
      <c r="AG553" s="133"/>
    </row>
    <row r="554" spans="1:33" x14ac:dyDescent="0.25">
      <c r="A554" s="135"/>
      <c r="B554" s="137"/>
      <c r="C554" s="137" t="s">
        <v>1563</v>
      </c>
      <c r="D554" s="137"/>
      <c r="E554" s="137"/>
      <c r="F554" s="137"/>
      <c r="G554" s="137"/>
      <c r="H554" s="137"/>
      <c r="I554" s="145"/>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row>
    <row r="555" spans="1:33" ht="25.5" x14ac:dyDescent="0.25">
      <c r="A555" s="136" t="s">
        <v>1542</v>
      </c>
      <c r="B555" s="95"/>
      <c r="C555" s="140" t="s">
        <v>1564</v>
      </c>
      <c r="D555" s="136" t="s">
        <v>1574</v>
      </c>
      <c r="E555" s="95"/>
      <c r="F555" s="95"/>
      <c r="G555" s="143" t="s">
        <v>1585</v>
      </c>
      <c r="H555" s="124"/>
      <c r="I555" s="124">
        <f xml:space="preserve"> (I14/H10)*100</f>
        <v>9.6635212645045332</v>
      </c>
      <c r="J555" s="110"/>
      <c r="K555" s="133"/>
      <c r="L555" s="133"/>
      <c r="M555" s="133"/>
      <c r="N555" s="110"/>
      <c r="O555" s="133"/>
      <c r="P555" s="110"/>
      <c r="Q555" s="133"/>
      <c r="R555" s="110"/>
      <c r="S555" s="133"/>
      <c r="T555" s="133"/>
      <c r="U555" s="133"/>
      <c r="V555" s="133"/>
      <c r="W555" s="133"/>
      <c r="X555" s="133"/>
      <c r="Y555" s="133"/>
      <c r="Z555" s="133"/>
      <c r="AA555" s="133"/>
      <c r="AB555" s="133"/>
      <c r="AC555" s="133"/>
      <c r="AD555" s="133"/>
      <c r="AE555" s="133"/>
      <c r="AF555" s="133"/>
      <c r="AG555" s="133"/>
    </row>
    <row r="556" spans="1:33" ht="25.5" x14ac:dyDescent="0.25">
      <c r="A556" s="136" t="s">
        <v>1543</v>
      </c>
      <c r="B556" s="95"/>
      <c r="C556" s="139" t="s">
        <v>1565</v>
      </c>
      <c r="D556" s="136" t="s">
        <v>1574</v>
      </c>
      <c r="E556" s="95"/>
      <c r="F556" s="95"/>
      <c r="G556" s="143" t="s">
        <v>1586</v>
      </c>
      <c r="H556" s="124"/>
      <c r="I556" s="124">
        <f xml:space="preserve"> (I26/H10)*100</f>
        <v>5.6564375016519968</v>
      </c>
      <c r="J556" s="110"/>
      <c r="K556" s="133"/>
      <c r="L556" s="133"/>
      <c r="M556" s="133"/>
      <c r="N556" s="110"/>
      <c r="O556" s="133"/>
      <c r="P556" s="110"/>
      <c r="Q556" s="133"/>
      <c r="R556" s="110"/>
      <c r="S556" s="133"/>
      <c r="T556" s="133"/>
      <c r="U556" s="133"/>
      <c r="V556" s="133"/>
      <c r="W556" s="133"/>
      <c r="X556" s="133"/>
      <c r="Y556" s="133"/>
      <c r="Z556" s="133"/>
      <c r="AA556" s="133"/>
      <c r="AB556" s="133"/>
      <c r="AC556" s="133"/>
      <c r="AD556" s="133"/>
      <c r="AE556" s="133"/>
      <c r="AF556" s="133"/>
      <c r="AG556" s="133"/>
    </row>
    <row r="557" spans="1:33" ht="38.25" x14ac:dyDescent="0.25">
      <c r="A557" s="136" t="s">
        <v>1544</v>
      </c>
      <c r="B557" s="95"/>
      <c r="C557" s="139" t="s">
        <v>1566</v>
      </c>
      <c r="D557" s="136" t="s">
        <v>1574</v>
      </c>
      <c r="E557" s="95"/>
      <c r="F557" s="95"/>
      <c r="G557" s="143" t="s">
        <v>1587</v>
      </c>
      <c r="H557" s="124"/>
      <c r="I557" s="124">
        <f>((I14-I306-H463)/H10)*100</f>
        <v>15.111146353712368</v>
      </c>
      <c r="J557" s="110"/>
      <c r="K557" s="133"/>
      <c r="L557" s="133"/>
      <c r="M557" s="133"/>
      <c r="N557" s="110"/>
      <c r="O557" s="133"/>
      <c r="P557" s="110"/>
      <c r="Q557" s="133"/>
      <c r="R557" s="110"/>
      <c r="S557" s="133"/>
      <c r="T557" s="133"/>
      <c r="U557" s="133"/>
      <c r="V557" s="133"/>
      <c r="W557" s="133"/>
      <c r="X557" s="133"/>
      <c r="Y557" s="133"/>
      <c r="Z557" s="133"/>
      <c r="AA557" s="133"/>
      <c r="AB557" s="133"/>
      <c r="AC557" s="133"/>
      <c r="AD557" s="133"/>
      <c r="AE557" s="133"/>
      <c r="AF557" s="133"/>
      <c r="AG557" s="133"/>
    </row>
    <row r="558" spans="1:33" x14ac:dyDescent="0.25">
      <c r="A558" s="135"/>
      <c r="B558" s="137"/>
      <c r="C558" s="137" t="s">
        <v>1567</v>
      </c>
      <c r="D558" s="137"/>
      <c r="E558" s="137"/>
      <c r="F558" s="137"/>
      <c r="G558" s="137"/>
      <c r="H558" s="137"/>
      <c r="I558" s="145"/>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row>
    <row r="559" spans="1:33" ht="38.25" x14ac:dyDescent="0.25">
      <c r="A559" s="136" t="s">
        <v>1545</v>
      </c>
      <c r="B559" s="95"/>
      <c r="C559" s="139" t="s">
        <v>1568</v>
      </c>
      <c r="D559" s="136" t="s">
        <v>1574</v>
      </c>
      <c r="E559" s="95"/>
      <c r="F559" s="95"/>
      <c r="G559" s="143" t="s">
        <v>1588</v>
      </c>
      <c r="H559" s="124"/>
      <c r="I559" s="124">
        <f xml:space="preserve"> (H470+H471+H472+H473+H474+H475+H476)/H10</f>
        <v>0.92390241323712108</v>
      </c>
      <c r="J559" s="110"/>
      <c r="K559" s="133"/>
      <c r="L559" s="133"/>
      <c r="M559" s="133"/>
      <c r="N559" s="110"/>
      <c r="O559" s="133"/>
      <c r="P559" s="110"/>
      <c r="Q559" s="133"/>
      <c r="R559" s="110"/>
      <c r="S559" s="133"/>
      <c r="T559" s="133"/>
      <c r="U559" s="133"/>
      <c r="V559" s="133"/>
      <c r="W559" s="133"/>
      <c r="X559" s="133"/>
      <c r="Y559" s="133"/>
      <c r="Z559" s="133"/>
      <c r="AA559" s="133"/>
      <c r="AB559" s="133"/>
      <c r="AC559" s="133"/>
      <c r="AD559" s="133"/>
      <c r="AE559" s="133"/>
      <c r="AF559" s="133"/>
      <c r="AG559" s="133"/>
    </row>
    <row r="560" spans="1:33" ht="63.75" x14ac:dyDescent="0.25">
      <c r="A560" s="136" t="s">
        <v>1546</v>
      </c>
      <c r="B560" s="95"/>
      <c r="C560" s="139" t="s">
        <v>1569</v>
      </c>
      <c r="D560" s="136" t="s">
        <v>949</v>
      </c>
      <c r="E560" s="95"/>
      <c r="F560" s="95"/>
      <c r="G560" s="139" t="s">
        <v>1589</v>
      </c>
      <c r="H560" s="124"/>
      <c r="I560" s="129">
        <f xml:space="preserve"> ((H470+H471+H472+H473+H474+H475+H476-H129)/(I448+I450+I451))*1000</f>
        <v>6504.6088395178449</v>
      </c>
      <c r="J560" s="110"/>
      <c r="K560" s="133"/>
      <c r="L560" s="133"/>
      <c r="M560" s="133"/>
      <c r="N560" s="110"/>
      <c r="O560" s="133"/>
      <c r="P560" s="110"/>
      <c r="Q560" s="133"/>
      <c r="R560" s="110"/>
      <c r="S560" s="133"/>
      <c r="T560" s="133"/>
      <c r="U560" s="133"/>
      <c r="V560" s="133"/>
      <c r="W560" s="133"/>
      <c r="X560" s="133"/>
      <c r="Y560" s="133"/>
      <c r="Z560" s="133"/>
      <c r="AA560" s="133"/>
      <c r="AB560" s="133"/>
      <c r="AC560" s="133"/>
      <c r="AD560" s="133"/>
      <c r="AE560" s="133"/>
      <c r="AF560" s="133"/>
      <c r="AG560" s="133"/>
    </row>
    <row r="561" spans="1:33" ht="51" x14ac:dyDescent="0.25">
      <c r="A561" s="136" t="s">
        <v>1547</v>
      </c>
      <c r="B561" s="95"/>
      <c r="C561" s="139" t="s">
        <v>1570</v>
      </c>
      <c r="D561" s="136" t="s">
        <v>949</v>
      </c>
      <c r="E561" s="95"/>
      <c r="F561" s="95"/>
      <c r="G561" s="139" t="s">
        <v>1590</v>
      </c>
      <c r="H561" s="124"/>
      <c r="I561" s="129">
        <f xml:space="preserve"> ((H470+H471+H472+H473+H474+H475+H476)/(I448+I450+I451))*1000</f>
        <v>8261.4039234223583</v>
      </c>
      <c r="J561" s="110"/>
      <c r="K561" s="133"/>
      <c r="L561" s="133"/>
      <c r="M561" s="133"/>
      <c r="N561" s="110"/>
      <c r="O561" s="133"/>
      <c r="P561" s="110"/>
      <c r="Q561" s="133"/>
      <c r="R561" s="110"/>
      <c r="S561" s="133"/>
      <c r="T561" s="133"/>
      <c r="U561" s="133"/>
      <c r="V561" s="133"/>
      <c r="W561" s="133"/>
      <c r="X561" s="133"/>
      <c r="Y561" s="133"/>
      <c r="Z561" s="133"/>
      <c r="AA561" s="133"/>
      <c r="AB561" s="133"/>
      <c r="AC561" s="133"/>
      <c r="AD561" s="133"/>
      <c r="AE561" s="133"/>
      <c r="AF561" s="133"/>
      <c r="AG561" s="133"/>
    </row>
    <row r="562" spans="1:33" x14ac:dyDescent="0.25">
      <c r="A562" s="135"/>
      <c r="B562" s="141"/>
      <c r="C562" s="141" t="s">
        <v>1571</v>
      </c>
      <c r="D562" s="141"/>
      <c r="E562" s="141"/>
      <c r="F562" s="141"/>
      <c r="G562" s="141"/>
      <c r="H562" s="141"/>
      <c r="I562" s="146"/>
      <c r="J562" s="141"/>
      <c r="K562" s="141"/>
      <c r="L562" s="141"/>
      <c r="M562" s="141"/>
      <c r="N562" s="141"/>
      <c r="O562" s="141"/>
      <c r="P562" s="141"/>
      <c r="Q562" s="141"/>
      <c r="R562" s="141"/>
      <c r="S562" s="141"/>
      <c r="T562" s="141"/>
      <c r="U562" s="141"/>
      <c r="V562" s="141"/>
      <c r="W562" s="141"/>
      <c r="X562" s="141"/>
      <c r="Y562" s="141"/>
      <c r="Z562" s="141"/>
      <c r="AA562" s="141"/>
      <c r="AB562" s="141"/>
      <c r="AC562" s="141"/>
      <c r="AD562" s="141"/>
      <c r="AE562" s="141"/>
      <c r="AF562" s="141"/>
      <c r="AG562" s="141"/>
    </row>
    <row r="563" spans="1:33" ht="51" x14ac:dyDescent="0.25">
      <c r="A563" s="136" t="s">
        <v>1548</v>
      </c>
      <c r="B563" s="95"/>
      <c r="C563" s="139" t="s">
        <v>1572</v>
      </c>
      <c r="D563" s="136" t="s">
        <v>1574</v>
      </c>
      <c r="E563" s="95"/>
      <c r="F563" s="95"/>
      <c r="G563" s="144" t="s">
        <v>1591</v>
      </c>
      <c r="H563" s="124"/>
      <c r="I563" s="124">
        <f xml:space="preserve"> ((H10-I384-I385-I296)/(H10-I384-I385))*100</f>
        <v>28.107736632040808</v>
      </c>
      <c r="J563" s="110"/>
      <c r="K563" s="133"/>
      <c r="L563" s="133"/>
      <c r="M563" s="133"/>
      <c r="N563" s="110"/>
      <c r="O563" s="133"/>
      <c r="P563" s="110"/>
      <c r="Q563" s="133"/>
      <c r="R563" s="110"/>
      <c r="S563" s="133"/>
      <c r="T563" s="133"/>
      <c r="U563" s="133"/>
      <c r="V563" s="133"/>
      <c r="W563" s="133"/>
      <c r="X563" s="133"/>
      <c r="Y563" s="133"/>
      <c r="Z563" s="133"/>
      <c r="AA563" s="133"/>
      <c r="AB563" s="133"/>
      <c r="AC563" s="133"/>
      <c r="AD563" s="133"/>
      <c r="AE563" s="133"/>
      <c r="AF563" s="133"/>
      <c r="AG563" s="133"/>
    </row>
    <row r="564" spans="1:33" ht="25.5" x14ac:dyDescent="0.25">
      <c r="A564" s="136" t="s">
        <v>1549</v>
      </c>
      <c r="B564" s="95"/>
      <c r="C564" s="139" t="s">
        <v>1573</v>
      </c>
      <c r="D564" s="136" t="s">
        <v>1574</v>
      </c>
      <c r="E564" s="95"/>
      <c r="F564" s="95"/>
      <c r="G564" s="144" t="s">
        <v>1592</v>
      </c>
      <c r="H564" s="124"/>
      <c r="I564" s="124">
        <f xml:space="preserve"> (I414/I14)*100</f>
        <v>13.047045951859957</v>
      </c>
      <c r="J564" s="110"/>
      <c r="K564" s="133"/>
      <c r="L564" s="133"/>
      <c r="M564" s="133"/>
      <c r="N564" s="110"/>
      <c r="O564" s="133"/>
      <c r="P564" s="110"/>
      <c r="Q564" s="133"/>
      <c r="R564" s="110"/>
      <c r="S564" s="133"/>
      <c r="T564" s="133"/>
      <c r="U564" s="133"/>
      <c r="V564" s="133"/>
      <c r="W564" s="133"/>
      <c r="X564" s="133"/>
      <c r="Y564" s="133"/>
      <c r="Z564" s="133"/>
      <c r="AA564" s="133"/>
      <c r="AB564" s="133"/>
      <c r="AC564" s="133"/>
      <c r="AD564" s="133"/>
      <c r="AE564" s="133"/>
      <c r="AF564" s="133"/>
      <c r="AG564" s="133"/>
    </row>
    <row r="565" spans="1:33" ht="54" customHeight="1" x14ac:dyDescent="0.25">
      <c r="A565" s="31"/>
      <c r="B565" s="31"/>
      <c r="C565" s="31" t="s">
        <v>1155</v>
      </c>
      <c r="D565" s="31"/>
      <c r="E565" s="31"/>
      <c r="F565" s="31"/>
      <c r="G565" s="31"/>
      <c r="H565" s="31"/>
      <c r="I565" s="31"/>
      <c r="J565" s="31"/>
      <c r="K565" s="31"/>
      <c r="L565" s="31"/>
      <c r="M565" s="31"/>
      <c r="N565" s="31"/>
      <c r="O565" s="31"/>
      <c r="P565" s="31"/>
      <c r="Q565" s="31"/>
      <c r="R565" s="31"/>
      <c r="S565" s="31"/>
      <c r="T565" s="31"/>
      <c r="U565" s="31"/>
      <c r="V565" s="31" t="s">
        <v>1156</v>
      </c>
      <c r="W565" s="31"/>
      <c r="X565" s="31"/>
      <c r="Y565" s="31"/>
      <c r="Z565" s="31"/>
      <c r="AA565" s="31"/>
      <c r="AB565" s="31"/>
      <c r="AC565" s="31"/>
      <c r="AD565" s="31"/>
      <c r="AE565" s="31"/>
      <c r="AF565" s="31"/>
      <c r="AG565" s="31"/>
    </row>
    <row r="566" spans="1:33" ht="155.1" customHeight="1" x14ac:dyDescent="0.25">
      <c r="A566" s="34" t="s">
        <v>1158</v>
      </c>
      <c r="C566" s="45" t="s">
        <v>1597</v>
      </c>
      <c r="D566" s="153" t="s">
        <v>1065</v>
      </c>
      <c r="G566" s="153"/>
      <c r="H566" s="156">
        <v>43936</v>
      </c>
      <c r="I566" s="124"/>
      <c r="J566" s="110"/>
      <c r="L566" s="34" t="s">
        <v>19</v>
      </c>
      <c r="M566" s="34" t="s">
        <v>1431</v>
      </c>
      <c r="N566" s="110" t="b">
        <f ca="1">H566&lt;=TODAY()</f>
        <v>1</v>
      </c>
      <c r="O566" s="36" t="s">
        <v>1596</v>
      </c>
      <c r="P566" s="110"/>
      <c r="Q566" s="36"/>
      <c r="R566" s="110"/>
      <c r="S566" s="80"/>
      <c r="T566" s="80"/>
      <c r="U566" s="80"/>
      <c r="V566" s="34"/>
    </row>
    <row r="567" spans="1:33" ht="153.94999999999999" customHeight="1" x14ac:dyDescent="0.25">
      <c r="A567" s="34" t="s">
        <v>1159</v>
      </c>
      <c r="C567" s="45" t="s">
        <v>1598</v>
      </c>
      <c r="D567" s="153" t="s">
        <v>176</v>
      </c>
      <c r="G567" s="153"/>
      <c r="H567" s="125" t="s">
        <v>1594</v>
      </c>
      <c r="I567" s="124"/>
      <c r="J567" s="110"/>
      <c r="L567" s="34" t="s">
        <v>19</v>
      </c>
      <c r="M567" s="34" t="s">
        <v>1431</v>
      </c>
      <c r="N567" s="110"/>
      <c r="O567" s="35"/>
      <c r="P567" s="110"/>
      <c r="Q567" s="36"/>
      <c r="R567" s="110"/>
      <c r="S567" s="80"/>
      <c r="T567" s="80"/>
      <c r="U567" s="80"/>
      <c r="V567" s="34"/>
    </row>
    <row r="568" spans="1:33" ht="24" customHeight="1" x14ac:dyDescent="0.25">
      <c r="A568" s="34" t="s">
        <v>1160</v>
      </c>
      <c r="C568" s="45" t="s">
        <v>1157</v>
      </c>
      <c r="D568" s="34" t="s">
        <v>176</v>
      </c>
      <c r="E568" s="34"/>
      <c r="F568" s="34"/>
      <c r="G568" s="34"/>
      <c r="H568" s="125" t="s">
        <v>1595</v>
      </c>
      <c r="I568" s="124"/>
      <c r="J568" s="110"/>
      <c r="L568" s="34" t="s">
        <v>19</v>
      </c>
      <c r="M568" s="34" t="s">
        <v>1431</v>
      </c>
      <c r="N568" s="110"/>
      <c r="O568" s="35"/>
      <c r="P568" s="110"/>
      <c r="Q568" s="36"/>
      <c r="R568" s="110"/>
      <c r="S568" s="80"/>
      <c r="T568" s="80"/>
      <c r="U568" s="80"/>
      <c r="V568" s="34"/>
    </row>
    <row r="569" spans="1:33" ht="25.5" x14ac:dyDescent="0.25">
      <c r="A569" s="157"/>
      <c r="B569" s="158" t="s">
        <v>1599</v>
      </c>
      <c r="C569" s="159" t="s">
        <v>1600</v>
      </c>
      <c r="D569" s="160"/>
      <c r="E569" s="160"/>
      <c r="F569" s="160"/>
      <c r="G569" s="159"/>
      <c r="H569" s="110"/>
      <c r="I569" s="110"/>
      <c r="J569" s="110"/>
      <c r="K569" s="161"/>
      <c r="L569" s="162"/>
      <c r="M569" s="162"/>
      <c r="N569" s="110"/>
      <c r="O569" s="162"/>
      <c r="P569" s="110"/>
      <c r="Q569" s="162"/>
      <c r="R569" s="110"/>
      <c r="S569" s="162"/>
      <c r="T569" s="110"/>
      <c r="U569" s="110"/>
      <c r="V569" s="163"/>
      <c r="W569" s="162"/>
      <c r="X569" s="162"/>
      <c r="Y569" s="162"/>
      <c r="Z569" s="162"/>
      <c r="AA569" s="162"/>
      <c r="AB569" s="164" t="s">
        <v>1209</v>
      </c>
      <c r="AC569" s="164" t="s">
        <v>1209</v>
      </c>
      <c r="AD569" s="165" t="s">
        <v>1209</v>
      </c>
      <c r="AE569" s="166" t="s">
        <v>1600</v>
      </c>
      <c r="AF569" s="166"/>
      <c r="AG569" s="166"/>
    </row>
    <row r="570" spans="1:33" ht="21.6" customHeight="1" x14ac:dyDescent="0.25">
      <c r="A570" s="167" t="s">
        <v>1623</v>
      </c>
      <c r="B570" s="168" t="s">
        <v>1602</v>
      </c>
      <c r="C570" s="168" t="s">
        <v>1603</v>
      </c>
      <c r="D570" s="167" t="s">
        <v>1604</v>
      </c>
      <c r="E570" s="167" t="s">
        <v>1605</v>
      </c>
      <c r="F570" s="168"/>
      <c r="G570" s="167"/>
      <c r="H570" s="110" t="s">
        <v>1606</v>
      </c>
      <c r="I570" s="110"/>
      <c r="J570" s="110"/>
      <c r="K570" s="169"/>
      <c r="L570" s="167" t="s">
        <v>19</v>
      </c>
      <c r="M570" s="170"/>
      <c r="N570" s="110"/>
      <c r="O570" s="167"/>
      <c r="P570" s="110"/>
      <c r="Q570" s="167"/>
      <c r="R570" s="110"/>
      <c r="S570" s="167"/>
      <c r="T570" s="110"/>
      <c r="U570" s="126"/>
      <c r="V570" s="169"/>
      <c r="W570" s="169"/>
      <c r="X570" s="169"/>
      <c r="Y570" s="169"/>
      <c r="Z570" s="169"/>
      <c r="AA570" s="169"/>
      <c r="AB570" s="169"/>
      <c r="AC570" s="169"/>
      <c r="AD570" s="171"/>
      <c r="AE570" s="166" t="s">
        <v>1607</v>
      </c>
      <c r="AF570" s="166"/>
      <c r="AG570" s="166"/>
    </row>
    <row r="571" spans="1:33" ht="24" customHeight="1" x14ac:dyDescent="0.25">
      <c r="A571" s="167" t="s">
        <v>1624</v>
      </c>
      <c r="B571" s="168" t="s">
        <v>1608</v>
      </c>
      <c r="C571" s="168" t="s">
        <v>1609</v>
      </c>
      <c r="D571" s="167" t="s">
        <v>1610</v>
      </c>
      <c r="E571" s="167" t="s">
        <v>1605</v>
      </c>
      <c r="F571" s="168"/>
      <c r="G571" s="167"/>
      <c r="H571" s="110" t="s">
        <v>1611</v>
      </c>
      <c r="I571" s="110"/>
      <c r="J571" s="110"/>
      <c r="K571" s="169"/>
      <c r="L571" s="167" t="s">
        <v>19</v>
      </c>
      <c r="M571" s="170"/>
      <c r="N571" s="110"/>
      <c r="O571" s="167"/>
      <c r="P571" s="110"/>
      <c r="Q571" s="167"/>
      <c r="R571" s="110"/>
      <c r="S571" s="167"/>
      <c r="T571" s="110"/>
      <c r="U571" s="126"/>
      <c r="V571" s="169"/>
      <c r="W571" s="169"/>
      <c r="X571" s="169"/>
      <c r="Y571" s="169"/>
      <c r="Z571" s="169"/>
      <c r="AA571" s="169"/>
      <c r="AB571" s="169"/>
      <c r="AC571" s="169"/>
      <c r="AD571" s="171"/>
      <c r="AE571" s="166" t="s">
        <v>1612</v>
      </c>
      <c r="AF571" s="166"/>
      <c r="AG571" s="166"/>
    </row>
    <row r="572" spans="1:33" ht="21.6" customHeight="1" x14ac:dyDescent="0.25">
      <c r="A572" s="167" t="s">
        <v>1622</v>
      </c>
      <c r="B572" s="168" t="s">
        <v>1613</v>
      </c>
      <c r="C572" s="168" t="s">
        <v>1614</v>
      </c>
      <c r="D572" s="167" t="s">
        <v>1615</v>
      </c>
      <c r="E572" s="167" t="s">
        <v>1605</v>
      </c>
      <c r="F572" s="168"/>
      <c r="G572" s="167"/>
      <c r="H572" s="172">
        <v>20</v>
      </c>
      <c r="I572" s="110"/>
      <c r="J572" s="110"/>
      <c r="K572" s="169"/>
      <c r="L572" s="167" t="s">
        <v>19</v>
      </c>
      <c r="M572" s="170"/>
      <c r="N572" s="110"/>
      <c r="O572" s="167"/>
      <c r="P572" s="110"/>
      <c r="Q572" s="167"/>
      <c r="R572" s="110"/>
      <c r="S572" s="167"/>
      <c r="T572" s="110"/>
      <c r="U572" s="126"/>
      <c r="V572" s="169"/>
      <c r="W572" s="169"/>
      <c r="X572" s="169"/>
      <c r="Y572" s="169"/>
      <c r="Z572" s="169"/>
      <c r="AA572" s="169"/>
      <c r="AB572" s="169"/>
      <c r="AC572" s="169"/>
      <c r="AD572" s="171"/>
      <c r="AE572" s="166" t="s">
        <v>1616</v>
      </c>
      <c r="AF572" s="166"/>
      <c r="AG572" s="166"/>
    </row>
    <row r="573" spans="1:33" ht="33.950000000000003" customHeight="1" x14ac:dyDescent="0.25">
      <c r="A573" s="167" t="s">
        <v>1625</v>
      </c>
      <c r="B573" s="168" t="s">
        <v>1617</v>
      </c>
      <c r="C573" s="168" t="s">
        <v>1618</v>
      </c>
      <c r="D573" s="167" t="s">
        <v>1619</v>
      </c>
      <c r="E573" s="167" t="s">
        <v>1601</v>
      </c>
      <c r="F573" s="168"/>
      <c r="G573" s="167"/>
      <c r="H573" s="110" t="s">
        <v>1620</v>
      </c>
      <c r="I573" s="110"/>
      <c r="J573" s="110"/>
      <c r="K573" s="169"/>
      <c r="L573" s="167" t="s">
        <v>1077</v>
      </c>
      <c r="M573" s="170"/>
      <c r="N573" s="110"/>
      <c r="O573" s="167"/>
      <c r="P573" s="110"/>
      <c r="Q573" s="167"/>
      <c r="R573" s="110"/>
      <c r="S573" s="167"/>
      <c r="T573" s="110"/>
      <c r="U573" s="126"/>
      <c r="V573" s="169"/>
      <c r="W573" s="169"/>
      <c r="X573" s="169"/>
      <c r="Y573" s="169"/>
      <c r="Z573" s="169"/>
      <c r="AA573" s="169"/>
      <c r="AB573" s="169"/>
      <c r="AC573" s="169"/>
      <c r="AD573" s="171"/>
      <c r="AE573" s="166" t="s">
        <v>1621</v>
      </c>
      <c r="AF573" s="166"/>
      <c r="AG573" s="166"/>
    </row>
  </sheetData>
  <mergeCells count="7">
    <mergeCell ref="C540:F540"/>
    <mergeCell ref="C514:F514"/>
    <mergeCell ref="C9:F9"/>
    <mergeCell ref="C45:F45"/>
    <mergeCell ref="C114:F114"/>
    <mergeCell ref="C176:F176"/>
    <mergeCell ref="C219:E219"/>
  </mergeCells>
  <dataValidations count="2">
    <dataValidation allowBlank="1" showInputMessage="1" showErrorMessage="1" promptTitle="Determine naming convention" sqref="IX65614:IX65620 ST65614:ST65620 ACP65614:ACP65620 AML65614:AML65620 AWH65614:AWH65620 BGD65614:BGD65620 BPZ65614:BPZ65620 BZV65614:BZV65620 CJR65614:CJR65620 CTN65614:CTN65620 DDJ65614:DDJ65620 DNF65614:DNF65620 DXB65614:DXB65620 EGX65614:EGX65620 EQT65614:EQT65620 FAP65614:FAP65620 FKL65614:FKL65620 FUH65614:FUH65620 GED65614:GED65620 GNZ65614:GNZ65620 GXV65614:GXV65620 HHR65614:HHR65620 HRN65614:HRN65620 IBJ65614:IBJ65620 ILF65614:ILF65620 IVB65614:IVB65620 JEX65614:JEX65620 JOT65614:JOT65620 JYP65614:JYP65620 KIL65614:KIL65620 KSH65614:KSH65620 LCD65614:LCD65620 LLZ65614:LLZ65620 LVV65614:LVV65620 MFR65614:MFR65620 MPN65614:MPN65620 MZJ65614:MZJ65620 NJF65614:NJF65620 NTB65614:NTB65620 OCX65614:OCX65620 OMT65614:OMT65620 OWP65614:OWP65620 PGL65614:PGL65620 PQH65614:PQH65620 QAD65614:QAD65620 QJZ65614:QJZ65620 QTV65614:QTV65620 RDR65614:RDR65620 RNN65614:RNN65620 RXJ65614:RXJ65620 SHF65614:SHF65620 SRB65614:SRB65620 TAX65614:TAX65620 TKT65614:TKT65620 TUP65614:TUP65620 UEL65614:UEL65620 UOH65614:UOH65620 UYD65614:UYD65620 VHZ65614:VHZ65620 VRV65614:VRV65620 WBR65614:WBR65620 WLN65614:WLN65620 WVJ65614:WVJ65620 IX131150:IX131156 ST131150:ST131156 ACP131150:ACP131156 AML131150:AML131156 AWH131150:AWH131156 BGD131150:BGD131156 BPZ131150:BPZ131156 BZV131150:BZV131156 CJR131150:CJR131156 CTN131150:CTN131156 DDJ131150:DDJ131156 DNF131150:DNF131156 DXB131150:DXB131156 EGX131150:EGX131156 EQT131150:EQT131156 FAP131150:FAP131156 FKL131150:FKL131156 FUH131150:FUH131156 GED131150:GED131156 GNZ131150:GNZ131156 GXV131150:GXV131156 HHR131150:HHR131156 HRN131150:HRN131156 IBJ131150:IBJ131156 ILF131150:ILF131156 IVB131150:IVB131156 JEX131150:JEX131156 JOT131150:JOT131156 JYP131150:JYP131156 KIL131150:KIL131156 KSH131150:KSH131156 LCD131150:LCD131156 LLZ131150:LLZ131156 LVV131150:LVV131156 MFR131150:MFR131156 MPN131150:MPN131156 MZJ131150:MZJ131156 NJF131150:NJF131156 NTB131150:NTB131156 OCX131150:OCX131156 OMT131150:OMT131156 OWP131150:OWP131156 PGL131150:PGL131156 PQH131150:PQH131156 QAD131150:QAD131156 QJZ131150:QJZ131156 QTV131150:QTV131156 RDR131150:RDR131156 RNN131150:RNN131156 RXJ131150:RXJ131156 SHF131150:SHF131156 SRB131150:SRB131156 TAX131150:TAX131156 TKT131150:TKT131156 TUP131150:TUP131156 UEL131150:UEL131156 UOH131150:UOH131156 UYD131150:UYD131156 VHZ131150:VHZ131156 VRV131150:VRV131156 WBR131150:WBR131156 WLN131150:WLN131156 WVJ131150:WVJ131156 IX196686:IX196692 ST196686:ST196692 ACP196686:ACP196692 AML196686:AML196692 AWH196686:AWH196692 BGD196686:BGD196692 BPZ196686:BPZ196692 BZV196686:BZV196692 CJR196686:CJR196692 CTN196686:CTN196692 DDJ196686:DDJ196692 DNF196686:DNF196692 DXB196686:DXB196692 EGX196686:EGX196692 EQT196686:EQT196692 FAP196686:FAP196692 FKL196686:FKL196692 FUH196686:FUH196692 GED196686:GED196692 GNZ196686:GNZ196692 GXV196686:GXV196692 HHR196686:HHR196692 HRN196686:HRN196692 IBJ196686:IBJ196692 ILF196686:ILF196692 IVB196686:IVB196692 JEX196686:JEX196692 JOT196686:JOT196692 JYP196686:JYP196692 KIL196686:KIL196692 KSH196686:KSH196692 LCD196686:LCD196692 LLZ196686:LLZ196692 LVV196686:LVV196692 MFR196686:MFR196692 MPN196686:MPN196692 MZJ196686:MZJ196692 NJF196686:NJF196692 NTB196686:NTB196692 OCX196686:OCX196692 OMT196686:OMT196692 OWP196686:OWP196692 PGL196686:PGL196692 PQH196686:PQH196692 QAD196686:QAD196692 QJZ196686:QJZ196692 QTV196686:QTV196692 RDR196686:RDR196692 RNN196686:RNN196692 RXJ196686:RXJ196692 SHF196686:SHF196692 SRB196686:SRB196692 TAX196686:TAX196692 TKT196686:TKT196692 TUP196686:TUP196692 UEL196686:UEL196692 UOH196686:UOH196692 UYD196686:UYD196692 VHZ196686:VHZ196692 VRV196686:VRV196692 WBR196686:WBR196692 WLN196686:WLN196692 WVJ196686:WVJ196692 IX262222:IX262228 ST262222:ST262228 ACP262222:ACP262228 AML262222:AML262228 AWH262222:AWH262228 BGD262222:BGD262228 BPZ262222:BPZ262228 BZV262222:BZV262228 CJR262222:CJR262228 CTN262222:CTN262228 DDJ262222:DDJ262228 DNF262222:DNF262228 DXB262222:DXB262228 EGX262222:EGX262228 EQT262222:EQT262228 FAP262222:FAP262228 FKL262222:FKL262228 FUH262222:FUH262228 GED262222:GED262228 GNZ262222:GNZ262228 GXV262222:GXV262228 HHR262222:HHR262228 HRN262222:HRN262228 IBJ262222:IBJ262228 ILF262222:ILF262228 IVB262222:IVB262228 JEX262222:JEX262228 JOT262222:JOT262228 JYP262222:JYP262228 KIL262222:KIL262228 KSH262222:KSH262228 LCD262222:LCD262228 LLZ262222:LLZ262228 LVV262222:LVV262228 MFR262222:MFR262228 MPN262222:MPN262228 MZJ262222:MZJ262228 NJF262222:NJF262228 NTB262222:NTB262228 OCX262222:OCX262228 OMT262222:OMT262228 OWP262222:OWP262228 PGL262222:PGL262228 PQH262222:PQH262228 QAD262222:QAD262228 QJZ262222:QJZ262228 QTV262222:QTV262228 RDR262222:RDR262228 RNN262222:RNN262228 RXJ262222:RXJ262228 SHF262222:SHF262228 SRB262222:SRB262228 TAX262222:TAX262228 TKT262222:TKT262228 TUP262222:TUP262228 UEL262222:UEL262228 UOH262222:UOH262228 UYD262222:UYD262228 VHZ262222:VHZ262228 VRV262222:VRV262228 WBR262222:WBR262228 WLN262222:WLN262228 WVJ262222:WVJ262228 IX327758:IX327764 ST327758:ST327764 ACP327758:ACP327764 AML327758:AML327764 AWH327758:AWH327764 BGD327758:BGD327764 BPZ327758:BPZ327764 BZV327758:BZV327764 CJR327758:CJR327764 CTN327758:CTN327764 DDJ327758:DDJ327764 DNF327758:DNF327764 DXB327758:DXB327764 EGX327758:EGX327764 EQT327758:EQT327764 FAP327758:FAP327764 FKL327758:FKL327764 FUH327758:FUH327764 GED327758:GED327764 GNZ327758:GNZ327764 GXV327758:GXV327764 HHR327758:HHR327764 HRN327758:HRN327764 IBJ327758:IBJ327764 ILF327758:ILF327764 IVB327758:IVB327764 JEX327758:JEX327764 JOT327758:JOT327764 JYP327758:JYP327764 KIL327758:KIL327764 KSH327758:KSH327764 LCD327758:LCD327764 LLZ327758:LLZ327764 LVV327758:LVV327764 MFR327758:MFR327764 MPN327758:MPN327764 MZJ327758:MZJ327764 NJF327758:NJF327764 NTB327758:NTB327764 OCX327758:OCX327764 OMT327758:OMT327764 OWP327758:OWP327764 PGL327758:PGL327764 PQH327758:PQH327764 QAD327758:QAD327764 QJZ327758:QJZ327764 QTV327758:QTV327764 RDR327758:RDR327764 RNN327758:RNN327764 RXJ327758:RXJ327764 SHF327758:SHF327764 SRB327758:SRB327764 TAX327758:TAX327764 TKT327758:TKT327764 TUP327758:TUP327764 UEL327758:UEL327764 UOH327758:UOH327764 UYD327758:UYD327764 VHZ327758:VHZ327764 VRV327758:VRV327764 WBR327758:WBR327764 WLN327758:WLN327764 WVJ327758:WVJ327764 IX393294:IX393300 ST393294:ST393300 ACP393294:ACP393300 AML393294:AML393300 AWH393294:AWH393300 BGD393294:BGD393300 BPZ393294:BPZ393300 BZV393294:BZV393300 CJR393294:CJR393300 CTN393294:CTN393300 DDJ393294:DDJ393300 DNF393294:DNF393300 DXB393294:DXB393300 EGX393294:EGX393300 EQT393294:EQT393300 FAP393294:FAP393300 FKL393294:FKL393300 FUH393294:FUH393300 GED393294:GED393300 GNZ393294:GNZ393300 GXV393294:GXV393300 HHR393294:HHR393300 HRN393294:HRN393300 IBJ393294:IBJ393300 ILF393294:ILF393300 IVB393294:IVB393300 JEX393294:JEX393300 JOT393294:JOT393300 JYP393294:JYP393300 KIL393294:KIL393300 KSH393294:KSH393300 LCD393294:LCD393300 LLZ393294:LLZ393300 LVV393294:LVV393300 MFR393294:MFR393300 MPN393294:MPN393300 MZJ393294:MZJ393300 NJF393294:NJF393300 NTB393294:NTB393300 OCX393294:OCX393300 OMT393294:OMT393300 OWP393294:OWP393300 PGL393294:PGL393300 PQH393294:PQH393300 QAD393294:QAD393300 QJZ393294:QJZ393300 QTV393294:QTV393300 RDR393294:RDR393300 RNN393294:RNN393300 RXJ393294:RXJ393300 SHF393294:SHF393300 SRB393294:SRB393300 TAX393294:TAX393300 TKT393294:TKT393300 TUP393294:TUP393300 UEL393294:UEL393300 UOH393294:UOH393300 UYD393294:UYD393300 VHZ393294:VHZ393300 VRV393294:VRV393300 WBR393294:WBR393300 WLN393294:WLN393300 WVJ393294:WVJ393300 IX458830:IX458836 ST458830:ST458836 ACP458830:ACP458836 AML458830:AML458836 AWH458830:AWH458836 BGD458830:BGD458836 BPZ458830:BPZ458836 BZV458830:BZV458836 CJR458830:CJR458836 CTN458830:CTN458836 DDJ458830:DDJ458836 DNF458830:DNF458836 DXB458830:DXB458836 EGX458830:EGX458836 EQT458830:EQT458836 FAP458830:FAP458836 FKL458830:FKL458836 FUH458830:FUH458836 GED458830:GED458836 GNZ458830:GNZ458836 GXV458830:GXV458836 HHR458830:HHR458836 HRN458830:HRN458836 IBJ458830:IBJ458836 ILF458830:ILF458836 IVB458830:IVB458836 JEX458830:JEX458836 JOT458830:JOT458836 JYP458830:JYP458836 KIL458830:KIL458836 KSH458830:KSH458836 LCD458830:LCD458836 LLZ458830:LLZ458836 LVV458830:LVV458836 MFR458830:MFR458836 MPN458830:MPN458836 MZJ458830:MZJ458836 NJF458830:NJF458836 NTB458830:NTB458836 OCX458830:OCX458836 OMT458830:OMT458836 OWP458830:OWP458836 PGL458830:PGL458836 PQH458830:PQH458836 QAD458830:QAD458836 QJZ458830:QJZ458836 QTV458830:QTV458836 RDR458830:RDR458836 RNN458830:RNN458836 RXJ458830:RXJ458836 SHF458830:SHF458836 SRB458830:SRB458836 TAX458830:TAX458836 TKT458830:TKT458836 TUP458830:TUP458836 UEL458830:UEL458836 UOH458830:UOH458836 UYD458830:UYD458836 VHZ458830:VHZ458836 VRV458830:VRV458836 WBR458830:WBR458836 WLN458830:WLN458836 WVJ458830:WVJ458836 IX524366:IX524372 ST524366:ST524372 ACP524366:ACP524372 AML524366:AML524372 AWH524366:AWH524372 BGD524366:BGD524372 BPZ524366:BPZ524372 BZV524366:BZV524372 CJR524366:CJR524372 CTN524366:CTN524372 DDJ524366:DDJ524372 DNF524366:DNF524372 DXB524366:DXB524372 EGX524366:EGX524372 EQT524366:EQT524372 FAP524366:FAP524372 FKL524366:FKL524372 FUH524366:FUH524372 GED524366:GED524372 GNZ524366:GNZ524372 GXV524366:GXV524372 HHR524366:HHR524372 HRN524366:HRN524372 IBJ524366:IBJ524372 ILF524366:ILF524372 IVB524366:IVB524372 JEX524366:JEX524372 JOT524366:JOT524372 JYP524366:JYP524372 KIL524366:KIL524372 KSH524366:KSH524372 LCD524366:LCD524372 LLZ524366:LLZ524372 LVV524366:LVV524372 MFR524366:MFR524372 MPN524366:MPN524372 MZJ524366:MZJ524372 NJF524366:NJF524372 NTB524366:NTB524372 OCX524366:OCX524372 OMT524366:OMT524372 OWP524366:OWP524372 PGL524366:PGL524372 PQH524366:PQH524372 QAD524366:QAD524372 QJZ524366:QJZ524372 QTV524366:QTV524372 RDR524366:RDR524372 RNN524366:RNN524372 RXJ524366:RXJ524372 SHF524366:SHF524372 SRB524366:SRB524372 TAX524366:TAX524372 TKT524366:TKT524372 TUP524366:TUP524372 UEL524366:UEL524372 UOH524366:UOH524372 UYD524366:UYD524372 VHZ524366:VHZ524372 VRV524366:VRV524372 WBR524366:WBR524372 WLN524366:WLN524372 WVJ524366:WVJ524372 IX589902:IX589908 ST589902:ST589908 ACP589902:ACP589908 AML589902:AML589908 AWH589902:AWH589908 BGD589902:BGD589908 BPZ589902:BPZ589908 BZV589902:BZV589908 CJR589902:CJR589908 CTN589902:CTN589908 DDJ589902:DDJ589908 DNF589902:DNF589908 DXB589902:DXB589908 EGX589902:EGX589908 EQT589902:EQT589908 FAP589902:FAP589908 FKL589902:FKL589908 FUH589902:FUH589908 GED589902:GED589908 GNZ589902:GNZ589908 GXV589902:GXV589908 HHR589902:HHR589908 HRN589902:HRN589908 IBJ589902:IBJ589908 ILF589902:ILF589908 IVB589902:IVB589908 JEX589902:JEX589908 JOT589902:JOT589908 JYP589902:JYP589908 KIL589902:KIL589908 KSH589902:KSH589908 LCD589902:LCD589908 LLZ589902:LLZ589908 LVV589902:LVV589908 MFR589902:MFR589908 MPN589902:MPN589908 MZJ589902:MZJ589908 NJF589902:NJF589908 NTB589902:NTB589908 OCX589902:OCX589908 OMT589902:OMT589908 OWP589902:OWP589908 PGL589902:PGL589908 PQH589902:PQH589908 QAD589902:QAD589908 QJZ589902:QJZ589908 QTV589902:QTV589908 RDR589902:RDR589908 RNN589902:RNN589908 RXJ589902:RXJ589908 SHF589902:SHF589908 SRB589902:SRB589908 TAX589902:TAX589908 TKT589902:TKT589908 TUP589902:TUP589908 UEL589902:UEL589908 UOH589902:UOH589908 UYD589902:UYD589908 VHZ589902:VHZ589908 VRV589902:VRV589908 WBR589902:WBR589908 WLN589902:WLN589908 WVJ589902:WVJ589908 IX655438:IX655444 ST655438:ST655444 ACP655438:ACP655444 AML655438:AML655444 AWH655438:AWH655444 BGD655438:BGD655444 BPZ655438:BPZ655444 BZV655438:BZV655444 CJR655438:CJR655444 CTN655438:CTN655444 DDJ655438:DDJ655444 DNF655438:DNF655444 DXB655438:DXB655444 EGX655438:EGX655444 EQT655438:EQT655444 FAP655438:FAP655444 FKL655438:FKL655444 FUH655438:FUH655444 GED655438:GED655444 GNZ655438:GNZ655444 GXV655438:GXV655444 HHR655438:HHR655444 HRN655438:HRN655444 IBJ655438:IBJ655444 ILF655438:ILF655444 IVB655438:IVB655444 JEX655438:JEX655444 JOT655438:JOT655444 JYP655438:JYP655444 KIL655438:KIL655444 KSH655438:KSH655444 LCD655438:LCD655444 LLZ655438:LLZ655444 LVV655438:LVV655444 MFR655438:MFR655444 MPN655438:MPN655444 MZJ655438:MZJ655444 NJF655438:NJF655444 NTB655438:NTB655444 OCX655438:OCX655444 OMT655438:OMT655444 OWP655438:OWP655444 PGL655438:PGL655444 PQH655438:PQH655444 QAD655438:QAD655444 QJZ655438:QJZ655444 QTV655438:QTV655444 RDR655438:RDR655444 RNN655438:RNN655444 RXJ655438:RXJ655444 SHF655438:SHF655444 SRB655438:SRB655444 TAX655438:TAX655444 TKT655438:TKT655444 TUP655438:TUP655444 UEL655438:UEL655444 UOH655438:UOH655444 UYD655438:UYD655444 VHZ655438:VHZ655444 VRV655438:VRV655444 WBR655438:WBR655444 WLN655438:WLN655444 WVJ655438:WVJ655444 IX720974:IX720980 ST720974:ST720980 ACP720974:ACP720980 AML720974:AML720980 AWH720974:AWH720980 BGD720974:BGD720980 BPZ720974:BPZ720980 BZV720974:BZV720980 CJR720974:CJR720980 CTN720974:CTN720980 DDJ720974:DDJ720980 DNF720974:DNF720980 DXB720974:DXB720980 EGX720974:EGX720980 EQT720974:EQT720980 FAP720974:FAP720980 FKL720974:FKL720980 FUH720974:FUH720980 GED720974:GED720980 GNZ720974:GNZ720980 GXV720974:GXV720980 HHR720974:HHR720980 HRN720974:HRN720980 IBJ720974:IBJ720980 ILF720974:ILF720980 IVB720974:IVB720980 JEX720974:JEX720980 JOT720974:JOT720980 JYP720974:JYP720980 KIL720974:KIL720980 KSH720974:KSH720980 LCD720974:LCD720980 LLZ720974:LLZ720980 LVV720974:LVV720980 MFR720974:MFR720980 MPN720974:MPN720980 MZJ720974:MZJ720980 NJF720974:NJF720980 NTB720974:NTB720980 OCX720974:OCX720980 OMT720974:OMT720980 OWP720974:OWP720980 PGL720974:PGL720980 PQH720974:PQH720980 QAD720974:QAD720980 QJZ720974:QJZ720980 QTV720974:QTV720980 RDR720974:RDR720980 RNN720974:RNN720980 RXJ720974:RXJ720980 SHF720974:SHF720980 SRB720974:SRB720980 TAX720974:TAX720980 TKT720974:TKT720980 TUP720974:TUP720980 UEL720974:UEL720980 UOH720974:UOH720980 UYD720974:UYD720980 VHZ720974:VHZ720980 VRV720974:VRV720980 WBR720974:WBR720980 WLN720974:WLN720980 WVJ720974:WVJ720980 IX786510:IX786516 ST786510:ST786516 ACP786510:ACP786516 AML786510:AML786516 AWH786510:AWH786516 BGD786510:BGD786516 BPZ786510:BPZ786516 BZV786510:BZV786516 CJR786510:CJR786516 CTN786510:CTN786516 DDJ786510:DDJ786516 DNF786510:DNF786516 DXB786510:DXB786516 EGX786510:EGX786516 EQT786510:EQT786516 FAP786510:FAP786516 FKL786510:FKL786516 FUH786510:FUH786516 GED786510:GED786516 GNZ786510:GNZ786516 GXV786510:GXV786516 HHR786510:HHR786516 HRN786510:HRN786516 IBJ786510:IBJ786516 ILF786510:ILF786516 IVB786510:IVB786516 JEX786510:JEX786516 JOT786510:JOT786516 JYP786510:JYP786516 KIL786510:KIL786516 KSH786510:KSH786516 LCD786510:LCD786516 LLZ786510:LLZ786516 LVV786510:LVV786516 MFR786510:MFR786516 MPN786510:MPN786516 MZJ786510:MZJ786516 NJF786510:NJF786516 NTB786510:NTB786516 OCX786510:OCX786516 OMT786510:OMT786516 OWP786510:OWP786516 PGL786510:PGL786516 PQH786510:PQH786516 QAD786510:QAD786516 QJZ786510:QJZ786516 QTV786510:QTV786516 RDR786510:RDR786516 RNN786510:RNN786516 RXJ786510:RXJ786516 SHF786510:SHF786516 SRB786510:SRB786516 TAX786510:TAX786516 TKT786510:TKT786516 TUP786510:TUP786516 UEL786510:UEL786516 UOH786510:UOH786516 UYD786510:UYD786516 VHZ786510:VHZ786516 VRV786510:VRV786516 WBR786510:WBR786516 WLN786510:WLN786516 WVJ786510:WVJ786516 IX852046:IX852052 ST852046:ST852052 ACP852046:ACP852052 AML852046:AML852052 AWH852046:AWH852052 BGD852046:BGD852052 BPZ852046:BPZ852052 BZV852046:BZV852052 CJR852046:CJR852052 CTN852046:CTN852052 DDJ852046:DDJ852052 DNF852046:DNF852052 DXB852046:DXB852052 EGX852046:EGX852052 EQT852046:EQT852052 FAP852046:FAP852052 FKL852046:FKL852052 FUH852046:FUH852052 GED852046:GED852052 GNZ852046:GNZ852052 GXV852046:GXV852052 HHR852046:HHR852052 HRN852046:HRN852052 IBJ852046:IBJ852052 ILF852046:ILF852052 IVB852046:IVB852052 JEX852046:JEX852052 JOT852046:JOT852052 JYP852046:JYP852052 KIL852046:KIL852052 KSH852046:KSH852052 LCD852046:LCD852052 LLZ852046:LLZ852052 LVV852046:LVV852052 MFR852046:MFR852052 MPN852046:MPN852052 MZJ852046:MZJ852052 NJF852046:NJF852052 NTB852046:NTB852052 OCX852046:OCX852052 OMT852046:OMT852052 OWP852046:OWP852052 PGL852046:PGL852052 PQH852046:PQH852052 QAD852046:QAD852052 QJZ852046:QJZ852052 QTV852046:QTV852052 RDR852046:RDR852052 RNN852046:RNN852052 RXJ852046:RXJ852052 SHF852046:SHF852052 SRB852046:SRB852052 TAX852046:TAX852052 TKT852046:TKT852052 TUP852046:TUP852052 UEL852046:UEL852052 UOH852046:UOH852052 UYD852046:UYD852052 VHZ852046:VHZ852052 VRV852046:VRV852052 WBR852046:WBR852052 WLN852046:WLN852052 WVJ852046:WVJ852052 IX917582:IX917588 ST917582:ST917588 ACP917582:ACP917588 AML917582:AML917588 AWH917582:AWH917588 BGD917582:BGD917588 BPZ917582:BPZ917588 BZV917582:BZV917588 CJR917582:CJR917588 CTN917582:CTN917588 DDJ917582:DDJ917588 DNF917582:DNF917588 DXB917582:DXB917588 EGX917582:EGX917588 EQT917582:EQT917588 FAP917582:FAP917588 FKL917582:FKL917588 FUH917582:FUH917588 GED917582:GED917588 GNZ917582:GNZ917588 GXV917582:GXV917588 HHR917582:HHR917588 HRN917582:HRN917588 IBJ917582:IBJ917588 ILF917582:ILF917588 IVB917582:IVB917588 JEX917582:JEX917588 JOT917582:JOT917588 JYP917582:JYP917588 KIL917582:KIL917588 KSH917582:KSH917588 LCD917582:LCD917588 LLZ917582:LLZ917588 LVV917582:LVV917588 MFR917582:MFR917588 MPN917582:MPN917588 MZJ917582:MZJ917588 NJF917582:NJF917588 NTB917582:NTB917588 OCX917582:OCX917588 OMT917582:OMT917588 OWP917582:OWP917588 PGL917582:PGL917588 PQH917582:PQH917588 QAD917582:QAD917588 QJZ917582:QJZ917588 QTV917582:QTV917588 RDR917582:RDR917588 RNN917582:RNN917588 RXJ917582:RXJ917588 SHF917582:SHF917588 SRB917582:SRB917588 TAX917582:TAX917588 TKT917582:TKT917588 TUP917582:TUP917588 UEL917582:UEL917588 UOH917582:UOH917588 UYD917582:UYD917588 VHZ917582:VHZ917588 VRV917582:VRV917588 WBR917582:WBR917588 WLN917582:WLN917588 WVJ917582:WVJ917588 IX983118:IX983124 ST983118:ST983124 ACP983118:ACP983124 AML983118:AML983124 AWH983118:AWH983124 BGD983118:BGD983124 BPZ983118:BPZ983124 BZV983118:BZV983124 CJR983118:CJR983124 CTN983118:CTN983124 DDJ983118:DDJ983124 DNF983118:DNF983124 DXB983118:DXB983124 EGX983118:EGX983124 EQT983118:EQT983124 FAP983118:FAP983124 FKL983118:FKL983124 FUH983118:FUH983124 GED983118:GED983124 GNZ983118:GNZ983124 GXV983118:GXV983124 HHR983118:HHR983124 HRN983118:HRN983124 IBJ983118:IBJ983124 ILF983118:ILF983124 IVB983118:IVB983124 JEX983118:JEX983124 JOT983118:JOT983124 JYP983118:JYP983124 KIL983118:KIL983124 KSH983118:KSH983124 LCD983118:LCD983124 LLZ983118:LLZ983124 LVV983118:LVV983124 MFR983118:MFR983124 MPN983118:MPN983124 MZJ983118:MZJ983124 NJF983118:NJF983124 NTB983118:NTB983124 OCX983118:OCX983124 OMT983118:OMT983124 OWP983118:OWP983124 PGL983118:PGL983124 PQH983118:PQH983124 QAD983118:QAD983124 QJZ983118:QJZ983124 QTV983118:QTV983124 RDR983118:RDR983124 RNN983118:RNN983124 RXJ983118:RXJ983124 SHF983118:SHF983124 SRB983118:SRB983124 TAX983118:TAX983124 TKT983118:TKT983124 TUP983118:TUP983124 UEL983118:UEL983124 UOH983118:UOH983124 UYD983118:UYD983124 VHZ983118:VHZ983124 VRV983118:VRV983124 WBR983118:WBR983124 WLN983118:WLN983124 WVJ983118:WVJ983124 IX65605:IZ65608 ST65605:SV65608 ACP65605:ACR65608 AML65605:AMN65608 AWH65605:AWJ65608 BGD65605:BGF65608 BPZ65605:BQB65608 BZV65605:BZX65608 CJR65605:CJT65608 CTN65605:CTP65608 DDJ65605:DDL65608 DNF65605:DNH65608 DXB65605:DXD65608 EGX65605:EGZ65608 EQT65605:EQV65608 FAP65605:FAR65608 FKL65605:FKN65608 FUH65605:FUJ65608 GED65605:GEF65608 GNZ65605:GOB65608 GXV65605:GXX65608 HHR65605:HHT65608 HRN65605:HRP65608 IBJ65605:IBL65608 ILF65605:ILH65608 IVB65605:IVD65608 JEX65605:JEZ65608 JOT65605:JOV65608 JYP65605:JYR65608 KIL65605:KIN65608 KSH65605:KSJ65608 LCD65605:LCF65608 LLZ65605:LMB65608 LVV65605:LVX65608 MFR65605:MFT65608 MPN65605:MPP65608 MZJ65605:MZL65608 NJF65605:NJH65608 NTB65605:NTD65608 OCX65605:OCZ65608 OMT65605:OMV65608 OWP65605:OWR65608 PGL65605:PGN65608 PQH65605:PQJ65608 QAD65605:QAF65608 QJZ65605:QKB65608 QTV65605:QTX65608 RDR65605:RDT65608 RNN65605:RNP65608 RXJ65605:RXL65608 SHF65605:SHH65608 SRB65605:SRD65608 TAX65605:TAZ65608 TKT65605:TKV65608 TUP65605:TUR65608 UEL65605:UEN65608 UOH65605:UOJ65608 UYD65605:UYF65608 VHZ65605:VIB65608 VRV65605:VRX65608 WBR65605:WBT65608 WLN65605:WLP65608 WVJ65605:WVL65608 IX131141:IZ131144 ST131141:SV131144 ACP131141:ACR131144 AML131141:AMN131144 AWH131141:AWJ131144 BGD131141:BGF131144 BPZ131141:BQB131144 BZV131141:BZX131144 CJR131141:CJT131144 CTN131141:CTP131144 DDJ131141:DDL131144 DNF131141:DNH131144 DXB131141:DXD131144 EGX131141:EGZ131144 EQT131141:EQV131144 FAP131141:FAR131144 FKL131141:FKN131144 FUH131141:FUJ131144 GED131141:GEF131144 GNZ131141:GOB131144 GXV131141:GXX131144 HHR131141:HHT131144 HRN131141:HRP131144 IBJ131141:IBL131144 ILF131141:ILH131144 IVB131141:IVD131144 JEX131141:JEZ131144 JOT131141:JOV131144 JYP131141:JYR131144 KIL131141:KIN131144 KSH131141:KSJ131144 LCD131141:LCF131144 LLZ131141:LMB131144 LVV131141:LVX131144 MFR131141:MFT131144 MPN131141:MPP131144 MZJ131141:MZL131144 NJF131141:NJH131144 NTB131141:NTD131144 OCX131141:OCZ131144 OMT131141:OMV131144 OWP131141:OWR131144 PGL131141:PGN131144 PQH131141:PQJ131144 QAD131141:QAF131144 QJZ131141:QKB131144 QTV131141:QTX131144 RDR131141:RDT131144 RNN131141:RNP131144 RXJ131141:RXL131144 SHF131141:SHH131144 SRB131141:SRD131144 TAX131141:TAZ131144 TKT131141:TKV131144 TUP131141:TUR131144 UEL131141:UEN131144 UOH131141:UOJ131144 UYD131141:UYF131144 VHZ131141:VIB131144 VRV131141:VRX131144 WBR131141:WBT131144 WLN131141:WLP131144 WVJ131141:WVL131144 IX196677:IZ196680 ST196677:SV196680 ACP196677:ACR196680 AML196677:AMN196680 AWH196677:AWJ196680 BGD196677:BGF196680 BPZ196677:BQB196680 BZV196677:BZX196680 CJR196677:CJT196680 CTN196677:CTP196680 DDJ196677:DDL196680 DNF196677:DNH196680 DXB196677:DXD196680 EGX196677:EGZ196680 EQT196677:EQV196680 FAP196677:FAR196680 FKL196677:FKN196680 FUH196677:FUJ196680 GED196677:GEF196680 GNZ196677:GOB196680 GXV196677:GXX196680 HHR196677:HHT196680 HRN196677:HRP196680 IBJ196677:IBL196680 ILF196677:ILH196680 IVB196677:IVD196680 JEX196677:JEZ196680 JOT196677:JOV196680 JYP196677:JYR196680 KIL196677:KIN196680 KSH196677:KSJ196680 LCD196677:LCF196680 LLZ196677:LMB196680 LVV196677:LVX196680 MFR196677:MFT196680 MPN196677:MPP196680 MZJ196677:MZL196680 NJF196677:NJH196680 NTB196677:NTD196680 OCX196677:OCZ196680 OMT196677:OMV196680 OWP196677:OWR196680 PGL196677:PGN196680 PQH196677:PQJ196680 QAD196677:QAF196680 QJZ196677:QKB196680 QTV196677:QTX196680 RDR196677:RDT196680 RNN196677:RNP196680 RXJ196677:RXL196680 SHF196677:SHH196680 SRB196677:SRD196680 TAX196677:TAZ196680 TKT196677:TKV196680 TUP196677:TUR196680 UEL196677:UEN196680 UOH196677:UOJ196680 UYD196677:UYF196680 VHZ196677:VIB196680 VRV196677:VRX196680 WBR196677:WBT196680 WLN196677:WLP196680 WVJ196677:WVL196680 IX262213:IZ262216 ST262213:SV262216 ACP262213:ACR262216 AML262213:AMN262216 AWH262213:AWJ262216 BGD262213:BGF262216 BPZ262213:BQB262216 BZV262213:BZX262216 CJR262213:CJT262216 CTN262213:CTP262216 DDJ262213:DDL262216 DNF262213:DNH262216 DXB262213:DXD262216 EGX262213:EGZ262216 EQT262213:EQV262216 FAP262213:FAR262216 FKL262213:FKN262216 FUH262213:FUJ262216 GED262213:GEF262216 GNZ262213:GOB262216 GXV262213:GXX262216 HHR262213:HHT262216 HRN262213:HRP262216 IBJ262213:IBL262216 ILF262213:ILH262216 IVB262213:IVD262216 JEX262213:JEZ262216 JOT262213:JOV262216 JYP262213:JYR262216 KIL262213:KIN262216 KSH262213:KSJ262216 LCD262213:LCF262216 LLZ262213:LMB262216 LVV262213:LVX262216 MFR262213:MFT262216 MPN262213:MPP262216 MZJ262213:MZL262216 NJF262213:NJH262216 NTB262213:NTD262216 OCX262213:OCZ262216 OMT262213:OMV262216 OWP262213:OWR262216 PGL262213:PGN262216 PQH262213:PQJ262216 QAD262213:QAF262216 QJZ262213:QKB262216 QTV262213:QTX262216 RDR262213:RDT262216 RNN262213:RNP262216 RXJ262213:RXL262216 SHF262213:SHH262216 SRB262213:SRD262216 TAX262213:TAZ262216 TKT262213:TKV262216 TUP262213:TUR262216 UEL262213:UEN262216 UOH262213:UOJ262216 UYD262213:UYF262216 VHZ262213:VIB262216 VRV262213:VRX262216 WBR262213:WBT262216 WLN262213:WLP262216 WVJ262213:WVL262216 IX327749:IZ327752 ST327749:SV327752 ACP327749:ACR327752 AML327749:AMN327752 AWH327749:AWJ327752 BGD327749:BGF327752 BPZ327749:BQB327752 BZV327749:BZX327752 CJR327749:CJT327752 CTN327749:CTP327752 DDJ327749:DDL327752 DNF327749:DNH327752 DXB327749:DXD327752 EGX327749:EGZ327752 EQT327749:EQV327752 FAP327749:FAR327752 FKL327749:FKN327752 FUH327749:FUJ327752 GED327749:GEF327752 GNZ327749:GOB327752 GXV327749:GXX327752 HHR327749:HHT327752 HRN327749:HRP327752 IBJ327749:IBL327752 ILF327749:ILH327752 IVB327749:IVD327752 JEX327749:JEZ327752 JOT327749:JOV327752 JYP327749:JYR327752 KIL327749:KIN327752 KSH327749:KSJ327752 LCD327749:LCF327752 LLZ327749:LMB327752 LVV327749:LVX327752 MFR327749:MFT327752 MPN327749:MPP327752 MZJ327749:MZL327752 NJF327749:NJH327752 NTB327749:NTD327752 OCX327749:OCZ327752 OMT327749:OMV327752 OWP327749:OWR327752 PGL327749:PGN327752 PQH327749:PQJ327752 QAD327749:QAF327752 QJZ327749:QKB327752 QTV327749:QTX327752 RDR327749:RDT327752 RNN327749:RNP327752 RXJ327749:RXL327752 SHF327749:SHH327752 SRB327749:SRD327752 TAX327749:TAZ327752 TKT327749:TKV327752 TUP327749:TUR327752 UEL327749:UEN327752 UOH327749:UOJ327752 UYD327749:UYF327752 VHZ327749:VIB327752 VRV327749:VRX327752 WBR327749:WBT327752 WLN327749:WLP327752 WVJ327749:WVL327752 IX393285:IZ393288 ST393285:SV393288 ACP393285:ACR393288 AML393285:AMN393288 AWH393285:AWJ393288 BGD393285:BGF393288 BPZ393285:BQB393288 BZV393285:BZX393288 CJR393285:CJT393288 CTN393285:CTP393288 DDJ393285:DDL393288 DNF393285:DNH393288 DXB393285:DXD393288 EGX393285:EGZ393288 EQT393285:EQV393288 FAP393285:FAR393288 FKL393285:FKN393288 FUH393285:FUJ393288 GED393285:GEF393288 GNZ393285:GOB393288 GXV393285:GXX393288 HHR393285:HHT393288 HRN393285:HRP393288 IBJ393285:IBL393288 ILF393285:ILH393288 IVB393285:IVD393288 JEX393285:JEZ393288 JOT393285:JOV393288 JYP393285:JYR393288 KIL393285:KIN393288 KSH393285:KSJ393288 LCD393285:LCF393288 LLZ393285:LMB393288 LVV393285:LVX393288 MFR393285:MFT393288 MPN393285:MPP393288 MZJ393285:MZL393288 NJF393285:NJH393288 NTB393285:NTD393288 OCX393285:OCZ393288 OMT393285:OMV393288 OWP393285:OWR393288 PGL393285:PGN393288 PQH393285:PQJ393288 QAD393285:QAF393288 QJZ393285:QKB393288 QTV393285:QTX393288 RDR393285:RDT393288 RNN393285:RNP393288 RXJ393285:RXL393288 SHF393285:SHH393288 SRB393285:SRD393288 TAX393285:TAZ393288 TKT393285:TKV393288 TUP393285:TUR393288 UEL393285:UEN393288 UOH393285:UOJ393288 UYD393285:UYF393288 VHZ393285:VIB393288 VRV393285:VRX393288 WBR393285:WBT393288 WLN393285:WLP393288 WVJ393285:WVL393288 IX458821:IZ458824 ST458821:SV458824 ACP458821:ACR458824 AML458821:AMN458824 AWH458821:AWJ458824 BGD458821:BGF458824 BPZ458821:BQB458824 BZV458821:BZX458824 CJR458821:CJT458824 CTN458821:CTP458824 DDJ458821:DDL458824 DNF458821:DNH458824 DXB458821:DXD458824 EGX458821:EGZ458824 EQT458821:EQV458824 FAP458821:FAR458824 FKL458821:FKN458824 FUH458821:FUJ458824 GED458821:GEF458824 GNZ458821:GOB458824 GXV458821:GXX458824 HHR458821:HHT458824 HRN458821:HRP458824 IBJ458821:IBL458824 ILF458821:ILH458824 IVB458821:IVD458824 JEX458821:JEZ458824 JOT458821:JOV458824 JYP458821:JYR458824 KIL458821:KIN458824 KSH458821:KSJ458824 LCD458821:LCF458824 LLZ458821:LMB458824 LVV458821:LVX458824 MFR458821:MFT458824 MPN458821:MPP458824 MZJ458821:MZL458824 NJF458821:NJH458824 NTB458821:NTD458824 OCX458821:OCZ458824 OMT458821:OMV458824 OWP458821:OWR458824 PGL458821:PGN458824 PQH458821:PQJ458824 QAD458821:QAF458824 QJZ458821:QKB458824 QTV458821:QTX458824 RDR458821:RDT458824 RNN458821:RNP458824 RXJ458821:RXL458824 SHF458821:SHH458824 SRB458821:SRD458824 TAX458821:TAZ458824 TKT458821:TKV458824 TUP458821:TUR458824 UEL458821:UEN458824 UOH458821:UOJ458824 UYD458821:UYF458824 VHZ458821:VIB458824 VRV458821:VRX458824 WBR458821:WBT458824 WLN458821:WLP458824 WVJ458821:WVL458824 IX524357:IZ524360 ST524357:SV524360 ACP524357:ACR524360 AML524357:AMN524360 AWH524357:AWJ524360 BGD524357:BGF524360 BPZ524357:BQB524360 BZV524357:BZX524360 CJR524357:CJT524360 CTN524357:CTP524360 DDJ524357:DDL524360 DNF524357:DNH524360 DXB524357:DXD524360 EGX524357:EGZ524360 EQT524357:EQV524360 FAP524357:FAR524360 FKL524357:FKN524360 FUH524357:FUJ524360 GED524357:GEF524360 GNZ524357:GOB524360 GXV524357:GXX524360 HHR524357:HHT524360 HRN524357:HRP524360 IBJ524357:IBL524360 ILF524357:ILH524360 IVB524357:IVD524360 JEX524357:JEZ524360 JOT524357:JOV524360 JYP524357:JYR524360 KIL524357:KIN524360 KSH524357:KSJ524360 LCD524357:LCF524360 LLZ524357:LMB524360 LVV524357:LVX524360 MFR524357:MFT524360 MPN524357:MPP524360 MZJ524357:MZL524360 NJF524357:NJH524360 NTB524357:NTD524360 OCX524357:OCZ524360 OMT524357:OMV524360 OWP524357:OWR524360 PGL524357:PGN524360 PQH524357:PQJ524360 QAD524357:QAF524360 QJZ524357:QKB524360 QTV524357:QTX524360 RDR524357:RDT524360 RNN524357:RNP524360 RXJ524357:RXL524360 SHF524357:SHH524360 SRB524357:SRD524360 TAX524357:TAZ524360 TKT524357:TKV524360 TUP524357:TUR524360 UEL524357:UEN524360 UOH524357:UOJ524360 UYD524357:UYF524360 VHZ524357:VIB524360 VRV524357:VRX524360 WBR524357:WBT524360 WLN524357:WLP524360 WVJ524357:WVL524360 IX589893:IZ589896 ST589893:SV589896 ACP589893:ACR589896 AML589893:AMN589896 AWH589893:AWJ589896 BGD589893:BGF589896 BPZ589893:BQB589896 BZV589893:BZX589896 CJR589893:CJT589896 CTN589893:CTP589896 DDJ589893:DDL589896 DNF589893:DNH589896 DXB589893:DXD589896 EGX589893:EGZ589896 EQT589893:EQV589896 FAP589893:FAR589896 FKL589893:FKN589896 FUH589893:FUJ589896 GED589893:GEF589896 GNZ589893:GOB589896 GXV589893:GXX589896 HHR589893:HHT589896 HRN589893:HRP589896 IBJ589893:IBL589896 ILF589893:ILH589896 IVB589893:IVD589896 JEX589893:JEZ589896 JOT589893:JOV589896 JYP589893:JYR589896 KIL589893:KIN589896 KSH589893:KSJ589896 LCD589893:LCF589896 LLZ589893:LMB589896 LVV589893:LVX589896 MFR589893:MFT589896 MPN589893:MPP589896 MZJ589893:MZL589896 NJF589893:NJH589896 NTB589893:NTD589896 OCX589893:OCZ589896 OMT589893:OMV589896 OWP589893:OWR589896 PGL589893:PGN589896 PQH589893:PQJ589896 QAD589893:QAF589896 QJZ589893:QKB589896 QTV589893:QTX589896 RDR589893:RDT589896 RNN589893:RNP589896 RXJ589893:RXL589896 SHF589893:SHH589896 SRB589893:SRD589896 TAX589893:TAZ589896 TKT589893:TKV589896 TUP589893:TUR589896 UEL589893:UEN589896 UOH589893:UOJ589896 UYD589893:UYF589896 VHZ589893:VIB589896 VRV589893:VRX589896 WBR589893:WBT589896 WLN589893:WLP589896 WVJ589893:WVL589896 IX655429:IZ655432 ST655429:SV655432 ACP655429:ACR655432 AML655429:AMN655432 AWH655429:AWJ655432 BGD655429:BGF655432 BPZ655429:BQB655432 BZV655429:BZX655432 CJR655429:CJT655432 CTN655429:CTP655432 DDJ655429:DDL655432 DNF655429:DNH655432 DXB655429:DXD655432 EGX655429:EGZ655432 EQT655429:EQV655432 FAP655429:FAR655432 FKL655429:FKN655432 FUH655429:FUJ655432 GED655429:GEF655432 GNZ655429:GOB655432 GXV655429:GXX655432 HHR655429:HHT655432 HRN655429:HRP655432 IBJ655429:IBL655432 ILF655429:ILH655432 IVB655429:IVD655432 JEX655429:JEZ655432 JOT655429:JOV655432 JYP655429:JYR655432 KIL655429:KIN655432 KSH655429:KSJ655432 LCD655429:LCF655432 LLZ655429:LMB655432 LVV655429:LVX655432 MFR655429:MFT655432 MPN655429:MPP655432 MZJ655429:MZL655432 NJF655429:NJH655432 NTB655429:NTD655432 OCX655429:OCZ655432 OMT655429:OMV655432 OWP655429:OWR655432 PGL655429:PGN655432 PQH655429:PQJ655432 QAD655429:QAF655432 QJZ655429:QKB655432 QTV655429:QTX655432 RDR655429:RDT655432 RNN655429:RNP655432 RXJ655429:RXL655432 SHF655429:SHH655432 SRB655429:SRD655432 TAX655429:TAZ655432 TKT655429:TKV655432 TUP655429:TUR655432 UEL655429:UEN655432 UOH655429:UOJ655432 UYD655429:UYF655432 VHZ655429:VIB655432 VRV655429:VRX655432 WBR655429:WBT655432 WLN655429:WLP655432 WVJ655429:WVL655432 IX720965:IZ720968 ST720965:SV720968 ACP720965:ACR720968 AML720965:AMN720968 AWH720965:AWJ720968 BGD720965:BGF720968 BPZ720965:BQB720968 BZV720965:BZX720968 CJR720965:CJT720968 CTN720965:CTP720968 DDJ720965:DDL720968 DNF720965:DNH720968 DXB720965:DXD720968 EGX720965:EGZ720968 EQT720965:EQV720968 FAP720965:FAR720968 FKL720965:FKN720968 FUH720965:FUJ720968 GED720965:GEF720968 GNZ720965:GOB720968 GXV720965:GXX720968 HHR720965:HHT720968 HRN720965:HRP720968 IBJ720965:IBL720968 ILF720965:ILH720968 IVB720965:IVD720968 JEX720965:JEZ720968 JOT720965:JOV720968 JYP720965:JYR720968 KIL720965:KIN720968 KSH720965:KSJ720968 LCD720965:LCF720968 LLZ720965:LMB720968 LVV720965:LVX720968 MFR720965:MFT720968 MPN720965:MPP720968 MZJ720965:MZL720968 NJF720965:NJH720968 NTB720965:NTD720968 OCX720965:OCZ720968 OMT720965:OMV720968 OWP720965:OWR720968 PGL720965:PGN720968 PQH720965:PQJ720968 QAD720965:QAF720968 QJZ720965:QKB720968 QTV720965:QTX720968 RDR720965:RDT720968 RNN720965:RNP720968 RXJ720965:RXL720968 SHF720965:SHH720968 SRB720965:SRD720968 TAX720965:TAZ720968 TKT720965:TKV720968 TUP720965:TUR720968 UEL720965:UEN720968 UOH720965:UOJ720968 UYD720965:UYF720968 VHZ720965:VIB720968 VRV720965:VRX720968 WBR720965:WBT720968 WLN720965:WLP720968 WVJ720965:WVL720968 IX786501:IZ786504 ST786501:SV786504 ACP786501:ACR786504 AML786501:AMN786504 AWH786501:AWJ786504 BGD786501:BGF786504 BPZ786501:BQB786504 BZV786501:BZX786504 CJR786501:CJT786504 CTN786501:CTP786504 DDJ786501:DDL786504 DNF786501:DNH786504 DXB786501:DXD786504 EGX786501:EGZ786504 EQT786501:EQV786504 FAP786501:FAR786504 FKL786501:FKN786504 FUH786501:FUJ786504 GED786501:GEF786504 GNZ786501:GOB786504 GXV786501:GXX786504 HHR786501:HHT786504 HRN786501:HRP786504 IBJ786501:IBL786504 ILF786501:ILH786504 IVB786501:IVD786504 JEX786501:JEZ786504 JOT786501:JOV786504 JYP786501:JYR786504 KIL786501:KIN786504 KSH786501:KSJ786504 LCD786501:LCF786504 LLZ786501:LMB786504 LVV786501:LVX786504 MFR786501:MFT786504 MPN786501:MPP786504 MZJ786501:MZL786504 NJF786501:NJH786504 NTB786501:NTD786504 OCX786501:OCZ786504 OMT786501:OMV786504 OWP786501:OWR786504 PGL786501:PGN786504 PQH786501:PQJ786504 QAD786501:QAF786504 QJZ786501:QKB786504 QTV786501:QTX786504 RDR786501:RDT786504 RNN786501:RNP786504 RXJ786501:RXL786504 SHF786501:SHH786504 SRB786501:SRD786504 TAX786501:TAZ786504 TKT786501:TKV786504 TUP786501:TUR786504 UEL786501:UEN786504 UOH786501:UOJ786504 UYD786501:UYF786504 VHZ786501:VIB786504 VRV786501:VRX786504 WBR786501:WBT786504 WLN786501:WLP786504 WVJ786501:WVL786504 IX852037:IZ852040 ST852037:SV852040 ACP852037:ACR852040 AML852037:AMN852040 AWH852037:AWJ852040 BGD852037:BGF852040 BPZ852037:BQB852040 BZV852037:BZX852040 CJR852037:CJT852040 CTN852037:CTP852040 DDJ852037:DDL852040 DNF852037:DNH852040 DXB852037:DXD852040 EGX852037:EGZ852040 EQT852037:EQV852040 FAP852037:FAR852040 FKL852037:FKN852040 FUH852037:FUJ852040 GED852037:GEF852040 GNZ852037:GOB852040 GXV852037:GXX852040 HHR852037:HHT852040 HRN852037:HRP852040 IBJ852037:IBL852040 ILF852037:ILH852040 IVB852037:IVD852040 JEX852037:JEZ852040 JOT852037:JOV852040 JYP852037:JYR852040 KIL852037:KIN852040 KSH852037:KSJ852040 LCD852037:LCF852040 LLZ852037:LMB852040 LVV852037:LVX852040 MFR852037:MFT852040 MPN852037:MPP852040 MZJ852037:MZL852040 NJF852037:NJH852040 NTB852037:NTD852040 OCX852037:OCZ852040 OMT852037:OMV852040 OWP852037:OWR852040 PGL852037:PGN852040 PQH852037:PQJ852040 QAD852037:QAF852040 QJZ852037:QKB852040 QTV852037:QTX852040 RDR852037:RDT852040 RNN852037:RNP852040 RXJ852037:RXL852040 SHF852037:SHH852040 SRB852037:SRD852040 TAX852037:TAZ852040 TKT852037:TKV852040 TUP852037:TUR852040 UEL852037:UEN852040 UOH852037:UOJ852040 UYD852037:UYF852040 VHZ852037:VIB852040 VRV852037:VRX852040 WBR852037:WBT852040 WLN852037:WLP852040 WVJ852037:WVL852040 IX917573:IZ917576 ST917573:SV917576 ACP917573:ACR917576 AML917573:AMN917576 AWH917573:AWJ917576 BGD917573:BGF917576 BPZ917573:BQB917576 BZV917573:BZX917576 CJR917573:CJT917576 CTN917573:CTP917576 DDJ917573:DDL917576 DNF917573:DNH917576 DXB917573:DXD917576 EGX917573:EGZ917576 EQT917573:EQV917576 FAP917573:FAR917576 FKL917573:FKN917576 FUH917573:FUJ917576 GED917573:GEF917576 GNZ917573:GOB917576 GXV917573:GXX917576 HHR917573:HHT917576 HRN917573:HRP917576 IBJ917573:IBL917576 ILF917573:ILH917576 IVB917573:IVD917576 JEX917573:JEZ917576 JOT917573:JOV917576 JYP917573:JYR917576 KIL917573:KIN917576 KSH917573:KSJ917576 LCD917573:LCF917576 LLZ917573:LMB917576 LVV917573:LVX917576 MFR917573:MFT917576 MPN917573:MPP917576 MZJ917573:MZL917576 NJF917573:NJH917576 NTB917573:NTD917576 OCX917573:OCZ917576 OMT917573:OMV917576 OWP917573:OWR917576 PGL917573:PGN917576 PQH917573:PQJ917576 QAD917573:QAF917576 QJZ917573:QKB917576 QTV917573:QTX917576 RDR917573:RDT917576 RNN917573:RNP917576 RXJ917573:RXL917576 SHF917573:SHH917576 SRB917573:SRD917576 TAX917573:TAZ917576 TKT917573:TKV917576 TUP917573:TUR917576 UEL917573:UEN917576 UOH917573:UOJ917576 UYD917573:UYF917576 VHZ917573:VIB917576 VRV917573:VRX917576 WBR917573:WBT917576 WLN917573:WLP917576 WVJ917573:WVL917576 IX983109:IZ983112 ST983109:SV983112 ACP983109:ACR983112 AML983109:AMN983112 AWH983109:AWJ983112 BGD983109:BGF983112 BPZ983109:BQB983112 BZV983109:BZX983112 CJR983109:CJT983112 CTN983109:CTP983112 DDJ983109:DDL983112 DNF983109:DNH983112 DXB983109:DXD983112 EGX983109:EGZ983112 EQT983109:EQV983112 FAP983109:FAR983112 FKL983109:FKN983112 FUH983109:FUJ983112 GED983109:GEF983112 GNZ983109:GOB983112 GXV983109:GXX983112 HHR983109:HHT983112 HRN983109:HRP983112 IBJ983109:IBL983112 ILF983109:ILH983112 IVB983109:IVD983112 JEX983109:JEZ983112 JOT983109:JOV983112 JYP983109:JYR983112 KIL983109:KIN983112 KSH983109:KSJ983112 LCD983109:LCF983112 LLZ983109:LMB983112 LVV983109:LVX983112 MFR983109:MFT983112 MPN983109:MPP983112 MZJ983109:MZL983112 NJF983109:NJH983112 NTB983109:NTD983112 OCX983109:OCZ983112 OMT983109:OMV983112 OWP983109:OWR983112 PGL983109:PGN983112 PQH983109:PQJ983112 QAD983109:QAF983112 QJZ983109:QKB983112 QTV983109:QTX983112 RDR983109:RDT983112 RNN983109:RNP983112 RXJ983109:RXL983112 SHF983109:SHH983112 SRB983109:SRD983112 TAX983109:TAZ983112 TKT983109:TKV983112 TUP983109:TUR983112 UEL983109:UEN983112 UOH983109:UOJ983112 UYD983109:UYF983112 VHZ983109:VIB983112 VRV983109:VRX983112 WBR983109:WBT983112 WLN983109:WLP983112 WVJ983109:WVL983112 IY13:IZ13 SU13:SV13 ACQ13:ACR13 AMM13:AMN13 AWI13:AWJ13 BGE13:BGF13 BQA13:BQB13 BZW13:BZX13 CJS13:CJT13 CTO13:CTP13 DDK13:DDL13 DNG13:DNH13 DXC13:DXD13 EGY13:EGZ13 EQU13:EQV13 FAQ13:FAR13 FKM13:FKN13 FUI13:FUJ13 GEE13:GEF13 GOA13:GOB13 GXW13:GXX13 HHS13:HHT13 HRO13:HRP13 IBK13:IBL13 ILG13:ILH13 IVC13:IVD13 JEY13:JEZ13 JOU13:JOV13 JYQ13:JYR13 KIM13:KIN13 KSI13:KSJ13 LCE13:LCF13 LMA13:LMB13 LVW13:LVX13 MFS13:MFT13 MPO13:MPP13 MZK13:MZL13 NJG13:NJH13 NTC13:NTD13 OCY13:OCZ13 OMU13:OMV13 OWQ13:OWR13 PGM13:PGN13 PQI13:PQJ13 QAE13:QAF13 QKA13:QKB13 QTW13:QTX13 RDS13:RDT13 RNO13:RNP13 RXK13:RXL13 SHG13:SHH13 SRC13:SRD13 TAY13:TAZ13 TKU13:TKV13 TUQ13:TUR13 UEM13:UEN13 UOI13:UOJ13 UYE13:UYF13 VIA13:VIB13 VRW13:VRX13 WBS13:WBT13 WLO13:WLP13 WVK13:WVL13 IX65609:IY65609 ST65609:SU65609 ACP65609:ACQ65609 AML65609:AMM65609 AWH65609:AWI65609 BGD65609:BGE65609 BPZ65609:BQA65609 BZV65609:BZW65609 CJR65609:CJS65609 CTN65609:CTO65609 DDJ65609:DDK65609 DNF65609:DNG65609 DXB65609:DXC65609 EGX65609:EGY65609 EQT65609:EQU65609 FAP65609:FAQ65609 FKL65609:FKM65609 FUH65609:FUI65609 GED65609:GEE65609 GNZ65609:GOA65609 GXV65609:GXW65609 HHR65609:HHS65609 HRN65609:HRO65609 IBJ65609:IBK65609 ILF65609:ILG65609 IVB65609:IVC65609 JEX65609:JEY65609 JOT65609:JOU65609 JYP65609:JYQ65609 KIL65609:KIM65609 KSH65609:KSI65609 LCD65609:LCE65609 LLZ65609:LMA65609 LVV65609:LVW65609 MFR65609:MFS65609 MPN65609:MPO65609 MZJ65609:MZK65609 NJF65609:NJG65609 NTB65609:NTC65609 OCX65609:OCY65609 OMT65609:OMU65609 OWP65609:OWQ65609 PGL65609:PGM65609 PQH65609:PQI65609 QAD65609:QAE65609 QJZ65609:QKA65609 QTV65609:QTW65609 RDR65609:RDS65609 RNN65609:RNO65609 RXJ65609:RXK65609 SHF65609:SHG65609 SRB65609:SRC65609 TAX65609:TAY65609 TKT65609:TKU65609 TUP65609:TUQ65609 UEL65609:UEM65609 UOH65609:UOI65609 UYD65609:UYE65609 VHZ65609:VIA65609 VRV65609:VRW65609 WBR65609:WBS65609 WLN65609:WLO65609 WVJ65609:WVK65609 IX131145:IY131145 ST131145:SU131145 ACP131145:ACQ131145 AML131145:AMM131145 AWH131145:AWI131145 BGD131145:BGE131145 BPZ131145:BQA131145 BZV131145:BZW131145 CJR131145:CJS131145 CTN131145:CTO131145 DDJ131145:DDK131145 DNF131145:DNG131145 DXB131145:DXC131145 EGX131145:EGY131145 EQT131145:EQU131145 FAP131145:FAQ131145 FKL131145:FKM131145 FUH131145:FUI131145 GED131145:GEE131145 GNZ131145:GOA131145 GXV131145:GXW131145 HHR131145:HHS131145 HRN131145:HRO131145 IBJ131145:IBK131145 ILF131145:ILG131145 IVB131145:IVC131145 JEX131145:JEY131145 JOT131145:JOU131145 JYP131145:JYQ131145 KIL131145:KIM131145 KSH131145:KSI131145 LCD131145:LCE131145 LLZ131145:LMA131145 LVV131145:LVW131145 MFR131145:MFS131145 MPN131145:MPO131145 MZJ131145:MZK131145 NJF131145:NJG131145 NTB131145:NTC131145 OCX131145:OCY131145 OMT131145:OMU131145 OWP131145:OWQ131145 PGL131145:PGM131145 PQH131145:PQI131145 QAD131145:QAE131145 QJZ131145:QKA131145 QTV131145:QTW131145 RDR131145:RDS131145 RNN131145:RNO131145 RXJ131145:RXK131145 SHF131145:SHG131145 SRB131145:SRC131145 TAX131145:TAY131145 TKT131145:TKU131145 TUP131145:TUQ131145 UEL131145:UEM131145 UOH131145:UOI131145 UYD131145:UYE131145 VHZ131145:VIA131145 VRV131145:VRW131145 WBR131145:WBS131145 WLN131145:WLO131145 WVJ131145:WVK131145 IX196681:IY196681 ST196681:SU196681 ACP196681:ACQ196681 AML196681:AMM196681 AWH196681:AWI196681 BGD196681:BGE196681 BPZ196681:BQA196681 BZV196681:BZW196681 CJR196681:CJS196681 CTN196681:CTO196681 DDJ196681:DDK196681 DNF196681:DNG196681 DXB196681:DXC196681 EGX196681:EGY196681 EQT196681:EQU196681 FAP196681:FAQ196681 FKL196681:FKM196681 FUH196681:FUI196681 GED196681:GEE196681 GNZ196681:GOA196681 GXV196681:GXW196681 HHR196681:HHS196681 HRN196681:HRO196681 IBJ196681:IBK196681 ILF196681:ILG196681 IVB196681:IVC196681 JEX196681:JEY196681 JOT196681:JOU196681 JYP196681:JYQ196681 KIL196681:KIM196681 KSH196681:KSI196681 LCD196681:LCE196681 LLZ196681:LMA196681 LVV196681:LVW196681 MFR196681:MFS196681 MPN196681:MPO196681 MZJ196681:MZK196681 NJF196681:NJG196681 NTB196681:NTC196681 OCX196681:OCY196681 OMT196681:OMU196681 OWP196681:OWQ196681 PGL196681:PGM196681 PQH196681:PQI196681 QAD196681:QAE196681 QJZ196681:QKA196681 QTV196681:QTW196681 RDR196681:RDS196681 RNN196681:RNO196681 RXJ196681:RXK196681 SHF196681:SHG196681 SRB196681:SRC196681 TAX196681:TAY196681 TKT196681:TKU196681 TUP196681:TUQ196681 UEL196681:UEM196681 UOH196681:UOI196681 UYD196681:UYE196681 VHZ196681:VIA196681 VRV196681:VRW196681 WBR196681:WBS196681 WLN196681:WLO196681 WVJ196681:WVK196681 IX262217:IY262217 ST262217:SU262217 ACP262217:ACQ262217 AML262217:AMM262217 AWH262217:AWI262217 BGD262217:BGE262217 BPZ262217:BQA262217 BZV262217:BZW262217 CJR262217:CJS262217 CTN262217:CTO262217 DDJ262217:DDK262217 DNF262217:DNG262217 DXB262217:DXC262217 EGX262217:EGY262217 EQT262217:EQU262217 FAP262217:FAQ262217 FKL262217:FKM262217 FUH262217:FUI262217 GED262217:GEE262217 GNZ262217:GOA262217 GXV262217:GXW262217 HHR262217:HHS262217 HRN262217:HRO262217 IBJ262217:IBK262217 ILF262217:ILG262217 IVB262217:IVC262217 JEX262217:JEY262217 JOT262217:JOU262217 JYP262217:JYQ262217 KIL262217:KIM262217 KSH262217:KSI262217 LCD262217:LCE262217 LLZ262217:LMA262217 LVV262217:LVW262217 MFR262217:MFS262217 MPN262217:MPO262217 MZJ262217:MZK262217 NJF262217:NJG262217 NTB262217:NTC262217 OCX262217:OCY262217 OMT262217:OMU262217 OWP262217:OWQ262217 PGL262217:PGM262217 PQH262217:PQI262217 QAD262217:QAE262217 QJZ262217:QKA262217 QTV262217:QTW262217 RDR262217:RDS262217 RNN262217:RNO262217 RXJ262217:RXK262217 SHF262217:SHG262217 SRB262217:SRC262217 TAX262217:TAY262217 TKT262217:TKU262217 TUP262217:TUQ262217 UEL262217:UEM262217 UOH262217:UOI262217 UYD262217:UYE262217 VHZ262217:VIA262217 VRV262217:VRW262217 WBR262217:WBS262217 WLN262217:WLO262217 WVJ262217:WVK262217 IX327753:IY327753 ST327753:SU327753 ACP327753:ACQ327753 AML327753:AMM327753 AWH327753:AWI327753 BGD327753:BGE327753 BPZ327753:BQA327753 BZV327753:BZW327753 CJR327753:CJS327753 CTN327753:CTO327753 DDJ327753:DDK327753 DNF327753:DNG327753 DXB327753:DXC327753 EGX327753:EGY327753 EQT327753:EQU327753 FAP327753:FAQ327753 FKL327753:FKM327753 FUH327753:FUI327753 GED327753:GEE327753 GNZ327753:GOA327753 GXV327753:GXW327753 HHR327753:HHS327753 HRN327753:HRO327753 IBJ327753:IBK327753 ILF327753:ILG327753 IVB327753:IVC327753 JEX327753:JEY327753 JOT327753:JOU327753 JYP327753:JYQ327753 KIL327753:KIM327753 KSH327753:KSI327753 LCD327753:LCE327753 LLZ327753:LMA327753 LVV327753:LVW327753 MFR327753:MFS327753 MPN327753:MPO327753 MZJ327753:MZK327753 NJF327753:NJG327753 NTB327753:NTC327753 OCX327753:OCY327753 OMT327753:OMU327753 OWP327753:OWQ327753 PGL327753:PGM327753 PQH327753:PQI327753 QAD327753:QAE327753 QJZ327753:QKA327753 QTV327753:QTW327753 RDR327753:RDS327753 RNN327753:RNO327753 RXJ327753:RXK327753 SHF327753:SHG327753 SRB327753:SRC327753 TAX327753:TAY327753 TKT327753:TKU327753 TUP327753:TUQ327753 UEL327753:UEM327753 UOH327753:UOI327753 UYD327753:UYE327753 VHZ327753:VIA327753 VRV327753:VRW327753 WBR327753:WBS327753 WLN327753:WLO327753 WVJ327753:WVK327753 IX393289:IY393289 ST393289:SU393289 ACP393289:ACQ393289 AML393289:AMM393289 AWH393289:AWI393289 BGD393289:BGE393289 BPZ393289:BQA393289 BZV393289:BZW393289 CJR393289:CJS393289 CTN393289:CTO393289 DDJ393289:DDK393289 DNF393289:DNG393289 DXB393289:DXC393289 EGX393289:EGY393289 EQT393289:EQU393289 FAP393289:FAQ393289 FKL393289:FKM393289 FUH393289:FUI393289 GED393289:GEE393289 GNZ393289:GOA393289 GXV393289:GXW393289 HHR393289:HHS393289 HRN393289:HRO393289 IBJ393289:IBK393289 ILF393289:ILG393289 IVB393289:IVC393289 JEX393289:JEY393289 JOT393289:JOU393289 JYP393289:JYQ393289 KIL393289:KIM393289 KSH393289:KSI393289 LCD393289:LCE393289 LLZ393289:LMA393289 LVV393289:LVW393289 MFR393289:MFS393289 MPN393289:MPO393289 MZJ393289:MZK393289 NJF393289:NJG393289 NTB393289:NTC393289 OCX393289:OCY393289 OMT393289:OMU393289 OWP393289:OWQ393289 PGL393289:PGM393289 PQH393289:PQI393289 QAD393289:QAE393289 QJZ393289:QKA393289 QTV393289:QTW393289 RDR393289:RDS393289 RNN393289:RNO393289 RXJ393289:RXK393289 SHF393289:SHG393289 SRB393289:SRC393289 TAX393289:TAY393289 TKT393289:TKU393289 TUP393289:TUQ393289 UEL393289:UEM393289 UOH393289:UOI393289 UYD393289:UYE393289 VHZ393289:VIA393289 VRV393289:VRW393289 WBR393289:WBS393289 WLN393289:WLO393289 WVJ393289:WVK393289 IX458825:IY458825 ST458825:SU458825 ACP458825:ACQ458825 AML458825:AMM458825 AWH458825:AWI458825 BGD458825:BGE458825 BPZ458825:BQA458825 BZV458825:BZW458825 CJR458825:CJS458825 CTN458825:CTO458825 DDJ458825:DDK458825 DNF458825:DNG458825 DXB458825:DXC458825 EGX458825:EGY458825 EQT458825:EQU458825 FAP458825:FAQ458825 FKL458825:FKM458825 FUH458825:FUI458825 GED458825:GEE458825 GNZ458825:GOA458825 GXV458825:GXW458825 HHR458825:HHS458825 HRN458825:HRO458825 IBJ458825:IBK458825 ILF458825:ILG458825 IVB458825:IVC458825 JEX458825:JEY458825 JOT458825:JOU458825 JYP458825:JYQ458825 KIL458825:KIM458825 KSH458825:KSI458825 LCD458825:LCE458825 LLZ458825:LMA458825 LVV458825:LVW458825 MFR458825:MFS458825 MPN458825:MPO458825 MZJ458825:MZK458825 NJF458825:NJG458825 NTB458825:NTC458825 OCX458825:OCY458825 OMT458825:OMU458825 OWP458825:OWQ458825 PGL458825:PGM458825 PQH458825:PQI458825 QAD458825:QAE458825 QJZ458825:QKA458825 QTV458825:QTW458825 RDR458825:RDS458825 RNN458825:RNO458825 RXJ458825:RXK458825 SHF458825:SHG458825 SRB458825:SRC458825 TAX458825:TAY458825 TKT458825:TKU458825 TUP458825:TUQ458825 UEL458825:UEM458825 UOH458825:UOI458825 UYD458825:UYE458825 VHZ458825:VIA458825 VRV458825:VRW458825 WBR458825:WBS458825 WLN458825:WLO458825 WVJ458825:WVK458825 IX524361:IY524361 ST524361:SU524361 ACP524361:ACQ524361 AML524361:AMM524361 AWH524361:AWI524361 BGD524361:BGE524361 BPZ524361:BQA524361 BZV524361:BZW524361 CJR524361:CJS524361 CTN524361:CTO524361 DDJ524361:DDK524361 DNF524361:DNG524361 DXB524361:DXC524361 EGX524361:EGY524361 EQT524361:EQU524361 FAP524361:FAQ524361 FKL524361:FKM524361 FUH524361:FUI524361 GED524361:GEE524361 GNZ524361:GOA524361 GXV524361:GXW524361 HHR524361:HHS524361 HRN524361:HRO524361 IBJ524361:IBK524361 ILF524361:ILG524361 IVB524361:IVC524361 JEX524361:JEY524361 JOT524361:JOU524361 JYP524361:JYQ524361 KIL524361:KIM524361 KSH524361:KSI524361 LCD524361:LCE524361 LLZ524361:LMA524361 LVV524361:LVW524361 MFR524361:MFS524361 MPN524361:MPO524361 MZJ524361:MZK524361 NJF524361:NJG524361 NTB524361:NTC524361 OCX524361:OCY524361 OMT524361:OMU524361 OWP524361:OWQ524361 PGL524361:PGM524361 PQH524361:PQI524361 QAD524361:QAE524361 QJZ524361:QKA524361 QTV524361:QTW524361 RDR524361:RDS524361 RNN524361:RNO524361 RXJ524361:RXK524361 SHF524361:SHG524361 SRB524361:SRC524361 TAX524361:TAY524361 TKT524361:TKU524361 TUP524361:TUQ524361 UEL524361:UEM524361 UOH524361:UOI524361 UYD524361:UYE524361 VHZ524361:VIA524361 VRV524361:VRW524361 WBR524361:WBS524361 WLN524361:WLO524361 WVJ524361:WVK524361 IX589897:IY589897 ST589897:SU589897 ACP589897:ACQ589897 AML589897:AMM589897 AWH589897:AWI589897 BGD589897:BGE589897 BPZ589897:BQA589897 BZV589897:BZW589897 CJR589897:CJS589897 CTN589897:CTO589897 DDJ589897:DDK589897 DNF589897:DNG589897 DXB589897:DXC589897 EGX589897:EGY589897 EQT589897:EQU589897 FAP589897:FAQ589897 FKL589897:FKM589897 FUH589897:FUI589897 GED589897:GEE589897 GNZ589897:GOA589897 GXV589897:GXW589897 HHR589897:HHS589897 HRN589897:HRO589897 IBJ589897:IBK589897 ILF589897:ILG589897 IVB589897:IVC589897 JEX589897:JEY589897 JOT589897:JOU589897 JYP589897:JYQ589897 KIL589897:KIM589897 KSH589897:KSI589897 LCD589897:LCE589897 LLZ589897:LMA589897 LVV589897:LVW589897 MFR589897:MFS589897 MPN589897:MPO589897 MZJ589897:MZK589897 NJF589897:NJG589897 NTB589897:NTC589897 OCX589897:OCY589897 OMT589897:OMU589897 OWP589897:OWQ589897 PGL589897:PGM589897 PQH589897:PQI589897 QAD589897:QAE589897 QJZ589897:QKA589897 QTV589897:QTW589897 RDR589897:RDS589897 RNN589897:RNO589897 RXJ589897:RXK589897 SHF589897:SHG589897 SRB589897:SRC589897 TAX589897:TAY589897 TKT589897:TKU589897 TUP589897:TUQ589897 UEL589897:UEM589897 UOH589897:UOI589897 UYD589897:UYE589897 VHZ589897:VIA589897 VRV589897:VRW589897 WBR589897:WBS589897 WLN589897:WLO589897 WVJ589897:WVK589897 IX655433:IY655433 ST655433:SU655433 ACP655433:ACQ655433 AML655433:AMM655433 AWH655433:AWI655433 BGD655433:BGE655433 BPZ655433:BQA655433 BZV655433:BZW655433 CJR655433:CJS655433 CTN655433:CTO655433 DDJ655433:DDK655433 DNF655433:DNG655433 DXB655433:DXC655433 EGX655433:EGY655433 EQT655433:EQU655433 FAP655433:FAQ655433 FKL655433:FKM655433 FUH655433:FUI655433 GED655433:GEE655433 GNZ655433:GOA655433 GXV655433:GXW655433 HHR655433:HHS655433 HRN655433:HRO655433 IBJ655433:IBK655433 ILF655433:ILG655433 IVB655433:IVC655433 JEX655433:JEY655433 JOT655433:JOU655433 JYP655433:JYQ655433 KIL655433:KIM655433 KSH655433:KSI655433 LCD655433:LCE655433 LLZ655433:LMA655433 LVV655433:LVW655433 MFR655433:MFS655433 MPN655433:MPO655433 MZJ655433:MZK655433 NJF655433:NJG655433 NTB655433:NTC655433 OCX655433:OCY655433 OMT655433:OMU655433 OWP655433:OWQ655433 PGL655433:PGM655433 PQH655433:PQI655433 QAD655433:QAE655433 QJZ655433:QKA655433 QTV655433:QTW655433 RDR655433:RDS655433 RNN655433:RNO655433 RXJ655433:RXK655433 SHF655433:SHG655433 SRB655433:SRC655433 TAX655433:TAY655433 TKT655433:TKU655433 TUP655433:TUQ655433 UEL655433:UEM655433 UOH655433:UOI655433 UYD655433:UYE655433 VHZ655433:VIA655433 VRV655433:VRW655433 WBR655433:WBS655433 WLN655433:WLO655433 WVJ655433:WVK655433 IX720969:IY720969 ST720969:SU720969 ACP720969:ACQ720969 AML720969:AMM720969 AWH720969:AWI720969 BGD720969:BGE720969 BPZ720969:BQA720969 BZV720969:BZW720969 CJR720969:CJS720969 CTN720969:CTO720969 DDJ720969:DDK720969 DNF720969:DNG720969 DXB720969:DXC720969 EGX720969:EGY720969 EQT720969:EQU720969 FAP720969:FAQ720969 FKL720969:FKM720969 FUH720969:FUI720969 GED720969:GEE720969 GNZ720969:GOA720969 GXV720969:GXW720969 HHR720969:HHS720969 HRN720969:HRO720969 IBJ720969:IBK720969 ILF720969:ILG720969 IVB720969:IVC720969 JEX720969:JEY720969 JOT720969:JOU720969 JYP720969:JYQ720969 KIL720969:KIM720969 KSH720969:KSI720969 LCD720969:LCE720969 LLZ720969:LMA720969 LVV720969:LVW720969 MFR720969:MFS720969 MPN720969:MPO720969 MZJ720969:MZK720969 NJF720969:NJG720969 NTB720969:NTC720969 OCX720969:OCY720969 OMT720969:OMU720969 OWP720969:OWQ720969 PGL720969:PGM720969 PQH720969:PQI720969 QAD720969:QAE720969 QJZ720969:QKA720969 QTV720969:QTW720969 RDR720969:RDS720969 RNN720969:RNO720969 RXJ720969:RXK720969 SHF720969:SHG720969 SRB720969:SRC720969 TAX720969:TAY720969 TKT720969:TKU720969 TUP720969:TUQ720969 UEL720969:UEM720969 UOH720969:UOI720969 UYD720969:UYE720969 VHZ720969:VIA720969 VRV720969:VRW720969 WBR720969:WBS720969 WLN720969:WLO720969 WVJ720969:WVK720969 IX786505:IY786505 ST786505:SU786505 ACP786505:ACQ786505 AML786505:AMM786505 AWH786505:AWI786505 BGD786505:BGE786505 BPZ786505:BQA786505 BZV786505:BZW786505 CJR786505:CJS786505 CTN786505:CTO786505 DDJ786505:DDK786505 DNF786505:DNG786505 DXB786505:DXC786505 EGX786505:EGY786505 EQT786505:EQU786505 FAP786505:FAQ786505 FKL786505:FKM786505 FUH786505:FUI786505 GED786505:GEE786505 GNZ786505:GOA786505 GXV786505:GXW786505 HHR786505:HHS786505 HRN786505:HRO786505 IBJ786505:IBK786505 ILF786505:ILG786505 IVB786505:IVC786505 JEX786505:JEY786505 JOT786505:JOU786505 JYP786505:JYQ786505 KIL786505:KIM786505 KSH786505:KSI786505 LCD786505:LCE786505 LLZ786505:LMA786505 LVV786505:LVW786505 MFR786505:MFS786505 MPN786505:MPO786505 MZJ786505:MZK786505 NJF786505:NJG786505 NTB786505:NTC786505 OCX786505:OCY786505 OMT786505:OMU786505 OWP786505:OWQ786505 PGL786505:PGM786505 PQH786505:PQI786505 QAD786505:QAE786505 QJZ786505:QKA786505 QTV786505:QTW786505 RDR786505:RDS786505 RNN786505:RNO786505 RXJ786505:RXK786505 SHF786505:SHG786505 SRB786505:SRC786505 TAX786505:TAY786505 TKT786505:TKU786505 TUP786505:TUQ786505 UEL786505:UEM786505 UOH786505:UOI786505 UYD786505:UYE786505 VHZ786505:VIA786505 VRV786505:VRW786505 WBR786505:WBS786505 WLN786505:WLO786505 WVJ786505:WVK786505 IX852041:IY852041 ST852041:SU852041 ACP852041:ACQ852041 AML852041:AMM852041 AWH852041:AWI852041 BGD852041:BGE852041 BPZ852041:BQA852041 BZV852041:BZW852041 CJR852041:CJS852041 CTN852041:CTO852041 DDJ852041:DDK852041 DNF852041:DNG852041 DXB852041:DXC852041 EGX852041:EGY852041 EQT852041:EQU852041 FAP852041:FAQ852041 FKL852041:FKM852041 FUH852041:FUI852041 GED852041:GEE852041 GNZ852041:GOA852041 GXV852041:GXW852041 HHR852041:HHS852041 HRN852041:HRO852041 IBJ852041:IBK852041 ILF852041:ILG852041 IVB852041:IVC852041 JEX852041:JEY852041 JOT852041:JOU852041 JYP852041:JYQ852041 KIL852041:KIM852041 KSH852041:KSI852041 LCD852041:LCE852041 LLZ852041:LMA852041 LVV852041:LVW852041 MFR852041:MFS852041 MPN852041:MPO852041 MZJ852041:MZK852041 NJF852041:NJG852041 NTB852041:NTC852041 OCX852041:OCY852041 OMT852041:OMU852041 OWP852041:OWQ852041 PGL852041:PGM852041 PQH852041:PQI852041 QAD852041:QAE852041 QJZ852041:QKA852041 QTV852041:QTW852041 RDR852041:RDS852041 RNN852041:RNO852041 RXJ852041:RXK852041 SHF852041:SHG852041 SRB852041:SRC852041 TAX852041:TAY852041 TKT852041:TKU852041 TUP852041:TUQ852041 UEL852041:UEM852041 UOH852041:UOI852041 UYD852041:UYE852041 VHZ852041:VIA852041 VRV852041:VRW852041 WBR852041:WBS852041 WLN852041:WLO852041 WVJ852041:WVK852041 IX917577:IY917577 ST917577:SU917577 ACP917577:ACQ917577 AML917577:AMM917577 AWH917577:AWI917577 BGD917577:BGE917577 BPZ917577:BQA917577 BZV917577:BZW917577 CJR917577:CJS917577 CTN917577:CTO917577 DDJ917577:DDK917577 DNF917577:DNG917577 DXB917577:DXC917577 EGX917577:EGY917577 EQT917577:EQU917577 FAP917577:FAQ917577 FKL917577:FKM917577 FUH917577:FUI917577 GED917577:GEE917577 GNZ917577:GOA917577 GXV917577:GXW917577 HHR917577:HHS917577 HRN917577:HRO917577 IBJ917577:IBK917577 ILF917577:ILG917577 IVB917577:IVC917577 JEX917577:JEY917577 JOT917577:JOU917577 JYP917577:JYQ917577 KIL917577:KIM917577 KSH917577:KSI917577 LCD917577:LCE917577 LLZ917577:LMA917577 LVV917577:LVW917577 MFR917577:MFS917577 MPN917577:MPO917577 MZJ917577:MZK917577 NJF917577:NJG917577 NTB917577:NTC917577 OCX917577:OCY917577 OMT917577:OMU917577 OWP917577:OWQ917577 PGL917577:PGM917577 PQH917577:PQI917577 QAD917577:QAE917577 QJZ917577:QKA917577 QTV917577:QTW917577 RDR917577:RDS917577 RNN917577:RNO917577 RXJ917577:RXK917577 SHF917577:SHG917577 SRB917577:SRC917577 TAX917577:TAY917577 TKT917577:TKU917577 TUP917577:TUQ917577 UEL917577:UEM917577 UOH917577:UOI917577 UYD917577:UYE917577 VHZ917577:VIA917577 VRV917577:VRW917577 WBR917577:WBS917577 WLN917577:WLO917577 WVJ917577:WVK917577 IX983113:IY983113 ST983113:SU983113 ACP983113:ACQ983113 AML983113:AMM983113 AWH983113:AWI983113 BGD983113:BGE983113 BPZ983113:BQA983113 BZV983113:BZW983113 CJR983113:CJS983113 CTN983113:CTO983113 DDJ983113:DDK983113 DNF983113:DNG983113 DXB983113:DXC983113 EGX983113:EGY983113 EQT983113:EQU983113 FAP983113:FAQ983113 FKL983113:FKM983113 FUH983113:FUI983113 GED983113:GEE983113 GNZ983113:GOA983113 GXV983113:GXW983113 HHR983113:HHS983113 HRN983113:HRO983113 IBJ983113:IBK983113 ILF983113:ILG983113 IVB983113:IVC983113 JEX983113:JEY983113 JOT983113:JOU983113 JYP983113:JYQ983113 KIL983113:KIM983113 KSH983113:KSI983113 LCD983113:LCE983113 LLZ983113:LMA983113 LVV983113:LVW983113 MFR983113:MFS983113 MPN983113:MPO983113 MZJ983113:MZK983113 NJF983113:NJG983113 NTB983113:NTC983113 OCX983113:OCY983113 OMT983113:OMU983113 OWP983113:OWQ983113 PGL983113:PGM983113 PQH983113:PQI983113 QAD983113:QAE983113 QJZ983113:QKA983113 QTV983113:QTW983113 RDR983113:RDS983113 RNN983113:RNO983113 RXJ983113:RXK983113 SHF983113:SHG983113 SRB983113:SRC983113 TAX983113:TAY983113 TKT983113:TKU983113 TUP983113:TUQ983113 UEL983113:UEM983113 UOH983113:UOI983113 UYD983113:UYE983113 VHZ983113:VIA983113 VRV983113:VRW983113 WBR983113:WBS983113 WLN983113:WLO983113 WVJ983113:WVK983113 IX65610 ST65610 ACP65610 AML65610 AWH65610 BGD65610 BPZ65610 BZV65610 CJR65610 CTN65610 DDJ65610 DNF65610 DXB65610 EGX65610 EQT65610 FAP65610 FKL65610 FUH65610 GED65610 GNZ65610 GXV65610 HHR65610 HRN65610 IBJ65610 ILF65610 IVB65610 JEX65610 JOT65610 JYP65610 KIL65610 KSH65610 LCD65610 LLZ65610 LVV65610 MFR65610 MPN65610 MZJ65610 NJF65610 NTB65610 OCX65610 OMT65610 OWP65610 PGL65610 PQH65610 QAD65610 QJZ65610 QTV65610 RDR65610 RNN65610 RXJ65610 SHF65610 SRB65610 TAX65610 TKT65610 TUP65610 UEL65610 UOH65610 UYD65610 VHZ65610 VRV65610 WBR65610 WLN65610 WVJ65610 IX131146 ST131146 ACP131146 AML131146 AWH131146 BGD131146 BPZ131146 BZV131146 CJR131146 CTN131146 DDJ131146 DNF131146 DXB131146 EGX131146 EQT131146 FAP131146 FKL131146 FUH131146 GED131146 GNZ131146 GXV131146 HHR131146 HRN131146 IBJ131146 ILF131146 IVB131146 JEX131146 JOT131146 JYP131146 KIL131146 KSH131146 LCD131146 LLZ131146 LVV131146 MFR131146 MPN131146 MZJ131146 NJF131146 NTB131146 OCX131146 OMT131146 OWP131146 PGL131146 PQH131146 QAD131146 QJZ131146 QTV131146 RDR131146 RNN131146 RXJ131146 SHF131146 SRB131146 TAX131146 TKT131146 TUP131146 UEL131146 UOH131146 UYD131146 VHZ131146 VRV131146 WBR131146 WLN131146 WVJ131146 IX196682 ST196682 ACP196682 AML196682 AWH196682 BGD196682 BPZ196682 BZV196682 CJR196682 CTN196682 DDJ196682 DNF196682 DXB196682 EGX196682 EQT196682 FAP196682 FKL196682 FUH196682 GED196682 GNZ196682 GXV196682 HHR196682 HRN196682 IBJ196682 ILF196682 IVB196682 JEX196682 JOT196682 JYP196682 KIL196682 KSH196682 LCD196682 LLZ196682 LVV196682 MFR196682 MPN196682 MZJ196682 NJF196682 NTB196682 OCX196682 OMT196682 OWP196682 PGL196682 PQH196682 QAD196682 QJZ196682 QTV196682 RDR196682 RNN196682 RXJ196682 SHF196682 SRB196682 TAX196682 TKT196682 TUP196682 UEL196682 UOH196682 UYD196682 VHZ196682 VRV196682 WBR196682 WLN196682 WVJ196682 IX262218 ST262218 ACP262218 AML262218 AWH262218 BGD262218 BPZ262218 BZV262218 CJR262218 CTN262218 DDJ262218 DNF262218 DXB262218 EGX262218 EQT262218 FAP262218 FKL262218 FUH262218 GED262218 GNZ262218 GXV262218 HHR262218 HRN262218 IBJ262218 ILF262218 IVB262218 JEX262218 JOT262218 JYP262218 KIL262218 KSH262218 LCD262218 LLZ262218 LVV262218 MFR262218 MPN262218 MZJ262218 NJF262218 NTB262218 OCX262218 OMT262218 OWP262218 PGL262218 PQH262218 QAD262218 QJZ262218 QTV262218 RDR262218 RNN262218 RXJ262218 SHF262218 SRB262218 TAX262218 TKT262218 TUP262218 UEL262218 UOH262218 UYD262218 VHZ262218 VRV262218 WBR262218 WLN262218 WVJ262218 IX327754 ST327754 ACP327754 AML327754 AWH327754 BGD327754 BPZ327754 BZV327754 CJR327754 CTN327754 DDJ327754 DNF327754 DXB327754 EGX327754 EQT327754 FAP327754 FKL327754 FUH327754 GED327754 GNZ327754 GXV327754 HHR327754 HRN327754 IBJ327754 ILF327754 IVB327754 JEX327754 JOT327754 JYP327754 KIL327754 KSH327754 LCD327754 LLZ327754 LVV327754 MFR327754 MPN327754 MZJ327754 NJF327754 NTB327754 OCX327754 OMT327754 OWP327754 PGL327754 PQH327754 QAD327754 QJZ327754 QTV327754 RDR327754 RNN327754 RXJ327754 SHF327754 SRB327754 TAX327754 TKT327754 TUP327754 UEL327754 UOH327754 UYD327754 VHZ327754 VRV327754 WBR327754 WLN327754 WVJ327754 IX393290 ST393290 ACP393290 AML393290 AWH393290 BGD393290 BPZ393290 BZV393290 CJR393290 CTN393290 DDJ393290 DNF393290 DXB393290 EGX393290 EQT393290 FAP393290 FKL393290 FUH393290 GED393290 GNZ393290 GXV393290 HHR393290 HRN393290 IBJ393290 ILF393290 IVB393290 JEX393290 JOT393290 JYP393290 KIL393290 KSH393290 LCD393290 LLZ393290 LVV393290 MFR393290 MPN393290 MZJ393290 NJF393290 NTB393290 OCX393290 OMT393290 OWP393290 PGL393290 PQH393290 QAD393290 QJZ393290 QTV393290 RDR393290 RNN393290 RXJ393290 SHF393290 SRB393290 TAX393290 TKT393290 TUP393290 UEL393290 UOH393290 UYD393290 VHZ393290 VRV393290 WBR393290 WLN393290 WVJ393290 IX458826 ST458826 ACP458826 AML458826 AWH458826 BGD458826 BPZ458826 BZV458826 CJR458826 CTN458826 DDJ458826 DNF458826 DXB458826 EGX458826 EQT458826 FAP458826 FKL458826 FUH458826 GED458826 GNZ458826 GXV458826 HHR458826 HRN458826 IBJ458826 ILF458826 IVB458826 JEX458826 JOT458826 JYP458826 KIL458826 KSH458826 LCD458826 LLZ458826 LVV458826 MFR458826 MPN458826 MZJ458826 NJF458826 NTB458826 OCX458826 OMT458826 OWP458826 PGL458826 PQH458826 QAD458826 QJZ458826 QTV458826 RDR458826 RNN458826 RXJ458826 SHF458826 SRB458826 TAX458826 TKT458826 TUP458826 UEL458826 UOH458826 UYD458826 VHZ458826 VRV458826 WBR458826 WLN458826 WVJ458826 IX524362 ST524362 ACP524362 AML524362 AWH524362 BGD524362 BPZ524362 BZV524362 CJR524362 CTN524362 DDJ524362 DNF524362 DXB524362 EGX524362 EQT524362 FAP524362 FKL524362 FUH524362 GED524362 GNZ524362 GXV524362 HHR524362 HRN524362 IBJ524362 ILF524362 IVB524362 JEX524362 JOT524362 JYP524362 KIL524362 KSH524362 LCD524362 LLZ524362 LVV524362 MFR524362 MPN524362 MZJ524362 NJF524362 NTB524362 OCX524362 OMT524362 OWP524362 PGL524362 PQH524362 QAD524362 QJZ524362 QTV524362 RDR524362 RNN524362 RXJ524362 SHF524362 SRB524362 TAX524362 TKT524362 TUP524362 UEL524362 UOH524362 UYD524362 VHZ524362 VRV524362 WBR524362 WLN524362 WVJ524362 IX589898 ST589898 ACP589898 AML589898 AWH589898 BGD589898 BPZ589898 BZV589898 CJR589898 CTN589898 DDJ589898 DNF589898 DXB589898 EGX589898 EQT589898 FAP589898 FKL589898 FUH589898 GED589898 GNZ589898 GXV589898 HHR589898 HRN589898 IBJ589898 ILF589898 IVB589898 JEX589898 JOT589898 JYP589898 KIL589898 KSH589898 LCD589898 LLZ589898 LVV589898 MFR589898 MPN589898 MZJ589898 NJF589898 NTB589898 OCX589898 OMT589898 OWP589898 PGL589898 PQH589898 QAD589898 QJZ589898 QTV589898 RDR589898 RNN589898 RXJ589898 SHF589898 SRB589898 TAX589898 TKT589898 TUP589898 UEL589898 UOH589898 UYD589898 VHZ589898 VRV589898 WBR589898 WLN589898 WVJ589898 IX655434 ST655434 ACP655434 AML655434 AWH655434 BGD655434 BPZ655434 BZV655434 CJR655434 CTN655434 DDJ655434 DNF655434 DXB655434 EGX655434 EQT655434 FAP655434 FKL655434 FUH655434 GED655434 GNZ655434 GXV655434 HHR655434 HRN655434 IBJ655434 ILF655434 IVB655434 JEX655434 JOT655434 JYP655434 KIL655434 KSH655434 LCD655434 LLZ655434 LVV655434 MFR655434 MPN655434 MZJ655434 NJF655434 NTB655434 OCX655434 OMT655434 OWP655434 PGL655434 PQH655434 QAD655434 QJZ655434 QTV655434 RDR655434 RNN655434 RXJ655434 SHF655434 SRB655434 TAX655434 TKT655434 TUP655434 UEL655434 UOH655434 UYD655434 VHZ655434 VRV655434 WBR655434 WLN655434 WVJ655434 IX720970 ST720970 ACP720970 AML720970 AWH720970 BGD720970 BPZ720970 BZV720970 CJR720970 CTN720970 DDJ720970 DNF720970 DXB720970 EGX720970 EQT720970 FAP720970 FKL720970 FUH720970 GED720970 GNZ720970 GXV720970 HHR720970 HRN720970 IBJ720970 ILF720970 IVB720970 JEX720970 JOT720970 JYP720970 KIL720970 KSH720970 LCD720970 LLZ720970 LVV720970 MFR720970 MPN720970 MZJ720970 NJF720970 NTB720970 OCX720970 OMT720970 OWP720970 PGL720970 PQH720970 QAD720970 QJZ720970 QTV720970 RDR720970 RNN720970 RXJ720970 SHF720970 SRB720970 TAX720970 TKT720970 TUP720970 UEL720970 UOH720970 UYD720970 VHZ720970 VRV720970 WBR720970 WLN720970 WVJ720970 IX786506 ST786506 ACP786506 AML786506 AWH786506 BGD786506 BPZ786506 BZV786506 CJR786506 CTN786506 DDJ786506 DNF786506 DXB786506 EGX786506 EQT786506 FAP786506 FKL786506 FUH786506 GED786506 GNZ786506 GXV786506 HHR786506 HRN786506 IBJ786506 ILF786506 IVB786506 JEX786506 JOT786506 JYP786506 KIL786506 KSH786506 LCD786506 LLZ786506 LVV786506 MFR786506 MPN786506 MZJ786506 NJF786506 NTB786506 OCX786506 OMT786506 OWP786506 PGL786506 PQH786506 QAD786506 QJZ786506 QTV786506 RDR786506 RNN786506 RXJ786506 SHF786506 SRB786506 TAX786506 TKT786506 TUP786506 UEL786506 UOH786506 UYD786506 VHZ786506 VRV786506 WBR786506 WLN786506 WVJ786506 IX852042 ST852042 ACP852042 AML852042 AWH852042 BGD852042 BPZ852042 BZV852042 CJR852042 CTN852042 DDJ852042 DNF852042 DXB852042 EGX852042 EQT852042 FAP852042 FKL852042 FUH852042 GED852042 GNZ852042 GXV852042 HHR852042 HRN852042 IBJ852042 ILF852042 IVB852042 JEX852042 JOT852042 JYP852042 KIL852042 KSH852042 LCD852042 LLZ852042 LVV852042 MFR852042 MPN852042 MZJ852042 NJF852042 NTB852042 OCX852042 OMT852042 OWP852042 PGL852042 PQH852042 QAD852042 QJZ852042 QTV852042 RDR852042 RNN852042 RXJ852042 SHF852042 SRB852042 TAX852042 TKT852042 TUP852042 UEL852042 UOH852042 UYD852042 VHZ852042 VRV852042 WBR852042 WLN852042 WVJ852042 IX917578 ST917578 ACP917578 AML917578 AWH917578 BGD917578 BPZ917578 BZV917578 CJR917578 CTN917578 DDJ917578 DNF917578 DXB917578 EGX917578 EQT917578 FAP917578 FKL917578 FUH917578 GED917578 GNZ917578 GXV917578 HHR917578 HRN917578 IBJ917578 ILF917578 IVB917578 JEX917578 JOT917578 JYP917578 KIL917578 KSH917578 LCD917578 LLZ917578 LVV917578 MFR917578 MPN917578 MZJ917578 NJF917578 NTB917578 OCX917578 OMT917578 OWP917578 PGL917578 PQH917578 QAD917578 QJZ917578 QTV917578 RDR917578 RNN917578 RXJ917578 SHF917578 SRB917578 TAX917578 TKT917578 TUP917578 UEL917578 UOH917578 UYD917578 VHZ917578 VRV917578 WBR917578 WLN917578 WVJ917578 IX983114 ST983114 ACP983114 AML983114 AWH983114 BGD983114 BPZ983114 BZV983114 CJR983114 CTN983114 DDJ983114 DNF983114 DXB983114 EGX983114 EQT983114 FAP983114 FKL983114 FUH983114 GED983114 GNZ983114 GXV983114 HHR983114 HRN983114 IBJ983114 ILF983114 IVB983114 JEX983114 JOT983114 JYP983114 KIL983114 KSH983114 LCD983114 LLZ983114 LVV983114 MFR983114 MPN983114 MZJ983114 NJF983114 NTB983114 OCX983114 OMT983114 OWP983114 PGL983114 PQH983114 QAD983114 QJZ983114 QTV983114 RDR983114 RNN983114 RXJ983114 SHF983114 SRB983114 TAX983114 TKT983114 TUP983114 UEL983114 UOH983114 UYD983114 VHZ983114 VRV983114 WBR983114 WLN983114 WVJ983114 C65612:D65614 IY65611:IZ65613 SU65611:SV65613 ACQ65611:ACR65613 AMM65611:AMN65613 AWI65611:AWJ65613 BGE65611:BGF65613 BQA65611:BQB65613 BZW65611:BZX65613 CJS65611:CJT65613 CTO65611:CTP65613 DDK65611:DDL65613 DNG65611:DNH65613 DXC65611:DXD65613 EGY65611:EGZ65613 EQU65611:EQV65613 FAQ65611:FAR65613 FKM65611:FKN65613 FUI65611:FUJ65613 GEE65611:GEF65613 GOA65611:GOB65613 GXW65611:GXX65613 HHS65611:HHT65613 HRO65611:HRP65613 IBK65611:IBL65613 ILG65611:ILH65613 IVC65611:IVD65613 JEY65611:JEZ65613 JOU65611:JOV65613 JYQ65611:JYR65613 KIM65611:KIN65613 KSI65611:KSJ65613 LCE65611:LCF65613 LMA65611:LMB65613 LVW65611:LVX65613 MFS65611:MFT65613 MPO65611:MPP65613 MZK65611:MZL65613 NJG65611:NJH65613 NTC65611:NTD65613 OCY65611:OCZ65613 OMU65611:OMV65613 OWQ65611:OWR65613 PGM65611:PGN65613 PQI65611:PQJ65613 QAE65611:QAF65613 QKA65611:QKB65613 QTW65611:QTX65613 RDS65611:RDT65613 RNO65611:RNP65613 RXK65611:RXL65613 SHG65611:SHH65613 SRC65611:SRD65613 TAY65611:TAZ65613 TKU65611:TKV65613 TUQ65611:TUR65613 UEM65611:UEN65613 UOI65611:UOJ65613 UYE65611:UYF65613 VIA65611:VIB65613 VRW65611:VRX65613 WBS65611:WBT65613 WLO65611:WLP65613 WVK65611:WVL65613 C131148:D131150 IY131147:IZ131149 SU131147:SV131149 ACQ131147:ACR131149 AMM131147:AMN131149 AWI131147:AWJ131149 BGE131147:BGF131149 BQA131147:BQB131149 BZW131147:BZX131149 CJS131147:CJT131149 CTO131147:CTP131149 DDK131147:DDL131149 DNG131147:DNH131149 DXC131147:DXD131149 EGY131147:EGZ131149 EQU131147:EQV131149 FAQ131147:FAR131149 FKM131147:FKN131149 FUI131147:FUJ131149 GEE131147:GEF131149 GOA131147:GOB131149 GXW131147:GXX131149 HHS131147:HHT131149 HRO131147:HRP131149 IBK131147:IBL131149 ILG131147:ILH131149 IVC131147:IVD131149 JEY131147:JEZ131149 JOU131147:JOV131149 JYQ131147:JYR131149 KIM131147:KIN131149 KSI131147:KSJ131149 LCE131147:LCF131149 LMA131147:LMB131149 LVW131147:LVX131149 MFS131147:MFT131149 MPO131147:MPP131149 MZK131147:MZL131149 NJG131147:NJH131149 NTC131147:NTD131149 OCY131147:OCZ131149 OMU131147:OMV131149 OWQ131147:OWR131149 PGM131147:PGN131149 PQI131147:PQJ131149 QAE131147:QAF131149 QKA131147:QKB131149 QTW131147:QTX131149 RDS131147:RDT131149 RNO131147:RNP131149 RXK131147:RXL131149 SHG131147:SHH131149 SRC131147:SRD131149 TAY131147:TAZ131149 TKU131147:TKV131149 TUQ131147:TUR131149 UEM131147:UEN131149 UOI131147:UOJ131149 UYE131147:UYF131149 VIA131147:VIB131149 VRW131147:VRX131149 WBS131147:WBT131149 WLO131147:WLP131149 WVK131147:WVL131149 C196684:D196686 IY196683:IZ196685 SU196683:SV196685 ACQ196683:ACR196685 AMM196683:AMN196685 AWI196683:AWJ196685 BGE196683:BGF196685 BQA196683:BQB196685 BZW196683:BZX196685 CJS196683:CJT196685 CTO196683:CTP196685 DDK196683:DDL196685 DNG196683:DNH196685 DXC196683:DXD196685 EGY196683:EGZ196685 EQU196683:EQV196685 FAQ196683:FAR196685 FKM196683:FKN196685 FUI196683:FUJ196685 GEE196683:GEF196685 GOA196683:GOB196685 GXW196683:GXX196685 HHS196683:HHT196685 HRO196683:HRP196685 IBK196683:IBL196685 ILG196683:ILH196685 IVC196683:IVD196685 JEY196683:JEZ196685 JOU196683:JOV196685 JYQ196683:JYR196685 KIM196683:KIN196685 KSI196683:KSJ196685 LCE196683:LCF196685 LMA196683:LMB196685 LVW196683:LVX196685 MFS196683:MFT196685 MPO196683:MPP196685 MZK196683:MZL196685 NJG196683:NJH196685 NTC196683:NTD196685 OCY196683:OCZ196685 OMU196683:OMV196685 OWQ196683:OWR196685 PGM196683:PGN196685 PQI196683:PQJ196685 QAE196683:QAF196685 QKA196683:QKB196685 QTW196683:QTX196685 RDS196683:RDT196685 RNO196683:RNP196685 RXK196683:RXL196685 SHG196683:SHH196685 SRC196683:SRD196685 TAY196683:TAZ196685 TKU196683:TKV196685 TUQ196683:TUR196685 UEM196683:UEN196685 UOI196683:UOJ196685 UYE196683:UYF196685 VIA196683:VIB196685 VRW196683:VRX196685 WBS196683:WBT196685 WLO196683:WLP196685 WVK196683:WVL196685 C262220:D262222 IY262219:IZ262221 SU262219:SV262221 ACQ262219:ACR262221 AMM262219:AMN262221 AWI262219:AWJ262221 BGE262219:BGF262221 BQA262219:BQB262221 BZW262219:BZX262221 CJS262219:CJT262221 CTO262219:CTP262221 DDK262219:DDL262221 DNG262219:DNH262221 DXC262219:DXD262221 EGY262219:EGZ262221 EQU262219:EQV262221 FAQ262219:FAR262221 FKM262219:FKN262221 FUI262219:FUJ262221 GEE262219:GEF262221 GOA262219:GOB262221 GXW262219:GXX262221 HHS262219:HHT262221 HRO262219:HRP262221 IBK262219:IBL262221 ILG262219:ILH262221 IVC262219:IVD262221 JEY262219:JEZ262221 JOU262219:JOV262221 JYQ262219:JYR262221 KIM262219:KIN262221 KSI262219:KSJ262221 LCE262219:LCF262221 LMA262219:LMB262221 LVW262219:LVX262221 MFS262219:MFT262221 MPO262219:MPP262221 MZK262219:MZL262221 NJG262219:NJH262221 NTC262219:NTD262221 OCY262219:OCZ262221 OMU262219:OMV262221 OWQ262219:OWR262221 PGM262219:PGN262221 PQI262219:PQJ262221 QAE262219:QAF262221 QKA262219:QKB262221 QTW262219:QTX262221 RDS262219:RDT262221 RNO262219:RNP262221 RXK262219:RXL262221 SHG262219:SHH262221 SRC262219:SRD262221 TAY262219:TAZ262221 TKU262219:TKV262221 TUQ262219:TUR262221 UEM262219:UEN262221 UOI262219:UOJ262221 UYE262219:UYF262221 VIA262219:VIB262221 VRW262219:VRX262221 WBS262219:WBT262221 WLO262219:WLP262221 WVK262219:WVL262221 C327756:D327758 IY327755:IZ327757 SU327755:SV327757 ACQ327755:ACR327757 AMM327755:AMN327757 AWI327755:AWJ327757 BGE327755:BGF327757 BQA327755:BQB327757 BZW327755:BZX327757 CJS327755:CJT327757 CTO327755:CTP327757 DDK327755:DDL327757 DNG327755:DNH327757 DXC327755:DXD327757 EGY327755:EGZ327757 EQU327755:EQV327757 FAQ327755:FAR327757 FKM327755:FKN327757 FUI327755:FUJ327757 GEE327755:GEF327757 GOA327755:GOB327757 GXW327755:GXX327757 HHS327755:HHT327757 HRO327755:HRP327757 IBK327755:IBL327757 ILG327755:ILH327757 IVC327755:IVD327757 JEY327755:JEZ327757 JOU327755:JOV327757 JYQ327755:JYR327757 KIM327755:KIN327757 KSI327755:KSJ327757 LCE327755:LCF327757 LMA327755:LMB327757 LVW327755:LVX327757 MFS327755:MFT327757 MPO327755:MPP327757 MZK327755:MZL327757 NJG327755:NJH327757 NTC327755:NTD327757 OCY327755:OCZ327757 OMU327755:OMV327757 OWQ327755:OWR327757 PGM327755:PGN327757 PQI327755:PQJ327757 QAE327755:QAF327757 QKA327755:QKB327757 QTW327755:QTX327757 RDS327755:RDT327757 RNO327755:RNP327757 RXK327755:RXL327757 SHG327755:SHH327757 SRC327755:SRD327757 TAY327755:TAZ327757 TKU327755:TKV327757 TUQ327755:TUR327757 UEM327755:UEN327757 UOI327755:UOJ327757 UYE327755:UYF327757 VIA327755:VIB327757 VRW327755:VRX327757 WBS327755:WBT327757 WLO327755:WLP327757 WVK327755:WVL327757 C393292:D393294 IY393291:IZ393293 SU393291:SV393293 ACQ393291:ACR393293 AMM393291:AMN393293 AWI393291:AWJ393293 BGE393291:BGF393293 BQA393291:BQB393293 BZW393291:BZX393293 CJS393291:CJT393293 CTO393291:CTP393293 DDK393291:DDL393293 DNG393291:DNH393293 DXC393291:DXD393293 EGY393291:EGZ393293 EQU393291:EQV393293 FAQ393291:FAR393293 FKM393291:FKN393293 FUI393291:FUJ393293 GEE393291:GEF393293 GOA393291:GOB393293 GXW393291:GXX393293 HHS393291:HHT393293 HRO393291:HRP393293 IBK393291:IBL393293 ILG393291:ILH393293 IVC393291:IVD393293 JEY393291:JEZ393293 JOU393291:JOV393293 JYQ393291:JYR393293 KIM393291:KIN393293 KSI393291:KSJ393293 LCE393291:LCF393293 LMA393291:LMB393293 LVW393291:LVX393293 MFS393291:MFT393293 MPO393291:MPP393293 MZK393291:MZL393293 NJG393291:NJH393293 NTC393291:NTD393293 OCY393291:OCZ393293 OMU393291:OMV393293 OWQ393291:OWR393293 PGM393291:PGN393293 PQI393291:PQJ393293 QAE393291:QAF393293 QKA393291:QKB393293 QTW393291:QTX393293 RDS393291:RDT393293 RNO393291:RNP393293 RXK393291:RXL393293 SHG393291:SHH393293 SRC393291:SRD393293 TAY393291:TAZ393293 TKU393291:TKV393293 TUQ393291:TUR393293 UEM393291:UEN393293 UOI393291:UOJ393293 UYE393291:UYF393293 VIA393291:VIB393293 VRW393291:VRX393293 WBS393291:WBT393293 WLO393291:WLP393293 WVK393291:WVL393293 C458828:D458830 IY458827:IZ458829 SU458827:SV458829 ACQ458827:ACR458829 AMM458827:AMN458829 AWI458827:AWJ458829 BGE458827:BGF458829 BQA458827:BQB458829 BZW458827:BZX458829 CJS458827:CJT458829 CTO458827:CTP458829 DDK458827:DDL458829 DNG458827:DNH458829 DXC458827:DXD458829 EGY458827:EGZ458829 EQU458827:EQV458829 FAQ458827:FAR458829 FKM458827:FKN458829 FUI458827:FUJ458829 GEE458827:GEF458829 GOA458827:GOB458829 GXW458827:GXX458829 HHS458827:HHT458829 HRO458827:HRP458829 IBK458827:IBL458829 ILG458827:ILH458829 IVC458827:IVD458829 JEY458827:JEZ458829 JOU458827:JOV458829 JYQ458827:JYR458829 KIM458827:KIN458829 KSI458827:KSJ458829 LCE458827:LCF458829 LMA458827:LMB458829 LVW458827:LVX458829 MFS458827:MFT458829 MPO458827:MPP458829 MZK458827:MZL458829 NJG458827:NJH458829 NTC458827:NTD458829 OCY458827:OCZ458829 OMU458827:OMV458829 OWQ458827:OWR458829 PGM458827:PGN458829 PQI458827:PQJ458829 QAE458827:QAF458829 QKA458827:QKB458829 QTW458827:QTX458829 RDS458827:RDT458829 RNO458827:RNP458829 RXK458827:RXL458829 SHG458827:SHH458829 SRC458827:SRD458829 TAY458827:TAZ458829 TKU458827:TKV458829 TUQ458827:TUR458829 UEM458827:UEN458829 UOI458827:UOJ458829 UYE458827:UYF458829 VIA458827:VIB458829 VRW458827:VRX458829 WBS458827:WBT458829 WLO458827:WLP458829 WVK458827:WVL458829 C524364:D524366 IY524363:IZ524365 SU524363:SV524365 ACQ524363:ACR524365 AMM524363:AMN524365 AWI524363:AWJ524365 BGE524363:BGF524365 BQA524363:BQB524365 BZW524363:BZX524365 CJS524363:CJT524365 CTO524363:CTP524365 DDK524363:DDL524365 DNG524363:DNH524365 DXC524363:DXD524365 EGY524363:EGZ524365 EQU524363:EQV524365 FAQ524363:FAR524365 FKM524363:FKN524365 FUI524363:FUJ524365 GEE524363:GEF524365 GOA524363:GOB524365 GXW524363:GXX524365 HHS524363:HHT524365 HRO524363:HRP524365 IBK524363:IBL524365 ILG524363:ILH524365 IVC524363:IVD524365 JEY524363:JEZ524365 JOU524363:JOV524365 JYQ524363:JYR524365 KIM524363:KIN524365 KSI524363:KSJ524365 LCE524363:LCF524365 LMA524363:LMB524365 LVW524363:LVX524365 MFS524363:MFT524365 MPO524363:MPP524365 MZK524363:MZL524365 NJG524363:NJH524365 NTC524363:NTD524365 OCY524363:OCZ524365 OMU524363:OMV524365 OWQ524363:OWR524365 PGM524363:PGN524365 PQI524363:PQJ524365 QAE524363:QAF524365 QKA524363:QKB524365 QTW524363:QTX524365 RDS524363:RDT524365 RNO524363:RNP524365 RXK524363:RXL524365 SHG524363:SHH524365 SRC524363:SRD524365 TAY524363:TAZ524365 TKU524363:TKV524365 TUQ524363:TUR524365 UEM524363:UEN524365 UOI524363:UOJ524365 UYE524363:UYF524365 VIA524363:VIB524365 VRW524363:VRX524365 WBS524363:WBT524365 WLO524363:WLP524365 WVK524363:WVL524365 C589900:D589902 IY589899:IZ589901 SU589899:SV589901 ACQ589899:ACR589901 AMM589899:AMN589901 AWI589899:AWJ589901 BGE589899:BGF589901 BQA589899:BQB589901 BZW589899:BZX589901 CJS589899:CJT589901 CTO589899:CTP589901 DDK589899:DDL589901 DNG589899:DNH589901 DXC589899:DXD589901 EGY589899:EGZ589901 EQU589899:EQV589901 FAQ589899:FAR589901 FKM589899:FKN589901 FUI589899:FUJ589901 GEE589899:GEF589901 GOA589899:GOB589901 GXW589899:GXX589901 HHS589899:HHT589901 HRO589899:HRP589901 IBK589899:IBL589901 ILG589899:ILH589901 IVC589899:IVD589901 JEY589899:JEZ589901 JOU589899:JOV589901 JYQ589899:JYR589901 KIM589899:KIN589901 KSI589899:KSJ589901 LCE589899:LCF589901 LMA589899:LMB589901 LVW589899:LVX589901 MFS589899:MFT589901 MPO589899:MPP589901 MZK589899:MZL589901 NJG589899:NJH589901 NTC589899:NTD589901 OCY589899:OCZ589901 OMU589899:OMV589901 OWQ589899:OWR589901 PGM589899:PGN589901 PQI589899:PQJ589901 QAE589899:QAF589901 QKA589899:QKB589901 QTW589899:QTX589901 RDS589899:RDT589901 RNO589899:RNP589901 RXK589899:RXL589901 SHG589899:SHH589901 SRC589899:SRD589901 TAY589899:TAZ589901 TKU589899:TKV589901 TUQ589899:TUR589901 UEM589899:UEN589901 UOI589899:UOJ589901 UYE589899:UYF589901 VIA589899:VIB589901 VRW589899:VRX589901 WBS589899:WBT589901 WLO589899:WLP589901 WVK589899:WVL589901 C655436:D655438 IY655435:IZ655437 SU655435:SV655437 ACQ655435:ACR655437 AMM655435:AMN655437 AWI655435:AWJ655437 BGE655435:BGF655437 BQA655435:BQB655437 BZW655435:BZX655437 CJS655435:CJT655437 CTO655435:CTP655437 DDK655435:DDL655437 DNG655435:DNH655437 DXC655435:DXD655437 EGY655435:EGZ655437 EQU655435:EQV655437 FAQ655435:FAR655437 FKM655435:FKN655437 FUI655435:FUJ655437 GEE655435:GEF655437 GOA655435:GOB655437 GXW655435:GXX655437 HHS655435:HHT655437 HRO655435:HRP655437 IBK655435:IBL655437 ILG655435:ILH655437 IVC655435:IVD655437 JEY655435:JEZ655437 JOU655435:JOV655437 JYQ655435:JYR655437 KIM655435:KIN655437 KSI655435:KSJ655437 LCE655435:LCF655437 LMA655435:LMB655437 LVW655435:LVX655437 MFS655435:MFT655437 MPO655435:MPP655437 MZK655435:MZL655437 NJG655435:NJH655437 NTC655435:NTD655437 OCY655435:OCZ655437 OMU655435:OMV655437 OWQ655435:OWR655437 PGM655435:PGN655437 PQI655435:PQJ655437 QAE655435:QAF655437 QKA655435:QKB655437 QTW655435:QTX655437 RDS655435:RDT655437 RNO655435:RNP655437 RXK655435:RXL655437 SHG655435:SHH655437 SRC655435:SRD655437 TAY655435:TAZ655437 TKU655435:TKV655437 TUQ655435:TUR655437 UEM655435:UEN655437 UOI655435:UOJ655437 UYE655435:UYF655437 VIA655435:VIB655437 VRW655435:VRX655437 WBS655435:WBT655437 WLO655435:WLP655437 WVK655435:WVL655437 C720972:D720974 IY720971:IZ720973 SU720971:SV720973 ACQ720971:ACR720973 AMM720971:AMN720973 AWI720971:AWJ720973 BGE720971:BGF720973 BQA720971:BQB720973 BZW720971:BZX720973 CJS720971:CJT720973 CTO720971:CTP720973 DDK720971:DDL720973 DNG720971:DNH720973 DXC720971:DXD720973 EGY720971:EGZ720973 EQU720971:EQV720973 FAQ720971:FAR720973 FKM720971:FKN720973 FUI720971:FUJ720973 GEE720971:GEF720973 GOA720971:GOB720973 GXW720971:GXX720973 HHS720971:HHT720973 HRO720971:HRP720973 IBK720971:IBL720973 ILG720971:ILH720973 IVC720971:IVD720973 JEY720971:JEZ720973 JOU720971:JOV720973 JYQ720971:JYR720973 KIM720971:KIN720973 KSI720971:KSJ720973 LCE720971:LCF720973 LMA720971:LMB720973 LVW720971:LVX720973 MFS720971:MFT720973 MPO720971:MPP720973 MZK720971:MZL720973 NJG720971:NJH720973 NTC720971:NTD720973 OCY720971:OCZ720973 OMU720971:OMV720973 OWQ720971:OWR720973 PGM720971:PGN720973 PQI720971:PQJ720973 QAE720971:QAF720973 QKA720971:QKB720973 QTW720971:QTX720973 RDS720971:RDT720973 RNO720971:RNP720973 RXK720971:RXL720973 SHG720971:SHH720973 SRC720971:SRD720973 TAY720971:TAZ720973 TKU720971:TKV720973 TUQ720971:TUR720973 UEM720971:UEN720973 UOI720971:UOJ720973 UYE720971:UYF720973 VIA720971:VIB720973 VRW720971:VRX720973 WBS720971:WBT720973 WLO720971:WLP720973 WVK720971:WVL720973 C786508:D786510 IY786507:IZ786509 SU786507:SV786509 ACQ786507:ACR786509 AMM786507:AMN786509 AWI786507:AWJ786509 BGE786507:BGF786509 BQA786507:BQB786509 BZW786507:BZX786509 CJS786507:CJT786509 CTO786507:CTP786509 DDK786507:DDL786509 DNG786507:DNH786509 DXC786507:DXD786509 EGY786507:EGZ786509 EQU786507:EQV786509 FAQ786507:FAR786509 FKM786507:FKN786509 FUI786507:FUJ786509 GEE786507:GEF786509 GOA786507:GOB786509 GXW786507:GXX786509 HHS786507:HHT786509 HRO786507:HRP786509 IBK786507:IBL786509 ILG786507:ILH786509 IVC786507:IVD786509 JEY786507:JEZ786509 JOU786507:JOV786509 JYQ786507:JYR786509 KIM786507:KIN786509 KSI786507:KSJ786509 LCE786507:LCF786509 LMA786507:LMB786509 LVW786507:LVX786509 MFS786507:MFT786509 MPO786507:MPP786509 MZK786507:MZL786509 NJG786507:NJH786509 NTC786507:NTD786509 OCY786507:OCZ786509 OMU786507:OMV786509 OWQ786507:OWR786509 PGM786507:PGN786509 PQI786507:PQJ786509 QAE786507:QAF786509 QKA786507:QKB786509 QTW786507:QTX786509 RDS786507:RDT786509 RNO786507:RNP786509 RXK786507:RXL786509 SHG786507:SHH786509 SRC786507:SRD786509 TAY786507:TAZ786509 TKU786507:TKV786509 TUQ786507:TUR786509 UEM786507:UEN786509 UOI786507:UOJ786509 UYE786507:UYF786509 VIA786507:VIB786509 VRW786507:VRX786509 WBS786507:WBT786509 WLO786507:WLP786509 WVK786507:WVL786509 C852044:D852046 IY852043:IZ852045 SU852043:SV852045 ACQ852043:ACR852045 AMM852043:AMN852045 AWI852043:AWJ852045 BGE852043:BGF852045 BQA852043:BQB852045 BZW852043:BZX852045 CJS852043:CJT852045 CTO852043:CTP852045 DDK852043:DDL852045 DNG852043:DNH852045 DXC852043:DXD852045 EGY852043:EGZ852045 EQU852043:EQV852045 FAQ852043:FAR852045 FKM852043:FKN852045 FUI852043:FUJ852045 GEE852043:GEF852045 GOA852043:GOB852045 GXW852043:GXX852045 HHS852043:HHT852045 HRO852043:HRP852045 IBK852043:IBL852045 ILG852043:ILH852045 IVC852043:IVD852045 JEY852043:JEZ852045 JOU852043:JOV852045 JYQ852043:JYR852045 KIM852043:KIN852045 KSI852043:KSJ852045 LCE852043:LCF852045 LMA852043:LMB852045 LVW852043:LVX852045 MFS852043:MFT852045 MPO852043:MPP852045 MZK852043:MZL852045 NJG852043:NJH852045 NTC852043:NTD852045 OCY852043:OCZ852045 OMU852043:OMV852045 OWQ852043:OWR852045 PGM852043:PGN852045 PQI852043:PQJ852045 QAE852043:QAF852045 QKA852043:QKB852045 QTW852043:QTX852045 RDS852043:RDT852045 RNO852043:RNP852045 RXK852043:RXL852045 SHG852043:SHH852045 SRC852043:SRD852045 TAY852043:TAZ852045 TKU852043:TKV852045 TUQ852043:TUR852045 UEM852043:UEN852045 UOI852043:UOJ852045 UYE852043:UYF852045 VIA852043:VIB852045 VRW852043:VRX852045 WBS852043:WBT852045 WLO852043:WLP852045 WVK852043:WVL852045 C917580:D917582 IY917579:IZ917581 SU917579:SV917581 ACQ917579:ACR917581 AMM917579:AMN917581 AWI917579:AWJ917581 BGE917579:BGF917581 BQA917579:BQB917581 BZW917579:BZX917581 CJS917579:CJT917581 CTO917579:CTP917581 DDK917579:DDL917581 DNG917579:DNH917581 DXC917579:DXD917581 EGY917579:EGZ917581 EQU917579:EQV917581 FAQ917579:FAR917581 FKM917579:FKN917581 FUI917579:FUJ917581 GEE917579:GEF917581 GOA917579:GOB917581 GXW917579:GXX917581 HHS917579:HHT917581 HRO917579:HRP917581 IBK917579:IBL917581 ILG917579:ILH917581 IVC917579:IVD917581 JEY917579:JEZ917581 JOU917579:JOV917581 JYQ917579:JYR917581 KIM917579:KIN917581 KSI917579:KSJ917581 LCE917579:LCF917581 LMA917579:LMB917581 LVW917579:LVX917581 MFS917579:MFT917581 MPO917579:MPP917581 MZK917579:MZL917581 NJG917579:NJH917581 NTC917579:NTD917581 OCY917579:OCZ917581 OMU917579:OMV917581 OWQ917579:OWR917581 PGM917579:PGN917581 PQI917579:PQJ917581 QAE917579:QAF917581 QKA917579:QKB917581 QTW917579:QTX917581 RDS917579:RDT917581 RNO917579:RNP917581 RXK917579:RXL917581 SHG917579:SHH917581 SRC917579:SRD917581 TAY917579:TAZ917581 TKU917579:TKV917581 TUQ917579:TUR917581 UEM917579:UEN917581 UOI917579:UOJ917581 UYE917579:UYF917581 VIA917579:VIB917581 VRW917579:VRX917581 WBS917579:WBT917581 WLO917579:WLP917581 WVK917579:WVL917581 C983116:D983118 IY983115:IZ983117 SU983115:SV983117 ACQ983115:ACR983117 AMM983115:AMN983117 AWI983115:AWJ983117 BGE983115:BGF983117 BQA983115:BQB983117 BZW983115:BZX983117 CJS983115:CJT983117 CTO983115:CTP983117 DDK983115:DDL983117 DNG983115:DNH983117 DXC983115:DXD983117 EGY983115:EGZ983117 EQU983115:EQV983117 FAQ983115:FAR983117 FKM983115:FKN983117 FUI983115:FUJ983117 GEE983115:GEF983117 GOA983115:GOB983117 GXW983115:GXX983117 HHS983115:HHT983117 HRO983115:HRP983117 IBK983115:IBL983117 ILG983115:ILH983117 IVC983115:IVD983117 JEY983115:JEZ983117 JOU983115:JOV983117 JYQ983115:JYR983117 KIM983115:KIN983117 KSI983115:KSJ983117 LCE983115:LCF983117 LMA983115:LMB983117 LVW983115:LVX983117 MFS983115:MFT983117 MPO983115:MPP983117 MZK983115:MZL983117 NJG983115:NJH983117 NTC983115:NTD983117 OCY983115:OCZ983117 OMU983115:OMV983117 OWQ983115:OWR983117 PGM983115:PGN983117 PQI983115:PQJ983117 QAE983115:QAF983117 QKA983115:QKB983117 QTW983115:QTX983117 RDS983115:RDT983117 RNO983115:RNP983117 RXK983115:RXL983117 SHG983115:SHH983117 SRC983115:SRD983117 TAY983115:TAZ983117 TKU983115:TKV983117 TUQ983115:TUR983117 UEM983115:UEN983117 UOI983115:UOJ983117 UYE983115:UYF983117 VIA983115:VIB983117 VRW983115:VRX983117 WBS983115:WBT983117 WLO983115:WLP983117 WVK983115:WVL983117 C65618:C65621 IY65617:IY65620 SU65617:SU65620 ACQ65617:ACQ65620 AMM65617:AMM65620 AWI65617:AWI65620 BGE65617:BGE65620 BQA65617:BQA65620 BZW65617:BZW65620 CJS65617:CJS65620 CTO65617:CTO65620 DDK65617:DDK65620 DNG65617:DNG65620 DXC65617:DXC65620 EGY65617:EGY65620 EQU65617:EQU65620 FAQ65617:FAQ65620 FKM65617:FKM65620 FUI65617:FUI65620 GEE65617:GEE65620 GOA65617:GOA65620 GXW65617:GXW65620 HHS65617:HHS65620 HRO65617:HRO65620 IBK65617:IBK65620 ILG65617:ILG65620 IVC65617:IVC65620 JEY65617:JEY65620 JOU65617:JOU65620 JYQ65617:JYQ65620 KIM65617:KIM65620 KSI65617:KSI65620 LCE65617:LCE65620 LMA65617:LMA65620 LVW65617:LVW65620 MFS65617:MFS65620 MPO65617:MPO65620 MZK65617:MZK65620 NJG65617:NJG65620 NTC65617:NTC65620 OCY65617:OCY65620 OMU65617:OMU65620 OWQ65617:OWQ65620 PGM65617:PGM65620 PQI65617:PQI65620 QAE65617:QAE65620 QKA65617:QKA65620 QTW65617:QTW65620 RDS65617:RDS65620 RNO65617:RNO65620 RXK65617:RXK65620 SHG65617:SHG65620 SRC65617:SRC65620 TAY65617:TAY65620 TKU65617:TKU65620 TUQ65617:TUQ65620 UEM65617:UEM65620 UOI65617:UOI65620 UYE65617:UYE65620 VIA65617:VIA65620 VRW65617:VRW65620 WBS65617:WBS65620 WLO65617:WLO65620 WVK65617:WVK65620 C131154:C131157 IY131153:IY131156 SU131153:SU131156 ACQ131153:ACQ131156 AMM131153:AMM131156 AWI131153:AWI131156 BGE131153:BGE131156 BQA131153:BQA131156 BZW131153:BZW131156 CJS131153:CJS131156 CTO131153:CTO131156 DDK131153:DDK131156 DNG131153:DNG131156 DXC131153:DXC131156 EGY131153:EGY131156 EQU131153:EQU131156 FAQ131153:FAQ131156 FKM131153:FKM131156 FUI131153:FUI131156 GEE131153:GEE131156 GOA131153:GOA131156 GXW131153:GXW131156 HHS131153:HHS131156 HRO131153:HRO131156 IBK131153:IBK131156 ILG131153:ILG131156 IVC131153:IVC131156 JEY131153:JEY131156 JOU131153:JOU131156 JYQ131153:JYQ131156 KIM131153:KIM131156 KSI131153:KSI131156 LCE131153:LCE131156 LMA131153:LMA131156 LVW131153:LVW131156 MFS131153:MFS131156 MPO131153:MPO131156 MZK131153:MZK131156 NJG131153:NJG131156 NTC131153:NTC131156 OCY131153:OCY131156 OMU131153:OMU131156 OWQ131153:OWQ131156 PGM131153:PGM131156 PQI131153:PQI131156 QAE131153:QAE131156 QKA131153:QKA131156 QTW131153:QTW131156 RDS131153:RDS131156 RNO131153:RNO131156 RXK131153:RXK131156 SHG131153:SHG131156 SRC131153:SRC131156 TAY131153:TAY131156 TKU131153:TKU131156 TUQ131153:TUQ131156 UEM131153:UEM131156 UOI131153:UOI131156 UYE131153:UYE131156 VIA131153:VIA131156 VRW131153:VRW131156 WBS131153:WBS131156 WLO131153:WLO131156 WVK131153:WVK131156 C196690:C196693 IY196689:IY196692 SU196689:SU196692 ACQ196689:ACQ196692 AMM196689:AMM196692 AWI196689:AWI196692 BGE196689:BGE196692 BQA196689:BQA196692 BZW196689:BZW196692 CJS196689:CJS196692 CTO196689:CTO196692 DDK196689:DDK196692 DNG196689:DNG196692 DXC196689:DXC196692 EGY196689:EGY196692 EQU196689:EQU196692 FAQ196689:FAQ196692 FKM196689:FKM196692 FUI196689:FUI196692 GEE196689:GEE196692 GOA196689:GOA196692 GXW196689:GXW196692 HHS196689:HHS196692 HRO196689:HRO196692 IBK196689:IBK196692 ILG196689:ILG196692 IVC196689:IVC196692 JEY196689:JEY196692 JOU196689:JOU196692 JYQ196689:JYQ196692 KIM196689:KIM196692 KSI196689:KSI196692 LCE196689:LCE196692 LMA196689:LMA196692 LVW196689:LVW196692 MFS196689:MFS196692 MPO196689:MPO196692 MZK196689:MZK196692 NJG196689:NJG196692 NTC196689:NTC196692 OCY196689:OCY196692 OMU196689:OMU196692 OWQ196689:OWQ196692 PGM196689:PGM196692 PQI196689:PQI196692 QAE196689:QAE196692 QKA196689:QKA196692 QTW196689:QTW196692 RDS196689:RDS196692 RNO196689:RNO196692 RXK196689:RXK196692 SHG196689:SHG196692 SRC196689:SRC196692 TAY196689:TAY196692 TKU196689:TKU196692 TUQ196689:TUQ196692 UEM196689:UEM196692 UOI196689:UOI196692 UYE196689:UYE196692 VIA196689:VIA196692 VRW196689:VRW196692 WBS196689:WBS196692 WLO196689:WLO196692 WVK196689:WVK196692 C262226:C262229 IY262225:IY262228 SU262225:SU262228 ACQ262225:ACQ262228 AMM262225:AMM262228 AWI262225:AWI262228 BGE262225:BGE262228 BQA262225:BQA262228 BZW262225:BZW262228 CJS262225:CJS262228 CTO262225:CTO262228 DDK262225:DDK262228 DNG262225:DNG262228 DXC262225:DXC262228 EGY262225:EGY262228 EQU262225:EQU262228 FAQ262225:FAQ262228 FKM262225:FKM262228 FUI262225:FUI262228 GEE262225:GEE262228 GOA262225:GOA262228 GXW262225:GXW262228 HHS262225:HHS262228 HRO262225:HRO262228 IBK262225:IBK262228 ILG262225:ILG262228 IVC262225:IVC262228 JEY262225:JEY262228 JOU262225:JOU262228 JYQ262225:JYQ262228 KIM262225:KIM262228 KSI262225:KSI262228 LCE262225:LCE262228 LMA262225:LMA262228 LVW262225:LVW262228 MFS262225:MFS262228 MPO262225:MPO262228 MZK262225:MZK262228 NJG262225:NJG262228 NTC262225:NTC262228 OCY262225:OCY262228 OMU262225:OMU262228 OWQ262225:OWQ262228 PGM262225:PGM262228 PQI262225:PQI262228 QAE262225:QAE262228 QKA262225:QKA262228 QTW262225:QTW262228 RDS262225:RDS262228 RNO262225:RNO262228 RXK262225:RXK262228 SHG262225:SHG262228 SRC262225:SRC262228 TAY262225:TAY262228 TKU262225:TKU262228 TUQ262225:TUQ262228 UEM262225:UEM262228 UOI262225:UOI262228 UYE262225:UYE262228 VIA262225:VIA262228 VRW262225:VRW262228 WBS262225:WBS262228 WLO262225:WLO262228 WVK262225:WVK262228 C327762:C327765 IY327761:IY327764 SU327761:SU327764 ACQ327761:ACQ327764 AMM327761:AMM327764 AWI327761:AWI327764 BGE327761:BGE327764 BQA327761:BQA327764 BZW327761:BZW327764 CJS327761:CJS327764 CTO327761:CTO327764 DDK327761:DDK327764 DNG327761:DNG327764 DXC327761:DXC327764 EGY327761:EGY327764 EQU327761:EQU327764 FAQ327761:FAQ327764 FKM327761:FKM327764 FUI327761:FUI327764 GEE327761:GEE327764 GOA327761:GOA327764 GXW327761:GXW327764 HHS327761:HHS327764 HRO327761:HRO327764 IBK327761:IBK327764 ILG327761:ILG327764 IVC327761:IVC327764 JEY327761:JEY327764 JOU327761:JOU327764 JYQ327761:JYQ327764 KIM327761:KIM327764 KSI327761:KSI327764 LCE327761:LCE327764 LMA327761:LMA327764 LVW327761:LVW327764 MFS327761:MFS327764 MPO327761:MPO327764 MZK327761:MZK327764 NJG327761:NJG327764 NTC327761:NTC327764 OCY327761:OCY327764 OMU327761:OMU327764 OWQ327761:OWQ327764 PGM327761:PGM327764 PQI327761:PQI327764 QAE327761:QAE327764 QKA327761:QKA327764 QTW327761:QTW327764 RDS327761:RDS327764 RNO327761:RNO327764 RXK327761:RXK327764 SHG327761:SHG327764 SRC327761:SRC327764 TAY327761:TAY327764 TKU327761:TKU327764 TUQ327761:TUQ327764 UEM327761:UEM327764 UOI327761:UOI327764 UYE327761:UYE327764 VIA327761:VIA327764 VRW327761:VRW327764 WBS327761:WBS327764 WLO327761:WLO327764 WVK327761:WVK327764 C393298:C393301 IY393297:IY393300 SU393297:SU393300 ACQ393297:ACQ393300 AMM393297:AMM393300 AWI393297:AWI393300 BGE393297:BGE393300 BQA393297:BQA393300 BZW393297:BZW393300 CJS393297:CJS393300 CTO393297:CTO393300 DDK393297:DDK393300 DNG393297:DNG393300 DXC393297:DXC393300 EGY393297:EGY393300 EQU393297:EQU393300 FAQ393297:FAQ393300 FKM393297:FKM393300 FUI393297:FUI393300 GEE393297:GEE393300 GOA393297:GOA393300 GXW393297:GXW393300 HHS393297:HHS393300 HRO393297:HRO393300 IBK393297:IBK393300 ILG393297:ILG393300 IVC393297:IVC393300 JEY393297:JEY393300 JOU393297:JOU393300 JYQ393297:JYQ393300 KIM393297:KIM393300 KSI393297:KSI393300 LCE393297:LCE393300 LMA393297:LMA393300 LVW393297:LVW393300 MFS393297:MFS393300 MPO393297:MPO393300 MZK393297:MZK393300 NJG393297:NJG393300 NTC393297:NTC393300 OCY393297:OCY393300 OMU393297:OMU393300 OWQ393297:OWQ393300 PGM393297:PGM393300 PQI393297:PQI393300 QAE393297:QAE393300 QKA393297:QKA393300 QTW393297:QTW393300 RDS393297:RDS393300 RNO393297:RNO393300 RXK393297:RXK393300 SHG393297:SHG393300 SRC393297:SRC393300 TAY393297:TAY393300 TKU393297:TKU393300 TUQ393297:TUQ393300 UEM393297:UEM393300 UOI393297:UOI393300 UYE393297:UYE393300 VIA393297:VIA393300 VRW393297:VRW393300 WBS393297:WBS393300 WLO393297:WLO393300 WVK393297:WVK393300 C458834:C458837 IY458833:IY458836 SU458833:SU458836 ACQ458833:ACQ458836 AMM458833:AMM458836 AWI458833:AWI458836 BGE458833:BGE458836 BQA458833:BQA458836 BZW458833:BZW458836 CJS458833:CJS458836 CTO458833:CTO458836 DDK458833:DDK458836 DNG458833:DNG458836 DXC458833:DXC458836 EGY458833:EGY458836 EQU458833:EQU458836 FAQ458833:FAQ458836 FKM458833:FKM458836 FUI458833:FUI458836 GEE458833:GEE458836 GOA458833:GOA458836 GXW458833:GXW458836 HHS458833:HHS458836 HRO458833:HRO458836 IBK458833:IBK458836 ILG458833:ILG458836 IVC458833:IVC458836 JEY458833:JEY458836 JOU458833:JOU458836 JYQ458833:JYQ458836 KIM458833:KIM458836 KSI458833:KSI458836 LCE458833:LCE458836 LMA458833:LMA458836 LVW458833:LVW458836 MFS458833:MFS458836 MPO458833:MPO458836 MZK458833:MZK458836 NJG458833:NJG458836 NTC458833:NTC458836 OCY458833:OCY458836 OMU458833:OMU458836 OWQ458833:OWQ458836 PGM458833:PGM458836 PQI458833:PQI458836 QAE458833:QAE458836 QKA458833:QKA458836 QTW458833:QTW458836 RDS458833:RDS458836 RNO458833:RNO458836 RXK458833:RXK458836 SHG458833:SHG458836 SRC458833:SRC458836 TAY458833:TAY458836 TKU458833:TKU458836 TUQ458833:TUQ458836 UEM458833:UEM458836 UOI458833:UOI458836 UYE458833:UYE458836 VIA458833:VIA458836 VRW458833:VRW458836 WBS458833:WBS458836 WLO458833:WLO458836 WVK458833:WVK458836 C524370:C524373 IY524369:IY524372 SU524369:SU524372 ACQ524369:ACQ524372 AMM524369:AMM524372 AWI524369:AWI524372 BGE524369:BGE524372 BQA524369:BQA524372 BZW524369:BZW524372 CJS524369:CJS524372 CTO524369:CTO524372 DDK524369:DDK524372 DNG524369:DNG524372 DXC524369:DXC524372 EGY524369:EGY524372 EQU524369:EQU524372 FAQ524369:FAQ524372 FKM524369:FKM524372 FUI524369:FUI524372 GEE524369:GEE524372 GOA524369:GOA524372 GXW524369:GXW524372 HHS524369:HHS524372 HRO524369:HRO524372 IBK524369:IBK524372 ILG524369:ILG524372 IVC524369:IVC524372 JEY524369:JEY524372 JOU524369:JOU524372 JYQ524369:JYQ524372 KIM524369:KIM524372 KSI524369:KSI524372 LCE524369:LCE524372 LMA524369:LMA524372 LVW524369:LVW524372 MFS524369:MFS524372 MPO524369:MPO524372 MZK524369:MZK524372 NJG524369:NJG524372 NTC524369:NTC524372 OCY524369:OCY524372 OMU524369:OMU524372 OWQ524369:OWQ524372 PGM524369:PGM524372 PQI524369:PQI524372 QAE524369:QAE524372 QKA524369:QKA524372 QTW524369:QTW524372 RDS524369:RDS524372 RNO524369:RNO524372 RXK524369:RXK524372 SHG524369:SHG524372 SRC524369:SRC524372 TAY524369:TAY524372 TKU524369:TKU524372 TUQ524369:TUQ524372 UEM524369:UEM524372 UOI524369:UOI524372 UYE524369:UYE524372 VIA524369:VIA524372 VRW524369:VRW524372 WBS524369:WBS524372 WLO524369:WLO524372 WVK524369:WVK524372 C589906:C589909 IY589905:IY589908 SU589905:SU589908 ACQ589905:ACQ589908 AMM589905:AMM589908 AWI589905:AWI589908 BGE589905:BGE589908 BQA589905:BQA589908 BZW589905:BZW589908 CJS589905:CJS589908 CTO589905:CTO589908 DDK589905:DDK589908 DNG589905:DNG589908 DXC589905:DXC589908 EGY589905:EGY589908 EQU589905:EQU589908 FAQ589905:FAQ589908 FKM589905:FKM589908 FUI589905:FUI589908 GEE589905:GEE589908 GOA589905:GOA589908 GXW589905:GXW589908 HHS589905:HHS589908 HRO589905:HRO589908 IBK589905:IBK589908 ILG589905:ILG589908 IVC589905:IVC589908 JEY589905:JEY589908 JOU589905:JOU589908 JYQ589905:JYQ589908 KIM589905:KIM589908 KSI589905:KSI589908 LCE589905:LCE589908 LMA589905:LMA589908 LVW589905:LVW589908 MFS589905:MFS589908 MPO589905:MPO589908 MZK589905:MZK589908 NJG589905:NJG589908 NTC589905:NTC589908 OCY589905:OCY589908 OMU589905:OMU589908 OWQ589905:OWQ589908 PGM589905:PGM589908 PQI589905:PQI589908 QAE589905:QAE589908 QKA589905:QKA589908 QTW589905:QTW589908 RDS589905:RDS589908 RNO589905:RNO589908 RXK589905:RXK589908 SHG589905:SHG589908 SRC589905:SRC589908 TAY589905:TAY589908 TKU589905:TKU589908 TUQ589905:TUQ589908 UEM589905:UEM589908 UOI589905:UOI589908 UYE589905:UYE589908 VIA589905:VIA589908 VRW589905:VRW589908 WBS589905:WBS589908 WLO589905:WLO589908 WVK589905:WVK589908 C655442:C655445 IY655441:IY655444 SU655441:SU655444 ACQ655441:ACQ655444 AMM655441:AMM655444 AWI655441:AWI655444 BGE655441:BGE655444 BQA655441:BQA655444 BZW655441:BZW655444 CJS655441:CJS655444 CTO655441:CTO655444 DDK655441:DDK655444 DNG655441:DNG655444 DXC655441:DXC655444 EGY655441:EGY655444 EQU655441:EQU655444 FAQ655441:FAQ655444 FKM655441:FKM655444 FUI655441:FUI655444 GEE655441:GEE655444 GOA655441:GOA655444 GXW655441:GXW655444 HHS655441:HHS655444 HRO655441:HRO655444 IBK655441:IBK655444 ILG655441:ILG655444 IVC655441:IVC655444 JEY655441:JEY655444 JOU655441:JOU655444 JYQ655441:JYQ655444 KIM655441:KIM655444 KSI655441:KSI655444 LCE655441:LCE655444 LMA655441:LMA655444 LVW655441:LVW655444 MFS655441:MFS655444 MPO655441:MPO655444 MZK655441:MZK655444 NJG655441:NJG655444 NTC655441:NTC655444 OCY655441:OCY655444 OMU655441:OMU655444 OWQ655441:OWQ655444 PGM655441:PGM655444 PQI655441:PQI655444 QAE655441:QAE655444 QKA655441:QKA655444 QTW655441:QTW655444 RDS655441:RDS655444 RNO655441:RNO655444 RXK655441:RXK655444 SHG655441:SHG655444 SRC655441:SRC655444 TAY655441:TAY655444 TKU655441:TKU655444 TUQ655441:TUQ655444 UEM655441:UEM655444 UOI655441:UOI655444 UYE655441:UYE655444 VIA655441:VIA655444 VRW655441:VRW655444 WBS655441:WBS655444 WLO655441:WLO655444 WVK655441:WVK655444 C720978:C720981 IY720977:IY720980 SU720977:SU720980 ACQ720977:ACQ720980 AMM720977:AMM720980 AWI720977:AWI720980 BGE720977:BGE720980 BQA720977:BQA720980 BZW720977:BZW720980 CJS720977:CJS720980 CTO720977:CTO720980 DDK720977:DDK720980 DNG720977:DNG720980 DXC720977:DXC720980 EGY720977:EGY720980 EQU720977:EQU720980 FAQ720977:FAQ720980 FKM720977:FKM720980 FUI720977:FUI720980 GEE720977:GEE720980 GOA720977:GOA720980 GXW720977:GXW720980 HHS720977:HHS720980 HRO720977:HRO720980 IBK720977:IBK720980 ILG720977:ILG720980 IVC720977:IVC720980 JEY720977:JEY720980 JOU720977:JOU720980 JYQ720977:JYQ720980 KIM720977:KIM720980 KSI720977:KSI720980 LCE720977:LCE720980 LMA720977:LMA720980 LVW720977:LVW720980 MFS720977:MFS720980 MPO720977:MPO720980 MZK720977:MZK720980 NJG720977:NJG720980 NTC720977:NTC720980 OCY720977:OCY720980 OMU720977:OMU720980 OWQ720977:OWQ720980 PGM720977:PGM720980 PQI720977:PQI720980 QAE720977:QAE720980 QKA720977:QKA720980 QTW720977:QTW720980 RDS720977:RDS720980 RNO720977:RNO720980 RXK720977:RXK720980 SHG720977:SHG720980 SRC720977:SRC720980 TAY720977:TAY720980 TKU720977:TKU720980 TUQ720977:TUQ720980 UEM720977:UEM720980 UOI720977:UOI720980 UYE720977:UYE720980 VIA720977:VIA720980 VRW720977:VRW720980 WBS720977:WBS720980 WLO720977:WLO720980 WVK720977:WVK720980 C786514:C786517 IY786513:IY786516 SU786513:SU786516 ACQ786513:ACQ786516 AMM786513:AMM786516 AWI786513:AWI786516 BGE786513:BGE786516 BQA786513:BQA786516 BZW786513:BZW786516 CJS786513:CJS786516 CTO786513:CTO786516 DDK786513:DDK786516 DNG786513:DNG786516 DXC786513:DXC786516 EGY786513:EGY786516 EQU786513:EQU786516 FAQ786513:FAQ786516 FKM786513:FKM786516 FUI786513:FUI786516 GEE786513:GEE786516 GOA786513:GOA786516 GXW786513:GXW786516 HHS786513:HHS786516 HRO786513:HRO786516 IBK786513:IBK786516 ILG786513:ILG786516 IVC786513:IVC786516 JEY786513:JEY786516 JOU786513:JOU786516 JYQ786513:JYQ786516 KIM786513:KIM786516 KSI786513:KSI786516 LCE786513:LCE786516 LMA786513:LMA786516 LVW786513:LVW786516 MFS786513:MFS786516 MPO786513:MPO786516 MZK786513:MZK786516 NJG786513:NJG786516 NTC786513:NTC786516 OCY786513:OCY786516 OMU786513:OMU786516 OWQ786513:OWQ786516 PGM786513:PGM786516 PQI786513:PQI786516 QAE786513:QAE786516 QKA786513:QKA786516 QTW786513:QTW786516 RDS786513:RDS786516 RNO786513:RNO786516 RXK786513:RXK786516 SHG786513:SHG786516 SRC786513:SRC786516 TAY786513:TAY786516 TKU786513:TKU786516 TUQ786513:TUQ786516 UEM786513:UEM786516 UOI786513:UOI786516 UYE786513:UYE786516 VIA786513:VIA786516 VRW786513:VRW786516 WBS786513:WBS786516 WLO786513:WLO786516 WVK786513:WVK786516 C852050:C852053 IY852049:IY852052 SU852049:SU852052 ACQ852049:ACQ852052 AMM852049:AMM852052 AWI852049:AWI852052 BGE852049:BGE852052 BQA852049:BQA852052 BZW852049:BZW852052 CJS852049:CJS852052 CTO852049:CTO852052 DDK852049:DDK852052 DNG852049:DNG852052 DXC852049:DXC852052 EGY852049:EGY852052 EQU852049:EQU852052 FAQ852049:FAQ852052 FKM852049:FKM852052 FUI852049:FUI852052 GEE852049:GEE852052 GOA852049:GOA852052 GXW852049:GXW852052 HHS852049:HHS852052 HRO852049:HRO852052 IBK852049:IBK852052 ILG852049:ILG852052 IVC852049:IVC852052 JEY852049:JEY852052 JOU852049:JOU852052 JYQ852049:JYQ852052 KIM852049:KIM852052 KSI852049:KSI852052 LCE852049:LCE852052 LMA852049:LMA852052 LVW852049:LVW852052 MFS852049:MFS852052 MPO852049:MPO852052 MZK852049:MZK852052 NJG852049:NJG852052 NTC852049:NTC852052 OCY852049:OCY852052 OMU852049:OMU852052 OWQ852049:OWQ852052 PGM852049:PGM852052 PQI852049:PQI852052 QAE852049:QAE852052 QKA852049:QKA852052 QTW852049:QTW852052 RDS852049:RDS852052 RNO852049:RNO852052 RXK852049:RXK852052 SHG852049:SHG852052 SRC852049:SRC852052 TAY852049:TAY852052 TKU852049:TKU852052 TUQ852049:TUQ852052 UEM852049:UEM852052 UOI852049:UOI852052 UYE852049:UYE852052 VIA852049:VIA852052 VRW852049:VRW852052 WBS852049:WBS852052 WLO852049:WLO852052 WVK852049:WVK852052 C917586:C917589 IY917585:IY917588 SU917585:SU917588 ACQ917585:ACQ917588 AMM917585:AMM917588 AWI917585:AWI917588 BGE917585:BGE917588 BQA917585:BQA917588 BZW917585:BZW917588 CJS917585:CJS917588 CTO917585:CTO917588 DDK917585:DDK917588 DNG917585:DNG917588 DXC917585:DXC917588 EGY917585:EGY917588 EQU917585:EQU917588 FAQ917585:FAQ917588 FKM917585:FKM917588 FUI917585:FUI917588 GEE917585:GEE917588 GOA917585:GOA917588 GXW917585:GXW917588 HHS917585:HHS917588 HRO917585:HRO917588 IBK917585:IBK917588 ILG917585:ILG917588 IVC917585:IVC917588 JEY917585:JEY917588 JOU917585:JOU917588 JYQ917585:JYQ917588 KIM917585:KIM917588 KSI917585:KSI917588 LCE917585:LCE917588 LMA917585:LMA917588 LVW917585:LVW917588 MFS917585:MFS917588 MPO917585:MPO917588 MZK917585:MZK917588 NJG917585:NJG917588 NTC917585:NTC917588 OCY917585:OCY917588 OMU917585:OMU917588 OWQ917585:OWQ917588 PGM917585:PGM917588 PQI917585:PQI917588 QAE917585:QAE917588 QKA917585:QKA917588 QTW917585:QTW917588 RDS917585:RDS917588 RNO917585:RNO917588 RXK917585:RXK917588 SHG917585:SHG917588 SRC917585:SRC917588 TAY917585:TAY917588 TKU917585:TKU917588 TUQ917585:TUQ917588 UEM917585:UEM917588 UOI917585:UOI917588 UYE917585:UYE917588 VIA917585:VIA917588 VRW917585:VRW917588 WBS917585:WBS917588 WLO917585:WLO917588 WVK917585:WVK917588 C983122:C983125 IY983121:IY983124 SU983121:SU983124 ACQ983121:ACQ983124 AMM983121:AMM983124 AWI983121:AWI983124 BGE983121:BGE983124 BQA983121:BQA983124 BZW983121:BZW983124 CJS983121:CJS983124 CTO983121:CTO983124 DDK983121:DDK983124 DNG983121:DNG983124 DXC983121:DXC983124 EGY983121:EGY983124 EQU983121:EQU983124 FAQ983121:FAQ983124 FKM983121:FKM983124 FUI983121:FUI983124 GEE983121:GEE983124 GOA983121:GOA983124 GXW983121:GXW983124 HHS983121:HHS983124 HRO983121:HRO983124 IBK983121:IBK983124 ILG983121:ILG983124 IVC983121:IVC983124 JEY983121:JEY983124 JOU983121:JOU983124 JYQ983121:JYQ983124 KIM983121:KIM983124 KSI983121:KSI983124 LCE983121:LCE983124 LMA983121:LMA983124 LVW983121:LVW983124 MFS983121:MFS983124 MPO983121:MPO983124 MZK983121:MZK983124 NJG983121:NJG983124 NTC983121:NTC983124 OCY983121:OCY983124 OMU983121:OMU983124 OWQ983121:OWQ983124 PGM983121:PGM983124 PQI983121:PQI983124 QAE983121:QAE983124 QKA983121:QKA983124 QTW983121:QTW983124 RDS983121:RDS983124 RNO983121:RNO983124 RXK983121:RXK983124 SHG983121:SHG983124 SRC983121:SRC983124 TAY983121:TAY983124 TKU983121:TKU983124 TUQ983121:TUQ983124 UEM983121:UEM983124 UOI983121:UOI983124 UYE983121:UYE983124 VIA983121:VIA983124 VRW983121:VRW983124 WBS983121:WBS983124 WLO983121:WLO983124 WVK983121:WVK983124 WVH983109:WVH983124 A65605:A65620 IV65605:IV65620 SR65605:SR65620 ACN65605:ACN65620 AMJ65605:AMJ65620 AWF65605:AWF65620 BGB65605:BGB65620 BPX65605:BPX65620 BZT65605:BZT65620 CJP65605:CJP65620 CTL65605:CTL65620 DDH65605:DDH65620 DND65605:DND65620 DWZ65605:DWZ65620 EGV65605:EGV65620 EQR65605:EQR65620 FAN65605:FAN65620 FKJ65605:FKJ65620 FUF65605:FUF65620 GEB65605:GEB65620 GNX65605:GNX65620 GXT65605:GXT65620 HHP65605:HHP65620 HRL65605:HRL65620 IBH65605:IBH65620 ILD65605:ILD65620 IUZ65605:IUZ65620 JEV65605:JEV65620 JOR65605:JOR65620 JYN65605:JYN65620 KIJ65605:KIJ65620 KSF65605:KSF65620 LCB65605:LCB65620 LLX65605:LLX65620 LVT65605:LVT65620 MFP65605:MFP65620 MPL65605:MPL65620 MZH65605:MZH65620 NJD65605:NJD65620 NSZ65605:NSZ65620 OCV65605:OCV65620 OMR65605:OMR65620 OWN65605:OWN65620 PGJ65605:PGJ65620 PQF65605:PQF65620 QAB65605:QAB65620 QJX65605:QJX65620 QTT65605:QTT65620 RDP65605:RDP65620 RNL65605:RNL65620 RXH65605:RXH65620 SHD65605:SHD65620 SQZ65605:SQZ65620 TAV65605:TAV65620 TKR65605:TKR65620 TUN65605:TUN65620 UEJ65605:UEJ65620 UOF65605:UOF65620 UYB65605:UYB65620 VHX65605:VHX65620 VRT65605:VRT65620 WBP65605:WBP65620 WLL65605:WLL65620 WVH65605:WVH65620 A131141:A131156 IV131141:IV131156 SR131141:SR131156 ACN131141:ACN131156 AMJ131141:AMJ131156 AWF131141:AWF131156 BGB131141:BGB131156 BPX131141:BPX131156 BZT131141:BZT131156 CJP131141:CJP131156 CTL131141:CTL131156 DDH131141:DDH131156 DND131141:DND131156 DWZ131141:DWZ131156 EGV131141:EGV131156 EQR131141:EQR131156 FAN131141:FAN131156 FKJ131141:FKJ131156 FUF131141:FUF131156 GEB131141:GEB131156 GNX131141:GNX131156 GXT131141:GXT131156 HHP131141:HHP131156 HRL131141:HRL131156 IBH131141:IBH131156 ILD131141:ILD131156 IUZ131141:IUZ131156 JEV131141:JEV131156 JOR131141:JOR131156 JYN131141:JYN131156 KIJ131141:KIJ131156 KSF131141:KSF131156 LCB131141:LCB131156 LLX131141:LLX131156 LVT131141:LVT131156 MFP131141:MFP131156 MPL131141:MPL131156 MZH131141:MZH131156 NJD131141:NJD131156 NSZ131141:NSZ131156 OCV131141:OCV131156 OMR131141:OMR131156 OWN131141:OWN131156 PGJ131141:PGJ131156 PQF131141:PQF131156 QAB131141:QAB131156 QJX131141:QJX131156 QTT131141:QTT131156 RDP131141:RDP131156 RNL131141:RNL131156 RXH131141:RXH131156 SHD131141:SHD131156 SQZ131141:SQZ131156 TAV131141:TAV131156 TKR131141:TKR131156 TUN131141:TUN131156 UEJ131141:UEJ131156 UOF131141:UOF131156 UYB131141:UYB131156 VHX131141:VHX131156 VRT131141:VRT131156 WBP131141:WBP131156 WLL131141:WLL131156 WVH131141:WVH131156 A196677:A196692 IV196677:IV196692 SR196677:SR196692 ACN196677:ACN196692 AMJ196677:AMJ196692 AWF196677:AWF196692 BGB196677:BGB196692 BPX196677:BPX196692 BZT196677:BZT196692 CJP196677:CJP196692 CTL196677:CTL196692 DDH196677:DDH196692 DND196677:DND196692 DWZ196677:DWZ196692 EGV196677:EGV196692 EQR196677:EQR196692 FAN196677:FAN196692 FKJ196677:FKJ196692 FUF196677:FUF196692 GEB196677:GEB196692 GNX196677:GNX196692 GXT196677:GXT196692 HHP196677:HHP196692 HRL196677:HRL196692 IBH196677:IBH196692 ILD196677:ILD196692 IUZ196677:IUZ196692 JEV196677:JEV196692 JOR196677:JOR196692 JYN196677:JYN196692 KIJ196677:KIJ196692 KSF196677:KSF196692 LCB196677:LCB196692 LLX196677:LLX196692 LVT196677:LVT196692 MFP196677:MFP196692 MPL196677:MPL196692 MZH196677:MZH196692 NJD196677:NJD196692 NSZ196677:NSZ196692 OCV196677:OCV196692 OMR196677:OMR196692 OWN196677:OWN196692 PGJ196677:PGJ196692 PQF196677:PQF196692 QAB196677:QAB196692 QJX196677:QJX196692 QTT196677:QTT196692 RDP196677:RDP196692 RNL196677:RNL196692 RXH196677:RXH196692 SHD196677:SHD196692 SQZ196677:SQZ196692 TAV196677:TAV196692 TKR196677:TKR196692 TUN196677:TUN196692 UEJ196677:UEJ196692 UOF196677:UOF196692 UYB196677:UYB196692 VHX196677:VHX196692 VRT196677:VRT196692 WBP196677:WBP196692 WLL196677:WLL196692 WVH196677:WVH196692 A262213:A262228 IV262213:IV262228 SR262213:SR262228 ACN262213:ACN262228 AMJ262213:AMJ262228 AWF262213:AWF262228 BGB262213:BGB262228 BPX262213:BPX262228 BZT262213:BZT262228 CJP262213:CJP262228 CTL262213:CTL262228 DDH262213:DDH262228 DND262213:DND262228 DWZ262213:DWZ262228 EGV262213:EGV262228 EQR262213:EQR262228 FAN262213:FAN262228 FKJ262213:FKJ262228 FUF262213:FUF262228 GEB262213:GEB262228 GNX262213:GNX262228 GXT262213:GXT262228 HHP262213:HHP262228 HRL262213:HRL262228 IBH262213:IBH262228 ILD262213:ILD262228 IUZ262213:IUZ262228 JEV262213:JEV262228 JOR262213:JOR262228 JYN262213:JYN262228 KIJ262213:KIJ262228 KSF262213:KSF262228 LCB262213:LCB262228 LLX262213:LLX262228 LVT262213:LVT262228 MFP262213:MFP262228 MPL262213:MPL262228 MZH262213:MZH262228 NJD262213:NJD262228 NSZ262213:NSZ262228 OCV262213:OCV262228 OMR262213:OMR262228 OWN262213:OWN262228 PGJ262213:PGJ262228 PQF262213:PQF262228 QAB262213:QAB262228 QJX262213:QJX262228 QTT262213:QTT262228 RDP262213:RDP262228 RNL262213:RNL262228 RXH262213:RXH262228 SHD262213:SHD262228 SQZ262213:SQZ262228 TAV262213:TAV262228 TKR262213:TKR262228 TUN262213:TUN262228 UEJ262213:UEJ262228 UOF262213:UOF262228 UYB262213:UYB262228 VHX262213:VHX262228 VRT262213:VRT262228 WBP262213:WBP262228 WLL262213:WLL262228 WVH262213:WVH262228 A327749:A327764 IV327749:IV327764 SR327749:SR327764 ACN327749:ACN327764 AMJ327749:AMJ327764 AWF327749:AWF327764 BGB327749:BGB327764 BPX327749:BPX327764 BZT327749:BZT327764 CJP327749:CJP327764 CTL327749:CTL327764 DDH327749:DDH327764 DND327749:DND327764 DWZ327749:DWZ327764 EGV327749:EGV327764 EQR327749:EQR327764 FAN327749:FAN327764 FKJ327749:FKJ327764 FUF327749:FUF327764 GEB327749:GEB327764 GNX327749:GNX327764 GXT327749:GXT327764 HHP327749:HHP327764 HRL327749:HRL327764 IBH327749:IBH327764 ILD327749:ILD327764 IUZ327749:IUZ327764 JEV327749:JEV327764 JOR327749:JOR327764 JYN327749:JYN327764 KIJ327749:KIJ327764 KSF327749:KSF327764 LCB327749:LCB327764 LLX327749:LLX327764 LVT327749:LVT327764 MFP327749:MFP327764 MPL327749:MPL327764 MZH327749:MZH327764 NJD327749:NJD327764 NSZ327749:NSZ327764 OCV327749:OCV327764 OMR327749:OMR327764 OWN327749:OWN327764 PGJ327749:PGJ327764 PQF327749:PQF327764 QAB327749:QAB327764 QJX327749:QJX327764 QTT327749:QTT327764 RDP327749:RDP327764 RNL327749:RNL327764 RXH327749:RXH327764 SHD327749:SHD327764 SQZ327749:SQZ327764 TAV327749:TAV327764 TKR327749:TKR327764 TUN327749:TUN327764 UEJ327749:UEJ327764 UOF327749:UOF327764 UYB327749:UYB327764 VHX327749:VHX327764 VRT327749:VRT327764 WBP327749:WBP327764 WLL327749:WLL327764 WVH327749:WVH327764 A393285:A393300 IV393285:IV393300 SR393285:SR393300 ACN393285:ACN393300 AMJ393285:AMJ393300 AWF393285:AWF393300 BGB393285:BGB393300 BPX393285:BPX393300 BZT393285:BZT393300 CJP393285:CJP393300 CTL393285:CTL393300 DDH393285:DDH393300 DND393285:DND393300 DWZ393285:DWZ393300 EGV393285:EGV393300 EQR393285:EQR393300 FAN393285:FAN393300 FKJ393285:FKJ393300 FUF393285:FUF393300 GEB393285:GEB393300 GNX393285:GNX393300 GXT393285:GXT393300 HHP393285:HHP393300 HRL393285:HRL393300 IBH393285:IBH393300 ILD393285:ILD393300 IUZ393285:IUZ393300 JEV393285:JEV393300 JOR393285:JOR393300 JYN393285:JYN393300 KIJ393285:KIJ393300 KSF393285:KSF393300 LCB393285:LCB393300 LLX393285:LLX393300 LVT393285:LVT393300 MFP393285:MFP393300 MPL393285:MPL393300 MZH393285:MZH393300 NJD393285:NJD393300 NSZ393285:NSZ393300 OCV393285:OCV393300 OMR393285:OMR393300 OWN393285:OWN393300 PGJ393285:PGJ393300 PQF393285:PQF393300 QAB393285:QAB393300 QJX393285:QJX393300 QTT393285:QTT393300 RDP393285:RDP393300 RNL393285:RNL393300 RXH393285:RXH393300 SHD393285:SHD393300 SQZ393285:SQZ393300 TAV393285:TAV393300 TKR393285:TKR393300 TUN393285:TUN393300 UEJ393285:UEJ393300 UOF393285:UOF393300 UYB393285:UYB393300 VHX393285:VHX393300 VRT393285:VRT393300 WBP393285:WBP393300 WLL393285:WLL393300 WVH393285:WVH393300 A458821:A458836 IV458821:IV458836 SR458821:SR458836 ACN458821:ACN458836 AMJ458821:AMJ458836 AWF458821:AWF458836 BGB458821:BGB458836 BPX458821:BPX458836 BZT458821:BZT458836 CJP458821:CJP458836 CTL458821:CTL458836 DDH458821:DDH458836 DND458821:DND458836 DWZ458821:DWZ458836 EGV458821:EGV458836 EQR458821:EQR458836 FAN458821:FAN458836 FKJ458821:FKJ458836 FUF458821:FUF458836 GEB458821:GEB458836 GNX458821:GNX458836 GXT458821:GXT458836 HHP458821:HHP458836 HRL458821:HRL458836 IBH458821:IBH458836 ILD458821:ILD458836 IUZ458821:IUZ458836 JEV458821:JEV458836 JOR458821:JOR458836 JYN458821:JYN458836 KIJ458821:KIJ458836 KSF458821:KSF458836 LCB458821:LCB458836 LLX458821:LLX458836 LVT458821:LVT458836 MFP458821:MFP458836 MPL458821:MPL458836 MZH458821:MZH458836 NJD458821:NJD458836 NSZ458821:NSZ458836 OCV458821:OCV458836 OMR458821:OMR458836 OWN458821:OWN458836 PGJ458821:PGJ458836 PQF458821:PQF458836 QAB458821:QAB458836 QJX458821:QJX458836 QTT458821:QTT458836 RDP458821:RDP458836 RNL458821:RNL458836 RXH458821:RXH458836 SHD458821:SHD458836 SQZ458821:SQZ458836 TAV458821:TAV458836 TKR458821:TKR458836 TUN458821:TUN458836 UEJ458821:UEJ458836 UOF458821:UOF458836 UYB458821:UYB458836 VHX458821:VHX458836 VRT458821:VRT458836 WBP458821:WBP458836 WLL458821:WLL458836 WVH458821:WVH458836 A524357:A524372 IV524357:IV524372 SR524357:SR524372 ACN524357:ACN524372 AMJ524357:AMJ524372 AWF524357:AWF524372 BGB524357:BGB524372 BPX524357:BPX524372 BZT524357:BZT524372 CJP524357:CJP524372 CTL524357:CTL524372 DDH524357:DDH524372 DND524357:DND524372 DWZ524357:DWZ524372 EGV524357:EGV524372 EQR524357:EQR524372 FAN524357:FAN524372 FKJ524357:FKJ524372 FUF524357:FUF524372 GEB524357:GEB524372 GNX524357:GNX524372 GXT524357:GXT524372 HHP524357:HHP524372 HRL524357:HRL524372 IBH524357:IBH524372 ILD524357:ILD524372 IUZ524357:IUZ524372 JEV524357:JEV524372 JOR524357:JOR524372 JYN524357:JYN524372 KIJ524357:KIJ524372 KSF524357:KSF524372 LCB524357:LCB524372 LLX524357:LLX524372 LVT524357:LVT524372 MFP524357:MFP524372 MPL524357:MPL524372 MZH524357:MZH524372 NJD524357:NJD524372 NSZ524357:NSZ524372 OCV524357:OCV524372 OMR524357:OMR524372 OWN524357:OWN524372 PGJ524357:PGJ524372 PQF524357:PQF524372 QAB524357:QAB524372 QJX524357:QJX524372 QTT524357:QTT524372 RDP524357:RDP524372 RNL524357:RNL524372 RXH524357:RXH524372 SHD524357:SHD524372 SQZ524357:SQZ524372 TAV524357:TAV524372 TKR524357:TKR524372 TUN524357:TUN524372 UEJ524357:UEJ524372 UOF524357:UOF524372 UYB524357:UYB524372 VHX524357:VHX524372 VRT524357:VRT524372 WBP524357:WBP524372 WLL524357:WLL524372 WVH524357:WVH524372 A589893:A589908 IV589893:IV589908 SR589893:SR589908 ACN589893:ACN589908 AMJ589893:AMJ589908 AWF589893:AWF589908 BGB589893:BGB589908 BPX589893:BPX589908 BZT589893:BZT589908 CJP589893:CJP589908 CTL589893:CTL589908 DDH589893:DDH589908 DND589893:DND589908 DWZ589893:DWZ589908 EGV589893:EGV589908 EQR589893:EQR589908 FAN589893:FAN589908 FKJ589893:FKJ589908 FUF589893:FUF589908 GEB589893:GEB589908 GNX589893:GNX589908 GXT589893:GXT589908 HHP589893:HHP589908 HRL589893:HRL589908 IBH589893:IBH589908 ILD589893:ILD589908 IUZ589893:IUZ589908 JEV589893:JEV589908 JOR589893:JOR589908 JYN589893:JYN589908 KIJ589893:KIJ589908 KSF589893:KSF589908 LCB589893:LCB589908 LLX589893:LLX589908 LVT589893:LVT589908 MFP589893:MFP589908 MPL589893:MPL589908 MZH589893:MZH589908 NJD589893:NJD589908 NSZ589893:NSZ589908 OCV589893:OCV589908 OMR589893:OMR589908 OWN589893:OWN589908 PGJ589893:PGJ589908 PQF589893:PQF589908 QAB589893:QAB589908 QJX589893:QJX589908 QTT589893:QTT589908 RDP589893:RDP589908 RNL589893:RNL589908 RXH589893:RXH589908 SHD589893:SHD589908 SQZ589893:SQZ589908 TAV589893:TAV589908 TKR589893:TKR589908 TUN589893:TUN589908 UEJ589893:UEJ589908 UOF589893:UOF589908 UYB589893:UYB589908 VHX589893:VHX589908 VRT589893:VRT589908 WBP589893:WBP589908 WLL589893:WLL589908 WVH589893:WVH589908 A655429:A655444 IV655429:IV655444 SR655429:SR655444 ACN655429:ACN655444 AMJ655429:AMJ655444 AWF655429:AWF655444 BGB655429:BGB655444 BPX655429:BPX655444 BZT655429:BZT655444 CJP655429:CJP655444 CTL655429:CTL655444 DDH655429:DDH655444 DND655429:DND655444 DWZ655429:DWZ655444 EGV655429:EGV655444 EQR655429:EQR655444 FAN655429:FAN655444 FKJ655429:FKJ655444 FUF655429:FUF655444 GEB655429:GEB655444 GNX655429:GNX655444 GXT655429:GXT655444 HHP655429:HHP655444 HRL655429:HRL655444 IBH655429:IBH655444 ILD655429:ILD655444 IUZ655429:IUZ655444 JEV655429:JEV655444 JOR655429:JOR655444 JYN655429:JYN655444 KIJ655429:KIJ655444 KSF655429:KSF655444 LCB655429:LCB655444 LLX655429:LLX655444 LVT655429:LVT655444 MFP655429:MFP655444 MPL655429:MPL655444 MZH655429:MZH655444 NJD655429:NJD655444 NSZ655429:NSZ655444 OCV655429:OCV655444 OMR655429:OMR655444 OWN655429:OWN655444 PGJ655429:PGJ655444 PQF655429:PQF655444 QAB655429:QAB655444 QJX655429:QJX655444 QTT655429:QTT655444 RDP655429:RDP655444 RNL655429:RNL655444 RXH655429:RXH655444 SHD655429:SHD655444 SQZ655429:SQZ655444 TAV655429:TAV655444 TKR655429:TKR655444 TUN655429:TUN655444 UEJ655429:UEJ655444 UOF655429:UOF655444 UYB655429:UYB655444 VHX655429:VHX655444 VRT655429:VRT655444 WBP655429:WBP655444 WLL655429:WLL655444 WVH655429:WVH655444 A720965:A720980 IV720965:IV720980 SR720965:SR720980 ACN720965:ACN720980 AMJ720965:AMJ720980 AWF720965:AWF720980 BGB720965:BGB720980 BPX720965:BPX720980 BZT720965:BZT720980 CJP720965:CJP720980 CTL720965:CTL720980 DDH720965:DDH720980 DND720965:DND720980 DWZ720965:DWZ720980 EGV720965:EGV720980 EQR720965:EQR720980 FAN720965:FAN720980 FKJ720965:FKJ720980 FUF720965:FUF720980 GEB720965:GEB720980 GNX720965:GNX720980 GXT720965:GXT720980 HHP720965:HHP720980 HRL720965:HRL720980 IBH720965:IBH720980 ILD720965:ILD720980 IUZ720965:IUZ720980 JEV720965:JEV720980 JOR720965:JOR720980 JYN720965:JYN720980 KIJ720965:KIJ720980 KSF720965:KSF720980 LCB720965:LCB720980 LLX720965:LLX720980 LVT720965:LVT720980 MFP720965:MFP720980 MPL720965:MPL720980 MZH720965:MZH720980 NJD720965:NJD720980 NSZ720965:NSZ720980 OCV720965:OCV720980 OMR720965:OMR720980 OWN720965:OWN720980 PGJ720965:PGJ720980 PQF720965:PQF720980 QAB720965:QAB720980 QJX720965:QJX720980 QTT720965:QTT720980 RDP720965:RDP720980 RNL720965:RNL720980 RXH720965:RXH720980 SHD720965:SHD720980 SQZ720965:SQZ720980 TAV720965:TAV720980 TKR720965:TKR720980 TUN720965:TUN720980 UEJ720965:UEJ720980 UOF720965:UOF720980 UYB720965:UYB720980 VHX720965:VHX720980 VRT720965:VRT720980 WBP720965:WBP720980 WLL720965:WLL720980 WVH720965:WVH720980 A786501:A786516 IV786501:IV786516 SR786501:SR786516 ACN786501:ACN786516 AMJ786501:AMJ786516 AWF786501:AWF786516 BGB786501:BGB786516 BPX786501:BPX786516 BZT786501:BZT786516 CJP786501:CJP786516 CTL786501:CTL786516 DDH786501:DDH786516 DND786501:DND786516 DWZ786501:DWZ786516 EGV786501:EGV786516 EQR786501:EQR786516 FAN786501:FAN786516 FKJ786501:FKJ786516 FUF786501:FUF786516 GEB786501:GEB786516 GNX786501:GNX786516 GXT786501:GXT786516 HHP786501:HHP786516 HRL786501:HRL786516 IBH786501:IBH786516 ILD786501:ILD786516 IUZ786501:IUZ786516 JEV786501:JEV786516 JOR786501:JOR786516 JYN786501:JYN786516 KIJ786501:KIJ786516 KSF786501:KSF786516 LCB786501:LCB786516 LLX786501:LLX786516 LVT786501:LVT786516 MFP786501:MFP786516 MPL786501:MPL786516 MZH786501:MZH786516 NJD786501:NJD786516 NSZ786501:NSZ786516 OCV786501:OCV786516 OMR786501:OMR786516 OWN786501:OWN786516 PGJ786501:PGJ786516 PQF786501:PQF786516 QAB786501:QAB786516 QJX786501:QJX786516 QTT786501:QTT786516 RDP786501:RDP786516 RNL786501:RNL786516 RXH786501:RXH786516 SHD786501:SHD786516 SQZ786501:SQZ786516 TAV786501:TAV786516 TKR786501:TKR786516 TUN786501:TUN786516 UEJ786501:UEJ786516 UOF786501:UOF786516 UYB786501:UYB786516 VHX786501:VHX786516 VRT786501:VRT786516 WBP786501:WBP786516 WLL786501:WLL786516 WVH786501:WVH786516 A852037:A852052 IV852037:IV852052 SR852037:SR852052 ACN852037:ACN852052 AMJ852037:AMJ852052 AWF852037:AWF852052 BGB852037:BGB852052 BPX852037:BPX852052 BZT852037:BZT852052 CJP852037:CJP852052 CTL852037:CTL852052 DDH852037:DDH852052 DND852037:DND852052 DWZ852037:DWZ852052 EGV852037:EGV852052 EQR852037:EQR852052 FAN852037:FAN852052 FKJ852037:FKJ852052 FUF852037:FUF852052 GEB852037:GEB852052 GNX852037:GNX852052 GXT852037:GXT852052 HHP852037:HHP852052 HRL852037:HRL852052 IBH852037:IBH852052 ILD852037:ILD852052 IUZ852037:IUZ852052 JEV852037:JEV852052 JOR852037:JOR852052 JYN852037:JYN852052 KIJ852037:KIJ852052 KSF852037:KSF852052 LCB852037:LCB852052 LLX852037:LLX852052 LVT852037:LVT852052 MFP852037:MFP852052 MPL852037:MPL852052 MZH852037:MZH852052 NJD852037:NJD852052 NSZ852037:NSZ852052 OCV852037:OCV852052 OMR852037:OMR852052 OWN852037:OWN852052 PGJ852037:PGJ852052 PQF852037:PQF852052 QAB852037:QAB852052 QJX852037:QJX852052 QTT852037:QTT852052 RDP852037:RDP852052 RNL852037:RNL852052 RXH852037:RXH852052 SHD852037:SHD852052 SQZ852037:SQZ852052 TAV852037:TAV852052 TKR852037:TKR852052 TUN852037:TUN852052 UEJ852037:UEJ852052 UOF852037:UOF852052 UYB852037:UYB852052 VHX852037:VHX852052 VRT852037:VRT852052 WBP852037:WBP852052 WLL852037:WLL852052 WVH852037:WVH852052 A917573:A917588 IV917573:IV917588 SR917573:SR917588 ACN917573:ACN917588 AMJ917573:AMJ917588 AWF917573:AWF917588 BGB917573:BGB917588 BPX917573:BPX917588 BZT917573:BZT917588 CJP917573:CJP917588 CTL917573:CTL917588 DDH917573:DDH917588 DND917573:DND917588 DWZ917573:DWZ917588 EGV917573:EGV917588 EQR917573:EQR917588 FAN917573:FAN917588 FKJ917573:FKJ917588 FUF917573:FUF917588 GEB917573:GEB917588 GNX917573:GNX917588 GXT917573:GXT917588 HHP917573:HHP917588 HRL917573:HRL917588 IBH917573:IBH917588 ILD917573:ILD917588 IUZ917573:IUZ917588 JEV917573:JEV917588 JOR917573:JOR917588 JYN917573:JYN917588 KIJ917573:KIJ917588 KSF917573:KSF917588 LCB917573:LCB917588 LLX917573:LLX917588 LVT917573:LVT917588 MFP917573:MFP917588 MPL917573:MPL917588 MZH917573:MZH917588 NJD917573:NJD917588 NSZ917573:NSZ917588 OCV917573:OCV917588 OMR917573:OMR917588 OWN917573:OWN917588 PGJ917573:PGJ917588 PQF917573:PQF917588 QAB917573:QAB917588 QJX917573:QJX917588 QTT917573:QTT917588 RDP917573:RDP917588 RNL917573:RNL917588 RXH917573:RXH917588 SHD917573:SHD917588 SQZ917573:SQZ917588 TAV917573:TAV917588 TKR917573:TKR917588 TUN917573:TUN917588 UEJ917573:UEJ917588 UOF917573:UOF917588 UYB917573:UYB917588 VHX917573:VHX917588 VRT917573:VRT917588 WBP917573:WBP917588 WLL917573:WLL917588 WVH917573:WVH917588 A983109:A983124 IV983109:IV983124 SR983109:SR983124 ACN983109:ACN983124 AMJ983109:AMJ983124 AWF983109:AWF983124 BGB983109:BGB983124 BPX983109:BPX983124 BZT983109:BZT983124 CJP983109:CJP983124 CTL983109:CTL983124 DDH983109:DDH983124 DND983109:DND983124 DWZ983109:DWZ983124 EGV983109:EGV983124 EQR983109:EQR983124 FAN983109:FAN983124 FKJ983109:FKJ983124 FUF983109:FUF983124 GEB983109:GEB983124 GNX983109:GNX983124 GXT983109:GXT983124 HHP983109:HHP983124 HRL983109:HRL983124 IBH983109:IBH983124 ILD983109:ILD983124 IUZ983109:IUZ983124 JEV983109:JEV983124 JOR983109:JOR983124 JYN983109:JYN983124 KIJ983109:KIJ983124 KSF983109:KSF983124 LCB983109:LCB983124 LLX983109:LLX983124 LVT983109:LVT983124 MFP983109:MFP983124 MPL983109:MPL983124 MZH983109:MZH983124 NJD983109:NJD983124 NSZ983109:NSZ983124 OCV983109:OCV983124 OMR983109:OMR983124 OWN983109:OWN983124 PGJ983109:PGJ983124 PQF983109:PQF983124 QAB983109:QAB983124 QJX983109:QJX983124 QTT983109:QTT983124 RDP983109:RDP983124 RNL983109:RNL983124 RXH983109:RXH983124 SHD983109:SHD983124 SQZ983109:SQZ983124 TAV983109:TAV983124 TKR983109:TKR983124 TUN983109:TUN983124 UEJ983109:UEJ983124 UOF983109:UOF983124 UYB983109:UYB983124 VHX983109:VHX983124 VRT983109:VRT983124 WBP983109:WBP983124 WLL983109:WLL983124 C983114 C917578 C852042 C786506 C720970 C655434 C589898 C524362 C458826 C393290 C327754 C262218 C196682 C131146 C65610 C983110:D983113 C917574:D917577 C852038:D852041 C786502:D786505 C720966:D720969 C655430:D655433 C589894:D589897 C524358:D524361 C458822:D458825 C393286:D393289 C327750:D327753 C262214:D262217 C196678:D196681 C131142:D131145 C65606:D65609 WVK8:WVM11 WLO8:WLQ11 WBS8:WBU11 VRW8:VRY11 VIA8:VIC11 UYE8:UYG11 UOI8:UOK11 UEM8:UEO11 TUQ8:TUS11 TKU8:TKW11 TAY8:TBA11 SRC8:SRE11 SHG8:SHI11 RXK8:RXM11 RNO8:RNQ11 RDS8:RDU11 QTW8:QTY11 QKA8:QKC11 QAE8:QAG11 PQI8:PQK11 PGM8:PGO11 OWQ8:OWS11 OMU8:OMW11 OCY8:ODA11 NTC8:NTE11 NJG8:NJI11 MZK8:MZM11 MPO8:MPQ11 MFS8:MFU11 LVW8:LVY11 LMA8:LMC11 LCE8:LCG11 KSI8:KSK11 KIM8:KIO11 JYQ8:JYS11 JOU8:JOW11 JEY8:JFA11 IVC8:IVE11 ILG8:ILI11 IBK8:IBM11 HRO8:HRQ11 HHS8:HHU11 GXW8:GXY11 GOA8:GOC11 GEE8:GEG11 FUI8:FUK11 FKM8:FKO11 FAQ8:FAS11 EQU8:EQW11 EGY8:EHA11 DXC8:DXE11 DNG8:DNI11 DDK8:DDM11 CTO8:CTQ11 CJS8:CJU11 BZW8:BZY11 BQA8:BQC11 BGE8:BGG11 AWI8:AWK11 AMM8:AMO11 ACQ8:ACS11 IY8:JA11 SU8:SW11 WVL15:WVM16 WLP15:WLQ16 WBT15:WBU16 VRX15:VRY16 VIB15:VIC16 UYF15:UYG16 UOJ15:UOK16 UEN15:UEO16 TUR15:TUS16 TKV15:TKW16 TAZ15:TBA16 SRD15:SRE16 SHH15:SHI16 RXL15:RXM16 RNP15:RNQ16 RDT15:RDU16 QTX15:QTY16 QKB15:QKC16 QAF15:QAG16 PQJ15:PQK16 PGN15:PGO16 OWR15:OWS16 OMV15:OMW16 OCZ15:ODA16 NTD15:NTE16 NJH15:NJI16 MZL15:MZM16 MPP15:MPQ16 MFT15:MFU16 LVX15:LVY16 LMB15:LMC16 LCF15:LCG16 KSJ15:KSK16 KIN15:KIO16 JYR15:JYS16 JOV15:JOW16 JEZ15:JFA16 IVD15:IVE16 ILH15:ILI16 IBL15:IBM16 HRP15:HRQ16 HHT15:HHU16 GXX15:GXY16 GOB15:GOC16 GEF15:GEG16 FUJ15:FUK16 FKN15:FKO16 FAR15:FAS16 EQV15:EQW16 EGZ15:EHA16 DXD15:DXE16 DNH15:DNI16 DDL15:DDM16 CTP15:CTQ16 CJT15:CJU16 BZX15:BZY16 BQB15:BQC16 BGF15:BGG16 AWJ15:AWK16 AMN15:AMO16 ACR15:ACS16 SV15:SW16 IZ15:JA16 IY14 WVK14 WLO14 WBS14 VRW14 VIA14 UYE14 UOI14 UEM14 TUQ14 TKU14 TAY14 SRC14 SHG14 RXK14 RNO14 RDS14 QTW14 QKA14 QAE14 PQI14 PGM14 OWQ14 OMU14 OCY14 NTC14 NJG14 MZK14 MPO14 MFS14 LVW14 LMA14 LCE14 KSI14 KIM14 JYQ14 JOU14 JEY14 IVC14 ILG14 IBK14 HRO14 HHS14 GXW14 GOA14 GEE14 FUI14 FKM14 FAQ14 EQU14 EGY14 DXC14 DNG14 DDK14 CTO14 CJS14 BZW14 BQA14 BGE14 AWI14 AMM14 ACQ14 SU14 L101:L105 WLP24:WLP29 WBT24:WBT29 VRX24:VRX29 VIB24:VIB29 UYF24:UYF29 UOJ24:UOJ29 UEN24:UEN29 TUR24:TUR29 TKV24:TKV29 TAZ24:TAZ29 SRD24:SRD29 SHH24:SHH29 RXL24:RXL29 RNP24:RNP29 RDT24:RDT29 QTX24:QTX29 QKB24:QKB29 QAF24:QAF29 PQJ24:PQJ29 PGN24:PGN29 OWR24:OWR29 OMV24:OMV29 OCZ24:OCZ29 NTD24:NTD29 NJH24:NJH29 MZL24:MZL29 MPP24:MPP29 MFT24:MFT29 LVX24:LVX29 LMB24:LMB29 LCF24:LCF29 KSJ24:KSJ29 KIN24:KIN29 JYR24:JYR29 JOV24:JOV29 JEZ24:JEZ29 IVD24:IVD29 ILH24:ILH29 IBL24:IBL29 HRP24:HRP29 HHT24:HHT29 GXX24:GXX29 GOB24:GOB29 GEF24:GEF29 FUJ24:FUJ29 FKN24:FKN29 FAR24:FAR29 EQV24:EQV29 EGZ24:EGZ29 DXD24:DXD29 DNH24:DNH29 DDL24:DDL29 CTP24:CTP29 CJT24:CJT29 BZX24:BZX29 BQB24:BQB29 BGF24:BGF29 AWJ24:AWJ29 AMN24:AMN29 ACR24:ACR29 SV24:SV29 IZ24:IZ29 WVK17:WVK29 WLO17:WLO29 WBS17:WBS29 VRW17:VRW29 VIA17:VIA29 UYE17:UYE29 UOI17:UOI29 UEM17:UEM29 TUQ17:TUQ29 TKU17:TKU29 TAY17:TAY29 SRC17:SRC29 SHG17:SHG29 RXK17:RXK29 RNO17:RNO29 RDS17:RDS29 QTW17:QTW29 QKA17:QKA29 QAE17:QAE29 PQI17:PQI29 PGM17:PGM29 OWQ17:OWQ29 OMU17:OMU29 OCY17:OCY29 NTC17:NTC29 NJG17:NJG29 MZK17:MZK29 MPO17:MPO29 MFS17:MFS29 LVW17:LVW29 LMA17:LMA29 LCE17:LCE29 KSI17:KSI29 KIM17:KIM29 JYQ17:JYQ29 JOU17:JOU29 JEY17:JEY29 IVC17:IVC29 ILG17:ILG29 IBK17:IBK29 HRO17:HRO29 HHS17:HHS29 GXW17:GXW29 GOA17:GOA29 GEE17:GEE29 FUI17:FUI29 FKM17:FKM29 FAQ17:FAQ29 EQU17:EQU29 EGY17:EGY29 DXC17:DXC29 DNG17:DNG29 DDK17:DDK29 CTO17:CTO29 CJS17:CJS29 BZW17:BZW29 BQA17:BQA29 BGE17:BGE29 AWI17:AWI29 AMM17:AMM29 ACQ17:ACQ29 SU17:SU29 IY17:IY29 B9:B29 L15:L16 D88:D93 L8:L12 D8 D95:D100 WBS12 VRW12 VIA12 UYE12 UOI12 UEM12 TUQ12 TKU12 TAY12 SRC12 SHG12 RXK12 RNO12 RDS12 QTW12 QKA12 QAE12 PQI12 PGM12 OWQ12 OMU12 OCY12 NTC12 NJG12 MZK12 MPO12 MFS12 LVW12 LMA12 LCE12 KSI12 KIM12 JYQ12 JOU12 JEY12 IVC12 ILG12 IBK12 HRO12 HHS12 GXW12 GOA12 GEE12 FUI12 FKM12 FAQ12 EQU12 EGY12 DXC12 DNG12 DDK12 CTO12 CJS12 BZW12 BQA12 BGE12 AWI12 AMM12 ACQ12 SU12 IY12 WVK12 WLO12 WVI8:WVI29 WLM8:WLM29 WBQ8:WBQ29 VRU8:VRU29 VHY8:VHY29 UYC8:UYC29 UOG8:UOG29 UEK8:UEK29 TUO8:TUO29 TKS8:TKS29 TAW8:TAW29 SRA8:SRA29 SHE8:SHE29 RXI8:RXI29 RNM8:RNM29 RDQ8:RDQ29 QTU8:QTU29 QJY8:QJY29 QAC8:QAC29 PQG8:PQG29 PGK8:PGK29 OWO8:OWO29 OMS8:OMS29 OCW8:OCW29 NTA8:NTA29 NJE8:NJE29 MZI8:MZI29 MPM8:MPM29 MFQ8:MFQ29 LVU8:LVU29 LLY8:LLY29 LCC8:LCC29 KSG8:KSG29 KIK8:KIK29 JYO8:JYO29 JOS8:JOS29 JEW8:JEW29 IVA8:IVA29 ILE8:ILE29 IBI8:IBI29 HRM8:HRM29 HHQ8:HHQ29 GXU8:GXU29 GNY8:GNY29 GEC8:GEC29 FUG8:FUG29 FKK8:FKK29 FAO8:FAO29 EQS8:EQS29 EGW8:EGW29 DXA8:DXA29 DNE8:DNE29 DDI8:DDI29 CTM8:CTM29 CJQ8:CJQ29 BZU8:BZU29 BPY8:BPY29 BGC8:BGC29 AWG8:AWG29 AMK8:AMK29 ACO8:ACO29 SS8:SS29 IW8:IW29 D102:D107 C74:D74 C67:D67 C46 C53:D53 C60:D60 C87:D87 C94:D94 A176:A200 A87:A107 A8:A29 A114:A152 D46:D52 A470:A480 A504 L74:L78 L67:L71 L94:L98 L53:L57 L60:L64 L87:L91 WVL24:WVL29 C101:D101 L45:L50 D68:D73 L120:L122 L114:L116 D75:D80 L188 L176:L179 D114:D152 D229:D240 D283:D294 D265:D276 D247:D258 D220:D222 D402:D404 D389:D391 D337:D339 D376:D378 D350:D352 D363:D365 L402:L404 L389:L391 L337:L339 L376:L378 L350:L352 L363:L365 D301:D326 L324:L326 L229 L301 L283 L265 L238:L240 L247 L292:L294 L256:L258 L274:L276 L219:L222 D443:D445 D438:D440 D433:D435 L443:L445 L438:L440 L433:L435 L427:L430 A570:A573 L453:L480 WVK514:WVM514 WLO514:WLQ514 WBS514:WBU514 VRW514:VRY514 VIA514:VIC514 UYE514:UYG514 UOI514:UOK514 UEM514:UEO514 TUQ514:TUS514 TKU514:TKW514 TAY514:TBA514 SRC514:SRE514 SHG514:SHI514 RXK514:RXM514 RNO514:RNQ514 RDS514:RDU514 QTW514:QTY514 QKA514:QKC514 QAE514:QAG514 PQI514:PQK514 PGM514:PGO514 OWQ514:OWS514 OMU514:OMW514 OCY514:ODA514 NTC514:NTE514 NJG514:NJI514 MZK514:MZM514 MPO514:MPQ514 MFS514:MFU514 LVW514:LVY514 LMA514:LMC514 LCE514:LCG514 KSI514:KSK514 KIM514:KIO514 JYQ514:JYS514 JOU514:JOW514 JEY514:JFA514 IVC514:IVE514 ILG514:ILI514 IBK514:IBM514 HRO514:HRQ514 HHS514:HHU514 GXW514:GXY514 GOA514:GOC514 GEE514:GEG514 FUI514:FUK514 FKM514:FKO514 FAQ514:FAS514 EQU514:EQW514 EGY514:EHA514 DXC514:DXE514 DNG514:DNI514 DDK514:DDM514 CTO514:CTQ514 CJS514:CJU514 BZW514:BZY514 BQA514:BQC514 BGE514:BGG514 AWI514:AWK514 AMM514:AMO514 ACQ514:ACS514 IY514:JA514 SU514:SW514 L514 A514:B514 WVI514 WLM514 WBQ514 VRU514 VHY514 UYC514 UOG514 UEK514 TUO514 TKS514 TAW514 SRA514 SHE514 RXI514 RNM514 RDQ514 QTU514 QJY514 QAC514 PQG514 PGK514 OWO514 OMS514 OCW514 NTA514 NJE514 MZI514 MPM514 MFQ514 LVU514 LLY514 LCC514 KSG514 KIK514 JYO514 JOS514 JEW514 IVA514 ILE514 IBI514 HRM514 HHQ514 GXU514 GNY514 GEC514 FUG514 FKK514 FAO514 EQS514 EGW514 DXA514 DNE514 DDI514 CTM514 CJQ514 BZU514 BPY514 BGC514 AWG514 AMK514 ACO514 SS514 IW514 WVK540:WVM540 WLO540:WLQ540 WBS540:WBU540 VRW540:VRY540 VIA540:VIC540 UYE540:UYG540 UOI540:UOK540 UEM540:UEO540 TUQ540:TUS540 TKU540:TKW540 TAY540:TBA540 SRC540:SRE540 SHG540:SHI540 RXK540:RXM540 RNO540:RNQ540 RDS540:RDU540 QTW540:QTY540 QKA540:QKC540 QAE540:QAG540 PQI540:PQK540 PGM540:PGO540 OWQ540:OWS540 OMU540:OMW540 OCY540:ODA540 NTC540:NTE540 NJG540:NJI540 MZK540:MZM540 MPO540:MPQ540 MFS540:MFU540 LVW540:LVY540 LMA540:LMC540 LCE540:LCG540 KSI540:KSK540 KIM540:KIO540 JYQ540:JYS540 JOU540:JOW540 JEY540:JFA540 IVC540:IVE540 ILG540:ILI540 IBK540:IBM540 HRO540:HRQ540 HHS540:HHU540 GXW540:GXY540 GOA540:GOC540 GEE540:GEG540 FUI540:FUK540 FKM540:FKO540 FAQ540:FAS540 EQU540:EQW540 EGY540:EHA540 DXC540:DXE540 DNG540:DNI540 DDK540:DDM540 CTO540:CTQ540 CJS540:CJU540 BZW540:BZY540 BQA540:BQC540 BGE540:BGG540 AWI540:AWK540 AMM540:AMO540 ACQ540:ACS540 IY540:JA540 SU540:SW540 L540 A540:B540 WVI540 WLM540 WBQ540 VRU540 VHY540 UYC540 UOG540 UEK540 TUO540 TKS540 TAW540 SRA540 SHE540 RXI540 RNM540 RDQ540 QTU540 QJY540 QAC540 PQG540 PGK540 OWO540 OMS540 OCW540 NTA540 NJE540 MZI540 MPM540 MFQ540 LVU540 LLY540 LCC540 KSG540 KIK540 JYO540 JOS540 JEW540 IVA540 ILE540 IBI540 HRM540 HHQ540 GXU540 GNY540 GEC540 FUG540 FKK540 FAO540 EQS540 EGW540 DXA540 DNE540 DDI540 CTM540 CJQ540 BZU540 BPY540 BGC540 AWG540 AMK540 ACO540 SS540 IW540 D541 A541 L565:L568 D565:D568 A565:A568 D453:D480 L448:L450 A457:A468 D448:D450 A219:A309 D415:D430 A323:A414 A427:A452 A46:A80 D54:D59 D61:D66 D10:D29 D177:D200" xr:uid="{00000000-0002-0000-0100-000000000000}">
      <formula1>0</formula1>
      <formula2>0</formula2>
    </dataValidation>
    <dataValidation allowBlank="1" showInputMessage="1" showErrorMessage="1" promptTitle="Determine naming convention" sqref="B8" xr:uid="{00000000-0002-0000-0100-000001000000}"/>
  </dataValidations>
  <pageMargins left="0.7" right="0.7" top="0.75" bottom="0.75" header="0.3" footer="0.3"/>
  <pageSetup paperSize="8" scale="5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E0FF4-B2C0-494B-9FE9-1BD248D7217D}">
  <dimension ref="A1:G5"/>
  <sheetViews>
    <sheetView workbookViewId="0">
      <selection activeCell="C17" sqref="C17"/>
    </sheetView>
  </sheetViews>
  <sheetFormatPr defaultRowHeight="15" x14ac:dyDescent="0.25"/>
  <cols>
    <col min="1" max="1" width="10.5703125" bestFit="1" customWidth="1"/>
    <col min="2" max="2" width="51.140625" customWidth="1"/>
    <col min="3" max="3" width="48.42578125" customWidth="1"/>
    <col min="4" max="4" width="45.42578125" customWidth="1"/>
    <col min="5" max="5" width="28.7109375" customWidth="1"/>
  </cols>
  <sheetData>
    <row r="1" spans="1:7" ht="39" x14ac:dyDescent="0.25">
      <c r="A1" s="292" t="s">
        <v>1925</v>
      </c>
      <c r="B1" s="292" t="s">
        <v>1926</v>
      </c>
      <c r="C1" s="292" t="s">
        <v>1927</v>
      </c>
      <c r="D1" s="292" t="s">
        <v>1928</v>
      </c>
      <c r="E1" s="292" t="s">
        <v>1929</v>
      </c>
      <c r="F1" s="292" t="s">
        <v>1930</v>
      </c>
      <c r="G1" s="292" t="s">
        <v>1931</v>
      </c>
    </row>
    <row r="2" spans="1:7" x14ac:dyDescent="0.25">
      <c r="A2" s="292" t="s">
        <v>1949</v>
      </c>
      <c r="B2" s="292" t="s">
        <v>1949</v>
      </c>
      <c r="C2" s="292" t="s">
        <v>1949</v>
      </c>
      <c r="D2" s="292" t="s">
        <v>1949</v>
      </c>
      <c r="E2" s="292" t="s">
        <v>1949</v>
      </c>
      <c r="F2" s="292" t="s">
        <v>1950</v>
      </c>
      <c r="G2" s="292"/>
    </row>
    <row r="3" spans="1:7" x14ac:dyDescent="0.25">
      <c r="A3" s="293" t="s">
        <v>1935</v>
      </c>
      <c r="B3" s="294" t="s">
        <v>1932</v>
      </c>
      <c r="C3" s="293" t="s">
        <v>1933</v>
      </c>
      <c r="D3" s="294" t="s">
        <v>1934</v>
      </c>
      <c r="E3" s="295" t="s">
        <v>1935</v>
      </c>
      <c r="F3" s="295" t="s">
        <v>1936</v>
      </c>
      <c r="G3" s="295"/>
    </row>
    <row r="4" spans="1:7" x14ac:dyDescent="0.25">
      <c r="A4" t="s">
        <v>1944</v>
      </c>
      <c r="B4" t="s">
        <v>1941</v>
      </c>
      <c r="C4" t="s">
        <v>1942</v>
      </c>
      <c r="D4" t="s">
        <v>1943</v>
      </c>
      <c r="E4" t="s">
        <v>1944</v>
      </c>
      <c r="F4" t="s">
        <v>1945</v>
      </c>
    </row>
    <row r="5" spans="1:7" x14ac:dyDescent="0.25">
      <c r="A5" t="s">
        <v>1947</v>
      </c>
      <c r="B5" t="s">
        <v>1947</v>
      </c>
      <c r="C5" t="s">
        <v>1947</v>
      </c>
      <c r="D5" t="s">
        <v>1947</v>
      </c>
      <c r="E5" t="s">
        <v>1947</v>
      </c>
      <c r="F5" t="s">
        <v>1948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41"/>
  <sheetViews>
    <sheetView zoomScale="80" zoomScaleNormal="80" workbookViewId="0">
      <pane xSplit="2" ySplit="7" topLeftCell="E8" activePane="bottomRight" state="frozen"/>
      <selection pane="topRight" activeCell="C1" sqref="C1"/>
      <selection pane="bottomLeft" activeCell="A8" sqref="A8"/>
      <selection pane="bottomRight" activeCell="H6" sqref="H6:H46"/>
    </sheetView>
  </sheetViews>
  <sheetFormatPr defaultRowHeight="12.75" x14ac:dyDescent="0.25"/>
  <cols>
    <col min="1" max="1" width="20.28515625" style="25" customWidth="1"/>
    <col min="2" max="2" width="29" style="52" customWidth="1"/>
    <col min="3" max="3" width="16.42578125" style="23" bestFit="1" customWidth="1"/>
    <col min="4" max="4" width="11" style="25" customWidth="1"/>
    <col min="5" max="5" width="47.7109375" style="23" customWidth="1"/>
    <col min="6" max="6" width="49.28515625" style="23" customWidth="1"/>
    <col min="7" max="7" width="31.5703125" style="23" customWidth="1"/>
    <col min="8" max="8" width="77.28515625" style="24" customWidth="1"/>
    <col min="9" max="9" width="36.28515625" style="23" customWidth="1"/>
    <col min="10" max="10" width="30.140625" style="23" customWidth="1"/>
    <col min="11" max="254" width="9.140625" style="23"/>
    <col min="255" max="255" width="1.5703125" style="23" customWidth="1"/>
    <col min="256" max="256" width="20.28515625" style="23" customWidth="1"/>
    <col min="257" max="257" width="29" style="23" customWidth="1"/>
    <col min="258" max="258" width="28.5703125" style="23" customWidth="1"/>
    <col min="259" max="259" width="14.140625" style="23" customWidth="1"/>
    <col min="260" max="260" width="11" style="23" customWidth="1"/>
    <col min="261" max="261" width="47.7109375" style="23" customWidth="1"/>
    <col min="262" max="262" width="49.28515625" style="23" customWidth="1"/>
    <col min="263" max="263" width="31.5703125" style="23" customWidth="1"/>
    <col min="264" max="264" width="77.28515625" style="23" customWidth="1"/>
    <col min="265" max="510" width="9.140625" style="23"/>
    <col min="511" max="511" width="1.5703125" style="23" customWidth="1"/>
    <col min="512" max="512" width="20.28515625" style="23" customWidth="1"/>
    <col min="513" max="513" width="29" style="23" customWidth="1"/>
    <col min="514" max="514" width="28.5703125" style="23" customWidth="1"/>
    <col min="515" max="515" width="14.140625" style="23" customWidth="1"/>
    <col min="516" max="516" width="11" style="23" customWidth="1"/>
    <col min="517" max="517" width="47.7109375" style="23" customWidth="1"/>
    <col min="518" max="518" width="49.28515625" style="23" customWidth="1"/>
    <col min="519" max="519" width="31.5703125" style="23" customWidth="1"/>
    <col min="520" max="520" width="77.28515625" style="23" customWidth="1"/>
    <col min="521" max="766" width="9.140625" style="23"/>
    <col min="767" max="767" width="1.5703125" style="23" customWidth="1"/>
    <col min="768" max="768" width="20.28515625" style="23" customWidth="1"/>
    <col min="769" max="769" width="29" style="23" customWidth="1"/>
    <col min="770" max="770" width="28.5703125" style="23" customWidth="1"/>
    <col min="771" max="771" width="14.140625" style="23" customWidth="1"/>
    <col min="772" max="772" width="11" style="23" customWidth="1"/>
    <col min="773" max="773" width="47.7109375" style="23" customWidth="1"/>
    <col min="774" max="774" width="49.28515625" style="23" customWidth="1"/>
    <col min="775" max="775" width="31.5703125" style="23" customWidth="1"/>
    <col min="776" max="776" width="77.28515625" style="23" customWidth="1"/>
    <col min="777" max="1022" width="9.140625" style="23"/>
    <col min="1023" max="1023" width="1.5703125" style="23" customWidth="1"/>
    <col min="1024" max="1024" width="20.28515625" style="23" customWidth="1"/>
    <col min="1025" max="1025" width="29" style="23" customWidth="1"/>
    <col min="1026" max="1026" width="28.5703125" style="23" customWidth="1"/>
    <col min="1027" max="1027" width="14.140625" style="23" customWidth="1"/>
    <col min="1028" max="1028" width="11" style="23" customWidth="1"/>
    <col min="1029" max="1029" width="47.7109375" style="23" customWidth="1"/>
    <col min="1030" max="1030" width="49.28515625" style="23" customWidth="1"/>
    <col min="1031" max="1031" width="31.5703125" style="23" customWidth="1"/>
    <col min="1032" max="1032" width="77.28515625" style="23" customWidth="1"/>
    <col min="1033" max="1278" width="9.140625" style="23"/>
    <col min="1279" max="1279" width="1.5703125" style="23" customWidth="1"/>
    <col min="1280" max="1280" width="20.28515625" style="23" customWidth="1"/>
    <col min="1281" max="1281" width="29" style="23" customWidth="1"/>
    <col min="1282" max="1282" width="28.5703125" style="23" customWidth="1"/>
    <col min="1283" max="1283" width="14.140625" style="23" customWidth="1"/>
    <col min="1284" max="1284" width="11" style="23" customWidth="1"/>
    <col min="1285" max="1285" width="47.7109375" style="23" customWidth="1"/>
    <col min="1286" max="1286" width="49.28515625" style="23" customWidth="1"/>
    <col min="1287" max="1287" width="31.5703125" style="23" customWidth="1"/>
    <col min="1288" max="1288" width="77.28515625" style="23" customWidth="1"/>
    <col min="1289" max="1534" width="9.140625" style="23"/>
    <col min="1535" max="1535" width="1.5703125" style="23" customWidth="1"/>
    <col min="1536" max="1536" width="20.28515625" style="23" customWidth="1"/>
    <col min="1537" max="1537" width="29" style="23" customWidth="1"/>
    <col min="1538" max="1538" width="28.5703125" style="23" customWidth="1"/>
    <col min="1539" max="1539" width="14.140625" style="23" customWidth="1"/>
    <col min="1540" max="1540" width="11" style="23" customWidth="1"/>
    <col min="1541" max="1541" width="47.7109375" style="23" customWidth="1"/>
    <col min="1542" max="1542" width="49.28515625" style="23" customWidth="1"/>
    <col min="1543" max="1543" width="31.5703125" style="23" customWidth="1"/>
    <col min="1544" max="1544" width="77.28515625" style="23" customWidth="1"/>
    <col min="1545" max="1790" width="9.140625" style="23"/>
    <col min="1791" max="1791" width="1.5703125" style="23" customWidth="1"/>
    <col min="1792" max="1792" width="20.28515625" style="23" customWidth="1"/>
    <col min="1793" max="1793" width="29" style="23" customWidth="1"/>
    <col min="1794" max="1794" width="28.5703125" style="23" customWidth="1"/>
    <col min="1795" max="1795" width="14.140625" style="23" customWidth="1"/>
    <col min="1796" max="1796" width="11" style="23" customWidth="1"/>
    <col min="1797" max="1797" width="47.7109375" style="23" customWidth="1"/>
    <col min="1798" max="1798" width="49.28515625" style="23" customWidth="1"/>
    <col min="1799" max="1799" width="31.5703125" style="23" customWidth="1"/>
    <col min="1800" max="1800" width="77.28515625" style="23" customWidth="1"/>
    <col min="1801" max="2046" width="9.140625" style="23"/>
    <col min="2047" max="2047" width="1.5703125" style="23" customWidth="1"/>
    <col min="2048" max="2048" width="20.28515625" style="23" customWidth="1"/>
    <col min="2049" max="2049" width="29" style="23" customWidth="1"/>
    <col min="2050" max="2050" width="28.5703125" style="23" customWidth="1"/>
    <col min="2051" max="2051" width="14.140625" style="23" customWidth="1"/>
    <col min="2052" max="2052" width="11" style="23" customWidth="1"/>
    <col min="2053" max="2053" width="47.7109375" style="23" customWidth="1"/>
    <col min="2054" max="2054" width="49.28515625" style="23" customWidth="1"/>
    <col min="2055" max="2055" width="31.5703125" style="23" customWidth="1"/>
    <col min="2056" max="2056" width="77.28515625" style="23" customWidth="1"/>
    <col min="2057" max="2302" width="9.140625" style="23"/>
    <col min="2303" max="2303" width="1.5703125" style="23" customWidth="1"/>
    <col min="2304" max="2304" width="20.28515625" style="23" customWidth="1"/>
    <col min="2305" max="2305" width="29" style="23" customWidth="1"/>
    <col min="2306" max="2306" width="28.5703125" style="23" customWidth="1"/>
    <col min="2307" max="2307" width="14.140625" style="23" customWidth="1"/>
    <col min="2308" max="2308" width="11" style="23" customWidth="1"/>
    <col min="2309" max="2309" width="47.7109375" style="23" customWidth="1"/>
    <col min="2310" max="2310" width="49.28515625" style="23" customWidth="1"/>
    <col min="2311" max="2311" width="31.5703125" style="23" customWidth="1"/>
    <col min="2312" max="2312" width="77.28515625" style="23" customWidth="1"/>
    <col min="2313" max="2558" width="9.140625" style="23"/>
    <col min="2559" max="2559" width="1.5703125" style="23" customWidth="1"/>
    <col min="2560" max="2560" width="20.28515625" style="23" customWidth="1"/>
    <col min="2561" max="2561" width="29" style="23" customWidth="1"/>
    <col min="2562" max="2562" width="28.5703125" style="23" customWidth="1"/>
    <col min="2563" max="2563" width="14.140625" style="23" customWidth="1"/>
    <col min="2564" max="2564" width="11" style="23" customWidth="1"/>
    <col min="2565" max="2565" width="47.7109375" style="23" customWidth="1"/>
    <col min="2566" max="2566" width="49.28515625" style="23" customWidth="1"/>
    <col min="2567" max="2567" width="31.5703125" style="23" customWidth="1"/>
    <col min="2568" max="2568" width="77.28515625" style="23" customWidth="1"/>
    <col min="2569" max="2814" width="9.140625" style="23"/>
    <col min="2815" max="2815" width="1.5703125" style="23" customWidth="1"/>
    <col min="2816" max="2816" width="20.28515625" style="23" customWidth="1"/>
    <col min="2817" max="2817" width="29" style="23" customWidth="1"/>
    <col min="2818" max="2818" width="28.5703125" style="23" customWidth="1"/>
    <col min="2819" max="2819" width="14.140625" style="23" customWidth="1"/>
    <col min="2820" max="2820" width="11" style="23" customWidth="1"/>
    <col min="2821" max="2821" width="47.7109375" style="23" customWidth="1"/>
    <col min="2822" max="2822" width="49.28515625" style="23" customWidth="1"/>
    <col min="2823" max="2823" width="31.5703125" style="23" customWidth="1"/>
    <col min="2824" max="2824" width="77.28515625" style="23" customWidth="1"/>
    <col min="2825" max="3070" width="9.140625" style="23"/>
    <col min="3071" max="3071" width="1.5703125" style="23" customWidth="1"/>
    <col min="3072" max="3072" width="20.28515625" style="23" customWidth="1"/>
    <col min="3073" max="3073" width="29" style="23" customWidth="1"/>
    <col min="3074" max="3074" width="28.5703125" style="23" customWidth="1"/>
    <col min="3075" max="3075" width="14.140625" style="23" customWidth="1"/>
    <col min="3076" max="3076" width="11" style="23" customWidth="1"/>
    <col min="3077" max="3077" width="47.7109375" style="23" customWidth="1"/>
    <col min="3078" max="3078" width="49.28515625" style="23" customWidth="1"/>
    <col min="3079" max="3079" width="31.5703125" style="23" customWidth="1"/>
    <col min="3080" max="3080" width="77.28515625" style="23" customWidth="1"/>
    <col min="3081" max="3326" width="9.140625" style="23"/>
    <col min="3327" max="3327" width="1.5703125" style="23" customWidth="1"/>
    <col min="3328" max="3328" width="20.28515625" style="23" customWidth="1"/>
    <col min="3329" max="3329" width="29" style="23" customWidth="1"/>
    <col min="3330" max="3330" width="28.5703125" style="23" customWidth="1"/>
    <col min="3331" max="3331" width="14.140625" style="23" customWidth="1"/>
    <col min="3332" max="3332" width="11" style="23" customWidth="1"/>
    <col min="3333" max="3333" width="47.7109375" style="23" customWidth="1"/>
    <col min="3334" max="3334" width="49.28515625" style="23" customWidth="1"/>
    <col min="3335" max="3335" width="31.5703125" style="23" customWidth="1"/>
    <col min="3336" max="3336" width="77.28515625" style="23" customWidth="1"/>
    <col min="3337" max="3582" width="9.140625" style="23"/>
    <col min="3583" max="3583" width="1.5703125" style="23" customWidth="1"/>
    <col min="3584" max="3584" width="20.28515625" style="23" customWidth="1"/>
    <col min="3585" max="3585" width="29" style="23" customWidth="1"/>
    <col min="3586" max="3586" width="28.5703125" style="23" customWidth="1"/>
    <col min="3587" max="3587" width="14.140625" style="23" customWidth="1"/>
    <col min="3588" max="3588" width="11" style="23" customWidth="1"/>
    <col min="3589" max="3589" width="47.7109375" style="23" customWidth="1"/>
    <col min="3590" max="3590" width="49.28515625" style="23" customWidth="1"/>
    <col min="3591" max="3591" width="31.5703125" style="23" customWidth="1"/>
    <col min="3592" max="3592" width="77.28515625" style="23" customWidth="1"/>
    <col min="3593" max="3838" width="9.140625" style="23"/>
    <col min="3839" max="3839" width="1.5703125" style="23" customWidth="1"/>
    <col min="3840" max="3840" width="20.28515625" style="23" customWidth="1"/>
    <col min="3841" max="3841" width="29" style="23" customWidth="1"/>
    <col min="3842" max="3842" width="28.5703125" style="23" customWidth="1"/>
    <col min="3843" max="3843" width="14.140625" style="23" customWidth="1"/>
    <col min="3844" max="3844" width="11" style="23" customWidth="1"/>
    <col min="3845" max="3845" width="47.7109375" style="23" customWidth="1"/>
    <col min="3846" max="3846" width="49.28515625" style="23" customWidth="1"/>
    <col min="3847" max="3847" width="31.5703125" style="23" customWidth="1"/>
    <col min="3848" max="3848" width="77.28515625" style="23" customWidth="1"/>
    <col min="3849" max="4094" width="9.140625" style="23"/>
    <col min="4095" max="4095" width="1.5703125" style="23" customWidth="1"/>
    <col min="4096" max="4096" width="20.28515625" style="23" customWidth="1"/>
    <col min="4097" max="4097" width="29" style="23" customWidth="1"/>
    <col min="4098" max="4098" width="28.5703125" style="23" customWidth="1"/>
    <col min="4099" max="4099" width="14.140625" style="23" customWidth="1"/>
    <col min="4100" max="4100" width="11" style="23" customWidth="1"/>
    <col min="4101" max="4101" width="47.7109375" style="23" customWidth="1"/>
    <col min="4102" max="4102" width="49.28515625" style="23" customWidth="1"/>
    <col min="4103" max="4103" width="31.5703125" style="23" customWidth="1"/>
    <col min="4104" max="4104" width="77.28515625" style="23" customWidth="1"/>
    <col min="4105" max="4350" width="9.140625" style="23"/>
    <col min="4351" max="4351" width="1.5703125" style="23" customWidth="1"/>
    <col min="4352" max="4352" width="20.28515625" style="23" customWidth="1"/>
    <col min="4353" max="4353" width="29" style="23" customWidth="1"/>
    <col min="4354" max="4354" width="28.5703125" style="23" customWidth="1"/>
    <col min="4355" max="4355" width="14.140625" style="23" customWidth="1"/>
    <col min="4356" max="4356" width="11" style="23" customWidth="1"/>
    <col min="4357" max="4357" width="47.7109375" style="23" customWidth="1"/>
    <col min="4358" max="4358" width="49.28515625" style="23" customWidth="1"/>
    <col min="4359" max="4359" width="31.5703125" style="23" customWidth="1"/>
    <col min="4360" max="4360" width="77.28515625" style="23" customWidth="1"/>
    <col min="4361" max="4606" width="9.140625" style="23"/>
    <col min="4607" max="4607" width="1.5703125" style="23" customWidth="1"/>
    <col min="4608" max="4608" width="20.28515625" style="23" customWidth="1"/>
    <col min="4609" max="4609" width="29" style="23" customWidth="1"/>
    <col min="4610" max="4610" width="28.5703125" style="23" customWidth="1"/>
    <col min="4611" max="4611" width="14.140625" style="23" customWidth="1"/>
    <col min="4612" max="4612" width="11" style="23" customWidth="1"/>
    <col min="4613" max="4613" width="47.7109375" style="23" customWidth="1"/>
    <col min="4614" max="4614" width="49.28515625" style="23" customWidth="1"/>
    <col min="4615" max="4615" width="31.5703125" style="23" customWidth="1"/>
    <col min="4616" max="4616" width="77.28515625" style="23" customWidth="1"/>
    <col min="4617" max="4862" width="9.140625" style="23"/>
    <col min="4863" max="4863" width="1.5703125" style="23" customWidth="1"/>
    <col min="4864" max="4864" width="20.28515625" style="23" customWidth="1"/>
    <col min="4865" max="4865" width="29" style="23" customWidth="1"/>
    <col min="4866" max="4866" width="28.5703125" style="23" customWidth="1"/>
    <col min="4867" max="4867" width="14.140625" style="23" customWidth="1"/>
    <col min="4868" max="4868" width="11" style="23" customWidth="1"/>
    <col min="4869" max="4869" width="47.7109375" style="23" customWidth="1"/>
    <col min="4870" max="4870" width="49.28515625" style="23" customWidth="1"/>
    <col min="4871" max="4871" width="31.5703125" style="23" customWidth="1"/>
    <col min="4872" max="4872" width="77.28515625" style="23" customWidth="1"/>
    <col min="4873" max="5118" width="9.140625" style="23"/>
    <col min="5119" max="5119" width="1.5703125" style="23" customWidth="1"/>
    <col min="5120" max="5120" width="20.28515625" style="23" customWidth="1"/>
    <col min="5121" max="5121" width="29" style="23" customWidth="1"/>
    <col min="5122" max="5122" width="28.5703125" style="23" customWidth="1"/>
    <col min="5123" max="5123" width="14.140625" style="23" customWidth="1"/>
    <col min="5124" max="5124" width="11" style="23" customWidth="1"/>
    <col min="5125" max="5125" width="47.7109375" style="23" customWidth="1"/>
    <col min="5126" max="5126" width="49.28515625" style="23" customWidth="1"/>
    <col min="5127" max="5127" width="31.5703125" style="23" customWidth="1"/>
    <col min="5128" max="5128" width="77.28515625" style="23" customWidth="1"/>
    <col min="5129" max="5374" width="9.140625" style="23"/>
    <col min="5375" max="5375" width="1.5703125" style="23" customWidth="1"/>
    <col min="5376" max="5376" width="20.28515625" style="23" customWidth="1"/>
    <col min="5377" max="5377" width="29" style="23" customWidth="1"/>
    <col min="5378" max="5378" width="28.5703125" style="23" customWidth="1"/>
    <col min="5379" max="5379" width="14.140625" style="23" customWidth="1"/>
    <col min="5380" max="5380" width="11" style="23" customWidth="1"/>
    <col min="5381" max="5381" width="47.7109375" style="23" customWidth="1"/>
    <col min="5382" max="5382" width="49.28515625" style="23" customWidth="1"/>
    <col min="5383" max="5383" width="31.5703125" style="23" customWidth="1"/>
    <col min="5384" max="5384" width="77.28515625" style="23" customWidth="1"/>
    <col min="5385" max="5630" width="9.140625" style="23"/>
    <col min="5631" max="5631" width="1.5703125" style="23" customWidth="1"/>
    <col min="5632" max="5632" width="20.28515625" style="23" customWidth="1"/>
    <col min="5633" max="5633" width="29" style="23" customWidth="1"/>
    <col min="5634" max="5634" width="28.5703125" style="23" customWidth="1"/>
    <col min="5635" max="5635" width="14.140625" style="23" customWidth="1"/>
    <col min="5636" max="5636" width="11" style="23" customWidth="1"/>
    <col min="5637" max="5637" width="47.7109375" style="23" customWidth="1"/>
    <col min="5638" max="5638" width="49.28515625" style="23" customWidth="1"/>
    <col min="5639" max="5639" width="31.5703125" style="23" customWidth="1"/>
    <col min="5640" max="5640" width="77.28515625" style="23" customWidth="1"/>
    <col min="5641" max="5886" width="9.140625" style="23"/>
    <col min="5887" max="5887" width="1.5703125" style="23" customWidth="1"/>
    <col min="5888" max="5888" width="20.28515625" style="23" customWidth="1"/>
    <col min="5889" max="5889" width="29" style="23" customWidth="1"/>
    <col min="5890" max="5890" width="28.5703125" style="23" customWidth="1"/>
    <col min="5891" max="5891" width="14.140625" style="23" customWidth="1"/>
    <col min="5892" max="5892" width="11" style="23" customWidth="1"/>
    <col min="5893" max="5893" width="47.7109375" style="23" customWidth="1"/>
    <col min="5894" max="5894" width="49.28515625" style="23" customWidth="1"/>
    <col min="5895" max="5895" width="31.5703125" style="23" customWidth="1"/>
    <col min="5896" max="5896" width="77.28515625" style="23" customWidth="1"/>
    <col min="5897" max="6142" width="9.140625" style="23"/>
    <col min="6143" max="6143" width="1.5703125" style="23" customWidth="1"/>
    <col min="6144" max="6144" width="20.28515625" style="23" customWidth="1"/>
    <col min="6145" max="6145" width="29" style="23" customWidth="1"/>
    <col min="6146" max="6146" width="28.5703125" style="23" customWidth="1"/>
    <col min="6147" max="6147" width="14.140625" style="23" customWidth="1"/>
    <col min="6148" max="6148" width="11" style="23" customWidth="1"/>
    <col min="6149" max="6149" width="47.7109375" style="23" customWidth="1"/>
    <col min="6150" max="6150" width="49.28515625" style="23" customWidth="1"/>
    <col min="6151" max="6151" width="31.5703125" style="23" customWidth="1"/>
    <col min="6152" max="6152" width="77.28515625" style="23" customWidth="1"/>
    <col min="6153" max="6398" width="9.140625" style="23"/>
    <col min="6399" max="6399" width="1.5703125" style="23" customWidth="1"/>
    <col min="6400" max="6400" width="20.28515625" style="23" customWidth="1"/>
    <col min="6401" max="6401" width="29" style="23" customWidth="1"/>
    <col min="6402" max="6402" width="28.5703125" style="23" customWidth="1"/>
    <col min="6403" max="6403" width="14.140625" style="23" customWidth="1"/>
    <col min="6404" max="6404" width="11" style="23" customWidth="1"/>
    <col min="6405" max="6405" width="47.7109375" style="23" customWidth="1"/>
    <col min="6406" max="6406" width="49.28515625" style="23" customWidth="1"/>
    <col min="6407" max="6407" width="31.5703125" style="23" customWidth="1"/>
    <col min="6408" max="6408" width="77.28515625" style="23" customWidth="1"/>
    <col min="6409" max="6654" width="9.140625" style="23"/>
    <col min="6655" max="6655" width="1.5703125" style="23" customWidth="1"/>
    <col min="6656" max="6656" width="20.28515625" style="23" customWidth="1"/>
    <col min="6657" max="6657" width="29" style="23" customWidth="1"/>
    <col min="6658" max="6658" width="28.5703125" style="23" customWidth="1"/>
    <col min="6659" max="6659" width="14.140625" style="23" customWidth="1"/>
    <col min="6660" max="6660" width="11" style="23" customWidth="1"/>
    <col min="6661" max="6661" width="47.7109375" style="23" customWidth="1"/>
    <col min="6662" max="6662" width="49.28515625" style="23" customWidth="1"/>
    <col min="6663" max="6663" width="31.5703125" style="23" customWidth="1"/>
    <col min="6664" max="6664" width="77.28515625" style="23" customWidth="1"/>
    <col min="6665" max="6910" width="9.140625" style="23"/>
    <col min="6911" max="6911" width="1.5703125" style="23" customWidth="1"/>
    <col min="6912" max="6912" width="20.28515625" style="23" customWidth="1"/>
    <col min="6913" max="6913" width="29" style="23" customWidth="1"/>
    <col min="6914" max="6914" width="28.5703125" style="23" customWidth="1"/>
    <col min="6915" max="6915" width="14.140625" style="23" customWidth="1"/>
    <col min="6916" max="6916" width="11" style="23" customWidth="1"/>
    <col min="6917" max="6917" width="47.7109375" style="23" customWidth="1"/>
    <col min="6918" max="6918" width="49.28515625" style="23" customWidth="1"/>
    <col min="6919" max="6919" width="31.5703125" style="23" customWidth="1"/>
    <col min="6920" max="6920" width="77.28515625" style="23" customWidth="1"/>
    <col min="6921" max="7166" width="9.140625" style="23"/>
    <col min="7167" max="7167" width="1.5703125" style="23" customWidth="1"/>
    <col min="7168" max="7168" width="20.28515625" style="23" customWidth="1"/>
    <col min="7169" max="7169" width="29" style="23" customWidth="1"/>
    <col min="7170" max="7170" width="28.5703125" style="23" customWidth="1"/>
    <col min="7171" max="7171" width="14.140625" style="23" customWidth="1"/>
    <col min="7172" max="7172" width="11" style="23" customWidth="1"/>
    <col min="7173" max="7173" width="47.7109375" style="23" customWidth="1"/>
    <col min="7174" max="7174" width="49.28515625" style="23" customWidth="1"/>
    <col min="7175" max="7175" width="31.5703125" style="23" customWidth="1"/>
    <col min="7176" max="7176" width="77.28515625" style="23" customWidth="1"/>
    <col min="7177" max="7422" width="9.140625" style="23"/>
    <col min="7423" max="7423" width="1.5703125" style="23" customWidth="1"/>
    <col min="7424" max="7424" width="20.28515625" style="23" customWidth="1"/>
    <col min="7425" max="7425" width="29" style="23" customWidth="1"/>
    <col min="7426" max="7426" width="28.5703125" style="23" customWidth="1"/>
    <col min="7427" max="7427" width="14.140625" style="23" customWidth="1"/>
    <col min="7428" max="7428" width="11" style="23" customWidth="1"/>
    <col min="7429" max="7429" width="47.7109375" style="23" customWidth="1"/>
    <col min="7430" max="7430" width="49.28515625" style="23" customWidth="1"/>
    <col min="7431" max="7431" width="31.5703125" style="23" customWidth="1"/>
    <col min="7432" max="7432" width="77.28515625" style="23" customWidth="1"/>
    <col min="7433" max="7678" width="9.140625" style="23"/>
    <col min="7679" max="7679" width="1.5703125" style="23" customWidth="1"/>
    <col min="7680" max="7680" width="20.28515625" style="23" customWidth="1"/>
    <col min="7681" max="7681" width="29" style="23" customWidth="1"/>
    <col min="7682" max="7682" width="28.5703125" style="23" customWidth="1"/>
    <col min="7683" max="7683" width="14.140625" style="23" customWidth="1"/>
    <col min="7684" max="7684" width="11" style="23" customWidth="1"/>
    <col min="7685" max="7685" width="47.7109375" style="23" customWidth="1"/>
    <col min="7686" max="7686" width="49.28515625" style="23" customWidth="1"/>
    <col min="7687" max="7687" width="31.5703125" style="23" customWidth="1"/>
    <col min="7688" max="7688" width="77.28515625" style="23" customWidth="1"/>
    <col min="7689" max="7934" width="9.140625" style="23"/>
    <col min="7935" max="7935" width="1.5703125" style="23" customWidth="1"/>
    <col min="7936" max="7936" width="20.28515625" style="23" customWidth="1"/>
    <col min="7937" max="7937" width="29" style="23" customWidth="1"/>
    <col min="7938" max="7938" width="28.5703125" style="23" customWidth="1"/>
    <col min="7939" max="7939" width="14.140625" style="23" customWidth="1"/>
    <col min="7940" max="7940" width="11" style="23" customWidth="1"/>
    <col min="7941" max="7941" width="47.7109375" style="23" customWidth="1"/>
    <col min="7942" max="7942" width="49.28515625" style="23" customWidth="1"/>
    <col min="7943" max="7943" width="31.5703125" style="23" customWidth="1"/>
    <col min="7944" max="7944" width="77.28515625" style="23" customWidth="1"/>
    <col min="7945" max="8190" width="9.140625" style="23"/>
    <col min="8191" max="8191" width="1.5703125" style="23" customWidth="1"/>
    <col min="8192" max="8192" width="20.28515625" style="23" customWidth="1"/>
    <col min="8193" max="8193" width="29" style="23" customWidth="1"/>
    <col min="8194" max="8194" width="28.5703125" style="23" customWidth="1"/>
    <col min="8195" max="8195" width="14.140625" style="23" customWidth="1"/>
    <col min="8196" max="8196" width="11" style="23" customWidth="1"/>
    <col min="8197" max="8197" width="47.7109375" style="23" customWidth="1"/>
    <col min="8198" max="8198" width="49.28515625" style="23" customWidth="1"/>
    <col min="8199" max="8199" width="31.5703125" style="23" customWidth="1"/>
    <col min="8200" max="8200" width="77.28515625" style="23" customWidth="1"/>
    <col min="8201" max="8446" width="9.140625" style="23"/>
    <col min="8447" max="8447" width="1.5703125" style="23" customWidth="1"/>
    <col min="8448" max="8448" width="20.28515625" style="23" customWidth="1"/>
    <col min="8449" max="8449" width="29" style="23" customWidth="1"/>
    <col min="8450" max="8450" width="28.5703125" style="23" customWidth="1"/>
    <col min="8451" max="8451" width="14.140625" style="23" customWidth="1"/>
    <col min="8452" max="8452" width="11" style="23" customWidth="1"/>
    <col min="8453" max="8453" width="47.7109375" style="23" customWidth="1"/>
    <col min="8454" max="8454" width="49.28515625" style="23" customWidth="1"/>
    <col min="8455" max="8455" width="31.5703125" style="23" customWidth="1"/>
    <col min="8456" max="8456" width="77.28515625" style="23" customWidth="1"/>
    <col min="8457" max="8702" width="9.140625" style="23"/>
    <col min="8703" max="8703" width="1.5703125" style="23" customWidth="1"/>
    <col min="8704" max="8704" width="20.28515625" style="23" customWidth="1"/>
    <col min="8705" max="8705" width="29" style="23" customWidth="1"/>
    <col min="8706" max="8706" width="28.5703125" style="23" customWidth="1"/>
    <col min="8707" max="8707" width="14.140625" style="23" customWidth="1"/>
    <col min="8708" max="8708" width="11" style="23" customWidth="1"/>
    <col min="8709" max="8709" width="47.7109375" style="23" customWidth="1"/>
    <col min="8710" max="8710" width="49.28515625" style="23" customWidth="1"/>
    <col min="8711" max="8711" width="31.5703125" style="23" customWidth="1"/>
    <col min="8712" max="8712" width="77.28515625" style="23" customWidth="1"/>
    <col min="8713" max="8958" width="9.140625" style="23"/>
    <col min="8959" max="8959" width="1.5703125" style="23" customWidth="1"/>
    <col min="8960" max="8960" width="20.28515625" style="23" customWidth="1"/>
    <col min="8961" max="8961" width="29" style="23" customWidth="1"/>
    <col min="8962" max="8962" width="28.5703125" style="23" customWidth="1"/>
    <col min="8963" max="8963" width="14.140625" style="23" customWidth="1"/>
    <col min="8964" max="8964" width="11" style="23" customWidth="1"/>
    <col min="8965" max="8965" width="47.7109375" style="23" customWidth="1"/>
    <col min="8966" max="8966" width="49.28515625" style="23" customWidth="1"/>
    <col min="8967" max="8967" width="31.5703125" style="23" customWidth="1"/>
    <col min="8968" max="8968" width="77.28515625" style="23" customWidth="1"/>
    <col min="8969" max="9214" width="9.140625" style="23"/>
    <col min="9215" max="9215" width="1.5703125" style="23" customWidth="1"/>
    <col min="9216" max="9216" width="20.28515625" style="23" customWidth="1"/>
    <col min="9217" max="9217" width="29" style="23" customWidth="1"/>
    <col min="9218" max="9218" width="28.5703125" style="23" customWidth="1"/>
    <col min="9219" max="9219" width="14.140625" style="23" customWidth="1"/>
    <col min="9220" max="9220" width="11" style="23" customWidth="1"/>
    <col min="9221" max="9221" width="47.7109375" style="23" customWidth="1"/>
    <col min="9222" max="9222" width="49.28515625" style="23" customWidth="1"/>
    <col min="9223" max="9223" width="31.5703125" style="23" customWidth="1"/>
    <col min="9224" max="9224" width="77.28515625" style="23" customWidth="1"/>
    <col min="9225" max="9470" width="9.140625" style="23"/>
    <col min="9471" max="9471" width="1.5703125" style="23" customWidth="1"/>
    <col min="9472" max="9472" width="20.28515625" style="23" customWidth="1"/>
    <col min="9473" max="9473" width="29" style="23" customWidth="1"/>
    <col min="9474" max="9474" width="28.5703125" style="23" customWidth="1"/>
    <col min="9475" max="9475" width="14.140625" style="23" customWidth="1"/>
    <col min="9476" max="9476" width="11" style="23" customWidth="1"/>
    <col min="9477" max="9477" width="47.7109375" style="23" customWidth="1"/>
    <col min="9478" max="9478" width="49.28515625" style="23" customWidth="1"/>
    <col min="9479" max="9479" width="31.5703125" style="23" customWidth="1"/>
    <col min="9480" max="9480" width="77.28515625" style="23" customWidth="1"/>
    <col min="9481" max="9726" width="9.140625" style="23"/>
    <col min="9727" max="9727" width="1.5703125" style="23" customWidth="1"/>
    <col min="9728" max="9728" width="20.28515625" style="23" customWidth="1"/>
    <col min="9729" max="9729" width="29" style="23" customWidth="1"/>
    <col min="9730" max="9730" width="28.5703125" style="23" customWidth="1"/>
    <col min="9731" max="9731" width="14.140625" style="23" customWidth="1"/>
    <col min="9732" max="9732" width="11" style="23" customWidth="1"/>
    <col min="9733" max="9733" width="47.7109375" style="23" customWidth="1"/>
    <col min="9734" max="9734" width="49.28515625" style="23" customWidth="1"/>
    <col min="9735" max="9735" width="31.5703125" style="23" customWidth="1"/>
    <col min="9736" max="9736" width="77.28515625" style="23" customWidth="1"/>
    <col min="9737" max="9982" width="9.140625" style="23"/>
    <col min="9983" max="9983" width="1.5703125" style="23" customWidth="1"/>
    <col min="9984" max="9984" width="20.28515625" style="23" customWidth="1"/>
    <col min="9985" max="9985" width="29" style="23" customWidth="1"/>
    <col min="9986" max="9986" width="28.5703125" style="23" customWidth="1"/>
    <col min="9987" max="9987" width="14.140625" style="23" customWidth="1"/>
    <col min="9988" max="9988" width="11" style="23" customWidth="1"/>
    <col min="9989" max="9989" width="47.7109375" style="23" customWidth="1"/>
    <col min="9990" max="9990" width="49.28515625" style="23" customWidth="1"/>
    <col min="9991" max="9991" width="31.5703125" style="23" customWidth="1"/>
    <col min="9992" max="9992" width="77.28515625" style="23" customWidth="1"/>
    <col min="9993" max="10238" width="9.140625" style="23"/>
    <col min="10239" max="10239" width="1.5703125" style="23" customWidth="1"/>
    <col min="10240" max="10240" width="20.28515625" style="23" customWidth="1"/>
    <col min="10241" max="10241" width="29" style="23" customWidth="1"/>
    <col min="10242" max="10242" width="28.5703125" style="23" customWidth="1"/>
    <col min="10243" max="10243" width="14.140625" style="23" customWidth="1"/>
    <col min="10244" max="10244" width="11" style="23" customWidth="1"/>
    <col min="10245" max="10245" width="47.7109375" style="23" customWidth="1"/>
    <col min="10246" max="10246" width="49.28515625" style="23" customWidth="1"/>
    <col min="10247" max="10247" width="31.5703125" style="23" customWidth="1"/>
    <col min="10248" max="10248" width="77.28515625" style="23" customWidth="1"/>
    <col min="10249" max="10494" width="9.140625" style="23"/>
    <col min="10495" max="10495" width="1.5703125" style="23" customWidth="1"/>
    <col min="10496" max="10496" width="20.28515625" style="23" customWidth="1"/>
    <col min="10497" max="10497" width="29" style="23" customWidth="1"/>
    <col min="10498" max="10498" width="28.5703125" style="23" customWidth="1"/>
    <col min="10499" max="10499" width="14.140625" style="23" customWidth="1"/>
    <col min="10500" max="10500" width="11" style="23" customWidth="1"/>
    <col min="10501" max="10501" width="47.7109375" style="23" customWidth="1"/>
    <col min="10502" max="10502" width="49.28515625" style="23" customWidth="1"/>
    <col min="10503" max="10503" width="31.5703125" style="23" customWidth="1"/>
    <col min="10504" max="10504" width="77.28515625" style="23" customWidth="1"/>
    <col min="10505" max="10750" width="9.140625" style="23"/>
    <col min="10751" max="10751" width="1.5703125" style="23" customWidth="1"/>
    <col min="10752" max="10752" width="20.28515625" style="23" customWidth="1"/>
    <col min="10753" max="10753" width="29" style="23" customWidth="1"/>
    <col min="10754" max="10754" width="28.5703125" style="23" customWidth="1"/>
    <col min="10755" max="10755" width="14.140625" style="23" customWidth="1"/>
    <col min="10756" max="10756" width="11" style="23" customWidth="1"/>
    <col min="10757" max="10757" width="47.7109375" style="23" customWidth="1"/>
    <col min="10758" max="10758" width="49.28515625" style="23" customWidth="1"/>
    <col min="10759" max="10759" width="31.5703125" style="23" customWidth="1"/>
    <col min="10760" max="10760" width="77.28515625" style="23" customWidth="1"/>
    <col min="10761" max="11006" width="9.140625" style="23"/>
    <col min="11007" max="11007" width="1.5703125" style="23" customWidth="1"/>
    <col min="11008" max="11008" width="20.28515625" style="23" customWidth="1"/>
    <col min="11009" max="11009" width="29" style="23" customWidth="1"/>
    <col min="11010" max="11010" width="28.5703125" style="23" customWidth="1"/>
    <col min="11011" max="11011" width="14.140625" style="23" customWidth="1"/>
    <col min="11012" max="11012" width="11" style="23" customWidth="1"/>
    <col min="11013" max="11013" width="47.7109375" style="23" customWidth="1"/>
    <col min="11014" max="11014" width="49.28515625" style="23" customWidth="1"/>
    <col min="11015" max="11015" width="31.5703125" style="23" customWidth="1"/>
    <col min="11016" max="11016" width="77.28515625" style="23" customWidth="1"/>
    <col min="11017" max="11262" width="9.140625" style="23"/>
    <col min="11263" max="11263" width="1.5703125" style="23" customWidth="1"/>
    <col min="11264" max="11264" width="20.28515625" style="23" customWidth="1"/>
    <col min="11265" max="11265" width="29" style="23" customWidth="1"/>
    <col min="11266" max="11266" width="28.5703125" style="23" customWidth="1"/>
    <col min="11267" max="11267" width="14.140625" style="23" customWidth="1"/>
    <col min="11268" max="11268" width="11" style="23" customWidth="1"/>
    <col min="11269" max="11269" width="47.7109375" style="23" customWidth="1"/>
    <col min="11270" max="11270" width="49.28515625" style="23" customWidth="1"/>
    <col min="11271" max="11271" width="31.5703125" style="23" customWidth="1"/>
    <col min="11272" max="11272" width="77.28515625" style="23" customWidth="1"/>
    <col min="11273" max="11518" width="9.140625" style="23"/>
    <col min="11519" max="11519" width="1.5703125" style="23" customWidth="1"/>
    <col min="11520" max="11520" width="20.28515625" style="23" customWidth="1"/>
    <col min="11521" max="11521" width="29" style="23" customWidth="1"/>
    <col min="11522" max="11522" width="28.5703125" style="23" customWidth="1"/>
    <col min="11523" max="11523" width="14.140625" style="23" customWidth="1"/>
    <col min="11524" max="11524" width="11" style="23" customWidth="1"/>
    <col min="11525" max="11525" width="47.7109375" style="23" customWidth="1"/>
    <col min="11526" max="11526" width="49.28515625" style="23" customWidth="1"/>
    <col min="11527" max="11527" width="31.5703125" style="23" customWidth="1"/>
    <col min="11528" max="11528" width="77.28515625" style="23" customWidth="1"/>
    <col min="11529" max="11774" width="9.140625" style="23"/>
    <col min="11775" max="11775" width="1.5703125" style="23" customWidth="1"/>
    <col min="11776" max="11776" width="20.28515625" style="23" customWidth="1"/>
    <col min="11777" max="11777" width="29" style="23" customWidth="1"/>
    <col min="11778" max="11778" width="28.5703125" style="23" customWidth="1"/>
    <col min="11779" max="11779" width="14.140625" style="23" customWidth="1"/>
    <col min="11780" max="11780" width="11" style="23" customWidth="1"/>
    <col min="11781" max="11781" width="47.7109375" style="23" customWidth="1"/>
    <col min="11782" max="11782" width="49.28515625" style="23" customWidth="1"/>
    <col min="11783" max="11783" width="31.5703125" style="23" customWidth="1"/>
    <col min="11784" max="11784" width="77.28515625" style="23" customWidth="1"/>
    <col min="11785" max="12030" width="9.140625" style="23"/>
    <col min="12031" max="12031" width="1.5703125" style="23" customWidth="1"/>
    <col min="12032" max="12032" width="20.28515625" style="23" customWidth="1"/>
    <col min="12033" max="12033" width="29" style="23" customWidth="1"/>
    <col min="12034" max="12034" width="28.5703125" style="23" customWidth="1"/>
    <col min="12035" max="12035" width="14.140625" style="23" customWidth="1"/>
    <col min="12036" max="12036" width="11" style="23" customWidth="1"/>
    <col min="12037" max="12037" width="47.7109375" style="23" customWidth="1"/>
    <col min="12038" max="12038" width="49.28515625" style="23" customWidth="1"/>
    <col min="12039" max="12039" width="31.5703125" style="23" customWidth="1"/>
    <col min="12040" max="12040" width="77.28515625" style="23" customWidth="1"/>
    <col min="12041" max="12286" width="9.140625" style="23"/>
    <col min="12287" max="12287" width="1.5703125" style="23" customWidth="1"/>
    <col min="12288" max="12288" width="20.28515625" style="23" customWidth="1"/>
    <col min="12289" max="12289" width="29" style="23" customWidth="1"/>
    <col min="12290" max="12290" width="28.5703125" style="23" customWidth="1"/>
    <col min="12291" max="12291" width="14.140625" style="23" customWidth="1"/>
    <col min="12292" max="12292" width="11" style="23" customWidth="1"/>
    <col min="12293" max="12293" width="47.7109375" style="23" customWidth="1"/>
    <col min="12294" max="12294" width="49.28515625" style="23" customWidth="1"/>
    <col min="12295" max="12295" width="31.5703125" style="23" customWidth="1"/>
    <col min="12296" max="12296" width="77.28515625" style="23" customWidth="1"/>
    <col min="12297" max="12542" width="9.140625" style="23"/>
    <col min="12543" max="12543" width="1.5703125" style="23" customWidth="1"/>
    <col min="12544" max="12544" width="20.28515625" style="23" customWidth="1"/>
    <col min="12545" max="12545" width="29" style="23" customWidth="1"/>
    <col min="12546" max="12546" width="28.5703125" style="23" customWidth="1"/>
    <col min="12547" max="12547" width="14.140625" style="23" customWidth="1"/>
    <col min="12548" max="12548" width="11" style="23" customWidth="1"/>
    <col min="12549" max="12549" width="47.7109375" style="23" customWidth="1"/>
    <col min="12550" max="12550" width="49.28515625" style="23" customWidth="1"/>
    <col min="12551" max="12551" width="31.5703125" style="23" customWidth="1"/>
    <col min="12552" max="12552" width="77.28515625" style="23" customWidth="1"/>
    <col min="12553" max="12798" width="9.140625" style="23"/>
    <col min="12799" max="12799" width="1.5703125" style="23" customWidth="1"/>
    <col min="12800" max="12800" width="20.28515625" style="23" customWidth="1"/>
    <col min="12801" max="12801" width="29" style="23" customWidth="1"/>
    <col min="12802" max="12802" width="28.5703125" style="23" customWidth="1"/>
    <col min="12803" max="12803" width="14.140625" style="23" customWidth="1"/>
    <col min="12804" max="12804" width="11" style="23" customWidth="1"/>
    <col min="12805" max="12805" width="47.7109375" style="23" customWidth="1"/>
    <col min="12806" max="12806" width="49.28515625" style="23" customWidth="1"/>
    <col min="12807" max="12807" width="31.5703125" style="23" customWidth="1"/>
    <col min="12808" max="12808" width="77.28515625" style="23" customWidth="1"/>
    <col min="12809" max="13054" width="9.140625" style="23"/>
    <col min="13055" max="13055" width="1.5703125" style="23" customWidth="1"/>
    <col min="13056" max="13056" width="20.28515625" style="23" customWidth="1"/>
    <col min="13057" max="13057" width="29" style="23" customWidth="1"/>
    <col min="13058" max="13058" width="28.5703125" style="23" customWidth="1"/>
    <col min="13059" max="13059" width="14.140625" style="23" customWidth="1"/>
    <col min="13060" max="13060" width="11" style="23" customWidth="1"/>
    <col min="13061" max="13061" width="47.7109375" style="23" customWidth="1"/>
    <col min="13062" max="13062" width="49.28515625" style="23" customWidth="1"/>
    <col min="13063" max="13063" width="31.5703125" style="23" customWidth="1"/>
    <col min="13064" max="13064" width="77.28515625" style="23" customWidth="1"/>
    <col min="13065" max="13310" width="9.140625" style="23"/>
    <col min="13311" max="13311" width="1.5703125" style="23" customWidth="1"/>
    <col min="13312" max="13312" width="20.28515625" style="23" customWidth="1"/>
    <col min="13313" max="13313" width="29" style="23" customWidth="1"/>
    <col min="13314" max="13314" width="28.5703125" style="23" customWidth="1"/>
    <col min="13315" max="13315" width="14.140625" style="23" customWidth="1"/>
    <col min="13316" max="13316" width="11" style="23" customWidth="1"/>
    <col min="13317" max="13317" width="47.7109375" style="23" customWidth="1"/>
    <col min="13318" max="13318" width="49.28515625" style="23" customWidth="1"/>
    <col min="13319" max="13319" width="31.5703125" style="23" customWidth="1"/>
    <col min="13320" max="13320" width="77.28515625" style="23" customWidth="1"/>
    <col min="13321" max="13566" width="9.140625" style="23"/>
    <col min="13567" max="13567" width="1.5703125" style="23" customWidth="1"/>
    <col min="13568" max="13568" width="20.28515625" style="23" customWidth="1"/>
    <col min="13569" max="13569" width="29" style="23" customWidth="1"/>
    <col min="13570" max="13570" width="28.5703125" style="23" customWidth="1"/>
    <col min="13571" max="13571" width="14.140625" style="23" customWidth="1"/>
    <col min="13572" max="13572" width="11" style="23" customWidth="1"/>
    <col min="13573" max="13573" width="47.7109375" style="23" customWidth="1"/>
    <col min="13574" max="13574" width="49.28515625" style="23" customWidth="1"/>
    <col min="13575" max="13575" width="31.5703125" style="23" customWidth="1"/>
    <col min="13576" max="13576" width="77.28515625" style="23" customWidth="1"/>
    <col min="13577" max="13822" width="9.140625" style="23"/>
    <col min="13823" max="13823" width="1.5703125" style="23" customWidth="1"/>
    <col min="13824" max="13824" width="20.28515625" style="23" customWidth="1"/>
    <col min="13825" max="13825" width="29" style="23" customWidth="1"/>
    <col min="13826" max="13826" width="28.5703125" style="23" customWidth="1"/>
    <col min="13827" max="13827" width="14.140625" style="23" customWidth="1"/>
    <col min="13828" max="13828" width="11" style="23" customWidth="1"/>
    <col min="13829" max="13829" width="47.7109375" style="23" customWidth="1"/>
    <col min="13830" max="13830" width="49.28515625" style="23" customWidth="1"/>
    <col min="13831" max="13831" width="31.5703125" style="23" customWidth="1"/>
    <col min="13832" max="13832" width="77.28515625" style="23" customWidth="1"/>
    <col min="13833" max="14078" width="9.140625" style="23"/>
    <col min="14079" max="14079" width="1.5703125" style="23" customWidth="1"/>
    <col min="14080" max="14080" width="20.28515625" style="23" customWidth="1"/>
    <col min="14081" max="14081" width="29" style="23" customWidth="1"/>
    <col min="14082" max="14082" width="28.5703125" style="23" customWidth="1"/>
    <col min="14083" max="14083" width="14.140625" style="23" customWidth="1"/>
    <col min="14084" max="14084" width="11" style="23" customWidth="1"/>
    <col min="14085" max="14085" width="47.7109375" style="23" customWidth="1"/>
    <col min="14086" max="14086" width="49.28515625" style="23" customWidth="1"/>
    <col min="14087" max="14087" width="31.5703125" style="23" customWidth="1"/>
    <col min="14088" max="14088" width="77.28515625" style="23" customWidth="1"/>
    <col min="14089" max="14334" width="9.140625" style="23"/>
    <col min="14335" max="14335" width="1.5703125" style="23" customWidth="1"/>
    <col min="14336" max="14336" width="20.28515625" style="23" customWidth="1"/>
    <col min="14337" max="14337" width="29" style="23" customWidth="1"/>
    <col min="14338" max="14338" width="28.5703125" style="23" customWidth="1"/>
    <col min="14339" max="14339" width="14.140625" style="23" customWidth="1"/>
    <col min="14340" max="14340" width="11" style="23" customWidth="1"/>
    <col min="14341" max="14341" width="47.7109375" style="23" customWidth="1"/>
    <col min="14342" max="14342" width="49.28515625" style="23" customWidth="1"/>
    <col min="14343" max="14343" width="31.5703125" style="23" customWidth="1"/>
    <col min="14344" max="14344" width="77.28515625" style="23" customWidth="1"/>
    <col min="14345" max="14590" width="9.140625" style="23"/>
    <col min="14591" max="14591" width="1.5703125" style="23" customWidth="1"/>
    <col min="14592" max="14592" width="20.28515625" style="23" customWidth="1"/>
    <col min="14593" max="14593" width="29" style="23" customWidth="1"/>
    <col min="14594" max="14594" width="28.5703125" style="23" customWidth="1"/>
    <col min="14595" max="14595" width="14.140625" style="23" customWidth="1"/>
    <col min="14596" max="14596" width="11" style="23" customWidth="1"/>
    <col min="14597" max="14597" width="47.7109375" style="23" customWidth="1"/>
    <col min="14598" max="14598" width="49.28515625" style="23" customWidth="1"/>
    <col min="14599" max="14599" width="31.5703125" style="23" customWidth="1"/>
    <col min="14600" max="14600" width="77.28515625" style="23" customWidth="1"/>
    <col min="14601" max="14846" width="9.140625" style="23"/>
    <col min="14847" max="14847" width="1.5703125" style="23" customWidth="1"/>
    <col min="14848" max="14848" width="20.28515625" style="23" customWidth="1"/>
    <col min="14849" max="14849" width="29" style="23" customWidth="1"/>
    <col min="14850" max="14850" width="28.5703125" style="23" customWidth="1"/>
    <col min="14851" max="14851" width="14.140625" style="23" customWidth="1"/>
    <col min="14852" max="14852" width="11" style="23" customWidth="1"/>
    <col min="14853" max="14853" width="47.7109375" style="23" customWidth="1"/>
    <col min="14854" max="14854" width="49.28515625" style="23" customWidth="1"/>
    <col min="14855" max="14855" width="31.5703125" style="23" customWidth="1"/>
    <col min="14856" max="14856" width="77.28515625" style="23" customWidth="1"/>
    <col min="14857" max="15102" width="9.140625" style="23"/>
    <col min="15103" max="15103" width="1.5703125" style="23" customWidth="1"/>
    <col min="15104" max="15104" width="20.28515625" style="23" customWidth="1"/>
    <col min="15105" max="15105" width="29" style="23" customWidth="1"/>
    <col min="15106" max="15106" width="28.5703125" style="23" customWidth="1"/>
    <col min="15107" max="15107" width="14.140625" style="23" customWidth="1"/>
    <col min="15108" max="15108" width="11" style="23" customWidth="1"/>
    <col min="15109" max="15109" width="47.7109375" style="23" customWidth="1"/>
    <col min="15110" max="15110" width="49.28515625" style="23" customWidth="1"/>
    <col min="15111" max="15111" width="31.5703125" style="23" customWidth="1"/>
    <col min="15112" max="15112" width="77.28515625" style="23" customWidth="1"/>
    <col min="15113" max="15358" width="9.140625" style="23"/>
    <col min="15359" max="15359" width="1.5703125" style="23" customWidth="1"/>
    <col min="15360" max="15360" width="20.28515625" style="23" customWidth="1"/>
    <col min="15361" max="15361" width="29" style="23" customWidth="1"/>
    <col min="15362" max="15362" width="28.5703125" style="23" customWidth="1"/>
    <col min="15363" max="15363" width="14.140625" style="23" customWidth="1"/>
    <col min="15364" max="15364" width="11" style="23" customWidth="1"/>
    <col min="15365" max="15365" width="47.7109375" style="23" customWidth="1"/>
    <col min="15366" max="15366" width="49.28515625" style="23" customWidth="1"/>
    <col min="15367" max="15367" width="31.5703125" style="23" customWidth="1"/>
    <col min="15368" max="15368" width="77.28515625" style="23" customWidth="1"/>
    <col min="15369" max="15614" width="9.140625" style="23"/>
    <col min="15615" max="15615" width="1.5703125" style="23" customWidth="1"/>
    <col min="15616" max="15616" width="20.28515625" style="23" customWidth="1"/>
    <col min="15617" max="15617" width="29" style="23" customWidth="1"/>
    <col min="15618" max="15618" width="28.5703125" style="23" customWidth="1"/>
    <col min="15619" max="15619" width="14.140625" style="23" customWidth="1"/>
    <col min="15620" max="15620" width="11" style="23" customWidth="1"/>
    <col min="15621" max="15621" width="47.7109375" style="23" customWidth="1"/>
    <col min="15622" max="15622" width="49.28515625" style="23" customWidth="1"/>
    <col min="15623" max="15623" width="31.5703125" style="23" customWidth="1"/>
    <col min="15624" max="15624" width="77.28515625" style="23" customWidth="1"/>
    <col min="15625" max="15870" width="9.140625" style="23"/>
    <col min="15871" max="15871" width="1.5703125" style="23" customWidth="1"/>
    <col min="15872" max="15872" width="20.28515625" style="23" customWidth="1"/>
    <col min="15873" max="15873" width="29" style="23" customWidth="1"/>
    <col min="15874" max="15874" width="28.5703125" style="23" customWidth="1"/>
    <col min="15875" max="15875" width="14.140625" style="23" customWidth="1"/>
    <col min="15876" max="15876" width="11" style="23" customWidth="1"/>
    <col min="15877" max="15877" width="47.7109375" style="23" customWidth="1"/>
    <col min="15878" max="15878" width="49.28515625" style="23" customWidth="1"/>
    <col min="15879" max="15879" width="31.5703125" style="23" customWidth="1"/>
    <col min="15880" max="15880" width="77.28515625" style="23" customWidth="1"/>
    <col min="15881" max="16126" width="9.140625" style="23"/>
    <col min="16127" max="16127" width="1.5703125" style="23" customWidth="1"/>
    <col min="16128" max="16128" width="20.28515625" style="23" customWidth="1"/>
    <col min="16129" max="16129" width="29" style="23" customWidth="1"/>
    <col min="16130" max="16130" width="28.5703125" style="23" customWidth="1"/>
    <col min="16131" max="16131" width="14.140625" style="23" customWidth="1"/>
    <col min="16132" max="16132" width="11" style="23" customWidth="1"/>
    <col min="16133" max="16133" width="47.7109375" style="23" customWidth="1"/>
    <col min="16134" max="16134" width="49.28515625" style="23" customWidth="1"/>
    <col min="16135" max="16135" width="31.5703125" style="23" customWidth="1"/>
    <col min="16136" max="16136" width="77.28515625" style="23" customWidth="1"/>
    <col min="16137" max="16384" width="9.140625" style="23"/>
  </cols>
  <sheetData>
    <row r="1" spans="1:10" x14ac:dyDescent="0.25">
      <c r="A1" s="22" t="s">
        <v>7</v>
      </c>
      <c r="B1" s="65" t="s">
        <v>58</v>
      </c>
      <c r="C1" s="24"/>
    </row>
    <row r="2" spans="1:10" x14ac:dyDescent="0.25">
      <c r="A2" s="63" t="s">
        <v>8</v>
      </c>
      <c r="B2" s="60" t="s">
        <v>59</v>
      </c>
    </row>
    <row r="3" spans="1:10" x14ac:dyDescent="0.25">
      <c r="A3" s="64" t="s">
        <v>9</v>
      </c>
      <c r="B3" s="61" t="s">
        <v>60</v>
      </c>
    </row>
    <row r="4" spans="1:10" x14ac:dyDescent="0.25">
      <c r="A4" s="68" t="s">
        <v>174</v>
      </c>
      <c r="B4" s="62" t="s">
        <v>61</v>
      </c>
    </row>
    <row r="5" spans="1:10" x14ac:dyDescent="0.25">
      <c r="A5" s="26"/>
      <c r="B5" s="23"/>
    </row>
    <row r="6" spans="1:10" s="29" customFormat="1" ht="25.5" x14ac:dyDescent="0.25">
      <c r="A6" s="27" t="s">
        <v>10</v>
      </c>
      <c r="B6" s="22" t="s">
        <v>11</v>
      </c>
      <c r="C6" s="27" t="s">
        <v>12</v>
      </c>
      <c r="D6" s="27" t="s">
        <v>13</v>
      </c>
      <c r="E6" s="22" t="s">
        <v>14</v>
      </c>
      <c r="F6" s="28" t="s">
        <v>15</v>
      </c>
      <c r="G6" s="28" t="s">
        <v>16</v>
      </c>
      <c r="H6" s="28" t="s">
        <v>17</v>
      </c>
      <c r="I6" s="28" t="s">
        <v>57</v>
      </c>
      <c r="J6" s="28" t="s">
        <v>1227</v>
      </c>
    </row>
    <row r="7" spans="1:10" s="29" customFormat="1" x14ac:dyDescent="0.25">
      <c r="A7" s="30"/>
      <c r="B7" s="31" t="s">
        <v>1027</v>
      </c>
      <c r="C7" s="30"/>
      <c r="D7" s="30"/>
      <c r="E7" s="32"/>
      <c r="F7" s="33"/>
      <c r="G7" s="33"/>
      <c r="H7" s="33"/>
      <c r="I7" s="59"/>
      <c r="J7" s="33"/>
    </row>
    <row r="8" spans="1:10" s="29" customFormat="1" ht="25.5" x14ac:dyDescent="0.25">
      <c r="A8" s="34" t="s">
        <v>1045</v>
      </c>
      <c r="B8" s="45" t="s">
        <v>1028</v>
      </c>
      <c r="C8" s="34" t="s">
        <v>1064</v>
      </c>
      <c r="D8" s="34" t="s">
        <v>19</v>
      </c>
      <c r="E8" s="35" t="s">
        <v>1069</v>
      </c>
      <c r="F8" s="36" t="s">
        <v>1149</v>
      </c>
      <c r="G8" s="37"/>
      <c r="H8" s="56" t="s">
        <v>1070</v>
      </c>
      <c r="I8" s="60" t="s">
        <v>1082</v>
      </c>
    </row>
    <row r="9" spans="1:10" s="29" customFormat="1" ht="71.25" customHeight="1" x14ac:dyDescent="0.25">
      <c r="A9" s="34" t="s">
        <v>1046</v>
      </c>
      <c r="B9" s="82" t="s">
        <v>1029</v>
      </c>
      <c r="C9" s="34" t="s">
        <v>1065</v>
      </c>
      <c r="D9" s="34" t="s">
        <v>19</v>
      </c>
      <c r="E9" s="35" t="s">
        <v>1267</v>
      </c>
      <c r="F9" s="35" t="s">
        <v>1268</v>
      </c>
      <c r="G9" s="36" t="s">
        <v>1074</v>
      </c>
      <c r="H9" s="56"/>
      <c r="I9" s="61" t="s">
        <v>1083</v>
      </c>
    </row>
    <row r="10" spans="1:10" ht="38.25" x14ac:dyDescent="0.25">
      <c r="A10" s="34" t="s">
        <v>1047</v>
      </c>
      <c r="B10" s="35" t="s">
        <v>1030</v>
      </c>
      <c r="C10" s="34" t="s">
        <v>1066</v>
      </c>
      <c r="D10" s="34" t="s">
        <v>19</v>
      </c>
      <c r="E10" s="35" t="s">
        <v>1069</v>
      </c>
      <c r="F10" s="36" t="s">
        <v>1150</v>
      </c>
      <c r="G10" s="37" t="s">
        <v>1071</v>
      </c>
      <c r="H10" s="56" t="s">
        <v>1072</v>
      </c>
      <c r="I10" s="61" t="s">
        <v>1084</v>
      </c>
    </row>
    <row r="11" spans="1:10" ht="25.5" x14ac:dyDescent="0.25">
      <c r="A11" s="34" t="s">
        <v>1048</v>
      </c>
      <c r="B11" s="35" t="s">
        <v>1031</v>
      </c>
      <c r="C11" s="34" t="s">
        <v>176</v>
      </c>
      <c r="D11" s="34" t="s">
        <v>19</v>
      </c>
      <c r="E11" s="35" t="s">
        <v>1069</v>
      </c>
      <c r="F11" s="35" t="s">
        <v>1151</v>
      </c>
      <c r="G11" s="77"/>
      <c r="H11" s="78" t="s">
        <v>1073</v>
      </c>
      <c r="I11" s="60" t="s">
        <v>1085</v>
      </c>
    </row>
    <row r="12" spans="1:10" ht="51.75" customHeight="1" x14ac:dyDescent="0.2">
      <c r="A12" s="34" t="s">
        <v>1380</v>
      </c>
      <c r="B12" s="98" t="s">
        <v>1362</v>
      </c>
      <c r="C12" s="34" t="s">
        <v>1066</v>
      </c>
      <c r="D12" s="34" t="s">
        <v>19</v>
      </c>
      <c r="E12" s="35" t="s">
        <v>1069</v>
      </c>
      <c r="F12" s="36" t="s">
        <v>1363</v>
      </c>
      <c r="G12" s="37"/>
      <c r="H12" s="86" t="s">
        <v>1073</v>
      </c>
      <c r="I12" s="93"/>
    </row>
    <row r="13" spans="1:10" ht="25.5" x14ac:dyDescent="0.2">
      <c r="A13" s="34" t="s">
        <v>1049</v>
      </c>
      <c r="B13" s="45" t="s">
        <v>1032</v>
      </c>
      <c r="C13" s="34" t="s">
        <v>176</v>
      </c>
      <c r="D13" s="34" t="s">
        <v>19</v>
      </c>
      <c r="E13" s="35" t="s">
        <v>1069</v>
      </c>
      <c r="F13" s="36" t="s">
        <v>1152</v>
      </c>
      <c r="G13" s="37"/>
      <c r="H13" s="86" t="s">
        <v>1073</v>
      </c>
      <c r="I13" s="60" t="s">
        <v>1086</v>
      </c>
    </row>
    <row r="14" spans="1:10" ht="53.25" customHeight="1" x14ac:dyDescent="0.2">
      <c r="A14" s="34" t="s">
        <v>1381</v>
      </c>
      <c r="B14" s="98" t="s">
        <v>1344</v>
      </c>
      <c r="C14" s="34" t="s">
        <v>1066</v>
      </c>
      <c r="D14" s="34" t="s">
        <v>19</v>
      </c>
      <c r="E14" s="35" t="s">
        <v>1069</v>
      </c>
      <c r="F14" s="36" t="s">
        <v>1345</v>
      </c>
      <c r="G14" s="37"/>
      <c r="H14" s="86" t="s">
        <v>1073</v>
      </c>
      <c r="I14" s="93"/>
    </row>
    <row r="15" spans="1:10" x14ac:dyDescent="0.25">
      <c r="A15" s="83" t="s">
        <v>1050</v>
      </c>
      <c r="B15" s="68" t="s">
        <v>1033</v>
      </c>
      <c r="C15" s="68" t="s">
        <v>176</v>
      </c>
      <c r="D15" s="83" t="s">
        <v>19</v>
      </c>
      <c r="E15" s="68" t="s">
        <v>177</v>
      </c>
      <c r="F15" s="68" t="s">
        <v>177</v>
      </c>
      <c r="G15" s="68"/>
      <c r="H15" s="85" t="s">
        <v>178</v>
      </c>
      <c r="I15" s="60" t="s">
        <v>1087</v>
      </c>
    </row>
    <row r="16" spans="1:10" ht="27" customHeight="1" x14ac:dyDescent="0.25">
      <c r="A16" s="34" t="s">
        <v>1051</v>
      </c>
      <c r="B16" s="35" t="s">
        <v>1034</v>
      </c>
      <c r="C16" s="34" t="s">
        <v>1066</v>
      </c>
      <c r="D16" s="34" t="s">
        <v>19</v>
      </c>
      <c r="E16" s="35" t="s">
        <v>1069</v>
      </c>
      <c r="F16" s="36" t="s">
        <v>1215</v>
      </c>
      <c r="G16" s="306" t="s">
        <v>1075</v>
      </c>
      <c r="H16" s="309" t="s">
        <v>1221</v>
      </c>
      <c r="I16" s="60" t="s">
        <v>1087</v>
      </c>
      <c r="J16" s="23" t="s">
        <v>1402</v>
      </c>
    </row>
    <row r="17" spans="1:10" ht="38.25" x14ac:dyDescent="0.25">
      <c r="A17" s="34" t="s">
        <v>1052</v>
      </c>
      <c r="B17" s="35" t="s">
        <v>1035</v>
      </c>
      <c r="C17" s="34" t="s">
        <v>1066</v>
      </c>
      <c r="D17" s="34" t="s">
        <v>19</v>
      </c>
      <c r="E17" s="35" t="s">
        <v>1069</v>
      </c>
      <c r="F17" s="36" t="s">
        <v>1216</v>
      </c>
      <c r="G17" s="307"/>
      <c r="H17" s="310"/>
      <c r="I17" s="60" t="s">
        <v>1087</v>
      </c>
    </row>
    <row r="18" spans="1:10" s="47" customFormat="1" ht="25.5" x14ac:dyDescent="0.25">
      <c r="A18" s="46" t="s">
        <v>1053</v>
      </c>
      <c r="B18" s="45" t="s">
        <v>1036</v>
      </c>
      <c r="C18" s="34" t="s">
        <v>1066</v>
      </c>
      <c r="D18" s="34" t="s">
        <v>19</v>
      </c>
      <c r="E18" s="35" t="s">
        <v>1069</v>
      </c>
      <c r="F18" s="36" t="s">
        <v>1217</v>
      </c>
      <c r="G18" s="307"/>
      <c r="H18" s="310"/>
      <c r="I18" s="60" t="s">
        <v>1087</v>
      </c>
      <c r="J18" s="23"/>
    </row>
    <row r="19" spans="1:10" s="47" customFormat="1" ht="25.5" x14ac:dyDescent="0.25">
      <c r="A19" s="46" t="s">
        <v>1054</v>
      </c>
      <c r="B19" s="45" t="s">
        <v>1037</v>
      </c>
      <c r="C19" s="34" t="s">
        <v>1066</v>
      </c>
      <c r="D19" s="34" t="s">
        <v>19</v>
      </c>
      <c r="E19" s="35" t="s">
        <v>1069</v>
      </c>
      <c r="F19" s="36" t="s">
        <v>1218</v>
      </c>
      <c r="G19" s="307"/>
      <c r="H19" s="310"/>
      <c r="I19" s="60" t="s">
        <v>1087</v>
      </c>
      <c r="J19" s="23"/>
    </row>
    <row r="20" spans="1:10" s="47" customFormat="1" ht="38.25" x14ac:dyDescent="0.25">
      <c r="A20" s="46" t="s">
        <v>1055</v>
      </c>
      <c r="B20" s="45" t="s">
        <v>1038</v>
      </c>
      <c r="C20" s="34" t="s">
        <v>1066</v>
      </c>
      <c r="D20" s="34" t="s">
        <v>19</v>
      </c>
      <c r="E20" s="35" t="s">
        <v>1069</v>
      </c>
      <c r="F20" s="36" t="s">
        <v>1219</v>
      </c>
      <c r="G20" s="307"/>
      <c r="H20" s="310"/>
      <c r="I20" s="61" t="s">
        <v>1087</v>
      </c>
      <c r="J20" s="23"/>
    </row>
    <row r="21" spans="1:10" s="47" customFormat="1" ht="25.5" x14ac:dyDescent="0.25">
      <c r="A21" s="46" t="s">
        <v>1056</v>
      </c>
      <c r="B21" s="45" t="s">
        <v>1039</v>
      </c>
      <c r="C21" s="34" t="s">
        <v>1066</v>
      </c>
      <c r="D21" s="34" t="s">
        <v>19</v>
      </c>
      <c r="E21" s="35" t="s">
        <v>1069</v>
      </c>
      <c r="F21" s="36" t="s">
        <v>1220</v>
      </c>
      <c r="G21" s="308"/>
      <c r="H21" s="311"/>
      <c r="I21" s="60" t="s">
        <v>1087</v>
      </c>
      <c r="J21" s="23"/>
    </row>
    <row r="22" spans="1:10" s="47" customFormat="1" ht="38.25" x14ac:dyDescent="0.2">
      <c r="A22" s="46" t="s">
        <v>1382</v>
      </c>
      <c r="B22" s="45" t="s">
        <v>1346</v>
      </c>
      <c r="C22" s="34" t="s">
        <v>1347</v>
      </c>
      <c r="D22" s="34" t="s">
        <v>19</v>
      </c>
      <c r="E22" s="35" t="s">
        <v>1076</v>
      </c>
      <c r="F22" s="36" t="s">
        <v>1348</v>
      </c>
      <c r="G22" s="37"/>
      <c r="H22" s="86" t="s">
        <v>1073</v>
      </c>
      <c r="I22" s="93"/>
      <c r="J22" s="23"/>
    </row>
    <row r="23" spans="1:10" ht="98.25" customHeight="1" x14ac:dyDescent="0.25">
      <c r="A23" s="34" t="s">
        <v>1057</v>
      </c>
      <c r="B23" s="45" t="s">
        <v>1210</v>
      </c>
      <c r="C23" s="34" t="s">
        <v>1064</v>
      </c>
      <c r="D23" s="34" t="s">
        <v>1077</v>
      </c>
      <c r="E23" s="35" t="s">
        <v>1350</v>
      </c>
      <c r="F23" s="35" t="s">
        <v>1351</v>
      </c>
      <c r="G23" s="77"/>
      <c r="H23" s="35" t="s">
        <v>1349</v>
      </c>
      <c r="I23" s="60" t="s">
        <v>1088</v>
      </c>
      <c r="J23" s="24" t="s">
        <v>1352</v>
      </c>
    </row>
    <row r="24" spans="1:10" ht="28.5" customHeight="1" x14ac:dyDescent="0.2">
      <c r="A24" s="46" t="s">
        <v>1393</v>
      </c>
      <c r="B24" s="45" t="s">
        <v>1394</v>
      </c>
      <c r="C24" s="34" t="s">
        <v>1066</v>
      </c>
      <c r="D24" s="34" t="s">
        <v>19</v>
      </c>
      <c r="E24" s="35" t="s">
        <v>1069</v>
      </c>
      <c r="F24" s="35" t="s">
        <v>1399</v>
      </c>
      <c r="G24" s="56"/>
      <c r="H24" s="84"/>
      <c r="I24" s="93"/>
      <c r="J24" s="94" t="s">
        <v>61</v>
      </c>
    </row>
    <row r="25" spans="1:10" ht="44.25" customHeight="1" x14ac:dyDescent="0.2">
      <c r="A25" s="46" t="s">
        <v>1397</v>
      </c>
      <c r="B25" s="45" t="s">
        <v>1395</v>
      </c>
      <c r="C25" s="34" t="s">
        <v>1066</v>
      </c>
      <c r="D25" s="34" t="s">
        <v>19</v>
      </c>
      <c r="E25" s="35" t="s">
        <v>1069</v>
      </c>
      <c r="F25" s="35" t="s">
        <v>1400</v>
      </c>
      <c r="G25" s="56"/>
      <c r="H25" s="84"/>
      <c r="I25" s="93"/>
      <c r="J25" s="94" t="s">
        <v>61</v>
      </c>
    </row>
    <row r="26" spans="1:10" ht="42" customHeight="1" x14ac:dyDescent="0.2">
      <c r="A26" s="46" t="s">
        <v>1398</v>
      </c>
      <c r="B26" s="45" t="s">
        <v>1396</v>
      </c>
      <c r="C26" s="34" t="s">
        <v>1066</v>
      </c>
      <c r="D26" s="34" t="s">
        <v>19</v>
      </c>
      <c r="E26" s="35" t="s">
        <v>1069</v>
      </c>
      <c r="F26" s="35" t="s">
        <v>1401</v>
      </c>
      <c r="G26" s="56"/>
      <c r="H26" s="84"/>
      <c r="I26" s="93"/>
      <c r="J26" s="94" t="s">
        <v>61</v>
      </c>
    </row>
    <row r="27" spans="1:10" x14ac:dyDescent="0.25">
      <c r="A27" s="83" t="s">
        <v>1058</v>
      </c>
      <c r="B27" s="68" t="s">
        <v>1040</v>
      </c>
      <c r="C27" s="68" t="s">
        <v>176</v>
      </c>
      <c r="D27" s="83" t="s">
        <v>19</v>
      </c>
      <c r="E27" s="68"/>
      <c r="F27" s="68"/>
      <c r="G27" s="68"/>
      <c r="H27" s="85" t="s">
        <v>178</v>
      </c>
      <c r="I27" s="60" t="s">
        <v>290</v>
      </c>
    </row>
    <row r="28" spans="1:10" ht="38.25" x14ac:dyDescent="0.2">
      <c r="A28" s="46" t="s">
        <v>1059</v>
      </c>
      <c r="B28" s="45" t="s">
        <v>1041</v>
      </c>
      <c r="C28" s="34" t="s">
        <v>176</v>
      </c>
      <c r="D28" s="34" t="s">
        <v>19</v>
      </c>
      <c r="E28" s="35" t="s">
        <v>1069</v>
      </c>
      <c r="F28" s="36" t="s">
        <v>1242</v>
      </c>
      <c r="G28" s="56"/>
      <c r="H28" s="84" t="s">
        <v>1213</v>
      </c>
      <c r="I28" s="60" t="s">
        <v>1089</v>
      </c>
    </row>
    <row r="29" spans="1:10" ht="38.25" x14ac:dyDescent="0.2">
      <c r="A29" s="46" t="s">
        <v>1235</v>
      </c>
      <c r="B29" s="45"/>
      <c r="C29" s="34" t="s">
        <v>176</v>
      </c>
      <c r="D29" s="34" t="s">
        <v>19</v>
      </c>
      <c r="E29" s="35" t="s">
        <v>1069</v>
      </c>
      <c r="F29" s="36" t="s">
        <v>1243</v>
      </c>
      <c r="G29" s="56"/>
      <c r="H29" s="84"/>
      <c r="I29" s="93"/>
    </row>
    <row r="30" spans="1:10" ht="38.25" x14ac:dyDescent="0.2">
      <c r="A30" s="46" t="s">
        <v>1236</v>
      </c>
      <c r="B30" s="45"/>
      <c r="C30" s="34" t="s">
        <v>176</v>
      </c>
      <c r="D30" s="34" t="s">
        <v>19</v>
      </c>
      <c r="E30" s="35" t="s">
        <v>1069</v>
      </c>
      <c r="F30" s="36" t="s">
        <v>1244</v>
      </c>
      <c r="G30" s="56"/>
      <c r="H30" s="84"/>
      <c r="I30" s="93"/>
    </row>
    <row r="31" spans="1:10" ht="38.25" x14ac:dyDescent="0.2">
      <c r="A31" s="46" t="s">
        <v>1237</v>
      </c>
      <c r="B31" s="45"/>
      <c r="C31" s="34" t="s">
        <v>176</v>
      </c>
      <c r="D31" s="34" t="s">
        <v>19</v>
      </c>
      <c r="E31" s="35" t="s">
        <v>1069</v>
      </c>
      <c r="F31" s="36" t="s">
        <v>1245</v>
      </c>
      <c r="G31" s="56"/>
      <c r="H31" s="84"/>
      <c r="I31" s="93"/>
    </row>
    <row r="32" spans="1:10" ht="38.25" x14ac:dyDescent="0.2">
      <c r="A32" s="46" t="s">
        <v>1238</v>
      </c>
      <c r="B32" s="45"/>
      <c r="C32" s="34" t="s">
        <v>176</v>
      </c>
      <c r="D32" s="34" t="s">
        <v>19</v>
      </c>
      <c r="E32" s="35" t="s">
        <v>1069</v>
      </c>
      <c r="F32" s="36" t="s">
        <v>1246</v>
      </c>
      <c r="G32" s="56"/>
      <c r="H32" s="84"/>
      <c r="I32" s="93"/>
    </row>
    <row r="33" spans="1:9" ht="38.25" x14ac:dyDescent="0.2">
      <c r="A33" s="46" t="s">
        <v>1239</v>
      </c>
      <c r="B33" s="45"/>
      <c r="C33" s="34" t="s">
        <v>176</v>
      </c>
      <c r="D33" s="34" t="s">
        <v>19</v>
      </c>
      <c r="E33" s="35" t="s">
        <v>1069</v>
      </c>
      <c r="F33" s="36" t="s">
        <v>1247</v>
      </c>
      <c r="G33" s="56"/>
      <c r="H33" s="84"/>
      <c r="I33" s="93"/>
    </row>
    <row r="34" spans="1:9" ht="38.25" x14ac:dyDescent="0.2">
      <c r="A34" s="46" t="s">
        <v>1240</v>
      </c>
      <c r="B34" s="45"/>
      <c r="C34" s="34" t="s">
        <v>176</v>
      </c>
      <c r="D34" s="34" t="s">
        <v>19</v>
      </c>
      <c r="E34" s="35" t="s">
        <v>1069</v>
      </c>
      <c r="F34" s="36" t="s">
        <v>1248</v>
      </c>
      <c r="G34" s="56"/>
      <c r="H34" s="84"/>
      <c r="I34" s="93"/>
    </row>
    <row r="35" spans="1:9" ht="38.25" x14ac:dyDescent="0.2">
      <c r="A35" s="46" t="s">
        <v>1241</v>
      </c>
      <c r="B35" s="45"/>
      <c r="C35" s="34" t="s">
        <v>176</v>
      </c>
      <c r="D35" s="34" t="s">
        <v>19</v>
      </c>
      <c r="E35" s="35" t="s">
        <v>1069</v>
      </c>
      <c r="F35" s="36" t="s">
        <v>1249</v>
      </c>
      <c r="G35" s="56"/>
      <c r="H35" s="84"/>
      <c r="I35" s="93"/>
    </row>
    <row r="36" spans="1:9" ht="38.25" x14ac:dyDescent="0.2">
      <c r="A36" s="46" t="s">
        <v>1060</v>
      </c>
      <c r="B36" s="45" t="s">
        <v>1203</v>
      </c>
      <c r="C36" s="34" t="s">
        <v>1068</v>
      </c>
      <c r="D36" s="34" t="s">
        <v>19</v>
      </c>
      <c r="E36" s="35" t="s">
        <v>1078</v>
      </c>
      <c r="F36" s="36" t="s">
        <v>1257</v>
      </c>
      <c r="G36" s="80"/>
      <c r="H36" s="84" t="s">
        <v>1214</v>
      </c>
      <c r="I36" s="60" t="s">
        <v>1090</v>
      </c>
    </row>
    <row r="37" spans="1:9" ht="38.25" x14ac:dyDescent="0.2">
      <c r="A37" s="46" t="s">
        <v>1250</v>
      </c>
      <c r="B37" s="45"/>
      <c r="C37" s="34" t="s">
        <v>1068</v>
      </c>
      <c r="D37" s="34" t="s">
        <v>19</v>
      </c>
      <c r="E37" s="35" t="s">
        <v>1078</v>
      </c>
      <c r="F37" s="36" t="s">
        <v>1258</v>
      </c>
      <c r="G37" s="80"/>
      <c r="H37" s="84"/>
      <c r="I37" s="93"/>
    </row>
    <row r="38" spans="1:9" ht="38.25" x14ac:dyDescent="0.2">
      <c r="A38" s="46" t="s">
        <v>1251</v>
      </c>
      <c r="B38" s="45"/>
      <c r="C38" s="34" t="s">
        <v>1068</v>
      </c>
      <c r="D38" s="34" t="s">
        <v>19</v>
      </c>
      <c r="E38" s="35" t="s">
        <v>1078</v>
      </c>
      <c r="F38" s="36" t="s">
        <v>1259</v>
      </c>
      <c r="G38" s="80"/>
      <c r="H38" s="84"/>
      <c r="I38" s="93"/>
    </row>
    <row r="39" spans="1:9" ht="38.25" x14ac:dyDescent="0.2">
      <c r="A39" s="46" t="s">
        <v>1252</v>
      </c>
      <c r="B39" s="45"/>
      <c r="C39" s="34" t="s">
        <v>1068</v>
      </c>
      <c r="D39" s="34" t="s">
        <v>19</v>
      </c>
      <c r="E39" s="35" t="s">
        <v>1078</v>
      </c>
      <c r="F39" s="36" t="s">
        <v>1260</v>
      </c>
      <c r="G39" s="80"/>
      <c r="H39" s="84"/>
      <c r="I39" s="93"/>
    </row>
    <row r="40" spans="1:9" ht="38.25" x14ac:dyDescent="0.2">
      <c r="A40" s="46" t="s">
        <v>1253</v>
      </c>
      <c r="B40" s="45"/>
      <c r="C40" s="34" t="s">
        <v>1068</v>
      </c>
      <c r="D40" s="34" t="s">
        <v>19</v>
      </c>
      <c r="E40" s="35" t="s">
        <v>1078</v>
      </c>
      <c r="F40" s="36" t="s">
        <v>1261</v>
      </c>
      <c r="G40" s="80"/>
      <c r="H40" s="84"/>
      <c r="I40" s="93"/>
    </row>
    <row r="41" spans="1:9" ht="38.25" x14ac:dyDescent="0.2">
      <c r="A41" s="46" t="s">
        <v>1254</v>
      </c>
      <c r="B41" s="45"/>
      <c r="C41" s="34" t="s">
        <v>1068</v>
      </c>
      <c r="D41" s="34" t="s">
        <v>19</v>
      </c>
      <c r="E41" s="35" t="s">
        <v>1078</v>
      </c>
      <c r="F41" s="36" t="s">
        <v>1262</v>
      </c>
      <c r="G41" s="80"/>
      <c r="H41" s="84"/>
      <c r="I41" s="93"/>
    </row>
    <row r="42" spans="1:9" ht="38.25" x14ac:dyDescent="0.2">
      <c r="A42" s="46" t="s">
        <v>1255</v>
      </c>
      <c r="B42" s="45"/>
      <c r="C42" s="34" t="s">
        <v>1068</v>
      </c>
      <c r="D42" s="34" t="s">
        <v>19</v>
      </c>
      <c r="E42" s="35" t="s">
        <v>1078</v>
      </c>
      <c r="F42" s="36" t="s">
        <v>1263</v>
      </c>
      <c r="G42" s="80"/>
      <c r="H42" s="84"/>
      <c r="I42" s="93"/>
    </row>
    <row r="43" spans="1:9" ht="38.25" x14ac:dyDescent="0.2">
      <c r="A43" s="46" t="s">
        <v>1256</v>
      </c>
      <c r="B43" s="45"/>
      <c r="C43" s="34" t="s">
        <v>1068</v>
      </c>
      <c r="D43" s="34" t="s">
        <v>19</v>
      </c>
      <c r="E43" s="35" t="s">
        <v>1078</v>
      </c>
      <c r="F43" s="36" t="s">
        <v>1264</v>
      </c>
      <c r="G43" s="80"/>
      <c r="H43" s="84"/>
      <c r="I43" s="93"/>
    </row>
    <row r="44" spans="1:9" ht="38.25" x14ac:dyDescent="0.2">
      <c r="A44" s="46" t="s">
        <v>1061</v>
      </c>
      <c r="B44" s="45" t="s">
        <v>1042</v>
      </c>
      <c r="C44" s="34" t="s">
        <v>1068</v>
      </c>
      <c r="D44" s="34" t="s">
        <v>19</v>
      </c>
      <c r="E44" s="35" t="s">
        <v>1078</v>
      </c>
      <c r="F44" s="36" t="s">
        <v>1081</v>
      </c>
      <c r="G44" s="37"/>
      <c r="H44" s="86"/>
      <c r="I44" s="60" t="s">
        <v>1091</v>
      </c>
    </row>
    <row r="45" spans="1:9" ht="38.25" x14ac:dyDescent="0.2">
      <c r="A45" s="46" t="s">
        <v>1062</v>
      </c>
      <c r="B45" s="45" t="s">
        <v>1043</v>
      </c>
      <c r="C45" s="34" t="s">
        <v>1067</v>
      </c>
      <c r="D45" s="34" t="s">
        <v>19</v>
      </c>
      <c r="E45" s="35" t="s">
        <v>1069</v>
      </c>
      <c r="F45" s="36" t="s">
        <v>1153</v>
      </c>
      <c r="G45" s="56"/>
      <c r="H45" s="84" t="s">
        <v>1079</v>
      </c>
      <c r="I45" s="60" t="s">
        <v>1092</v>
      </c>
    </row>
    <row r="46" spans="1:9" ht="25.5" x14ac:dyDescent="0.2">
      <c r="A46" s="46" t="s">
        <v>1063</v>
      </c>
      <c r="B46" s="45" t="s">
        <v>1044</v>
      </c>
      <c r="C46" s="34" t="s">
        <v>1066</v>
      </c>
      <c r="D46" s="34" t="s">
        <v>19</v>
      </c>
      <c r="E46" s="35" t="s">
        <v>1069</v>
      </c>
      <c r="F46" s="36" t="s">
        <v>1154</v>
      </c>
      <c r="G46" s="37"/>
      <c r="H46" s="84" t="s">
        <v>1080</v>
      </c>
      <c r="I46" s="60" t="s">
        <v>1093</v>
      </c>
    </row>
    <row r="48" spans="1:9" x14ac:dyDescent="0.25">
      <c r="B48" s="53"/>
    </row>
    <row r="49" spans="1:11" ht="25.5" x14ac:dyDescent="0.2">
      <c r="B49" s="97"/>
      <c r="F49" s="99" t="s">
        <v>1383</v>
      </c>
      <c r="G49" s="81"/>
      <c r="H49" s="100"/>
      <c r="I49" s="101" t="s">
        <v>1346</v>
      </c>
      <c r="J49" s="101" t="s">
        <v>1353</v>
      </c>
      <c r="K49" s="101" t="s">
        <v>1354</v>
      </c>
    </row>
    <row r="50" spans="1:11" x14ac:dyDescent="0.2">
      <c r="F50" s="102" t="s">
        <v>1355</v>
      </c>
      <c r="G50" s="81"/>
      <c r="H50" s="100"/>
      <c r="I50" s="100" t="s">
        <v>1356</v>
      </c>
      <c r="J50" s="100"/>
      <c r="K50" s="100"/>
    </row>
    <row r="51" spans="1:11" x14ac:dyDescent="0.2">
      <c r="F51" s="102" t="s">
        <v>1355</v>
      </c>
      <c r="G51" s="81"/>
      <c r="H51" s="100"/>
      <c r="I51" s="100" t="s">
        <v>1356</v>
      </c>
      <c r="J51" s="100" t="s">
        <v>177</v>
      </c>
      <c r="K51" s="100"/>
    </row>
    <row r="52" spans="1:11" x14ac:dyDescent="0.2">
      <c r="F52" s="102"/>
      <c r="G52" s="81"/>
      <c r="H52" s="100"/>
      <c r="I52" s="100" t="s">
        <v>1356</v>
      </c>
      <c r="J52" s="100" t="s">
        <v>1357</v>
      </c>
      <c r="K52" s="100" t="s">
        <v>1209</v>
      </c>
    </row>
    <row r="53" spans="1:11" x14ac:dyDescent="0.2">
      <c r="F53" s="102" t="s">
        <v>1358</v>
      </c>
      <c r="G53" s="81"/>
      <c r="H53" s="100"/>
      <c r="I53" s="100" t="s">
        <v>1359</v>
      </c>
      <c r="J53" s="100"/>
      <c r="K53" s="100"/>
    </row>
    <row r="54" spans="1:11" x14ac:dyDescent="0.2">
      <c r="F54" s="102"/>
      <c r="G54" s="81"/>
      <c r="H54" s="100"/>
      <c r="I54" s="100" t="s">
        <v>1359</v>
      </c>
      <c r="J54" s="100" t="s">
        <v>177</v>
      </c>
      <c r="K54" s="100" t="s">
        <v>1209</v>
      </c>
    </row>
    <row r="55" spans="1:11" x14ac:dyDescent="0.2">
      <c r="F55" s="102" t="s">
        <v>1358</v>
      </c>
      <c r="G55" s="81"/>
      <c r="H55" s="100"/>
      <c r="I55" s="100" t="s">
        <v>1359</v>
      </c>
      <c r="J55" s="100" t="s">
        <v>1357</v>
      </c>
      <c r="K55" s="100"/>
    </row>
    <row r="56" spans="1:11" x14ac:dyDescent="0.2">
      <c r="F56" s="102" t="s">
        <v>1348</v>
      </c>
      <c r="G56" s="81"/>
      <c r="H56" s="100"/>
      <c r="I56" s="100"/>
      <c r="J56" s="100"/>
      <c r="K56" s="100"/>
    </row>
    <row r="57" spans="1:11" x14ac:dyDescent="0.2">
      <c r="F57" s="102" t="s">
        <v>1348</v>
      </c>
      <c r="G57" s="81"/>
      <c r="H57" s="100"/>
      <c r="I57" s="100"/>
      <c r="J57" s="100" t="s">
        <v>177</v>
      </c>
      <c r="K57" s="100"/>
    </row>
    <row r="58" spans="1:11" x14ac:dyDescent="0.2">
      <c r="F58" s="102" t="s">
        <v>1348</v>
      </c>
      <c r="G58" s="81"/>
      <c r="H58" s="100"/>
      <c r="I58" s="100"/>
      <c r="J58" s="100" t="s">
        <v>1357</v>
      </c>
      <c r="K58" s="100"/>
    </row>
    <row r="61" spans="1:11" x14ac:dyDescent="0.25">
      <c r="A61" s="23"/>
      <c r="B61" s="23"/>
      <c r="D61" s="23"/>
      <c r="G61" s="54"/>
      <c r="H61" s="23"/>
    </row>
    <row r="62" spans="1:11" x14ac:dyDescent="0.25">
      <c r="A62" s="23"/>
      <c r="B62" s="23"/>
      <c r="D62" s="23"/>
      <c r="G62" s="54"/>
      <c r="H62" s="23"/>
    </row>
    <row r="63" spans="1:11" x14ac:dyDescent="0.25">
      <c r="A63" s="23"/>
      <c r="B63" s="23"/>
      <c r="D63" s="23"/>
      <c r="G63" s="54"/>
      <c r="H63" s="23"/>
    </row>
    <row r="87" spans="1:8" x14ac:dyDescent="0.25">
      <c r="A87" s="23"/>
      <c r="B87" s="23"/>
      <c r="D87" s="23"/>
      <c r="G87" s="54"/>
      <c r="H87" s="23"/>
    </row>
    <row r="88" spans="1:8" x14ac:dyDescent="0.25">
      <c r="A88" s="23"/>
      <c r="B88" s="23"/>
      <c r="D88" s="23"/>
      <c r="G88" s="54"/>
      <c r="H88" s="23"/>
    </row>
    <row r="89" spans="1:8" x14ac:dyDescent="0.25">
      <c r="A89" s="23"/>
      <c r="B89" s="23"/>
      <c r="D89" s="23"/>
      <c r="G89" s="54"/>
      <c r="H89" s="23"/>
    </row>
    <row r="113" spans="1:8" x14ac:dyDescent="0.25">
      <c r="A113" s="23"/>
      <c r="B113" s="23"/>
      <c r="D113" s="23"/>
      <c r="G113" s="54"/>
      <c r="H113" s="23"/>
    </row>
    <row r="114" spans="1:8" x14ac:dyDescent="0.25">
      <c r="A114" s="23"/>
      <c r="B114" s="23"/>
      <c r="D114" s="23"/>
      <c r="G114" s="54"/>
      <c r="H114" s="23"/>
    </row>
    <row r="115" spans="1:8" x14ac:dyDescent="0.25">
      <c r="A115" s="23"/>
      <c r="B115" s="23"/>
      <c r="D115" s="23"/>
      <c r="G115" s="54"/>
      <c r="H115" s="23"/>
    </row>
    <row r="139" spans="1:8" x14ac:dyDescent="0.25">
      <c r="A139" s="23"/>
      <c r="B139" s="23"/>
      <c r="D139" s="23"/>
      <c r="G139" s="54"/>
      <c r="H139" s="23"/>
    </row>
    <row r="140" spans="1:8" x14ac:dyDescent="0.25">
      <c r="A140" s="23"/>
      <c r="B140" s="23"/>
      <c r="D140" s="23"/>
      <c r="G140" s="54"/>
      <c r="H140" s="23"/>
    </row>
    <row r="141" spans="1:8" x14ac:dyDescent="0.25">
      <c r="A141" s="23"/>
      <c r="B141" s="23"/>
      <c r="D141" s="23"/>
      <c r="G141" s="54"/>
      <c r="H141" s="23"/>
    </row>
  </sheetData>
  <mergeCells count="2">
    <mergeCell ref="G16:G21"/>
    <mergeCell ref="H16:H21"/>
  </mergeCells>
  <dataValidations count="1">
    <dataValidation allowBlank="1" showInputMessage="1" showErrorMessage="1" promptTitle="Determine naming convention" sqref="IX65576:IX65582 ST65576:ST65582 ACP65576:ACP65582 AML65576:AML65582 AWH65576:AWH65582 BGD65576:BGD65582 BPZ65576:BPZ65582 BZV65576:BZV65582 CJR65576:CJR65582 CTN65576:CTN65582 DDJ65576:DDJ65582 DNF65576:DNF65582 DXB65576:DXB65582 EGX65576:EGX65582 EQT65576:EQT65582 FAP65576:FAP65582 FKL65576:FKL65582 FUH65576:FUH65582 GED65576:GED65582 GNZ65576:GNZ65582 GXV65576:GXV65582 HHR65576:HHR65582 HRN65576:HRN65582 IBJ65576:IBJ65582 ILF65576:ILF65582 IVB65576:IVB65582 JEX65576:JEX65582 JOT65576:JOT65582 JYP65576:JYP65582 KIL65576:KIL65582 KSH65576:KSH65582 LCD65576:LCD65582 LLZ65576:LLZ65582 LVV65576:LVV65582 MFR65576:MFR65582 MPN65576:MPN65582 MZJ65576:MZJ65582 NJF65576:NJF65582 NTB65576:NTB65582 OCX65576:OCX65582 OMT65576:OMT65582 OWP65576:OWP65582 PGL65576:PGL65582 PQH65576:PQH65582 QAD65576:QAD65582 QJZ65576:QJZ65582 QTV65576:QTV65582 RDR65576:RDR65582 RNN65576:RNN65582 RXJ65576:RXJ65582 SHF65576:SHF65582 SRB65576:SRB65582 TAX65576:TAX65582 TKT65576:TKT65582 TUP65576:TUP65582 UEL65576:UEL65582 UOH65576:UOH65582 UYD65576:UYD65582 VHZ65576:VHZ65582 VRV65576:VRV65582 WBR65576:WBR65582 WLN65576:WLN65582 WVJ65576:WVJ65582 IX131112:IX131118 ST131112:ST131118 ACP131112:ACP131118 AML131112:AML131118 AWH131112:AWH131118 BGD131112:BGD131118 BPZ131112:BPZ131118 BZV131112:BZV131118 CJR131112:CJR131118 CTN131112:CTN131118 DDJ131112:DDJ131118 DNF131112:DNF131118 DXB131112:DXB131118 EGX131112:EGX131118 EQT131112:EQT131118 FAP131112:FAP131118 FKL131112:FKL131118 FUH131112:FUH131118 GED131112:GED131118 GNZ131112:GNZ131118 GXV131112:GXV131118 HHR131112:HHR131118 HRN131112:HRN131118 IBJ131112:IBJ131118 ILF131112:ILF131118 IVB131112:IVB131118 JEX131112:JEX131118 JOT131112:JOT131118 JYP131112:JYP131118 KIL131112:KIL131118 KSH131112:KSH131118 LCD131112:LCD131118 LLZ131112:LLZ131118 LVV131112:LVV131118 MFR131112:MFR131118 MPN131112:MPN131118 MZJ131112:MZJ131118 NJF131112:NJF131118 NTB131112:NTB131118 OCX131112:OCX131118 OMT131112:OMT131118 OWP131112:OWP131118 PGL131112:PGL131118 PQH131112:PQH131118 QAD131112:QAD131118 QJZ131112:QJZ131118 QTV131112:QTV131118 RDR131112:RDR131118 RNN131112:RNN131118 RXJ131112:RXJ131118 SHF131112:SHF131118 SRB131112:SRB131118 TAX131112:TAX131118 TKT131112:TKT131118 TUP131112:TUP131118 UEL131112:UEL131118 UOH131112:UOH131118 UYD131112:UYD131118 VHZ131112:VHZ131118 VRV131112:VRV131118 WBR131112:WBR131118 WLN131112:WLN131118 WVJ131112:WVJ131118 IX196648:IX196654 ST196648:ST196654 ACP196648:ACP196654 AML196648:AML196654 AWH196648:AWH196654 BGD196648:BGD196654 BPZ196648:BPZ196654 BZV196648:BZV196654 CJR196648:CJR196654 CTN196648:CTN196654 DDJ196648:DDJ196654 DNF196648:DNF196654 DXB196648:DXB196654 EGX196648:EGX196654 EQT196648:EQT196654 FAP196648:FAP196654 FKL196648:FKL196654 FUH196648:FUH196654 GED196648:GED196654 GNZ196648:GNZ196654 GXV196648:GXV196654 HHR196648:HHR196654 HRN196648:HRN196654 IBJ196648:IBJ196654 ILF196648:ILF196654 IVB196648:IVB196654 JEX196648:JEX196654 JOT196648:JOT196654 JYP196648:JYP196654 KIL196648:KIL196654 KSH196648:KSH196654 LCD196648:LCD196654 LLZ196648:LLZ196654 LVV196648:LVV196654 MFR196648:MFR196654 MPN196648:MPN196654 MZJ196648:MZJ196654 NJF196648:NJF196654 NTB196648:NTB196654 OCX196648:OCX196654 OMT196648:OMT196654 OWP196648:OWP196654 PGL196648:PGL196654 PQH196648:PQH196654 QAD196648:QAD196654 QJZ196648:QJZ196654 QTV196648:QTV196654 RDR196648:RDR196654 RNN196648:RNN196654 RXJ196648:RXJ196654 SHF196648:SHF196654 SRB196648:SRB196654 TAX196648:TAX196654 TKT196648:TKT196654 TUP196648:TUP196654 UEL196648:UEL196654 UOH196648:UOH196654 UYD196648:UYD196654 VHZ196648:VHZ196654 VRV196648:VRV196654 WBR196648:WBR196654 WLN196648:WLN196654 WVJ196648:WVJ196654 IX262184:IX262190 ST262184:ST262190 ACP262184:ACP262190 AML262184:AML262190 AWH262184:AWH262190 BGD262184:BGD262190 BPZ262184:BPZ262190 BZV262184:BZV262190 CJR262184:CJR262190 CTN262184:CTN262190 DDJ262184:DDJ262190 DNF262184:DNF262190 DXB262184:DXB262190 EGX262184:EGX262190 EQT262184:EQT262190 FAP262184:FAP262190 FKL262184:FKL262190 FUH262184:FUH262190 GED262184:GED262190 GNZ262184:GNZ262190 GXV262184:GXV262190 HHR262184:HHR262190 HRN262184:HRN262190 IBJ262184:IBJ262190 ILF262184:ILF262190 IVB262184:IVB262190 JEX262184:JEX262190 JOT262184:JOT262190 JYP262184:JYP262190 KIL262184:KIL262190 KSH262184:KSH262190 LCD262184:LCD262190 LLZ262184:LLZ262190 LVV262184:LVV262190 MFR262184:MFR262190 MPN262184:MPN262190 MZJ262184:MZJ262190 NJF262184:NJF262190 NTB262184:NTB262190 OCX262184:OCX262190 OMT262184:OMT262190 OWP262184:OWP262190 PGL262184:PGL262190 PQH262184:PQH262190 QAD262184:QAD262190 QJZ262184:QJZ262190 QTV262184:QTV262190 RDR262184:RDR262190 RNN262184:RNN262190 RXJ262184:RXJ262190 SHF262184:SHF262190 SRB262184:SRB262190 TAX262184:TAX262190 TKT262184:TKT262190 TUP262184:TUP262190 UEL262184:UEL262190 UOH262184:UOH262190 UYD262184:UYD262190 VHZ262184:VHZ262190 VRV262184:VRV262190 WBR262184:WBR262190 WLN262184:WLN262190 WVJ262184:WVJ262190 IX327720:IX327726 ST327720:ST327726 ACP327720:ACP327726 AML327720:AML327726 AWH327720:AWH327726 BGD327720:BGD327726 BPZ327720:BPZ327726 BZV327720:BZV327726 CJR327720:CJR327726 CTN327720:CTN327726 DDJ327720:DDJ327726 DNF327720:DNF327726 DXB327720:DXB327726 EGX327720:EGX327726 EQT327720:EQT327726 FAP327720:FAP327726 FKL327720:FKL327726 FUH327720:FUH327726 GED327720:GED327726 GNZ327720:GNZ327726 GXV327720:GXV327726 HHR327720:HHR327726 HRN327720:HRN327726 IBJ327720:IBJ327726 ILF327720:ILF327726 IVB327720:IVB327726 JEX327720:JEX327726 JOT327720:JOT327726 JYP327720:JYP327726 KIL327720:KIL327726 KSH327720:KSH327726 LCD327720:LCD327726 LLZ327720:LLZ327726 LVV327720:LVV327726 MFR327720:MFR327726 MPN327720:MPN327726 MZJ327720:MZJ327726 NJF327720:NJF327726 NTB327720:NTB327726 OCX327720:OCX327726 OMT327720:OMT327726 OWP327720:OWP327726 PGL327720:PGL327726 PQH327720:PQH327726 QAD327720:QAD327726 QJZ327720:QJZ327726 QTV327720:QTV327726 RDR327720:RDR327726 RNN327720:RNN327726 RXJ327720:RXJ327726 SHF327720:SHF327726 SRB327720:SRB327726 TAX327720:TAX327726 TKT327720:TKT327726 TUP327720:TUP327726 UEL327720:UEL327726 UOH327720:UOH327726 UYD327720:UYD327726 VHZ327720:VHZ327726 VRV327720:VRV327726 WBR327720:WBR327726 WLN327720:WLN327726 WVJ327720:WVJ327726 IX393256:IX393262 ST393256:ST393262 ACP393256:ACP393262 AML393256:AML393262 AWH393256:AWH393262 BGD393256:BGD393262 BPZ393256:BPZ393262 BZV393256:BZV393262 CJR393256:CJR393262 CTN393256:CTN393262 DDJ393256:DDJ393262 DNF393256:DNF393262 DXB393256:DXB393262 EGX393256:EGX393262 EQT393256:EQT393262 FAP393256:FAP393262 FKL393256:FKL393262 FUH393256:FUH393262 GED393256:GED393262 GNZ393256:GNZ393262 GXV393256:GXV393262 HHR393256:HHR393262 HRN393256:HRN393262 IBJ393256:IBJ393262 ILF393256:ILF393262 IVB393256:IVB393262 JEX393256:JEX393262 JOT393256:JOT393262 JYP393256:JYP393262 KIL393256:KIL393262 KSH393256:KSH393262 LCD393256:LCD393262 LLZ393256:LLZ393262 LVV393256:LVV393262 MFR393256:MFR393262 MPN393256:MPN393262 MZJ393256:MZJ393262 NJF393256:NJF393262 NTB393256:NTB393262 OCX393256:OCX393262 OMT393256:OMT393262 OWP393256:OWP393262 PGL393256:PGL393262 PQH393256:PQH393262 QAD393256:QAD393262 QJZ393256:QJZ393262 QTV393256:QTV393262 RDR393256:RDR393262 RNN393256:RNN393262 RXJ393256:RXJ393262 SHF393256:SHF393262 SRB393256:SRB393262 TAX393256:TAX393262 TKT393256:TKT393262 TUP393256:TUP393262 UEL393256:UEL393262 UOH393256:UOH393262 UYD393256:UYD393262 VHZ393256:VHZ393262 VRV393256:VRV393262 WBR393256:WBR393262 WLN393256:WLN393262 WVJ393256:WVJ393262 IX458792:IX458798 ST458792:ST458798 ACP458792:ACP458798 AML458792:AML458798 AWH458792:AWH458798 BGD458792:BGD458798 BPZ458792:BPZ458798 BZV458792:BZV458798 CJR458792:CJR458798 CTN458792:CTN458798 DDJ458792:DDJ458798 DNF458792:DNF458798 DXB458792:DXB458798 EGX458792:EGX458798 EQT458792:EQT458798 FAP458792:FAP458798 FKL458792:FKL458798 FUH458792:FUH458798 GED458792:GED458798 GNZ458792:GNZ458798 GXV458792:GXV458798 HHR458792:HHR458798 HRN458792:HRN458798 IBJ458792:IBJ458798 ILF458792:ILF458798 IVB458792:IVB458798 JEX458792:JEX458798 JOT458792:JOT458798 JYP458792:JYP458798 KIL458792:KIL458798 KSH458792:KSH458798 LCD458792:LCD458798 LLZ458792:LLZ458798 LVV458792:LVV458798 MFR458792:MFR458798 MPN458792:MPN458798 MZJ458792:MZJ458798 NJF458792:NJF458798 NTB458792:NTB458798 OCX458792:OCX458798 OMT458792:OMT458798 OWP458792:OWP458798 PGL458792:PGL458798 PQH458792:PQH458798 QAD458792:QAD458798 QJZ458792:QJZ458798 QTV458792:QTV458798 RDR458792:RDR458798 RNN458792:RNN458798 RXJ458792:RXJ458798 SHF458792:SHF458798 SRB458792:SRB458798 TAX458792:TAX458798 TKT458792:TKT458798 TUP458792:TUP458798 UEL458792:UEL458798 UOH458792:UOH458798 UYD458792:UYD458798 VHZ458792:VHZ458798 VRV458792:VRV458798 WBR458792:WBR458798 WLN458792:WLN458798 WVJ458792:WVJ458798 IX524328:IX524334 ST524328:ST524334 ACP524328:ACP524334 AML524328:AML524334 AWH524328:AWH524334 BGD524328:BGD524334 BPZ524328:BPZ524334 BZV524328:BZV524334 CJR524328:CJR524334 CTN524328:CTN524334 DDJ524328:DDJ524334 DNF524328:DNF524334 DXB524328:DXB524334 EGX524328:EGX524334 EQT524328:EQT524334 FAP524328:FAP524334 FKL524328:FKL524334 FUH524328:FUH524334 GED524328:GED524334 GNZ524328:GNZ524334 GXV524328:GXV524334 HHR524328:HHR524334 HRN524328:HRN524334 IBJ524328:IBJ524334 ILF524328:ILF524334 IVB524328:IVB524334 JEX524328:JEX524334 JOT524328:JOT524334 JYP524328:JYP524334 KIL524328:KIL524334 KSH524328:KSH524334 LCD524328:LCD524334 LLZ524328:LLZ524334 LVV524328:LVV524334 MFR524328:MFR524334 MPN524328:MPN524334 MZJ524328:MZJ524334 NJF524328:NJF524334 NTB524328:NTB524334 OCX524328:OCX524334 OMT524328:OMT524334 OWP524328:OWP524334 PGL524328:PGL524334 PQH524328:PQH524334 QAD524328:QAD524334 QJZ524328:QJZ524334 QTV524328:QTV524334 RDR524328:RDR524334 RNN524328:RNN524334 RXJ524328:RXJ524334 SHF524328:SHF524334 SRB524328:SRB524334 TAX524328:TAX524334 TKT524328:TKT524334 TUP524328:TUP524334 UEL524328:UEL524334 UOH524328:UOH524334 UYD524328:UYD524334 VHZ524328:VHZ524334 VRV524328:VRV524334 WBR524328:WBR524334 WLN524328:WLN524334 WVJ524328:WVJ524334 IX589864:IX589870 ST589864:ST589870 ACP589864:ACP589870 AML589864:AML589870 AWH589864:AWH589870 BGD589864:BGD589870 BPZ589864:BPZ589870 BZV589864:BZV589870 CJR589864:CJR589870 CTN589864:CTN589870 DDJ589864:DDJ589870 DNF589864:DNF589870 DXB589864:DXB589870 EGX589864:EGX589870 EQT589864:EQT589870 FAP589864:FAP589870 FKL589864:FKL589870 FUH589864:FUH589870 GED589864:GED589870 GNZ589864:GNZ589870 GXV589864:GXV589870 HHR589864:HHR589870 HRN589864:HRN589870 IBJ589864:IBJ589870 ILF589864:ILF589870 IVB589864:IVB589870 JEX589864:JEX589870 JOT589864:JOT589870 JYP589864:JYP589870 KIL589864:KIL589870 KSH589864:KSH589870 LCD589864:LCD589870 LLZ589864:LLZ589870 LVV589864:LVV589870 MFR589864:MFR589870 MPN589864:MPN589870 MZJ589864:MZJ589870 NJF589864:NJF589870 NTB589864:NTB589870 OCX589864:OCX589870 OMT589864:OMT589870 OWP589864:OWP589870 PGL589864:PGL589870 PQH589864:PQH589870 QAD589864:QAD589870 QJZ589864:QJZ589870 QTV589864:QTV589870 RDR589864:RDR589870 RNN589864:RNN589870 RXJ589864:RXJ589870 SHF589864:SHF589870 SRB589864:SRB589870 TAX589864:TAX589870 TKT589864:TKT589870 TUP589864:TUP589870 UEL589864:UEL589870 UOH589864:UOH589870 UYD589864:UYD589870 VHZ589864:VHZ589870 VRV589864:VRV589870 WBR589864:WBR589870 WLN589864:WLN589870 WVJ589864:WVJ589870 IX655400:IX655406 ST655400:ST655406 ACP655400:ACP655406 AML655400:AML655406 AWH655400:AWH655406 BGD655400:BGD655406 BPZ655400:BPZ655406 BZV655400:BZV655406 CJR655400:CJR655406 CTN655400:CTN655406 DDJ655400:DDJ655406 DNF655400:DNF655406 DXB655400:DXB655406 EGX655400:EGX655406 EQT655400:EQT655406 FAP655400:FAP655406 FKL655400:FKL655406 FUH655400:FUH655406 GED655400:GED655406 GNZ655400:GNZ655406 GXV655400:GXV655406 HHR655400:HHR655406 HRN655400:HRN655406 IBJ655400:IBJ655406 ILF655400:ILF655406 IVB655400:IVB655406 JEX655400:JEX655406 JOT655400:JOT655406 JYP655400:JYP655406 KIL655400:KIL655406 KSH655400:KSH655406 LCD655400:LCD655406 LLZ655400:LLZ655406 LVV655400:LVV655406 MFR655400:MFR655406 MPN655400:MPN655406 MZJ655400:MZJ655406 NJF655400:NJF655406 NTB655400:NTB655406 OCX655400:OCX655406 OMT655400:OMT655406 OWP655400:OWP655406 PGL655400:PGL655406 PQH655400:PQH655406 QAD655400:QAD655406 QJZ655400:QJZ655406 QTV655400:QTV655406 RDR655400:RDR655406 RNN655400:RNN655406 RXJ655400:RXJ655406 SHF655400:SHF655406 SRB655400:SRB655406 TAX655400:TAX655406 TKT655400:TKT655406 TUP655400:TUP655406 UEL655400:UEL655406 UOH655400:UOH655406 UYD655400:UYD655406 VHZ655400:VHZ655406 VRV655400:VRV655406 WBR655400:WBR655406 WLN655400:WLN655406 WVJ655400:WVJ655406 IX720936:IX720942 ST720936:ST720942 ACP720936:ACP720942 AML720936:AML720942 AWH720936:AWH720942 BGD720936:BGD720942 BPZ720936:BPZ720942 BZV720936:BZV720942 CJR720936:CJR720942 CTN720936:CTN720942 DDJ720936:DDJ720942 DNF720936:DNF720942 DXB720936:DXB720942 EGX720936:EGX720942 EQT720936:EQT720942 FAP720936:FAP720942 FKL720936:FKL720942 FUH720936:FUH720942 GED720936:GED720942 GNZ720936:GNZ720942 GXV720936:GXV720942 HHR720936:HHR720942 HRN720936:HRN720942 IBJ720936:IBJ720942 ILF720936:ILF720942 IVB720936:IVB720942 JEX720936:JEX720942 JOT720936:JOT720942 JYP720936:JYP720942 KIL720936:KIL720942 KSH720936:KSH720942 LCD720936:LCD720942 LLZ720936:LLZ720942 LVV720936:LVV720942 MFR720936:MFR720942 MPN720936:MPN720942 MZJ720936:MZJ720942 NJF720936:NJF720942 NTB720936:NTB720942 OCX720936:OCX720942 OMT720936:OMT720942 OWP720936:OWP720942 PGL720936:PGL720942 PQH720936:PQH720942 QAD720936:QAD720942 QJZ720936:QJZ720942 QTV720936:QTV720942 RDR720936:RDR720942 RNN720936:RNN720942 RXJ720936:RXJ720942 SHF720936:SHF720942 SRB720936:SRB720942 TAX720936:TAX720942 TKT720936:TKT720942 TUP720936:TUP720942 UEL720936:UEL720942 UOH720936:UOH720942 UYD720936:UYD720942 VHZ720936:VHZ720942 VRV720936:VRV720942 WBR720936:WBR720942 WLN720936:WLN720942 WVJ720936:WVJ720942 IX786472:IX786478 ST786472:ST786478 ACP786472:ACP786478 AML786472:AML786478 AWH786472:AWH786478 BGD786472:BGD786478 BPZ786472:BPZ786478 BZV786472:BZV786478 CJR786472:CJR786478 CTN786472:CTN786478 DDJ786472:DDJ786478 DNF786472:DNF786478 DXB786472:DXB786478 EGX786472:EGX786478 EQT786472:EQT786478 FAP786472:FAP786478 FKL786472:FKL786478 FUH786472:FUH786478 GED786472:GED786478 GNZ786472:GNZ786478 GXV786472:GXV786478 HHR786472:HHR786478 HRN786472:HRN786478 IBJ786472:IBJ786478 ILF786472:ILF786478 IVB786472:IVB786478 JEX786472:JEX786478 JOT786472:JOT786478 JYP786472:JYP786478 KIL786472:KIL786478 KSH786472:KSH786478 LCD786472:LCD786478 LLZ786472:LLZ786478 LVV786472:LVV786478 MFR786472:MFR786478 MPN786472:MPN786478 MZJ786472:MZJ786478 NJF786472:NJF786478 NTB786472:NTB786478 OCX786472:OCX786478 OMT786472:OMT786478 OWP786472:OWP786478 PGL786472:PGL786478 PQH786472:PQH786478 QAD786472:QAD786478 QJZ786472:QJZ786478 QTV786472:QTV786478 RDR786472:RDR786478 RNN786472:RNN786478 RXJ786472:RXJ786478 SHF786472:SHF786478 SRB786472:SRB786478 TAX786472:TAX786478 TKT786472:TKT786478 TUP786472:TUP786478 UEL786472:UEL786478 UOH786472:UOH786478 UYD786472:UYD786478 VHZ786472:VHZ786478 VRV786472:VRV786478 WBR786472:WBR786478 WLN786472:WLN786478 WVJ786472:WVJ786478 IX852008:IX852014 ST852008:ST852014 ACP852008:ACP852014 AML852008:AML852014 AWH852008:AWH852014 BGD852008:BGD852014 BPZ852008:BPZ852014 BZV852008:BZV852014 CJR852008:CJR852014 CTN852008:CTN852014 DDJ852008:DDJ852014 DNF852008:DNF852014 DXB852008:DXB852014 EGX852008:EGX852014 EQT852008:EQT852014 FAP852008:FAP852014 FKL852008:FKL852014 FUH852008:FUH852014 GED852008:GED852014 GNZ852008:GNZ852014 GXV852008:GXV852014 HHR852008:HHR852014 HRN852008:HRN852014 IBJ852008:IBJ852014 ILF852008:ILF852014 IVB852008:IVB852014 JEX852008:JEX852014 JOT852008:JOT852014 JYP852008:JYP852014 KIL852008:KIL852014 KSH852008:KSH852014 LCD852008:LCD852014 LLZ852008:LLZ852014 LVV852008:LVV852014 MFR852008:MFR852014 MPN852008:MPN852014 MZJ852008:MZJ852014 NJF852008:NJF852014 NTB852008:NTB852014 OCX852008:OCX852014 OMT852008:OMT852014 OWP852008:OWP852014 PGL852008:PGL852014 PQH852008:PQH852014 QAD852008:QAD852014 QJZ852008:QJZ852014 QTV852008:QTV852014 RDR852008:RDR852014 RNN852008:RNN852014 RXJ852008:RXJ852014 SHF852008:SHF852014 SRB852008:SRB852014 TAX852008:TAX852014 TKT852008:TKT852014 TUP852008:TUP852014 UEL852008:UEL852014 UOH852008:UOH852014 UYD852008:UYD852014 VHZ852008:VHZ852014 VRV852008:VRV852014 WBR852008:WBR852014 WLN852008:WLN852014 WVJ852008:WVJ852014 IX917544:IX917550 ST917544:ST917550 ACP917544:ACP917550 AML917544:AML917550 AWH917544:AWH917550 BGD917544:BGD917550 BPZ917544:BPZ917550 BZV917544:BZV917550 CJR917544:CJR917550 CTN917544:CTN917550 DDJ917544:DDJ917550 DNF917544:DNF917550 DXB917544:DXB917550 EGX917544:EGX917550 EQT917544:EQT917550 FAP917544:FAP917550 FKL917544:FKL917550 FUH917544:FUH917550 GED917544:GED917550 GNZ917544:GNZ917550 GXV917544:GXV917550 HHR917544:HHR917550 HRN917544:HRN917550 IBJ917544:IBJ917550 ILF917544:ILF917550 IVB917544:IVB917550 JEX917544:JEX917550 JOT917544:JOT917550 JYP917544:JYP917550 KIL917544:KIL917550 KSH917544:KSH917550 LCD917544:LCD917550 LLZ917544:LLZ917550 LVV917544:LVV917550 MFR917544:MFR917550 MPN917544:MPN917550 MZJ917544:MZJ917550 NJF917544:NJF917550 NTB917544:NTB917550 OCX917544:OCX917550 OMT917544:OMT917550 OWP917544:OWP917550 PGL917544:PGL917550 PQH917544:PQH917550 QAD917544:QAD917550 QJZ917544:QJZ917550 QTV917544:QTV917550 RDR917544:RDR917550 RNN917544:RNN917550 RXJ917544:RXJ917550 SHF917544:SHF917550 SRB917544:SRB917550 TAX917544:TAX917550 TKT917544:TKT917550 TUP917544:TUP917550 UEL917544:UEL917550 UOH917544:UOH917550 UYD917544:UYD917550 VHZ917544:VHZ917550 VRV917544:VRV917550 WBR917544:WBR917550 WLN917544:WLN917550 WVJ917544:WVJ917550 IX983080:IX983086 ST983080:ST983086 ACP983080:ACP983086 AML983080:AML983086 AWH983080:AWH983086 BGD983080:BGD983086 BPZ983080:BPZ983086 BZV983080:BZV983086 CJR983080:CJR983086 CTN983080:CTN983086 DDJ983080:DDJ983086 DNF983080:DNF983086 DXB983080:DXB983086 EGX983080:EGX983086 EQT983080:EQT983086 FAP983080:FAP983086 FKL983080:FKL983086 FUH983080:FUH983086 GED983080:GED983086 GNZ983080:GNZ983086 GXV983080:GXV983086 HHR983080:HHR983086 HRN983080:HRN983086 IBJ983080:IBJ983086 ILF983080:ILF983086 IVB983080:IVB983086 JEX983080:JEX983086 JOT983080:JOT983086 JYP983080:JYP983086 KIL983080:KIL983086 KSH983080:KSH983086 LCD983080:LCD983086 LLZ983080:LLZ983086 LVV983080:LVV983086 MFR983080:MFR983086 MPN983080:MPN983086 MZJ983080:MZJ983086 NJF983080:NJF983086 NTB983080:NTB983086 OCX983080:OCX983086 OMT983080:OMT983086 OWP983080:OWP983086 PGL983080:PGL983086 PQH983080:PQH983086 QAD983080:QAD983086 QJZ983080:QJZ983086 QTV983080:QTV983086 RDR983080:RDR983086 RNN983080:RNN983086 RXJ983080:RXJ983086 SHF983080:SHF983086 SRB983080:SRB983086 TAX983080:TAX983086 TKT983080:TKT983086 TUP983080:TUP983086 UEL983080:UEL983086 UOH983080:UOH983086 UYD983080:UYD983086 VHZ983080:VHZ983086 VRV983080:VRV983086 WBR983080:WBR983086 WLN983080:WLN983086 WVJ983080:WVJ983086 IX6:IZ9 ST6:SV9 ACP6:ACR9 AML6:AMN9 AWH6:AWJ9 BGD6:BGF9 BPZ6:BQB9 BZV6:BZX9 CJR6:CJT9 CTN6:CTP9 DDJ6:DDL9 DNF6:DNH9 DXB6:DXD9 EGX6:EGZ9 EQT6:EQV9 FAP6:FAR9 FKL6:FKN9 FUH6:FUJ9 GED6:GEF9 GNZ6:GOB9 GXV6:GXX9 HHR6:HHT9 HRN6:HRP9 IBJ6:IBL9 ILF6:ILH9 IVB6:IVD9 JEX6:JEZ9 JOT6:JOV9 JYP6:JYR9 KIL6:KIN9 KSH6:KSJ9 LCD6:LCF9 LLZ6:LMB9 LVV6:LVX9 MFR6:MFT9 MPN6:MPP9 MZJ6:MZL9 NJF6:NJH9 NTB6:NTD9 OCX6:OCZ9 OMT6:OMV9 OWP6:OWR9 PGL6:PGN9 PQH6:PQJ9 QAD6:QAF9 QJZ6:QKB9 QTV6:QTX9 RDR6:RDT9 RNN6:RNP9 RXJ6:RXL9 SHF6:SHH9 SRB6:SRD9 TAX6:TAZ9 TKT6:TKV9 TUP6:TUR9 UEL6:UEN9 UOH6:UOJ9 UYD6:UYF9 VHZ6:VIB9 VRV6:VRX9 WBR6:WBT9 WLN6:WLP9 WVJ6:WVL9 IX65567:IZ65570 ST65567:SV65570 ACP65567:ACR65570 AML65567:AMN65570 AWH65567:AWJ65570 BGD65567:BGF65570 BPZ65567:BQB65570 BZV65567:BZX65570 CJR65567:CJT65570 CTN65567:CTP65570 DDJ65567:DDL65570 DNF65567:DNH65570 DXB65567:DXD65570 EGX65567:EGZ65570 EQT65567:EQV65570 FAP65567:FAR65570 FKL65567:FKN65570 FUH65567:FUJ65570 GED65567:GEF65570 GNZ65567:GOB65570 GXV65567:GXX65570 HHR65567:HHT65570 HRN65567:HRP65570 IBJ65567:IBL65570 ILF65567:ILH65570 IVB65567:IVD65570 JEX65567:JEZ65570 JOT65567:JOV65570 JYP65567:JYR65570 KIL65567:KIN65570 KSH65567:KSJ65570 LCD65567:LCF65570 LLZ65567:LMB65570 LVV65567:LVX65570 MFR65567:MFT65570 MPN65567:MPP65570 MZJ65567:MZL65570 NJF65567:NJH65570 NTB65567:NTD65570 OCX65567:OCZ65570 OMT65567:OMV65570 OWP65567:OWR65570 PGL65567:PGN65570 PQH65567:PQJ65570 QAD65567:QAF65570 QJZ65567:QKB65570 QTV65567:QTX65570 RDR65567:RDT65570 RNN65567:RNP65570 RXJ65567:RXL65570 SHF65567:SHH65570 SRB65567:SRD65570 TAX65567:TAZ65570 TKT65567:TKV65570 TUP65567:TUR65570 UEL65567:UEN65570 UOH65567:UOJ65570 UYD65567:UYF65570 VHZ65567:VIB65570 VRV65567:VRX65570 WBR65567:WBT65570 WLN65567:WLP65570 WVJ65567:WVL65570 IX131103:IZ131106 ST131103:SV131106 ACP131103:ACR131106 AML131103:AMN131106 AWH131103:AWJ131106 BGD131103:BGF131106 BPZ131103:BQB131106 BZV131103:BZX131106 CJR131103:CJT131106 CTN131103:CTP131106 DDJ131103:DDL131106 DNF131103:DNH131106 DXB131103:DXD131106 EGX131103:EGZ131106 EQT131103:EQV131106 FAP131103:FAR131106 FKL131103:FKN131106 FUH131103:FUJ131106 GED131103:GEF131106 GNZ131103:GOB131106 GXV131103:GXX131106 HHR131103:HHT131106 HRN131103:HRP131106 IBJ131103:IBL131106 ILF131103:ILH131106 IVB131103:IVD131106 JEX131103:JEZ131106 JOT131103:JOV131106 JYP131103:JYR131106 KIL131103:KIN131106 KSH131103:KSJ131106 LCD131103:LCF131106 LLZ131103:LMB131106 LVV131103:LVX131106 MFR131103:MFT131106 MPN131103:MPP131106 MZJ131103:MZL131106 NJF131103:NJH131106 NTB131103:NTD131106 OCX131103:OCZ131106 OMT131103:OMV131106 OWP131103:OWR131106 PGL131103:PGN131106 PQH131103:PQJ131106 QAD131103:QAF131106 QJZ131103:QKB131106 QTV131103:QTX131106 RDR131103:RDT131106 RNN131103:RNP131106 RXJ131103:RXL131106 SHF131103:SHH131106 SRB131103:SRD131106 TAX131103:TAZ131106 TKT131103:TKV131106 TUP131103:TUR131106 UEL131103:UEN131106 UOH131103:UOJ131106 UYD131103:UYF131106 VHZ131103:VIB131106 VRV131103:VRX131106 WBR131103:WBT131106 WLN131103:WLP131106 WVJ131103:WVL131106 IX196639:IZ196642 ST196639:SV196642 ACP196639:ACR196642 AML196639:AMN196642 AWH196639:AWJ196642 BGD196639:BGF196642 BPZ196639:BQB196642 BZV196639:BZX196642 CJR196639:CJT196642 CTN196639:CTP196642 DDJ196639:DDL196642 DNF196639:DNH196642 DXB196639:DXD196642 EGX196639:EGZ196642 EQT196639:EQV196642 FAP196639:FAR196642 FKL196639:FKN196642 FUH196639:FUJ196642 GED196639:GEF196642 GNZ196639:GOB196642 GXV196639:GXX196642 HHR196639:HHT196642 HRN196639:HRP196642 IBJ196639:IBL196642 ILF196639:ILH196642 IVB196639:IVD196642 JEX196639:JEZ196642 JOT196639:JOV196642 JYP196639:JYR196642 KIL196639:KIN196642 KSH196639:KSJ196642 LCD196639:LCF196642 LLZ196639:LMB196642 LVV196639:LVX196642 MFR196639:MFT196642 MPN196639:MPP196642 MZJ196639:MZL196642 NJF196639:NJH196642 NTB196639:NTD196642 OCX196639:OCZ196642 OMT196639:OMV196642 OWP196639:OWR196642 PGL196639:PGN196642 PQH196639:PQJ196642 QAD196639:QAF196642 QJZ196639:QKB196642 QTV196639:QTX196642 RDR196639:RDT196642 RNN196639:RNP196642 RXJ196639:RXL196642 SHF196639:SHH196642 SRB196639:SRD196642 TAX196639:TAZ196642 TKT196639:TKV196642 TUP196639:TUR196642 UEL196639:UEN196642 UOH196639:UOJ196642 UYD196639:UYF196642 VHZ196639:VIB196642 VRV196639:VRX196642 WBR196639:WBT196642 WLN196639:WLP196642 WVJ196639:WVL196642 IX262175:IZ262178 ST262175:SV262178 ACP262175:ACR262178 AML262175:AMN262178 AWH262175:AWJ262178 BGD262175:BGF262178 BPZ262175:BQB262178 BZV262175:BZX262178 CJR262175:CJT262178 CTN262175:CTP262178 DDJ262175:DDL262178 DNF262175:DNH262178 DXB262175:DXD262178 EGX262175:EGZ262178 EQT262175:EQV262178 FAP262175:FAR262178 FKL262175:FKN262178 FUH262175:FUJ262178 GED262175:GEF262178 GNZ262175:GOB262178 GXV262175:GXX262178 HHR262175:HHT262178 HRN262175:HRP262178 IBJ262175:IBL262178 ILF262175:ILH262178 IVB262175:IVD262178 JEX262175:JEZ262178 JOT262175:JOV262178 JYP262175:JYR262178 KIL262175:KIN262178 KSH262175:KSJ262178 LCD262175:LCF262178 LLZ262175:LMB262178 LVV262175:LVX262178 MFR262175:MFT262178 MPN262175:MPP262178 MZJ262175:MZL262178 NJF262175:NJH262178 NTB262175:NTD262178 OCX262175:OCZ262178 OMT262175:OMV262178 OWP262175:OWR262178 PGL262175:PGN262178 PQH262175:PQJ262178 QAD262175:QAF262178 QJZ262175:QKB262178 QTV262175:QTX262178 RDR262175:RDT262178 RNN262175:RNP262178 RXJ262175:RXL262178 SHF262175:SHH262178 SRB262175:SRD262178 TAX262175:TAZ262178 TKT262175:TKV262178 TUP262175:TUR262178 UEL262175:UEN262178 UOH262175:UOJ262178 UYD262175:UYF262178 VHZ262175:VIB262178 VRV262175:VRX262178 WBR262175:WBT262178 WLN262175:WLP262178 WVJ262175:WVL262178 IX327711:IZ327714 ST327711:SV327714 ACP327711:ACR327714 AML327711:AMN327714 AWH327711:AWJ327714 BGD327711:BGF327714 BPZ327711:BQB327714 BZV327711:BZX327714 CJR327711:CJT327714 CTN327711:CTP327714 DDJ327711:DDL327714 DNF327711:DNH327714 DXB327711:DXD327714 EGX327711:EGZ327714 EQT327711:EQV327714 FAP327711:FAR327714 FKL327711:FKN327714 FUH327711:FUJ327714 GED327711:GEF327714 GNZ327711:GOB327714 GXV327711:GXX327714 HHR327711:HHT327714 HRN327711:HRP327714 IBJ327711:IBL327714 ILF327711:ILH327714 IVB327711:IVD327714 JEX327711:JEZ327714 JOT327711:JOV327714 JYP327711:JYR327714 KIL327711:KIN327714 KSH327711:KSJ327714 LCD327711:LCF327714 LLZ327711:LMB327714 LVV327711:LVX327714 MFR327711:MFT327714 MPN327711:MPP327714 MZJ327711:MZL327714 NJF327711:NJH327714 NTB327711:NTD327714 OCX327711:OCZ327714 OMT327711:OMV327714 OWP327711:OWR327714 PGL327711:PGN327714 PQH327711:PQJ327714 QAD327711:QAF327714 QJZ327711:QKB327714 QTV327711:QTX327714 RDR327711:RDT327714 RNN327711:RNP327714 RXJ327711:RXL327714 SHF327711:SHH327714 SRB327711:SRD327714 TAX327711:TAZ327714 TKT327711:TKV327714 TUP327711:TUR327714 UEL327711:UEN327714 UOH327711:UOJ327714 UYD327711:UYF327714 VHZ327711:VIB327714 VRV327711:VRX327714 WBR327711:WBT327714 WLN327711:WLP327714 WVJ327711:WVL327714 IX393247:IZ393250 ST393247:SV393250 ACP393247:ACR393250 AML393247:AMN393250 AWH393247:AWJ393250 BGD393247:BGF393250 BPZ393247:BQB393250 BZV393247:BZX393250 CJR393247:CJT393250 CTN393247:CTP393250 DDJ393247:DDL393250 DNF393247:DNH393250 DXB393247:DXD393250 EGX393247:EGZ393250 EQT393247:EQV393250 FAP393247:FAR393250 FKL393247:FKN393250 FUH393247:FUJ393250 GED393247:GEF393250 GNZ393247:GOB393250 GXV393247:GXX393250 HHR393247:HHT393250 HRN393247:HRP393250 IBJ393247:IBL393250 ILF393247:ILH393250 IVB393247:IVD393250 JEX393247:JEZ393250 JOT393247:JOV393250 JYP393247:JYR393250 KIL393247:KIN393250 KSH393247:KSJ393250 LCD393247:LCF393250 LLZ393247:LMB393250 LVV393247:LVX393250 MFR393247:MFT393250 MPN393247:MPP393250 MZJ393247:MZL393250 NJF393247:NJH393250 NTB393247:NTD393250 OCX393247:OCZ393250 OMT393247:OMV393250 OWP393247:OWR393250 PGL393247:PGN393250 PQH393247:PQJ393250 QAD393247:QAF393250 QJZ393247:QKB393250 QTV393247:QTX393250 RDR393247:RDT393250 RNN393247:RNP393250 RXJ393247:RXL393250 SHF393247:SHH393250 SRB393247:SRD393250 TAX393247:TAZ393250 TKT393247:TKV393250 TUP393247:TUR393250 UEL393247:UEN393250 UOH393247:UOJ393250 UYD393247:UYF393250 VHZ393247:VIB393250 VRV393247:VRX393250 WBR393247:WBT393250 WLN393247:WLP393250 WVJ393247:WVL393250 IX458783:IZ458786 ST458783:SV458786 ACP458783:ACR458786 AML458783:AMN458786 AWH458783:AWJ458786 BGD458783:BGF458786 BPZ458783:BQB458786 BZV458783:BZX458786 CJR458783:CJT458786 CTN458783:CTP458786 DDJ458783:DDL458786 DNF458783:DNH458786 DXB458783:DXD458786 EGX458783:EGZ458786 EQT458783:EQV458786 FAP458783:FAR458786 FKL458783:FKN458786 FUH458783:FUJ458786 GED458783:GEF458786 GNZ458783:GOB458786 GXV458783:GXX458786 HHR458783:HHT458786 HRN458783:HRP458786 IBJ458783:IBL458786 ILF458783:ILH458786 IVB458783:IVD458786 JEX458783:JEZ458786 JOT458783:JOV458786 JYP458783:JYR458786 KIL458783:KIN458786 KSH458783:KSJ458786 LCD458783:LCF458786 LLZ458783:LMB458786 LVV458783:LVX458786 MFR458783:MFT458786 MPN458783:MPP458786 MZJ458783:MZL458786 NJF458783:NJH458786 NTB458783:NTD458786 OCX458783:OCZ458786 OMT458783:OMV458786 OWP458783:OWR458786 PGL458783:PGN458786 PQH458783:PQJ458786 QAD458783:QAF458786 QJZ458783:QKB458786 QTV458783:QTX458786 RDR458783:RDT458786 RNN458783:RNP458786 RXJ458783:RXL458786 SHF458783:SHH458786 SRB458783:SRD458786 TAX458783:TAZ458786 TKT458783:TKV458786 TUP458783:TUR458786 UEL458783:UEN458786 UOH458783:UOJ458786 UYD458783:UYF458786 VHZ458783:VIB458786 VRV458783:VRX458786 WBR458783:WBT458786 WLN458783:WLP458786 WVJ458783:WVL458786 IX524319:IZ524322 ST524319:SV524322 ACP524319:ACR524322 AML524319:AMN524322 AWH524319:AWJ524322 BGD524319:BGF524322 BPZ524319:BQB524322 BZV524319:BZX524322 CJR524319:CJT524322 CTN524319:CTP524322 DDJ524319:DDL524322 DNF524319:DNH524322 DXB524319:DXD524322 EGX524319:EGZ524322 EQT524319:EQV524322 FAP524319:FAR524322 FKL524319:FKN524322 FUH524319:FUJ524322 GED524319:GEF524322 GNZ524319:GOB524322 GXV524319:GXX524322 HHR524319:HHT524322 HRN524319:HRP524322 IBJ524319:IBL524322 ILF524319:ILH524322 IVB524319:IVD524322 JEX524319:JEZ524322 JOT524319:JOV524322 JYP524319:JYR524322 KIL524319:KIN524322 KSH524319:KSJ524322 LCD524319:LCF524322 LLZ524319:LMB524322 LVV524319:LVX524322 MFR524319:MFT524322 MPN524319:MPP524322 MZJ524319:MZL524322 NJF524319:NJH524322 NTB524319:NTD524322 OCX524319:OCZ524322 OMT524319:OMV524322 OWP524319:OWR524322 PGL524319:PGN524322 PQH524319:PQJ524322 QAD524319:QAF524322 QJZ524319:QKB524322 QTV524319:QTX524322 RDR524319:RDT524322 RNN524319:RNP524322 RXJ524319:RXL524322 SHF524319:SHH524322 SRB524319:SRD524322 TAX524319:TAZ524322 TKT524319:TKV524322 TUP524319:TUR524322 UEL524319:UEN524322 UOH524319:UOJ524322 UYD524319:UYF524322 VHZ524319:VIB524322 VRV524319:VRX524322 WBR524319:WBT524322 WLN524319:WLP524322 WVJ524319:WVL524322 IX589855:IZ589858 ST589855:SV589858 ACP589855:ACR589858 AML589855:AMN589858 AWH589855:AWJ589858 BGD589855:BGF589858 BPZ589855:BQB589858 BZV589855:BZX589858 CJR589855:CJT589858 CTN589855:CTP589858 DDJ589855:DDL589858 DNF589855:DNH589858 DXB589855:DXD589858 EGX589855:EGZ589858 EQT589855:EQV589858 FAP589855:FAR589858 FKL589855:FKN589858 FUH589855:FUJ589858 GED589855:GEF589858 GNZ589855:GOB589858 GXV589855:GXX589858 HHR589855:HHT589858 HRN589855:HRP589858 IBJ589855:IBL589858 ILF589855:ILH589858 IVB589855:IVD589858 JEX589855:JEZ589858 JOT589855:JOV589858 JYP589855:JYR589858 KIL589855:KIN589858 KSH589855:KSJ589858 LCD589855:LCF589858 LLZ589855:LMB589858 LVV589855:LVX589858 MFR589855:MFT589858 MPN589855:MPP589858 MZJ589855:MZL589858 NJF589855:NJH589858 NTB589855:NTD589858 OCX589855:OCZ589858 OMT589855:OMV589858 OWP589855:OWR589858 PGL589855:PGN589858 PQH589855:PQJ589858 QAD589855:QAF589858 QJZ589855:QKB589858 QTV589855:QTX589858 RDR589855:RDT589858 RNN589855:RNP589858 RXJ589855:RXL589858 SHF589855:SHH589858 SRB589855:SRD589858 TAX589855:TAZ589858 TKT589855:TKV589858 TUP589855:TUR589858 UEL589855:UEN589858 UOH589855:UOJ589858 UYD589855:UYF589858 VHZ589855:VIB589858 VRV589855:VRX589858 WBR589855:WBT589858 WLN589855:WLP589858 WVJ589855:WVL589858 IX655391:IZ655394 ST655391:SV655394 ACP655391:ACR655394 AML655391:AMN655394 AWH655391:AWJ655394 BGD655391:BGF655394 BPZ655391:BQB655394 BZV655391:BZX655394 CJR655391:CJT655394 CTN655391:CTP655394 DDJ655391:DDL655394 DNF655391:DNH655394 DXB655391:DXD655394 EGX655391:EGZ655394 EQT655391:EQV655394 FAP655391:FAR655394 FKL655391:FKN655394 FUH655391:FUJ655394 GED655391:GEF655394 GNZ655391:GOB655394 GXV655391:GXX655394 HHR655391:HHT655394 HRN655391:HRP655394 IBJ655391:IBL655394 ILF655391:ILH655394 IVB655391:IVD655394 JEX655391:JEZ655394 JOT655391:JOV655394 JYP655391:JYR655394 KIL655391:KIN655394 KSH655391:KSJ655394 LCD655391:LCF655394 LLZ655391:LMB655394 LVV655391:LVX655394 MFR655391:MFT655394 MPN655391:MPP655394 MZJ655391:MZL655394 NJF655391:NJH655394 NTB655391:NTD655394 OCX655391:OCZ655394 OMT655391:OMV655394 OWP655391:OWR655394 PGL655391:PGN655394 PQH655391:PQJ655394 QAD655391:QAF655394 QJZ655391:QKB655394 QTV655391:QTX655394 RDR655391:RDT655394 RNN655391:RNP655394 RXJ655391:RXL655394 SHF655391:SHH655394 SRB655391:SRD655394 TAX655391:TAZ655394 TKT655391:TKV655394 TUP655391:TUR655394 UEL655391:UEN655394 UOH655391:UOJ655394 UYD655391:UYF655394 VHZ655391:VIB655394 VRV655391:VRX655394 WBR655391:WBT655394 WLN655391:WLP655394 WVJ655391:WVL655394 IX720927:IZ720930 ST720927:SV720930 ACP720927:ACR720930 AML720927:AMN720930 AWH720927:AWJ720930 BGD720927:BGF720930 BPZ720927:BQB720930 BZV720927:BZX720930 CJR720927:CJT720930 CTN720927:CTP720930 DDJ720927:DDL720930 DNF720927:DNH720930 DXB720927:DXD720930 EGX720927:EGZ720930 EQT720927:EQV720930 FAP720927:FAR720930 FKL720927:FKN720930 FUH720927:FUJ720930 GED720927:GEF720930 GNZ720927:GOB720930 GXV720927:GXX720930 HHR720927:HHT720930 HRN720927:HRP720930 IBJ720927:IBL720930 ILF720927:ILH720930 IVB720927:IVD720930 JEX720927:JEZ720930 JOT720927:JOV720930 JYP720927:JYR720930 KIL720927:KIN720930 KSH720927:KSJ720930 LCD720927:LCF720930 LLZ720927:LMB720930 LVV720927:LVX720930 MFR720927:MFT720930 MPN720927:MPP720930 MZJ720927:MZL720930 NJF720927:NJH720930 NTB720927:NTD720930 OCX720927:OCZ720930 OMT720927:OMV720930 OWP720927:OWR720930 PGL720927:PGN720930 PQH720927:PQJ720930 QAD720927:QAF720930 QJZ720927:QKB720930 QTV720927:QTX720930 RDR720927:RDT720930 RNN720927:RNP720930 RXJ720927:RXL720930 SHF720927:SHH720930 SRB720927:SRD720930 TAX720927:TAZ720930 TKT720927:TKV720930 TUP720927:TUR720930 UEL720927:UEN720930 UOH720927:UOJ720930 UYD720927:UYF720930 VHZ720927:VIB720930 VRV720927:VRX720930 WBR720927:WBT720930 WLN720927:WLP720930 WVJ720927:WVL720930 IX786463:IZ786466 ST786463:SV786466 ACP786463:ACR786466 AML786463:AMN786466 AWH786463:AWJ786466 BGD786463:BGF786466 BPZ786463:BQB786466 BZV786463:BZX786466 CJR786463:CJT786466 CTN786463:CTP786466 DDJ786463:DDL786466 DNF786463:DNH786466 DXB786463:DXD786466 EGX786463:EGZ786466 EQT786463:EQV786466 FAP786463:FAR786466 FKL786463:FKN786466 FUH786463:FUJ786466 GED786463:GEF786466 GNZ786463:GOB786466 GXV786463:GXX786466 HHR786463:HHT786466 HRN786463:HRP786466 IBJ786463:IBL786466 ILF786463:ILH786466 IVB786463:IVD786466 JEX786463:JEZ786466 JOT786463:JOV786466 JYP786463:JYR786466 KIL786463:KIN786466 KSH786463:KSJ786466 LCD786463:LCF786466 LLZ786463:LMB786466 LVV786463:LVX786466 MFR786463:MFT786466 MPN786463:MPP786466 MZJ786463:MZL786466 NJF786463:NJH786466 NTB786463:NTD786466 OCX786463:OCZ786466 OMT786463:OMV786466 OWP786463:OWR786466 PGL786463:PGN786466 PQH786463:PQJ786466 QAD786463:QAF786466 QJZ786463:QKB786466 QTV786463:QTX786466 RDR786463:RDT786466 RNN786463:RNP786466 RXJ786463:RXL786466 SHF786463:SHH786466 SRB786463:SRD786466 TAX786463:TAZ786466 TKT786463:TKV786466 TUP786463:TUR786466 UEL786463:UEN786466 UOH786463:UOJ786466 UYD786463:UYF786466 VHZ786463:VIB786466 VRV786463:VRX786466 WBR786463:WBT786466 WLN786463:WLP786466 WVJ786463:WVL786466 IX851999:IZ852002 ST851999:SV852002 ACP851999:ACR852002 AML851999:AMN852002 AWH851999:AWJ852002 BGD851999:BGF852002 BPZ851999:BQB852002 BZV851999:BZX852002 CJR851999:CJT852002 CTN851999:CTP852002 DDJ851999:DDL852002 DNF851999:DNH852002 DXB851999:DXD852002 EGX851999:EGZ852002 EQT851999:EQV852002 FAP851999:FAR852002 FKL851999:FKN852002 FUH851999:FUJ852002 GED851999:GEF852002 GNZ851999:GOB852002 GXV851999:GXX852002 HHR851999:HHT852002 HRN851999:HRP852002 IBJ851999:IBL852002 ILF851999:ILH852002 IVB851999:IVD852002 JEX851999:JEZ852002 JOT851999:JOV852002 JYP851999:JYR852002 KIL851999:KIN852002 KSH851999:KSJ852002 LCD851999:LCF852002 LLZ851999:LMB852002 LVV851999:LVX852002 MFR851999:MFT852002 MPN851999:MPP852002 MZJ851999:MZL852002 NJF851999:NJH852002 NTB851999:NTD852002 OCX851999:OCZ852002 OMT851999:OMV852002 OWP851999:OWR852002 PGL851999:PGN852002 PQH851999:PQJ852002 QAD851999:QAF852002 QJZ851999:QKB852002 QTV851999:QTX852002 RDR851999:RDT852002 RNN851999:RNP852002 RXJ851999:RXL852002 SHF851999:SHH852002 SRB851999:SRD852002 TAX851999:TAZ852002 TKT851999:TKV852002 TUP851999:TUR852002 UEL851999:UEN852002 UOH851999:UOJ852002 UYD851999:UYF852002 VHZ851999:VIB852002 VRV851999:VRX852002 WBR851999:WBT852002 WLN851999:WLP852002 WVJ851999:WVL852002 IX917535:IZ917538 ST917535:SV917538 ACP917535:ACR917538 AML917535:AMN917538 AWH917535:AWJ917538 BGD917535:BGF917538 BPZ917535:BQB917538 BZV917535:BZX917538 CJR917535:CJT917538 CTN917535:CTP917538 DDJ917535:DDL917538 DNF917535:DNH917538 DXB917535:DXD917538 EGX917535:EGZ917538 EQT917535:EQV917538 FAP917535:FAR917538 FKL917535:FKN917538 FUH917535:FUJ917538 GED917535:GEF917538 GNZ917535:GOB917538 GXV917535:GXX917538 HHR917535:HHT917538 HRN917535:HRP917538 IBJ917535:IBL917538 ILF917535:ILH917538 IVB917535:IVD917538 JEX917535:JEZ917538 JOT917535:JOV917538 JYP917535:JYR917538 KIL917535:KIN917538 KSH917535:KSJ917538 LCD917535:LCF917538 LLZ917535:LMB917538 LVV917535:LVX917538 MFR917535:MFT917538 MPN917535:MPP917538 MZJ917535:MZL917538 NJF917535:NJH917538 NTB917535:NTD917538 OCX917535:OCZ917538 OMT917535:OMV917538 OWP917535:OWR917538 PGL917535:PGN917538 PQH917535:PQJ917538 QAD917535:QAF917538 QJZ917535:QKB917538 QTV917535:QTX917538 RDR917535:RDT917538 RNN917535:RNP917538 RXJ917535:RXL917538 SHF917535:SHH917538 SRB917535:SRD917538 TAX917535:TAZ917538 TKT917535:TKV917538 TUP917535:TUR917538 UEL917535:UEN917538 UOH917535:UOJ917538 UYD917535:UYF917538 VHZ917535:VIB917538 VRV917535:VRX917538 WBR917535:WBT917538 WLN917535:WLP917538 WVJ917535:WVL917538 IX983071:IZ983074 ST983071:SV983074 ACP983071:ACR983074 AML983071:AMN983074 AWH983071:AWJ983074 BGD983071:BGF983074 BPZ983071:BQB983074 BZV983071:BZX983074 CJR983071:CJT983074 CTN983071:CTP983074 DDJ983071:DDL983074 DNF983071:DNH983074 DXB983071:DXD983074 EGX983071:EGZ983074 EQT983071:EQV983074 FAP983071:FAR983074 FKL983071:FKN983074 FUH983071:FUJ983074 GED983071:GEF983074 GNZ983071:GOB983074 GXV983071:GXX983074 HHR983071:HHT983074 HRN983071:HRP983074 IBJ983071:IBL983074 ILF983071:ILH983074 IVB983071:IVD983074 JEX983071:JEZ983074 JOT983071:JOV983074 JYP983071:JYR983074 KIL983071:KIN983074 KSH983071:KSJ983074 LCD983071:LCF983074 LLZ983071:LMB983074 LVV983071:LVX983074 MFR983071:MFT983074 MPN983071:MPP983074 MZJ983071:MZL983074 NJF983071:NJH983074 NTB983071:NTD983074 OCX983071:OCZ983074 OMT983071:OMV983074 OWP983071:OWR983074 PGL983071:PGN983074 PQH983071:PQJ983074 QAD983071:QAF983074 QJZ983071:QKB983074 QTV983071:QTX983074 RDR983071:RDT983074 RNN983071:RNP983074 RXJ983071:RXL983074 SHF983071:SHH983074 SRB983071:SRD983074 TAX983071:TAZ983074 TKT983071:TKV983074 TUP983071:TUR983074 UEL983071:UEN983074 UOH983071:UOJ983074 UYD983071:UYF983074 VHZ983071:VIB983074 VRV983071:VRX983074 WBR983071:WBT983074 WLN983071:WLP983074 WVJ983071:WVL983074 WBP983071:WBP983086 IX10:IY10 ST10:SU10 ACP10:ACQ10 AML10:AMM10 AWH10:AWI10 BGD10:BGE10 BPZ10:BQA10 BZV10:BZW10 CJR10:CJS10 CTN10:CTO10 DDJ10:DDK10 DNF10:DNG10 DXB10:DXC10 EGX10:EGY10 EQT10:EQU10 FAP10:FAQ10 FKL10:FKM10 FUH10:FUI10 GED10:GEE10 GNZ10:GOA10 GXV10:GXW10 HHR10:HHS10 HRN10:HRO10 IBJ10:IBK10 ILF10:ILG10 IVB10:IVC10 JEX10:JEY10 JOT10:JOU10 JYP10:JYQ10 KIL10:KIM10 KSH10:KSI10 LCD10:LCE10 LLZ10:LMA10 LVV10:LVW10 MFR10:MFS10 MPN10:MPO10 MZJ10:MZK10 NJF10:NJG10 NTB10:NTC10 OCX10:OCY10 OMT10:OMU10 OWP10:OWQ10 PGL10:PGM10 PQH10:PQI10 QAD10:QAE10 QJZ10:QKA10 QTV10:QTW10 RDR10:RDS10 RNN10:RNO10 RXJ10:RXK10 SHF10:SHG10 SRB10:SRC10 TAX10:TAY10 TKT10:TKU10 TUP10:TUQ10 UEL10:UEM10 UOH10:UOI10 UYD10:UYE10 VHZ10:VIA10 VRV10:VRW10 WBR10:WBS10 WLN10:WLO10 WVJ10:WVK10 IX65571:IY65571 ST65571:SU65571 ACP65571:ACQ65571 AML65571:AMM65571 AWH65571:AWI65571 BGD65571:BGE65571 BPZ65571:BQA65571 BZV65571:BZW65571 CJR65571:CJS65571 CTN65571:CTO65571 DDJ65571:DDK65571 DNF65571:DNG65571 DXB65571:DXC65571 EGX65571:EGY65571 EQT65571:EQU65571 FAP65571:FAQ65571 FKL65571:FKM65571 FUH65571:FUI65571 GED65571:GEE65571 GNZ65571:GOA65571 GXV65571:GXW65571 HHR65571:HHS65571 HRN65571:HRO65571 IBJ65571:IBK65571 ILF65571:ILG65571 IVB65571:IVC65571 JEX65571:JEY65571 JOT65571:JOU65571 JYP65571:JYQ65571 KIL65571:KIM65571 KSH65571:KSI65571 LCD65571:LCE65571 LLZ65571:LMA65571 LVV65571:LVW65571 MFR65571:MFS65571 MPN65571:MPO65571 MZJ65571:MZK65571 NJF65571:NJG65571 NTB65571:NTC65571 OCX65571:OCY65571 OMT65571:OMU65571 OWP65571:OWQ65571 PGL65571:PGM65571 PQH65571:PQI65571 QAD65571:QAE65571 QJZ65571:QKA65571 QTV65571:QTW65571 RDR65571:RDS65571 RNN65571:RNO65571 RXJ65571:RXK65571 SHF65571:SHG65571 SRB65571:SRC65571 TAX65571:TAY65571 TKT65571:TKU65571 TUP65571:TUQ65571 UEL65571:UEM65571 UOH65571:UOI65571 UYD65571:UYE65571 VHZ65571:VIA65571 VRV65571:VRW65571 WBR65571:WBS65571 WLN65571:WLO65571 WVJ65571:WVK65571 IX131107:IY131107 ST131107:SU131107 ACP131107:ACQ131107 AML131107:AMM131107 AWH131107:AWI131107 BGD131107:BGE131107 BPZ131107:BQA131107 BZV131107:BZW131107 CJR131107:CJS131107 CTN131107:CTO131107 DDJ131107:DDK131107 DNF131107:DNG131107 DXB131107:DXC131107 EGX131107:EGY131107 EQT131107:EQU131107 FAP131107:FAQ131107 FKL131107:FKM131107 FUH131107:FUI131107 GED131107:GEE131107 GNZ131107:GOA131107 GXV131107:GXW131107 HHR131107:HHS131107 HRN131107:HRO131107 IBJ131107:IBK131107 ILF131107:ILG131107 IVB131107:IVC131107 JEX131107:JEY131107 JOT131107:JOU131107 JYP131107:JYQ131107 KIL131107:KIM131107 KSH131107:KSI131107 LCD131107:LCE131107 LLZ131107:LMA131107 LVV131107:LVW131107 MFR131107:MFS131107 MPN131107:MPO131107 MZJ131107:MZK131107 NJF131107:NJG131107 NTB131107:NTC131107 OCX131107:OCY131107 OMT131107:OMU131107 OWP131107:OWQ131107 PGL131107:PGM131107 PQH131107:PQI131107 QAD131107:QAE131107 QJZ131107:QKA131107 QTV131107:QTW131107 RDR131107:RDS131107 RNN131107:RNO131107 RXJ131107:RXK131107 SHF131107:SHG131107 SRB131107:SRC131107 TAX131107:TAY131107 TKT131107:TKU131107 TUP131107:TUQ131107 UEL131107:UEM131107 UOH131107:UOI131107 UYD131107:UYE131107 VHZ131107:VIA131107 VRV131107:VRW131107 WBR131107:WBS131107 WLN131107:WLO131107 WVJ131107:WVK131107 IX196643:IY196643 ST196643:SU196643 ACP196643:ACQ196643 AML196643:AMM196643 AWH196643:AWI196643 BGD196643:BGE196643 BPZ196643:BQA196643 BZV196643:BZW196643 CJR196643:CJS196643 CTN196643:CTO196643 DDJ196643:DDK196643 DNF196643:DNG196643 DXB196643:DXC196643 EGX196643:EGY196643 EQT196643:EQU196643 FAP196643:FAQ196643 FKL196643:FKM196643 FUH196643:FUI196643 GED196643:GEE196643 GNZ196643:GOA196643 GXV196643:GXW196643 HHR196643:HHS196643 HRN196643:HRO196643 IBJ196643:IBK196643 ILF196643:ILG196643 IVB196643:IVC196643 JEX196643:JEY196643 JOT196643:JOU196643 JYP196643:JYQ196643 KIL196643:KIM196643 KSH196643:KSI196643 LCD196643:LCE196643 LLZ196643:LMA196643 LVV196643:LVW196643 MFR196643:MFS196643 MPN196643:MPO196643 MZJ196643:MZK196643 NJF196643:NJG196643 NTB196643:NTC196643 OCX196643:OCY196643 OMT196643:OMU196643 OWP196643:OWQ196643 PGL196643:PGM196643 PQH196643:PQI196643 QAD196643:QAE196643 QJZ196643:QKA196643 QTV196643:QTW196643 RDR196643:RDS196643 RNN196643:RNO196643 RXJ196643:RXK196643 SHF196643:SHG196643 SRB196643:SRC196643 TAX196643:TAY196643 TKT196643:TKU196643 TUP196643:TUQ196643 UEL196643:UEM196643 UOH196643:UOI196643 UYD196643:UYE196643 VHZ196643:VIA196643 VRV196643:VRW196643 WBR196643:WBS196643 WLN196643:WLO196643 WVJ196643:WVK196643 IX262179:IY262179 ST262179:SU262179 ACP262179:ACQ262179 AML262179:AMM262179 AWH262179:AWI262179 BGD262179:BGE262179 BPZ262179:BQA262179 BZV262179:BZW262179 CJR262179:CJS262179 CTN262179:CTO262179 DDJ262179:DDK262179 DNF262179:DNG262179 DXB262179:DXC262179 EGX262179:EGY262179 EQT262179:EQU262179 FAP262179:FAQ262179 FKL262179:FKM262179 FUH262179:FUI262179 GED262179:GEE262179 GNZ262179:GOA262179 GXV262179:GXW262179 HHR262179:HHS262179 HRN262179:HRO262179 IBJ262179:IBK262179 ILF262179:ILG262179 IVB262179:IVC262179 JEX262179:JEY262179 JOT262179:JOU262179 JYP262179:JYQ262179 KIL262179:KIM262179 KSH262179:KSI262179 LCD262179:LCE262179 LLZ262179:LMA262179 LVV262179:LVW262179 MFR262179:MFS262179 MPN262179:MPO262179 MZJ262179:MZK262179 NJF262179:NJG262179 NTB262179:NTC262179 OCX262179:OCY262179 OMT262179:OMU262179 OWP262179:OWQ262179 PGL262179:PGM262179 PQH262179:PQI262179 QAD262179:QAE262179 QJZ262179:QKA262179 QTV262179:QTW262179 RDR262179:RDS262179 RNN262179:RNO262179 RXJ262179:RXK262179 SHF262179:SHG262179 SRB262179:SRC262179 TAX262179:TAY262179 TKT262179:TKU262179 TUP262179:TUQ262179 UEL262179:UEM262179 UOH262179:UOI262179 UYD262179:UYE262179 VHZ262179:VIA262179 VRV262179:VRW262179 WBR262179:WBS262179 WLN262179:WLO262179 WVJ262179:WVK262179 IX327715:IY327715 ST327715:SU327715 ACP327715:ACQ327715 AML327715:AMM327715 AWH327715:AWI327715 BGD327715:BGE327715 BPZ327715:BQA327715 BZV327715:BZW327715 CJR327715:CJS327715 CTN327715:CTO327715 DDJ327715:DDK327715 DNF327715:DNG327715 DXB327715:DXC327715 EGX327715:EGY327715 EQT327715:EQU327715 FAP327715:FAQ327715 FKL327715:FKM327715 FUH327715:FUI327715 GED327715:GEE327715 GNZ327715:GOA327715 GXV327715:GXW327715 HHR327715:HHS327715 HRN327715:HRO327715 IBJ327715:IBK327715 ILF327715:ILG327715 IVB327715:IVC327715 JEX327715:JEY327715 JOT327715:JOU327715 JYP327715:JYQ327715 KIL327715:KIM327715 KSH327715:KSI327715 LCD327715:LCE327715 LLZ327715:LMA327715 LVV327715:LVW327715 MFR327715:MFS327715 MPN327715:MPO327715 MZJ327715:MZK327715 NJF327715:NJG327715 NTB327715:NTC327715 OCX327715:OCY327715 OMT327715:OMU327715 OWP327715:OWQ327715 PGL327715:PGM327715 PQH327715:PQI327715 QAD327715:QAE327715 QJZ327715:QKA327715 QTV327715:QTW327715 RDR327715:RDS327715 RNN327715:RNO327715 RXJ327715:RXK327715 SHF327715:SHG327715 SRB327715:SRC327715 TAX327715:TAY327715 TKT327715:TKU327715 TUP327715:TUQ327715 UEL327715:UEM327715 UOH327715:UOI327715 UYD327715:UYE327715 VHZ327715:VIA327715 VRV327715:VRW327715 WBR327715:WBS327715 WLN327715:WLO327715 WVJ327715:WVK327715 IX393251:IY393251 ST393251:SU393251 ACP393251:ACQ393251 AML393251:AMM393251 AWH393251:AWI393251 BGD393251:BGE393251 BPZ393251:BQA393251 BZV393251:BZW393251 CJR393251:CJS393251 CTN393251:CTO393251 DDJ393251:DDK393251 DNF393251:DNG393251 DXB393251:DXC393251 EGX393251:EGY393251 EQT393251:EQU393251 FAP393251:FAQ393251 FKL393251:FKM393251 FUH393251:FUI393251 GED393251:GEE393251 GNZ393251:GOA393251 GXV393251:GXW393251 HHR393251:HHS393251 HRN393251:HRO393251 IBJ393251:IBK393251 ILF393251:ILG393251 IVB393251:IVC393251 JEX393251:JEY393251 JOT393251:JOU393251 JYP393251:JYQ393251 KIL393251:KIM393251 KSH393251:KSI393251 LCD393251:LCE393251 LLZ393251:LMA393251 LVV393251:LVW393251 MFR393251:MFS393251 MPN393251:MPO393251 MZJ393251:MZK393251 NJF393251:NJG393251 NTB393251:NTC393251 OCX393251:OCY393251 OMT393251:OMU393251 OWP393251:OWQ393251 PGL393251:PGM393251 PQH393251:PQI393251 QAD393251:QAE393251 QJZ393251:QKA393251 QTV393251:QTW393251 RDR393251:RDS393251 RNN393251:RNO393251 RXJ393251:RXK393251 SHF393251:SHG393251 SRB393251:SRC393251 TAX393251:TAY393251 TKT393251:TKU393251 TUP393251:TUQ393251 UEL393251:UEM393251 UOH393251:UOI393251 UYD393251:UYE393251 VHZ393251:VIA393251 VRV393251:VRW393251 WBR393251:WBS393251 WLN393251:WLO393251 WVJ393251:WVK393251 IX458787:IY458787 ST458787:SU458787 ACP458787:ACQ458787 AML458787:AMM458787 AWH458787:AWI458787 BGD458787:BGE458787 BPZ458787:BQA458787 BZV458787:BZW458787 CJR458787:CJS458787 CTN458787:CTO458787 DDJ458787:DDK458787 DNF458787:DNG458787 DXB458787:DXC458787 EGX458787:EGY458787 EQT458787:EQU458787 FAP458787:FAQ458787 FKL458787:FKM458787 FUH458787:FUI458787 GED458787:GEE458787 GNZ458787:GOA458787 GXV458787:GXW458787 HHR458787:HHS458787 HRN458787:HRO458787 IBJ458787:IBK458787 ILF458787:ILG458787 IVB458787:IVC458787 JEX458787:JEY458787 JOT458787:JOU458787 JYP458787:JYQ458787 KIL458787:KIM458787 KSH458787:KSI458787 LCD458787:LCE458787 LLZ458787:LMA458787 LVV458787:LVW458787 MFR458787:MFS458787 MPN458787:MPO458787 MZJ458787:MZK458787 NJF458787:NJG458787 NTB458787:NTC458787 OCX458787:OCY458787 OMT458787:OMU458787 OWP458787:OWQ458787 PGL458787:PGM458787 PQH458787:PQI458787 QAD458787:QAE458787 QJZ458787:QKA458787 QTV458787:QTW458787 RDR458787:RDS458787 RNN458787:RNO458787 RXJ458787:RXK458787 SHF458787:SHG458787 SRB458787:SRC458787 TAX458787:TAY458787 TKT458787:TKU458787 TUP458787:TUQ458787 UEL458787:UEM458787 UOH458787:UOI458787 UYD458787:UYE458787 VHZ458787:VIA458787 VRV458787:VRW458787 WBR458787:WBS458787 WLN458787:WLO458787 WVJ458787:WVK458787 IX524323:IY524323 ST524323:SU524323 ACP524323:ACQ524323 AML524323:AMM524323 AWH524323:AWI524323 BGD524323:BGE524323 BPZ524323:BQA524323 BZV524323:BZW524323 CJR524323:CJS524323 CTN524323:CTO524323 DDJ524323:DDK524323 DNF524323:DNG524323 DXB524323:DXC524323 EGX524323:EGY524323 EQT524323:EQU524323 FAP524323:FAQ524323 FKL524323:FKM524323 FUH524323:FUI524323 GED524323:GEE524323 GNZ524323:GOA524323 GXV524323:GXW524323 HHR524323:HHS524323 HRN524323:HRO524323 IBJ524323:IBK524323 ILF524323:ILG524323 IVB524323:IVC524323 JEX524323:JEY524323 JOT524323:JOU524323 JYP524323:JYQ524323 KIL524323:KIM524323 KSH524323:KSI524323 LCD524323:LCE524323 LLZ524323:LMA524323 LVV524323:LVW524323 MFR524323:MFS524323 MPN524323:MPO524323 MZJ524323:MZK524323 NJF524323:NJG524323 NTB524323:NTC524323 OCX524323:OCY524323 OMT524323:OMU524323 OWP524323:OWQ524323 PGL524323:PGM524323 PQH524323:PQI524323 QAD524323:QAE524323 QJZ524323:QKA524323 QTV524323:QTW524323 RDR524323:RDS524323 RNN524323:RNO524323 RXJ524323:RXK524323 SHF524323:SHG524323 SRB524323:SRC524323 TAX524323:TAY524323 TKT524323:TKU524323 TUP524323:TUQ524323 UEL524323:UEM524323 UOH524323:UOI524323 UYD524323:UYE524323 VHZ524323:VIA524323 VRV524323:VRW524323 WBR524323:WBS524323 WLN524323:WLO524323 WVJ524323:WVK524323 IX589859:IY589859 ST589859:SU589859 ACP589859:ACQ589859 AML589859:AMM589859 AWH589859:AWI589859 BGD589859:BGE589859 BPZ589859:BQA589859 BZV589859:BZW589859 CJR589859:CJS589859 CTN589859:CTO589859 DDJ589859:DDK589859 DNF589859:DNG589859 DXB589859:DXC589859 EGX589859:EGY589859 EQT589859:EQU589859 FAP589859:FAQ589859 FKL589859:FKM589859 FUH589859:FUI589859 GED589859:GEE589859 GNZ589859:GOA589859 GXV589859:GXW589859 HHR589859:HHS589859 HRN589859:HRO589859 IBJ589859:IBK589859 ILF589859:ILG589859 IVB589859:IVC589859 JEX589859:JEY589859 JOT589859:JOU589859 JYP589859:JYQ589859 KIL589859:KIM589859 KSH589859:KSI589859 LCD589859:LCE589859 LLZ589859:LMA589859 LVV589859:LVW589859 MFR589859:MFS589859 MPN589859:MPO589859 MZJ589859:MZK589859 NJF589859:NJG589859 NTB589859:NTC589859 OCX589859:OCY589859 OMT589859:OMU589859 OWP589859:OWQ589859 PGL589859:PGM589859 PQH589859:PQI589859 QAD589859:QAE589859 QJZ589859:QKA589859 QTV589859:QTW589859 RDR589859:RDS589859 RNN589859:RNO589859 RXJ589859:RXK589859 SHF589859:SHG589859 SRB589859:SRC589859 TAX589859:TAY589859 TKT589859:TKU589859 TUP589859:TUQ589859 UEL589859:UEM589859 UOH589859:UOI589859 UYD589859:UYE589859 VHZ589859:VIA589859 VRV589859:VRW589859 WBR589859:WBS589859 WLN589859:WLO589859 WVJ589859:WVK589859 IX655395:IY655395 ST655395:SU655395 ACP655395:ACQ655395 AML655395:AMM655395 AWH655395:AWI655395 BGD655395:BGE655395 BPZ655395:BQA655395 BZV655395:BZW655395 CJR655395:CJS655395 CTN655395:CTO655395 DDJ655395:DDK655395 DNF655395:DNG655395 DXB655395:DXC655395 EGX655395:EGY655395 EQT655395:EQU655395 FAP655395:FAQ655395 FKL655395:FKM655395 FUH655395:FUI655395 GED655395:GEE655395 GNZ655395:GOA655395 GXV655395:GXW655395 HHR655395:HHS655395 HRN655395:HRO655395 IBJ655395:IBK655395 ILF655395:ILG655395 IVB655395:IVC655395 JEX655395:JEY655395 JOT655395:JOU655395 JYP655395:JYQ655395 KIL655395:KIM655395 KSH655395:KSI655395 LCD655395:LCE655395 LLZ655395:LMA655395 LVV655395:LVW655395 MFR655395:MFS655395 MPN655395:MPO655395 MZJ655395:MZK655395 NJF655395:NJG655395 NTB655395:NTC655395 OCX655395:OCY655395 OMT655395:OMU655395 OWP655395:OWQ655395 PGL655395:PGM655395 PQH655395:PQI655395 QAD655395:QAE655395 QJZ655395:QKA655395 QTV655395:QTW655395 RDR655395:RDS655395 RNN655395:RNO655395 RXJ655395:RXK655395 SHF655395:SHG655395 SRB655395:SRC655395 TAX655395:TAY655395 TKT655395:TKU655395 TUP655395:TUQ655395 UEL655395:UEM655395 UOH655395:UOI655395 UYD655395:UYE655395 VHZ655395:VIA655395 VRV655395:VRW655395 WBR655395:WBS655395 WLN655395:WLO655395 WVJ655395:WVK655395 IX720931:IY720931 ST720931:SU720931 ACP720931:ACQ720931 AML720931:AMM720931 AWH720931:AWI720931 BGD720931:BGE720931 BPZ720931:BQA720931 BZV720931:BZW720931 CJR720931:CJS720931 CTN720931:CTO720931 DDJ720931:DDK720931 DNF720931:DNG720931 DXB720931:DXC720931 EGX720931:EGY720931 EQT720931:EQU720931 FAP720931:FAQ720931 FKL720931:FKM720931 FUH720931:FUI720931 GED720931:GEE720931 GNZ720931:GOA720931 GXV720931:GXW720931 HHR720931:HHS720931 HRN720931:HRO720931 IBJ720931:IBK720931 ILF720931:ILG720931 IVB720931:IVC720931 JEX720931:JEY720931 JOT720931:JOU720931 JYP720931:JYQ720931 KIL720931:KIM720931 KSH720931:KSI720931 LCD720931:LCE720931 LLZ720931:LMA720931 LVV720931:LVW720931 MFR720931:MFS720931 MPN720931:MPO720931 MZJ720931:MZK720931 NJF720931:NJG720931 NTB720931:NTC720931 OCX720931:OCY720931 OMT720931:OMU720931 OWP720931:OWQ720931 PGL720931:PGM720931 PQH720931:PQI720931 QAD720931:QAE720931 QJZ720931:QKA720931 QTV720931:QTW720931 RDR720931:RDS720931 RNN720931:RNO720931 RXJ720931:RXK720931 SHF720931:SHG720931 SRB720931:SRC720931 TAX720931:TAY720931 TKT720931:TKU720931 TUP720931:TUQ720931 UEL720931:UEM720931 UOH720931:UOI720931 UYD720931:UYE720931 VHZ720931:VIA720931 VRV720931:VRW720931 WBR720931:WBS720931 WLN720931:WLO720931 WVJ720931:WVK720931 IX786467:IY786467 ST786467:SU786467 ACP786467:ACQ786467 AML786467:AMM786467 AWH786467:AWI786467 BGD786467:BGE786467 BPZ786467:BQA786467 BZV786467:BZW786467 CJR786467:CJS786467 CTN786467:CTO786467 DDJ786467:DDK786467 DNF786467:DNG786467 DXB786467:DXC786467 EGX786467:EGY786467 EQT786467:EQU786467 FAP786467:FAQ786467 FKL786467:FKM786467 FUH786467:FUI786467 GED786467:GEE786467 GNZ786467:GOA786467 GXV786467:GXW786467 HHR786467:HHS786467 HRN786467:HRO786467 IBJ786467:IBK786467 ILF786467:ILG786467 IVB786467:IVC786467 JEX786467:JEY786467 JOT786467:JOU786467 JYP786467:JYQ786467 KIL786467:KIM786467 KSH786467:KSI786467 LCD786467:LCE786467 LLZ786467:LMA786467 LVV786467:LVW786467 MFR786467:MFS786467 MPN786467:MPO786467 MZJ786467:MZK786467 NJF786467:NJG786467 NTB786467:NTC786467 OCX786467:OCY786467 OMT786467:OMU786467 OWP786467:OWQ786467 PGL786467:PGM786467 PQH786467:PQI786467 QAD786467:QAE786467 QJZ786467:QKA786467 QTV786467:QTW786467 RDR786467:RDS786467 RNN786467:RNO786467 RXJ786467:RXK786467 SHF786467:SHG786467 SRB786467:SRC786467 TAX786467:TAY786467 TKT786467:TKU786467 TUP786467:TUQ786467 UEL786467:UEM786467 UOH786467:UOI786467 UYD786467:UYE786467 VHZ786467:VIA786467 VRV786467:VRW786467 WBR786467:WBS786467 WLN786467:WLO786467 WVJ786467:WVK786467 IX852003:IY852003 ST852003:SU852003 ACP852003:ACQ852003 AML852003:AMM852003 AWH852003:AWI852003 BGD852003:BGE852003 BPZ852003:BQA852003 BZV852003:BZW852003 CJR852003:CJS852003 CTN852003:CTO852003 DDJ852003:DDK852003 DNF852003:DNG852003 DXB852003:DXC852003 EGX852003:EGY852003 EQT852003:EQU852003 FAP852003:FAQ852003 FKL852003:FKM852003 FUH852003:FUI852003 GED852003:GEE852003 GNZ852003:GOA852003 GXV852003:GXW852003 HHR852003:HHS852003 HRN852003:HRO852003 IBJ852003:IBK852003 ILF852003:ILG852003 IVB852003:IVC852003 JEX852003:JEY852003 JOT852003:JOU852003 JYP852003:JYQ852003 KIL852003:KIM852003 KSH852003:KSI852003 LCD852003:LCE852003 LLZ852003:LMA852003 LVV852003:LVW852003 MFR852003:MFS852003 MPN852003:MPO852003 MZJ852003:MZK852003 NJF852003:NJG852003 NTB852003:NTC852003 OCX852003:OCY852003 OMT852003:OMU852003 OWP852003:OWQ852003 PGL852003:PGM852003 PQH852003:PQI852003 QAD852003:QAE852003 QJZ852003:QKA852003 QTV852003:QTW852003 RDR852003:RDS852003 RNN852003:RNO852003 RXJ852003:RXK852003 SHF852003:SHG852003 SRB852003:SRC852003 TAX852003:TAY852003 TKT852003:TKU852003 TUP852003:TUQ852003 UEL852003:UEM852003 UOH852003:UOI852003 UYD852003:UYE852003 VHZ852003:VIA852003 VRV852003:VRW852003 WBR852003:WBS852003 WLN852003:WLO852003 WVJ852003:WVK852003 IX917539:IY917539 ST917539:SU917539 ACP917539:ACQ917539 AML917539:AMM917539 AWH917539:AWI917539 BGD917539:BGE917539 BPZ917539:BQA917539 BZV917539:BZW917539 CJR917539:CJS917539 CTN917539:CTO917539 DDJ917539:DDK917539 DNF917539:DNG917539 DXB917539:DXC917539 EGX917539:EGY917539 EQT917539:EQU917539 FAP917539:FAQ917539 FKL917539:FKM917539 FUH917539:FUI917539 GED917539:GEE917539 GNZ917539:GOA917539 GXV917539:GXW917539 HHR917539:HHS917539 HRN917539:HRO917539 IBJ917539:IBK917539 ILF917539:ILG917539 IVB917539:IVC917539 JEX917539:JEY917539 JOT917539:JOU917539 JYP917539:JYQ917539 KIL917539:KIM917539 KSH917539:KSI917539 LCD917539:LCE917539 LLZ917539:LMA917539 LVV917539:LVW917539 MFR917539:MFS917539 MPN917539:MPO917539 MZJ917539:MZK917539 NJF917539:NJG917539 NTB917539:NTC917539 OCX917539:OCY917539 OMT917539:OMU917539 OWP917539:OWQ917539 PGL917539:PGM917539 PQH917539:PQI917539 QAD917539:QAE917539 QJZ917539:QKA917539 QTV917539:QTW917539 RDR917539:RDS917539 RNN917539:RNO917539 RXJ917539:RXK917539 SHF917539:SHG917539 SRB917539:SRC917539 TAX917539:TAY917539 TKT917539:TKU917539 TUP917539:TUQ917539 UEL917539:UEM917539 UOH917539:UOI917539 UYD917539:UYE917539 VHZ917539:VIA917539 VRV917539:VRW917539 WBR917539:WBS917539 WLN917539:WLO917539 WVJ917539:WVK917539 IX983075:IY983075 ST983075:SU983075 ACP983075:ACQ983075 AML983075:AMM983075 AWH983075:AWI983075 BGD983075:BGE983075 BPZ983075:BQA983075 BZV983075:BZW983075 CJR983075:CJS983075 CTN983075:CTO983075 DDJ983075:DDK983075 DNF983075:DNG983075 DXB983075:DXC983075 EGX983075:EGY983075 EQT983075:EQU983075 FAP983075:FAQ983075 FKL983075:FKM983075 FUH983075:FUI983075 GED983075:GEE983075 GNZ983075:GOA983075 GXV983075:GXW983075 HHR983075:HHS983075 HRN983075:HRO983075 IBJ983075:IBK983075 ILF983075:ILG983075 IVB983075:IVC983075 JEX983075:JEY983075 JOT983075:JOU983075 JYP983075:JYQ983075 KIL983075:KIM983075 KSH983075:KSI983075 LCD983075:LCE983075 LLZ983075:LMA983075 LVV983075:LVW983075 MFR983075:MFS983075 MPN983075:MPO983075 MZJ983075:MZK983075 NJF983075:NJG983075 NTB983075:NTC983075 OCX983075:OCY983075 OMT983075:OMU983075 OWP983075:OWQ983075 PGL983075:PGM983075 PQH983075:PQI983075 QAD983075:QAE983075 QJZ983075:QKA983075 QTV983075:QTW983075 RDR983075:RDS983075 RNN983075:RNO983075 RXJ983075:RXK983075 SHF983075:SHG983075 SRB983075:SRC983075 TAX983075:TAY983075 TKT983075:TKU983075 TUP983075:TUQ983075 UEL983075:UEM983075 UOH983075:UOI983075 UYD983075:UYE983075 VHZ983075:VIA983075 VRV983075:VRW983075 WBR983075:WBS983075 WLN983075:WLO983075 WVJ983075:WVK983075 IX11:IX12 ST11:ST12 ACP11:ACP12 AML11:AML12 AWH11:AWH12 BGD11:BGD12 BPZ11:BPZ12 BZV11:BZV12 CJR11:CJR12 CTN11:CTN12 DDJ11:DDJ12 DNF11:DNF12 DXB11:DXB12 EGX11:EGX12 EQT11:EQT12 FAP11:FAP12 FKL11:FKL12 FUH11:FUH12 GED11:GED12 GNZ11:GNZ12 GXV11:GXV12 HHR11:HHR12 HRN11:HRN12 IBJ11:IBJ12 ILF11:ILF12 IVB11:IVB12 JEX11:JEX12 JOT11:JOT12 JYP11:JYP12 KIL11:KIL12 KSH11:KSH12 LCD11:LCD12 LLZ11:LLZ12 LVV11:LVV12 MFR11:MFR12 MPN11:MPN12 MZJ11:MZJ12 NJF11:NJF12 NTB11:NTB12 OCX11:OCX12 OMT11:OMT12 OWP11:OWP12 PGL11:PGL12 PQH11:PQH12 QAD11:QAD12 QJZ11:QJZ12 QTV11:QTV12 RDR11:RDR12 RNN11:RNN12 RXJ11:RXJ12 SHF11:SHF12 SRB11:SRB12 TAX11:TAX12 TKT11:TKT12 TUP11:TUP12 UEL11:UEL12 UOH11:UOH12 UYD11:UYD12 VHZ11:VHZ12 VRV11:VRV12 WBR11:WBR12 WLN11:WLN12 WVJ11:WVJ12 IX65572 ST65572 ACP65572 AML65572 AWH65572 BGD65572 BPZ65572 BZV65572 CJR65572 CTN65572 DDJ65572 DNF65572 DXB65572 EGX65572 EQT65572 FAP65572 FKL65572 FUH65572 GED65572 GNZ65572 GXV65572 HHR65572 HRN65572 IBJ65572 ILF65572 IVB65572 JEX65572 JOT65572 JYP65572 KIL65572 KSH65572 LCD65572 LLZ65572 LVV65572 MFR65572 MPN65572 MZJ65572 NJF65572 NTB65572 OCX65572 OMT65572 OWP65572 PGL65572 PQH65572 QAD65572 QJZ65572 QTV65572 RDR65572 RNN65572 RXJ65572 SHF65572 SRB65572 TAX65572 TKT65572 TUP65572 UEL65572 UOH65572 UYD65572 VHZ65572 VRV65572 WBR65572 WLN65572 WVJ65572 IX131108 ST131108 ACP131108 AML131108 AWH131108 BGD131108 BPZ131108 BZV131108 CJR131108 CTN131108 DDJ131108 DNF131108 DXB131108 EGX131108 EQT131108 FAP131108 FKL131108 FUH131108 GED131108 GNZ131108 GXV131108 HHR131108 HRN131108 IBJ131108 ILF131108 IVB131108 JEX131108 JOT131108 JYP131108 KIL131108 KSH131108 LCD131108 LLZ131108 LVV131108 MFR131108 MPN131108 MZJ131108 NJF131108 NTB131108 OCX131108 OMT131108 OWP131108 PGL131108 PQH131108 QAD131108 QJZ131108 QTV131108 RDR131108 RNN131108 RXJ131108 SHF131108 SRB131108 TAX131108 TKT131108 TUP131108 UEL131108 UOH131108 UYD131108 VHZ131108 VRV131108 WBR131108 WLN131108 WVJ131108 IX196644 ST196644 ACP196644 AML196644 AWH196644 BGD196644 BPZ196644 BZV196644 CJR196644 CTN196644 DDJ196644 DNF196644 DXB196644 EGX196644 EQT196644 FAP196644 FKL196644 FUH196644 GED196644 GNZ196644 GXV196644 HHR196644 HRN196644 IBJ196644 ILF196644 IVB196644 JEX196644 JOT196644 JYP196644 KIL196644 KSH196644 LCD196644 LLZ196644 LVV196644 MFR196644 MPN196644 MZJ196644 NJF196644 NTB196644 OCX196644 OMT196644 OWP196644 PGL196644 PQH196644 QAD196644 QJZ196644 QTV196644 RDR196644 RNN196644 RXJ196644 SHF196644 SRB196644 TAX196644 TKT196644 TUP196644 UEL196644 UOH196644 UYD196644 VHZ196644 VRV196644 WBR196644 WLN196644 WVJ196644 IX262180 ST262180 ACP262180 AML262180 AWH262180 BGD262180 BPZ262180 BZV262180 CJR262180 CTN262180 DDJ262180 DNF262180 DXB262180 EGX262180 EQT262180 FAP262180 FKL262180 FUH262180 GED262180 GNZ262180 GXV262180 HHR262180 HRN262180 IBJ262180 ILF262180 IVB262180 JEX262180 JOT262180 JYP262180 KIL262180 KSH262180 LCD262180 LLZ262180 LVV262180 MFR262180 MPN262180 MZJ262180 NJF262180 NTB262180 OCX262180 OMT262180 OWP262180 PGL262180 PQH262180 QAD262180 QJZ262180 QTV262180 RDR262180 RNN262180 RXJ262180 SHF262180 SRB262180 TAX262180 TKT262180 TUP262180 UEL262180 UOH262180 UYD262180 VHZ262180 VRV262180 WBR262180 WLN262180 WVJ262180 IX327716 ST327716 ACP327716 AML327716 AWH327716 BGD327716 BPZ327716 BZV327716 CJR327716 CTN327716 DDJ327716 DNF327716 DXB327716 EGX327716 EQT327716 FAP327716 FKL327716 FUH327716 GED327716 GNZ327716 GXV327716 HHR327716 HRN327716 IBJ327716 ILF327716 IVB327716 JEX327716 JOT327716 JYP327716 KIL327716 KSH327716 LCD327716 LLZ327716 LVV327716 MFR327716 MPN327716 MZJ327716 NJF327716 NTB327716 OCX327716 OMT327716 OWP327716 PGL327716 PQH327716 QAD327716 QJZ327716 QTV327716 RDR327716 RNN327716 RXJ327716 SHF327716 SRB327716 TAX327716 TKT327716 TUP327716 UEL327716 UOH327716 UYD327716 VHZ327716 VRV327716 WBR327716 WLN327716 WVJ327716 IX393252 ST393252 ACP393252 AML393252 AWH393252 BGD393252 BPZ393252 BZV393252 CJR393252 CTN393252 DDJ393252 DNF393252 DXB393252 EGX393252 EQT393252 FAP393252 FKL393252 FUH393252 GED393252 GNZ393252 GXV393252 HHR393252 HRN393252 IBJ393252 ILF393252 IVB393252 JEX393252 JOT393252 JYP393252 KIL393252 KSH393252 LCD393252 LLZ393252 LVV393252 MFR393252 MPN393252 MZJ393252 NJF393252 NTB393252 OCX393252 OMT393252 OWP393252 PGL393252 PQH393252 QAD393252 QJZ393252 QTV393252 RDR393252 RNN393252 RXJ393252 SHF393252 SRB393252 TAX393252 TKT393252 TUP393252 UEL393252 UOH393252 UYD393252 VHZ393252 VRV393252 WBR393252 WLN393252 WVJ393252 IX458788 ST458788 ACP458788 AML458788 AWH458788 BGD458788 BPZ458788 BZV458788 CJR458788 CTN458788 DDJ458788 DNF458788 DXB458788 EGX458788 EQT458788 FAP458788 FKL458788 FUH458788 GED458788 GNZ458788 GXV458788 HHR458788 HRN458788 IBJ458788 ILF458788 IVB458788 JEX458788 JOT458788 JYP458788 KIL458788 KSH458788 LCD458788 LLZ458788 LVV458788 MFR458788 MPN458788 MZJ458788 NJF458788 NTB458788 OCX458788 OMT458788 OWP458788 PGL458788 PQH458788 QAD458788 QJZ458788 QTV458788 RDR458788 RNN458788 RXJ458788 SHF458788 SRB458788 TAX458788 TKT458788 TUP458788 UEL458788 UOH458788 UYD458788 VHZ458788 VRV458788 WBR458788 WLN458788 WVJ458788 IX524324 ST524324 ACP524324 AML524324 AWH524324 BGD524324 BPZ524324 BZV524324 CJR524324 CTN524324 DDJ524324 DNF524324 DXB524324 EGX524324 EQT524324 FAP524324 FKL524324 FUH524324 GED524324 GNZ524324 GXV524324 HHR524324 HRN524324 IBJ524324 ILF524324 IVB524324 JEX524324 JOT524324 JYP524324 KIL524324 KSH524324 LCD524324 LLZ524324 LVV524324 MFR524324 MPN524324 MZJ524324 NJF524324 NTB524324 OCX524324 OMT524324 OWP524324 PGL524324 PQH524324 QAD524324 QJZ524324 QTV524324 RDR524324 RNN524324 RXJ524324 SHF524324 SRB524324 TAX524324 TKT524324 TUP524324 UEL524324 UOH524324 UYD524324 VHZ524324 VRV524324 WBR524324 WLN524324 WVJ524324 IX589860 ST589860 ACP589860 AML589860 AWH589860 BGD589860 BPZ589860 BZV589860 CJR589860 CTN589860 DDJ589860 DNF589860 DXB589860 EGX589860 EQT589860 FAP589860 FKL589860 FUH589860 GED589860 GNZ589860 GXV589860 HHR589860 HRN589860 IBJ589860 ILF589860 IVB589860 JEX589860 JOT589860 JYP589860 KIL589860 KSH589860 LCD589860 LLZ589860 LVV589860 MFR589860 MPN589860 MZJ589860 NJF589860 NTB589860 OCX589860 OMT589860 OWP589860 PGL589860 PQH589860 QAD589860 QJZ589860 QTV589860 RDR589860 RNN589860 RXJ589860 SHF589860 SRB589860 TAX589860 TKT589860 TUP589860 UEL589860 UOH589860 UYD589860 VHZ589860 VRV589860 WBR589860 WLN589860 WVJ589860 IX655396 ST655396 ACP655396 AML655396 AWH655396 BGD655396 BPZ655396 BZV655396 CJR655396 CTN655396 DDJ655396 DNF655396 DXB655396 EGX655396 EQT655396 FAP655396 FKL655396 FUH655396 GED655396 GNZ655396 GXV655396 HHR655396 HRN655396 IBJ655396 ILF655396 IVB655396 JEX655396 JOT655396 JYP655396 KIL655396 KSH655396 LCD655396 LLZ655396 LVV655396 MFR655396 MPN655396 MZJ655396 NJF655396 NTB655396 OCX655396 OMT655396 OWP655396 PGL655396 PQH655396 QAD655396 QJZ655396 QTV655396 RDR655396 RNN655396 RXJ655396 SHF655396 SRB655396 TAX655396 TKT655396 TUP655396 UEL655396 UOH655396 UYD655396 VHZ655396 VRV655396 WBR655396 WLN655396 WVJ655396 IX720932 ST720932 ACP720932 AML720932 AWH720932 BGD720932 BPZ720932 BZV720932 CJR720932 CTN720932 DDJ720932 DNF720932 DXB720932 EGX720932 EQT720932 FAP720932 FKL720932 FUH720932 GED720932 GNZ720932 GXV720932 HHR720932 HRN720932 IBJ720932 ILF720932 IVB720932 JEX720932 JOT720932 JYP720932 KIL720932 KSH720932 LCD720932 LLZ720932 LVV720932 MFR720932 MPN720932 MZJ720932 NJF720932 NTB720932 OCX720932 OMT720932 OWP720932 PGL720932 PQH720932 QAD720932 QJZ720932 QTV720932 RDR720932 RNN720932 RXJ720932 SHF720932 SRB720932 TAX720932 TKT720932 TUP720932 UEL720932 UOH720932 UYD720932 VHZ720932 VRV720932 WBR720932 WLN720932 WVJ720932 IX786468 ST786468 ACP786468 AML786468 AWH786468 BGD786468 BPZ786468 BZV786468 CJR786468 CTN786468 DDJ786468 DNF786468 DXB786468 EGX786468 EQT786468 FAP786468 FKL786468 FUH786468 GED786468 GNZ786468 GXV786468 HHR786468 HRN786468 IBJ786468 ILF786468 IVB786468 JEX786468 JOT786468 JYP786468 KIL786468 KSH786468 LCD786468 LLZ786468 LVV786468 MFR786468 MPN786468 MZJ786468 NJF786468 NTB786468 OCX786468 OMT786468 OWP786468 PGL786468 PQH786468 QAD786468 QJZ786468 QTV786468 RDR786468 RNN786468 RXJ786468 SHF786468 SRB786468 TAX786468 TKT786468 TUP786468 UEL786468 UOH786468 UYD786468 VHZ786468 VRV786468 WBR786468 WLN786468 WVJ786468 IX852004 ST852004 ACP852004 AML852004 AWH852004 BGD852004 BPZ852004 BZV852004 CJR852004 CTN852004 DDJ852004 DNF852004 DXB852004 EGX852004 EQT852004 FAP852004 FKL852004 FUH852004 GED852004 GNZ852004 GXV852004 HHR852004 HRN852004 IBJ852004 ILF852004 IVB852004 JEX852004 JOT852004 JYP852004 KIL852004 KSH852004 LCD852004 LLZ852004 LVV852004 MFR852004 MPN852004 MZJ852004 NJF852004 NTB852004 OCX852004 OMT852004 OWP852004 PGL852004 PQH852004 QAD852004 QJZ852004 QTV852004 RDR852004 RNN852004 RXJ852004 SHF852004 SRB852004 TAX852004 TKT852004 TUP852004 UEL852004 UOH852004 UYD852004 VHZ852004 VRV852004 WBR852004 WLN852004 WVJ852004 IX917540 ST917540 ACP917540 AML917540 AWH917540 BGD917540 BPZ917540 BZV917540 CJR917540 CTN917540 DDJ917540 DNF917540 DXB917540 EGX917540 EQT917540 FAP917540 FKL917540 FUH917540 GED917540 GNZ917540 GXV917540 HHR917540 HRN917540 IBJ917540 ILF917540 IVB917540 JEX917540 JOT917540 JYP917540 KIL917540 KSH917540 LCD917540 LLZ917540 LVV917540 MFR917540 MPN917540 MZJ917540 NJF917540 NTB917540 OCX917540 OMT917540 OWP917540 PGL917540 PQH917540 QAD917540 QJZ917540 QTV917540 RDR917540 RNN917540 RXJ917540 SHF917540 SRB917540 TAX917540 TKT917540 TUP917540 UEL917540 UOH917540 UYD917540 VHZ917540 VRV917540 WBR917540 WLN917540 WVJ917540 IX983076 ST983076 ACP983076 AML983076 AWH983076 BGD983076 BPZ983076 BZV983076 CJR983076 CTN983076 DDJ983076 DNF983076 DXB983076 EGX983076 EQT983076 FAP983076 FKL983076 FUH983076 GED983076 GNZ983076 GXV983076 HHR983076 HRN983076 IBJ983076 ILF983076 IVB983076 JEX983076 JOT983076 JYP983076 KIL983076 KSH983076 LCD983076 LLZ983076 LVV983076 MFR983076 MPN983076 MZJ983076 NJF983076 NTB983076 OCX983076 OMT983076 OWP983076 PGL983076 PQH983076 QAD983076 QJZ983076 QTV983076 RDR983076 RNN983076 RXJ983076 SHF983076 SRB983076 TAX983076 TKT983076 TUP983076 UEL983076 UOH983076 UYD983076 VHZ983076 VRV983076 WBR983076 WLN983076 WVJ983076 WLL983071:WLL983086 IY13:IZ16 SU13:SV16 ACQ13:ACR16 AMM13:AMN16 AWI13:AWJ16 BGE13:BGF16 BQA13:BQB16 BZW13:BZX16 CJS13:CJT16 CTO13:CTP16 DDK13:DDL16 DNG13:DNH16 DXC13:DXD16 EGY13:EGZ16 EQU13:EQV16 FAQ13:FAR16 FKM13:FKN16 FUI13:FUJ16 GEE13:GEF16 GOA13:GOB16 GXW13:GXX16 HHS13:HHT16 HRO13:HRP16 IBK13:IBL16 ILG13:ILH16 IVC13:IVD16 JEY13:JEZ16 JOU13:JOV16 JYQ13:JYR16 KIM13:KIN16 KSI13:KSJ16 LCE13:LCF16 LMA13:LMB16 LVW13:LVX16 MFS13:MFT16 MPO13:MPP16 MZK13:MZL16 NJG13:NJH16 NTC13:NTD16 OCY13:OCZ16 OMU13:OMV16 OWQ13:OWR16 PGM13:PGN16 PQI13:PQJ16 QAE13:QAF16 QKA13:QKB16 QTW13:QTX16 RDS13:RDT16 RNO13:RNP16 RXK13:RXL16 SHG13:SHH16 SRC13:SRD16 TAY13:TAZ16 TKU13:TKV16 TUQ13:TUR16 UEM13:UEN16 UOI13:UOJ16 UYE13:UYF16 VIA13:VIB16 VRW13:VRX16 WBS13:WBT16 WLO13:WLP16 WVK13:WVL16 C65573:D65575 IY65573:IZ65575 SU65573:SV65575 ACQ65573:ACR65575 AMM65573:AMN65575 AWI65573:AWJ65575 BGE65573:BGF65575 BQA65573:BQB65575 BZW65573:BZX65575 CJS65573:CJT65575 CTO65573:CTP65575 DDK65573:DDL65575 DNG65573:DNH65575 DXC65573:DXD65575 EGY65573:EGZ65575 EQU65573:EQV65575 FAQ65573:FAR65575 FKM65573:FKN65575 FUI65573:FUJ65575 GEE65573:GEF65575 GOA65573:GOB65575 GXW65573:GXX65575 HHS65573:HHT65575 HRO65573:HRP65575 IBK65573:IBL65575 ILG65573:ILH65575 IVC65573:IVD65575 JEY65573:JEZ65575 JOU65573:JOV65575 JYQ65573:JYR65575 KIM65573:KIN65575 KSI65573:KSJ65575 LCE65573:LCF65575 LMA65573:LMB65575 LVW65573:LVX65575 MFS65573:MFT65575 MPO65573:MPP65575 MZK65573:MZL65575 NJG65573:NJH65575 NTC65573:NTD65575 OCY65573:OCZ65575 OMU65573:OMV65575 OWQ65573:OWR65575 PGM65573:PGN65575 PQI65573:PQJ65575 QAE65573:QAF65575 QKA65573:QKB65575 QTW65573:QTX65575 RDS65573:RDT65575 RNO65573:RNP65575 RXK65573:RXL65575 SHG65573:SHH65575 SRC65573:SRD65575 TAY65573:TAZ65575 TKU65573:TKV65575 TUQ65573:TUR65575 UEM65573:UEN65575 UOI65573:UOJ65575 UYE65573:UYF65575 VIA65573:VIB65575 VRW65573:VRX65575 WBS65573:WBT65575 WLO65573:WLP65575 WVK65573:WVL65575 C131109:D131111 IY131109:IZ131111 SU131109:SV131111 ACQ131109:ACR131111 AMM131109:AMN131111 AWI131109:AWJ131111 BGE131109:BGF131111 BQA131109:BQB131111 BZW131109:BZX131111 CJS131109:CJT131111 CTO131109:CTP131111 DDK131109:DDL131111 DNG131109:DNH131111 DXC131109:DXD131111 EGY131109:EGZ131111 EQU131109:EQV131111 FAQ131109:FAR131111 FKM131109:FKN131111 FUI131109:FUJ131111 GEE131109:GEF131111 GOA131109:GOB131111 GXW131109:GXX131111 HHS131109:HHT131111 HRO131109:HRP131111 IBK131109:IBL131111 ILG131109:ILH131111 IVC131109:IVD131111 JEY131109:JEZ131111 JOU131109:JOV131111 JYQ131109:JYR131111 KIM131109:KIN131111 KSI131109:KSJ131111 LCE131109:LCF131111 LMA131109:LMB131111 LVW131109:LVX131111 MFS131109:MFT131111 MPO131109:MPP131111 MZK131109:MZL131111 NJG131109:NJH131111 NTC131109:NTD131111 OCY131109:OCZ131111 OMU131109:OMV131111 OWQ131109:OWR131111 PGM131109:PGN131111 PQI131109:PQJ131111 QAE131109:QAF131111 QKA131109:QKB131111 QTW131109:QTX131111 RDS131109:RDT131111 RNO131109:RNP131111 RXK131109:RXL131111 SHG131109:SHH131111 SRC131109:SRD131111 TAY131109:TAZ131111 TKU131109:TKV131111 TUQ131109:TUR131111 UEM131109:UEN131111 UOI131109:UOJ131111 UYE131109:UYF131111 VIA131109:VIB131111 VRW131109:VRX131111 WBS131109:WBT131111 WLO131109:WLP131111 WVK131109:WVL131111 C196645:D196647 IY196645:IZ196647 SU196645:SV196647 ACQ196645:ACR196647 AMM196645:AMN196647 AWI196645:AWJ196647 BGE196645:BGF196647 BQA196645:BQB196647 BZW196645:BZX196647 CJS196645:CJT196647 CTO196645:CTP196647 DDK196645:DDL196647 DNG196645:DNH196647 DXC196645:DXD196647 EGY196645:EGZ196647 EQU196645:EQV196647 FAQ196645:FAR196647 FKM196645:FKN196647 FUI196645:FUJ196647 GEE196645:GEF196647 GOA196645:GOB196647 GXW196645:GXX196647 HHS196645:HHT196647 HRO196645:HRP196647 IBK196645:IBL196647 ILG196645:ILH196647 IVC196645:IVD196647 JEY196645:JEZ196647 JOU196645:JOV196647 JYQ196645:JYR196647 KIM196645:KIN196647 KSI196645:KSJ196647 LCE196645:LCF196647 LMA196645:LMB196647 LVW196645:LVX196647 MFS196645:MFT196647 MPO196645:MPP196647 MZK196645:MZL196647 NJG196645:NJH196647 NTC196645:NTD196647 OCY196645:OCZ196647 OMU196645:OMV196647 OWQ196645:OWR196647 PGM196645:PGN196647 PQI196645:PQJ196647 QAE196645:QAF196647 QKA196645:QKB196647 QTW196645:QTX196647 RDS196645:RDT196647 RNO196645:RNP196647 RXK196645:RXL196647 SHG196645:SHH196647 SRC196645:SRD196647 TAY196645:TAZ196647 TKU196645:TKV196647 TUQ196645:TUR196647 UEM196645:UEN196647 UOI196645:UOJ196647 UYE196645:UYF196647 VIA196645:VIB196647 VRW196645:VRX196647 WBS196645:WBT196647 WLO196645:WLP196647 WVK196645:WVL196647 C262181:D262183 IY262181:IZ262183 SU262181:SV262183 ACQ262181:ACR262183 AMM262181:AMN262183 AWI262181:AWJ262183 BGE262181:BGF262183 BQA262181:BQB262183 BZW262181:BZX262183 CJS262181:CJT262183 CTO262181:CTP262183 DDK262181:DDL262183 DNG262181:DNH262183 DXC262181:DXD262183 EGY262181:EGZ262183 EQU262181:EQV262183 FAQ262181:FAR262183 FKM262181:FKN262183 FUI262181:FUJ262183 GEE262181:GEF262183 GOA262181:GOB262183 GXW262181:GXX262183 HHS262181:HHT262183 HRO262181:HRP262183 IBK262181:IBL262183 ILG262181:ILH262183 IVC262181:IVD262183 JEY262181:JEZ262183 JOU262181:JOV262183 JYQ262181:JYR262183 KIM262181:KIN262183 KSI262181:KSJ262183 LCE262181:LCF262183 LMA262181:LMB262183 LVW262181:LVX262183 MFS262181:MFT262183 MPO262181:MPP262183 MZK262181:MZL262183 NJG262181:NJH262183 NTC262181:NTD262183 OCY262181:OCZ262183 OMU262181:OMV262183 OWQ262181:OWR262183 PGM262181:PGN262183 PQI262181:PQJ262183 QAE262181:QAF262183 QKA262181:QKB262183 QTW262181:QTX262183 RDS262181:RDT262183 RNO262181:RNP262183 RXK262181:RXL262183 SHG262181:SHH262183 SRC262181:SRD262183 TAY262181:TAZ262183 TKU262181:TKV262183 TUQ262181:TUR262183 UEM262181:UEN262183 UOI262181:UOJ262183 UYE262181:UYF262183 VIA262181:VIB262183 VRW262181:VRX262183 WBS262181:WBT262183 WLO262181:WLP262183 WVK262181:WVL262183 C327717:D327719 IY327717:IZ327719 SU327717:SV327719 ACQ327717:ACR327719 AMM327717:AMN327719 AWI327717:AWJ327719 BGE327717:BGF327719 BQA327717:BQB327719 BZW327717:BZX327719 CJS327717:CJT327719 CTO327717:CTP327719 DDK327717:DDL327719 DNG327717:DNH327719 DXC327717:DXD327719 EGY327717:EGZ327719 EQU327717:EQV327719 FAQ327717:FAR327719 FKM327717:FKN327719 FUI327717:FUJ327719 GEE327717:GEF327719 GOA327717:GOB327719 GXW327717:GXX327719 HHS327717:HHT327719 HRO327717:HRP327719 IBK327717:IBL327719 ILG327717:ILH327719 IVC327717:IVD327719 JEY327717:JEZ327719 JOU327717:JOV327719 JYQ327717:JYR327719 KIM327717:KIN327719 KSI327717:KSJ327719 LCE327717:LCF327719 LMA327717:LMB327719 LVW327717:LVX327719 MFS327717:MFT327719 MPO327717:MPP327719 MZK327717:MZL327719 NJG327717:NJH327719 NTC327717:NTD327719 OCY327717:OCZ327719 OMU327717:OMV327719 OWQ327717:OWR327719 PGM327717:PGN327719 PQI327717:PQJ327719 QAE327717:QAF327719 QKA327717:QKB327719 QTW327717:QTX327719 RDS327717:RDT327719 RNO327717:RNP327719 RXK327717:RXL327719 SHG327717:SHH327719 SRC327717:SRD327719 TAY327717:TAZ327719 TKU327717:TKV327719 TUQ327717:TUR327719 UEM327717:UEN327719 UOI327717:UOJ327719 UYE327717:UYF327719 VIA327717:VIB327719 VRW327717:VRX327719 WBS327717:WBT327719 WLO327717:WLP327719 WVK327717:WVL327719 C393253:D393255 IY393253:IZ393255 SU393253:SV393255 ACQ393253:ACR393255 AMM393253:AMN393255 AWI393253:AWJ393255 BGE393253:BGF393255 BQA393253:BQB393255 BZW393253:BZX393255 CJS393253:CJT393255 CTO393253:CTP393255 DDK393253:DDL393255 DNG393253:DNH393255 DXC393253:DXD393255 EGY393253:EGZ393255 EQU393253:EQV393255 FAQ393253:FAR393255 FKM393253:FKN393255 FUI393253:FUJ393255 GEE393253:GEF393255 GOA393253:GOB393255 GXW393253:GXX393255 HHS393253:HHT393255 HRO393253:HRP393255 IBK393253:IBL393255 ILG393253:ILH393255 IVC393253:IVD393255 JEY393253:JEZ393255 JOU393253:JOV393255 JYQ393253:JYR393255 KIM393253:KIN393255 KSI393253:KSJ393255 LCE393253:LCF393255 LMA393253:LMB393255 LVW393253:LVX393255 MFS393253:MFT393255 MPO393253:MPP393255 MZK393253:MZL393255 NJG393253:NJH393255 NTC393253:NTD393255 OCY393253:OCZ393255 OMU393253:OMV393255 OWQ393253:OWR393255 PGM393253:PGN393255 PQI393253:PQJ393255 QAE393253:QAF393255 QKA393253:QKB393255 QTW393253:QTX393255 RDS393253:RDT393255 RNO393253:RNP393255 RXK393253:RXL393255 SHG393253:SHH393255 SRC393253:SRD393255 TAY393253:TAZ393255 TKU393253:TKV393255 TUQ393253:TUR393255 UEM393253:UEN393255 UOI393253:UOJ393255 UYE393253:UYF393255 VIA393253:VIB393255 VRW393253:VRX393255 WBS393253:WBT393255 WLO393253:WLP393255 WVK393253:WVL393255 C458789:D458791 IY458789:IZ458791 SU458789:SV458791 ACQ458789:ACR458791 AMM458789:AMN458791 AWI458789:AWJ458791 BGE458789:BGF458791 BQA458789:BQB458791 BZW458789:BZX458791 CJS458789:CJT458791 CTO458789:CTP458791 DDK458789:DDL458791 DNG458789:DNH458791 DXC458789:DXD458791 EGY458789:EGZ458791 EQU458789:EQV458791 FAQ458789:FAR458791 FKM458789:FKN458791 FUI458789:FUJ458791 GEE458789:GEF458791 GOA458789:GOB458791 GXW458789:GXX458791 HHS458789:HHT458791 HRO458789:HRP458791 IBK458789:IBL458791 ILG458789:ILH458791 IVC458789:IVD458791 JEY458789:JEZ458791 JOU458789:JOV458791 JYQ458789:JYR458791 KIM458789:KIN458791 KSI458789:KSJ458791 LCE458789:LCF458791 LMA458789:LMB458791 LVW458789:LVX458791 MFS458789:MFT458791 MPO458789:MPP458791 MZK458789:MZL458791 NJG458789:NJH458791 NTC458789:NTD458791 OCY458789:OCZ458791 OMU458789:OMV458791 OWQ458789:OWR458791 PGM458789:PGN458791 PQI458789:PQJ458791 QAE458789:QAF458791 QKA458789:QKB458791 QTW458789:QTX458791 RDS458789:RDT458791 RNO458789:RNP458791 RXK458789:RXL458791 SHG458789:SHH458791 SRC458789:SRD458791 TAY458789:TAZ458791 TKU458789:TKV458791 TUQ458789:TUR458791 UEM458789:UEN458791 UOI458789:UOJ458791 UYE458789:UYF458791 VIA458789:VIB458791 VRW458789:VRX458791 WBS458789:WBT458791 WLO458789:WLP458791 WVK458789:WVL458791 C524325:D524327 IY524325:IZ524327 SU524325:SV524327 ACQ524325:ACR524327 AMM524325:AMN524327 AWI524325:AWJ524327 BGE524325:BGF524327 BQA524325:BQB524327 BZW524325:BZX524327 CJS524325:CJT524327 CTO524325:CTP524327 DDK524325:DDL524327 DNG524325:DNH524327 DXC524325:DXD524327 EGY524325:EGZ524327 EQU524325:EQV524327 FAQ524325:FAR524327 FKM524325:FKN524327 FUI524325:FUJ524327 GEE524325:GEF524327 GOA524325:GOB524327 GXW524325:GXX524327 HHS524325:HHT524327 HRO524325:HRP524327 IBK524325:IBL524327 ILG524325:ILH524327 IVC524325:IVD524327 JEY524325:JEZ524327 JOU524325:JOV524327 JYQ524325:JYR524327 KIM524325:KIN524327 KSI524325:KSJ524327 LCE524325:LCF524327 LMA524325:LMB524327 LVW524325:LVX524327 MFS524325:MFT524327 MPO524325:MPP524327 MZK524325:MZL524327 NJG524325:NJH524327 NTC524325:NTD524327 OCY524325:OCZ524327 OMU524325:OMV524327 OWQ524325:OWR524327 PGM524325:PGN524327 PQI524325:PQJ524327 QAE524325:QAF524327 QKA524325:QKB524327 QTW524325:QTX524327 RDS524325:RDT524327 RNO524325:RNP524327 RXK524325:RXL524327 SHG524325:SHH524327 SRC524325:SRD524327 TAY524325:TAZ524327 TKU524325:TKV524327 TUQ524325:TUR524327 UEM524325:UEN524327 UOI524325:UOJ524327 UYE524325:UYF524327 VIA524325:VIB524327 VRW524325:VRX524327 WBS524325:WBT524327 WLO524325:WLP524327 WVK524325:WVL524327 C589861:D589863 IY589861:IZ589863 SU589861:SV589863 ACQ589861:ACR589863 AMM589861:AMN589863 AWI589861:AWJ589863 BGE589861:BGF589863 BQA589861:BQB589863 BZW589861:BZX589863 CJS589861:CJT589863 CTO589861:CTP589863 DDK589861:DDL589863 DNG589861:DNH589863 DXC589861:DXD589863 EGY589861:EGZ589863 EQU589861:EQV589863 FAQ589861:FAR589863 FKM589861:FKN589863 FUI589861:FUJ589863 GEE589861:GEF589863 GOA589861:GOB589863 GXW589861:GXX589863 HHS589861:HHT589863 HRO589861:HRP589863 IBK589861:IBL589863 ILG589861:ILH589863 IVC589861:IVD589863 JEY589861:JEZ589863 JOU589861:JOV589863 JYQ589861:JYR589863 KIM589861:KIN589863 KSI589861:KSJ589863 LCE589861:LCF589863 LMA589861:LMB589863 LVW589861:LVX589863 MFS589861:MFT589863 MPO589861:MPP589863 MZK589861:MZL589863 NJG589861:NJH589863 NTC589861:NTD589863 OCY589861:OCZ589863 OMU589861:OMV589863 OWQ589861:OWR589863 PGM589861:PGN589863 PQI589861:PQJ589863 QAE589861:QAF589863 QKA589861:QKB589863 QTW589861:QTX589863 RDS589861:RDT589863 RNO589861:RNP589863 RXK589861:RXL589863 SHG589861:SHH589863 SRC589861:SRD589863 TAY589861:TAZ589863 TKU589861:TKV589863 TUQ589861:TUR589863 UEM589861:UEN589863 UOI589861:UOJ589863 UYE589861:UYF589863 VIA589861:VIB589863 VRW589861:VRX589863 WBS589861:WBT589863 WLO589861:WLP589863 WVK589861:WVL589863 C655397:D655399 IY655397:IZ655399 SU655397:SV655399 ACQ655397:ACR655399 AMM655397:AMN655399 AWI655397:AWJ655399 BGE655397:BGF655399 BQA655397:BQB655399 BZW655397:BZX655399 CJS655397:CJT655399 CTO655397:CTP655399 DDK655397:DDL655399 DNG655397:DNH655399 DXC655397:DXD655399 EGY655397:EGZ655399 EQU655397:EQV655399 FAQ655397:FAR655399 FKM655397:FKN655399 FUI655397:FUJ655399 GEE655397:GEF655399 GOA655397:GOB655399 GXW655397:GXX655399 HHS655397:HHT655399 HRO655397:HRP655399 IBK655397:IBL655399 ILG655397:ILH655399 IVC655397:IVD655399 JEY655397:JEZ655399 JOU655397:JOV655399 JYQ655397:JYR655399 KIM655397:KIN655399 KSI655397:KSJ655399 LCE655397:LCF655399 LMA655397:LMB655399 LVW655397:LVX655399 MFS655397:MFT655399 MPO655397:MPP655399 MZK655397:MZL655399 NJG655397:NJH655399 NTC655397:NTD655399 OCY655397:OCZ655399 OMU655397:OMV655399 OWQ655397:OWR655399 PGM655397:PGN655399 PQI655397:PQJ655399 QAE655397:QAF655399 QKA655397:QKB655399 QTW655397:QTX655399 RDS655397:RDT655399 RNO655397:RNP655399 RXK655397:RXL655399 SHG655397:SHH655399 SRC655397:SRD655399 TAY655397:TAZ655399 TKU655397:TKV655399 TUQ655397:TUR655399 UEM655397:UEN655399 UOI655397:UOJ655399 UYE655397:UYF655399 VIA655397:VIB655399 VRW655397:VRX655399 WBS655397:WBT655399 WLO655397:WLP655399 WVK655397:WVL655399 C720933:D720935 IY720933:IZ720935 SU720933:SV720935 ACQ720933:ACR720935 AMM720933:AMN720935 AWI720933:AWJ720935 BGE720933:BGF720935 BQA720933:BQB720935 BZW720933:BZX720935 CJS720933:CJT720935 CTO720933:CTP720935 DDK720933:DDL720935 DNG720933:DNH720935 DXC720933:DXD720935 EGY720933:EGZ720935 EQU720933:EQV720935 FAQ720933:FAR720935 FKM720933:FKN720935 FUI720933:FUJ720935 GEE720933:GEF720935 GOA720933:GOB720935 GXW720933:GXX720935 HHS720933:HHT720935 HRO720933:HRP720935 IBK720933:IBL720935 ILG720933:ILH720935 IVC720933:IVD720935 JEY720933:JEZ720935 JOU720933:JOV720935 JYQ720933:JYR720935 KIM720933:KIN720935 KSI720933:KSJ720935 LCE720933:LCF720935 LMA720933:LMB720935 LVW720933:LVX720935 MFS720933:MFT720935 MPO720933:MPP720935 MZK720933:MZL720935 NJG720933:NJH720935 NTC720933:NTD720935 OCY720933:OCZ720935 OMU720933:OMV720935 OWQ720933:OWR720935 PGM720933:PGN720935 PQI720933:PQJ720935 QAE720933:QAF720935 QKA720933:QKB720935 QTW720933:QTX720935 RDS720933:RDT720935 RNO720933:RNP720935 RXK720933:RXL720935 SHG720933:SHH720935 SRC720933:SRD720935 TAY720933:TAZ720935 TKU720933:TKV720935 TUQ720933:TUR720935 UEM720933:UEN720935 UOI720933:UOJ720935 UYE720933:UYF720935 VIA720933:VIB720935 VRW720933:VRX720935 WBS720933:WBT720935 WLO720933:WLP720935 WVK720933:WVL720935 C786469:D786471 IY786469:IZ786471 SU786469:SV786471 ACQ786469:ACR786471 AMM786469:AMN786471 AWI786469:AWJ786471 BGE786469:BGF786471 BQA786469:BQB786471 BZW786469:BZX786471 CJS786469:CJT786471 CTO786469:CTP786471 DDK786469:DDL786471 DNG786469:DNH786471 DXC786469:DXD786471 EGY786469:EGZ786471 EQU786469:EQV786471 FAQ786469:FAR786471 FKM786469:FKN786471 FUI786469:FUJ786471 GEE786469:GEF786471 GOA786469:GOB786471 GXW786469:GXX786471 HHS786469:HHT786471 HRO786469:HRP786471 IBK786469:IBL786471 ILG786469:ILH786471 IVC786469:IVD786471 JEY786469:JEZ786471 JOU786469:JOV786471 JYQ786469:JYR786471 KIM786469:KIN786471 KSI786469:KSJ786471 LCE786469:LCF786471 LMA786469:LMB786471 LVW786469:LVX786471 MFS786469:MFT786471 MPO786469:MPP786471 MZK786469:MZL786471 NJG786469:NJH786471 NTC786469:NTD786471 OCY786469:OCZ786471 OMU786469:OMV786471 OWQ786469:OWR786471 PGM786469:PGN786471 PQI786469:PQJ786471 QAE786469:QAF786471 QKA786469:QKB786471 QTW786469:QTX786471 RDS786469:RDT786471 RNO786469:RNP786471 RXK786469:RXL786471 SHG786469:SHH786471 SRC786469:SRD786471 TAY786469:TAZ786471 TKU786469:TKV786471 TUQ786469:TUR786471 UEM786469:UEN786471 UOI786469:UOJ786471 UYE786469:UYF786471 VIA786469:VIB786471 VRW786469:VRX786471 WBS786469:WBT786471 WLO786469:WLP786471 WVK786469:WVL786471 C852005:D852007 IY852005:IZ852007 SU852005:SV852007 ACQ852005:ACR852007 AMM852005:AMN852007 AWI852005:AWJ852007 BGE852005:BGF852007 BQA852005:BQB852007 BZW852005:BZX852007 CJS852005:CJT852007 CTO852005:CTP852007 DDK852005:DDL852007 DNG852005:DNH852007 DXC852005:DXD852007 EGY852005:EGZ852007 EQU852005:EQV852007 FAQ852005:FAR852007 FKM852005:FKN852007 FUI852005:FUJ852007 GEE852005:GEF852007 GOA852005:GOB852007 GXW852005:GXX852007 HHS852005:HHT852007 HRO852005:HRP852007 IBK852005:IBL852007 ILG852005:ILH852007 IVC852005:IVD852007 JEY852005:JEZ852007 JOU852005:JOV852007 JYQ852005:JYR852007 KIM852005:KIN852007 KSI852005:KSJ852007 LCE852005:LCF852007 LMA852005:LMB852007 LVW852005:LVX852007 MFS852005:MFT852007 MPO852005:MPP852007 MZK852005:MZL852007 NJG852005:NJH852007 NTC852005:NTD852007 OCY852005:OCZ852007 OMU852005:OMV852007 OWQ852005:OWR852007 PGM852005:PGN852007 PQI852005:PQJ852007 QAE852005:QAF852007 QKA852005:QKB852007 QTW852005:QTX852007 RDS852005:RDT852007 RNO852005:RNP852007 RXK852005:RXL852007 SHG852005:SHH852007 SRC852005:SRD852007 TAY852005:TAZ852007 TKU852005:TKV852007 TUQ852005:TUR852007 UEM852005:UEN852007 UOI852005:UOJ852007 UYE852005:UYF852007 VIA852005:VIB852007 VRW852005:VRX852007 WBS852005:WBT852007 WLO852005:WLP852007 WVK852005:WVL852007 C917541:D917543 IY917541:IZ917543 SU917541:SV917543 ACQ917541:ACR917543 AMM917541:AMN917543 AWI917541:AWJ917543 BGE917541:BGF917543 BQA917541:BQB917543 BZW917541:BZX917543 CJS917541:CJT917543 CTO917541:CTP917543 DDK917541:DDL917543 DNG917541:DNH917543 DXC917541:DXD917543 EGY917541:EGZ917543 EQU917541:EQV917543 FAQ917541:FAR917543 FKM917541:FKN917543 FUI917541:FUJ917543 GEE917541:GEF917543 GOA917541:GOB917543 GXW917541:GXX917543 HHS917541:HHT917543 HRO917541:HRP917543 IBK917541:IBL917543 ILG917541:ILH917543 IVC917541:IVD917543 JEY917541:JEZ917543 JOU917541:JOV917543 JYQ917541:JYR917543 KIM917541:KIN917543 KSI917541:KSJ917543 LCE917541:LCF917543 LMA917541:LMB917543 LVW917541:LVX917543 MFS917541:MFT917543 MPO917541:MPP917543 MZK917541:MZL917543 NJG917541:NJH917543 NTC917541:NTD917543 OCY917541:OCZ917543 OMU917541:OMV917543 OWQ917541:OWR917543 PGM917541:PGN917543 PQI917541:PQJ917543 QAE917541:QAF917543 QKA917541:QKB917543 QTW917541:QTX917543 RDS917541:RDT917543 RNO917541:RNP917543 RXK917541:RXL917543 SHG917541:SHH917543 SRC917541:SRD917543 TAY917541:TAZ917543 TKU917541:TKV917543 TUQ917541:TUR917543 UEM917541:UEN917543 UOI917541:UOJ917543 UYE917541:UYF917543 VIA917541:VIB917543 VRW917541:VRX917543 WBS917541:WBT917543 WLO917541:WLP917543 WVK917541:WVL917543 C983077:D983079 IY983077:IZ983079 SU983077:SV983079 ACQ983077:ACR983079 AMM983077:AMN983079 AWI983077:AWJ983079 BGE983077:BGF983079 BQA983077:BQB983079 BZW983077:BZX983079 CJS983077:CJT983079 CTO983077:CTP983079 DDK983077:DDL983079 DNG983077:DNH983079 DXC983077:DXD983079 EGY983077:EGZ983079 EQU983077:EQV983079 FAQ983077:FAR983079 FKM983077:FKN983079 FUI983077:FUJ983079 GEE983077:GEF983079 GOA983077:GOB983079 GXW983077:GXX983079 HHS983077:HHT983079 HRO983077:HRP983079 IBK983077:IBL983079 ILG983077:ILH983079 IVC983077:IVD983079 JEY983077:JEZ983079 JOU983077:JOV983079 JYQ983077:JYR983079 KIM983077:KIN983079 KSI983077:KSJ983079 LCE983077:LCF983079 LMA983077:LMB983079 LVW983077:LVX983079 MFS983077:MFT983079 MPO983077:MPP983079 MZK983077:MZL983079 NJG983077:NJH983079 NTC983077:NTD983079 OCY983077:OCZ983079 OMU983077:OMV983079 OWQ983077:OWR983079 PGM983077:PGN983079 PQI983077:PQJ983079 QAE983077:QAF983079 QKA983077:QKB983079 QTW983077:QTX983079 RDS983077:RDT983079 RNO983077:RNP983079 RXK983077:RXL983079 SHG983077:SHH983079 SRC983077:SRD983079 TAY983077:TAZ983079 TKU983077:TKV983079 TUQ983077:TUR983079 UEM983077:UEN983079 UOI983077:UOJ983079 UYE983077:UYF983079 VIA983077:VIB983079 VRW983077:VRX983079 WBS983077:WBT983079 WLO983077:WLP983079 WVK983077:WVL983079 C65567:D65570 IY27:IY46 SU27:SU46 ACQ27:ACQ46 AMM27:AMM46 AWI27:AWI46 BGE27:BGE46 BQA27:BQA46 BZW27:BZW46 CJS27:CJS46 CTO27:CTO46 DDK27:DDK46 DNG27:DNG46 DXC27:DXC46 EGY27:EGY46 EQU27:EQU46 FAQ27:FAQ46 FKM27:FKM46 FUI27:FUI46 GEE27:GEE46 GOA27:GOA46 GXW27:GXW46 HHS27:HHS46 HRO27:HRO46 IBK27:IBK46 ILG27:ILG46 IVC27:IVC46 JEY27:JEY46 JOU27:JOU46 JYQ27:JYQ46 KIM27:KIM46 KSI27:KSI46 LCE27:LCE46 LMA27:LMA46 LVW27:LVW46 MFS27:MFS46 MPO27:MPO46 MZK27:MZK46 NJG27:NJG46 NTC27:NTC46 OCY27:OCY46 OMU27:OMU46 OWQ27:OWQ46 PGM27:PGM46 PQI27:PQI46 QAE27:QAE46 QKA27:QKA46 QTW27:QTW46 RDS27:RDS46 RNO27:RNO46 RXK27:RXK46 SHG27:SHG46 SRC27:SRC46 TAY27:TAY46 TKU27:TKU46 TUQ27:TUQ46 UEM27:UEM46 UOI27:UOI46 UYE27:UYE46 VIA27:VIA46 VRW27:VRW46 WBS27:WBS46 WLO27:WLO46 WVK27:WVK46 C65579:C65582 IY65579:IY65582 SU65579:SU65582 ACQ65579:ACQ65582 AMM65579:AMM65582 AWI65579:AWI65582 BGE65579:BGE65582 BQA65579:BQA65582 BZW65579:BZW65582 CJS65579:CJS65582 CTO65579:CTO65582 DDK65579:DDK65582 DNG65579:DNG65582 DXC65579:DXC65582 EGY65579:EGY65582 EQU65579:EQU65582 FAQ65579:FAQ65582 FKM65579:FKM65582 FUI65579:FUI65582 GEE65579:GEE65582 GOA65579:GOA65582 GXW65579:GXW65582 HHS65579:HHS65582 HRO65579:HRO65582 IBK65579:IBK65582 ILG65579:ILG65582 IVC65579:IVC65582 JEY65579:JEY65582 JOU65579:JOU65582 JYQ65579:JYQ65582 KIM65579:KIM65582 KSI65579:KSI65582 LCE65579:LCE65582 LMA65579:LMA65582 LVW65579:LVW65582 MFS65579:MFS65582 MPO65579:MPO65582 MZK65579:MZK65582 NJG65579:NJG65582 NTC65579:NTC65582 OCY65579:OCY65582 OMU65579:OMU65582 OWQ65579:OWQ65582 PGM65579:PGM65582 PQI65579:PQI65582 QAE65579:QAE65582 QKA65579:QKA65582 QTW65579:QTW65582 RDS65579:RDS65582 RNO65579:RNO65582 RXK65579:RXK65582 SHG65579:SHG65582 SRC65579:SRC65582 TAY65579:TAY65582 TKU65579:TKU65582 TUQ65579:TUQ65582 UEM65579:UEM65582 UOI65579:UOI65582 UYE65579:UYE65582 VIA65579:VIA65582 VRW65579:VRW65582 WBS65579:WBS65582 WLO65579:WLO65582 WVK65579:WVK65582 C131115:C131118 IY131115:IY131118 SU131115:SU131118 ACQ131115:ACQ131118 AMM131115:AMM131118 AWI131115:AWI131118 BGE131115:BGE131118 BQA131115:BQA131118 BZW131115:BZW131118 CJS131115:CJS131118 CTO131115:CTO131118 DDK131115:DDK131118 DNG131115:DNG131118 DXC131115:DXC131118 EGY131115:EGY131118 EQU131115:EQU131118 FAQ131115:FAQ131118 FKM131115:FKM131118 FUI131115:FUI131118 GEE131115:GEE131118 GOA131115:GOA131118 GXW131115:GXW131118 HHS131115:HHS131118 HRO131115:HRO131118 IBK131115:IBK131118 ILG131115:ILG131118 IVC131115:IVC131118 JEY131115:JEY131118 JOU131115:JOU131118 JYQ131115:JYQ131118 KIM131115:KIM131118 KSI131115:KSI131118 LCE131115:LCE131118 LMA131115:LMA131118 LVW131115:LVW131118 MFS131115:MFS131118 MPO131115:MPO131118 MZK131115:MZK131118 NJG131115:NJG131118 NTC131115:NTC131118 OCY131115:OCY131118 OMU131115:OMU131118 OWQ131115:OWQ131118 PGM131115:PGM131118 PQI131115:PQI131118 QAE131115:QAE131118 QKA131115:QKA131118 QTW131115:QTW131118 RDS131115:RDS131118 RNO131115:RNO131118 RXK131115:RXK131118 SHG131115:SHG131118 SRC131115:SRC131118 TAY131115:TAY131118 TKU131115:TKU131118 TUQ131115:TUQ131118 UEM131115:UEM131118 UOI131115:UOI131118 UYE131115:UYE131118 VIA131115:VIA131118 VRW131115:VRW131118 WBS131115:WBS131118 WLO131115:WLO131118 WVK131115:WVK131118 C196651:C196654 IY196651:IY196654 SU196651:SU196654 ACQ196651:ACQ196654 AMM196651:AMM196654 AWI196651:AWI196654 BGE196651:BGE196654 BQA196651:BQA196654 BZW196651:BZW196654 CJS196651:CJS196654 CTO196651:CTO196654 DDK196651:DDK196654 DNG196651:DNG196654 DXC196651:DXC196654 EGY196651:EGY196654 EQU196651:EQU196654 FAQ196651:FAQ196654 FKM196651:FKM196654 FUI196651:FUI196654 GEE196651:GEE196654 GOA196651:GOA196654 GXW196651:GXW196654 HHS196651:HHS196654 HRO196651:HRO196654 IBK196651:IBK196654 ILG196651:ILG196654 IVC196651:IVC196654 JEY196651:JEY196654 JOU196651:JOU196654 JYQ196651:JYQ196654 KIM196651:KIM196654 KSI196651:KSI196654 LCE196651:LCE196654 LMA196651:LMA196654 LVW196651:LVW196654 MFS196651:MFS196654 MPO196651:MPO196654 MZK196651:MZK196654 NJG196651:NJG196654 NTC196651:NTC196654 OCY196651:OCY196654 OMU196651:OMU196654 OWQ196651:OWQ196654 PGM196651:PGM196654 PQI196651:PQI196654 QAE196651:QAE196654 QKA196651:QKA196654 QTW196651:QTW196654 RDS196651:RDS196654 RNO196651:RNO196654 RXK196651:RXK196654 SHG196651:SHG196654 SRC196651:SRC196654 TAY196651:TAY196654 TKU196651:TKU196654 TUQ196651:TUQ196654 UEM196651:UEM196654 UOI196651:UOI196654 UYE196651:UYE196654 VIA196651:VIA196654 VRW196651:VRW196654 WBS196651:WBS196654 WLO196651:WLO196654 WVK196651:WVK196654 C262187:C262190 IY262187:IY262190 SU262187:SU262190 ACQ262187:ACQ262190 AMM262187:AMM262190 AWI262187:AWI262190 BGE262187:BGE262190 BQA262187:BQA262190 BZW262187:BZW262190 CJS262187:CJS262190 CTO262187:CTO262190 DDK262187:DDK262190 DNG262187:DNG262190 DXC262187:DXC262190 EGY262187:EGY262190 EQU262187:EQU262190 FAQ262187:FAQ262190 FKM262187:FKM262190 FUI262187:FUI262190 GEE262187:GEE262190 GOA262187:GOA262190 GXW262187:GXW262190 HHS262187:HHS262190 HRO262187:HRO262190 IBK262187:IBK262190 ILG262187:ILG262190 IVC262187:IVC262190 JEY262187:JEY262190 JOU262187:JOU262190 JYQ262187:JYQ262190 KIM262187:KIM262190 KSI262187:KSI262190 LCE262187:LCE262190 LMA262187:LMA262190 LVW262187:LVW262190 MFS262187:MFS262190 MPO262187:MPO262190 MZK262187:MZK262190 NJG262187:NJG262190 NTC262187:NTC262190 OCY262187:OCY262190 OMU262187:OMU262190 OWQ262187:OWQ262190 PGM262187:PGM262190 PQI262187:PQI262190 QAE262187:QAE262190 QKA262187:QKA262190 QTW262187:QTW262190 RDS262187:RDS262190 RNO262187:RNO262190 RXK262187:RXK262190 SHG262187:SHG262190 SRC262187:SRC262190 TAY262187:TAY262190 TKU262187:TKU262190 TUQ262187:TUQ262190 UEM262187:UEM262190 UOI262187:UOI262190 UYE262187:UYE262190 VIA262187:VIA262190 VRW262187:VRW262190 WBS262187:WBS262190 WLO262187:WLO262190 WVK262187:WVK262190 C327723:C327726 IY327723:IY327726 SU327723:SU327726 ACQ327723:ACQ327726 AMM327723:AMM327726 AWI327723:AWI327726 BGE327723:BGE327726 BQA327723:BQA327726 BZW327723:BZW327726 CJS327723:CJS327726 CTO327723:CTO327726 DDK327723:DDK327726 DNG327723:DNG327726 DXC327723:DXC327726 EGY327723:EGY327726 EQU327723:EQU327726 FAQ327723:FAQ327726 FKM327723:FKM327726 FUI327723:FUI327726 GEE327723:GEE327726 GOA327723:GOA327726 GXW327723:GXW327726 HHS327723:HHS327726 HRO327723:HRO327726 IBK327723:IBK327726 ILG327723:ILG327726 IVC327723:IVC327726 JEY327723:JEY327726 JOU327723:JOU327726 JYQ327723:JYQ327726 KIM327723:KIM327726 KSI327723:KSI327726 LCE327723:LCE327726 LMA327723:LMA327726 LVW327723:LVW327726 MFS327723:MFS327726 MPO327723:MPO327726 MZK327723:MZK327726 NJG327723:NJG327726 NTC327723:NTC327726 OCY327723:OCY327726 OMU327723:OMU327726 OWQ327723:OWQ327726 PGM327723:PGM327726 PQI327723:PQI327726 QAE327723:QAE327726 QKA327723:QKA327726 QTW327723:QTW327726 RDS327723:RDS327726 RNO327723:RNO327726 RXK327723:RXK327726 SHG327723:SHG327726 SRC327723:SRC327726 TAY327723:TAY327726 TKU327723:TKU327726 TUQ327723:TUQ327726 UEM327723:UEM327726 UOI327723:UOI327726 UYE327723:UYE327726 VIA327723:VIA327726 VRW327723:VRW327726 WBS327723:WBS327726 WLO327723:WLO327726 WVK327723:WVK327726 C393259:C393262 IY393259:IY393262 SU393259:SU393262 ACQ393259:ACQ393262 AMM393259:AMM393262 AWI393259:AWI393262 BGE393259:BGE393262 BQA393259:BQA393262 BZW393259:BZW393262 CJS393259:CJS393262 CTO393259:CTO393262 DDK393259:DDK393262 DNG393259:DNG393262 DXC393259:DXC393262 EGY393259:EGY393262 EQU393259:EQU393262 FAQ393259:FAQ393262 FKM393259:FKM393262 FUI393259:FUI393262 GEE393259:GEE393262 GOA393259:GOA393262 GXW393259:GXW393262 HHS393259:HHS393262 HRO393259:HRO393262 IBK393259:IBK393262 ILG393259:ILG393262 IVC393259:IVC393262 JEY393259:JEY393262 JOU393259:JOU393262 JYQ393259:JYQ393262 KIM393259:KIM393262 KSI393259:KSI393262 LCE393259:LCE393262 LMA393259:LMA393262 LVW393259:LVW393262 MFS393259:MFS393262 MPO393259:MPO393262 MZK393259:MZK393262 NJG393259:NJG393262 NTC393259:NTC393262 OCY393259:OCY393262 OMU393259:OMU393262 OWQ393259:OWQ393262 PGM393259:PGM393262 PQI393259:PQI393262 QAE393259:QAE393262 QKA393259:QKA393262 QTW393259:QTW393262 RDS393259:RDS393262 RNO393259:RNO393262 RXK393259:RXK393262 SHG393259:SHG393262 SRC393259:SRC393262 TAY393259:TAY393262 TKU393259:TKU393262 TUQ393259:TUQ393262 UEM393259:UEM393262 UOI393259:UOI393262 UYE393259:UYE393262 VIA393259:VIA393262 VRW393259:VRW393262 WBS393259:WBS393262 WLO393259:WLO393262 WVK393259:WVK393262 C458795:C458798 IY458795:IY458798 SU458795:SU458798 ACQ458795:ACQ458798 AMM458795:AMM458798 AWI458795:AWI458798 BGE458795:BGE458798 BQA458795:BQA458798 BZW458795:BZW458798 CJS458795:CJS458798 CTO458795:CTO458798 DDK458795:DDK458798 DNG458795:DNG458798 DXC458795:DXC458798 EGY458795:EGY458798 EQU458795:EQU458798 FAQ458795:FAQ458798 FKM458795:FKM458798 FUI458795:FUI458798 GEE458795:GEE458798 GOA458795:GOA458798 GXW458795:GXW458798 HHS458795:HHS458798 HRO458795:HRO458798 IBK458795:IBK458798 ILG458795:ILG458798 IVC458795:IVC458798 JEY458795:JEY458798 JOU458795:JOU458798 JYQ458795:JYQ458798 KIM458795:KIM458798 KSI458795:KSI458798 LCE458795:LCE458798 LMA458795:LMA458798 LVW458795:LVW458798 MFS458795:MFS458798 MPO458795:MPO458798 MZK458795:MZK458798 NJG458795:NJG458798 NTC458795:NTC458798 OCY458795:OCY458798 OMU458795:OMU458798 OWQ458795:OWQ458798 PGM458795:PGM458798 PQI458795:PQI458798 QAE458795:QAE458798 QKA458795:QKA458798 QTW458795:QTW458798 RDS458795:RDS458798 RNO458795:RNO458798 RXK458795:RXK458798 SHG458795:SHG458798 SRC458795:SRC458798 TAY458795:TAY458798 TKU458795:TKU458798 TUQ458795:TUQ458798 UEM458795:UEM458798 UOI458795:UOI458798 UYE458795:UYE458798 VIA458795:VIA458798 VRW458795:VRW458798 WBS458795:WBS458798 WLO458795:WLO458798 WVK458795:WVK458798 C524331:C524334 IY524331:IY524334 SU524331:SU524334 ACQ524331:ACQ524334 AMM524331:AMM524334 AWI524331:AWI524334 BGE524331:BGE524334 BQA524331:BQA524334 BZW524331:BZW524334 CJS524331:CJS524334 CTO524331:CTO524334 DDK524331:DDK524334 DNG524331:DNG524334 DXC524331:DXC524334 EGY524331:EGY524334 EQU524331:EQU524334 FAQ524331:FAQ524334 FKM524331:FKM524334 FUI524331:FUI524334 GEE524331:GEE524334 GOA524331:GOA524334 GXW524331:GXW524334 HHS524331:HHS524334 HRO524331:HRO524334 IBK524331:IBK524334 ILG524331:ILG524334 IVC524331:IVC524334 JEY524331:JEY524334 JOU524331:JOU524334 JYQ524331:JYQ524334 KIM524331:KIM524334 KSI524331:KSI524334 LCE524331:LCE524334 LMA524331:LMA524334 LVW524331:LVW524334 MFS524331:MFS524334 MPO524331:MPO524334 MZK524331:MZK524334 NJG524331:NJG524334 NTC524331:NTC524334 OCY524331:OCY524334 OMU524331:OMU524334 OWQ524331:OWQ524334 PGM524331:PGM524334 PQI524331:PQI524334 QAE524331:QAE524334 QKA524331:QKA524334 QTW524331:QTW524334 RDS524331:RDS524334 RNO524331:RNO524334 RXK524331:RXK524334 SHG524331:SHG524334 SRC524331:SRC524334 TAY524331:TAY524334 TKU524331:TKU524334 TUQ524331:TUQ524334 UEM524331:UEM524334 UOI524331:UOI524334 UYE524331:UYE524334 VIA524331:VIA524334 VRW524331:VRW524334 WBS524331:WBS524334 WLO524331:WLO524334 WVK524331:WVK524334 C589867:C589870 IY589867:IY589870 SU589867:SU589870 ACQ589867:ACQ589870 AMM589867:AMM589870 AWI589867:AWI589870 BGE589867:BGE589870 BQA589867:BQA589870 BZW589867:BZW589870 CJS589867:CJS589870 CTO589867:CTO589870 DDK589867:DDK589870 DNG589867:DNG589870 DXC589867:DXC589870 EGY589867:EGY589870 EQU589867:EQU589870 FAQ589867:FAQ589870 FKM589867:FKM589870 FUI589867:FUI589870 GEE589867:GEE589870 GOA589867:GOA589870 GXW589867:GXW589870 HHS589867:HHS589870 HRO589867:HRO589870 IBK589867:IBK589870 ILG589867:ILG589870 IVC589867:IVC589870 JEY589867:JEY589870 JOU589867:JOU589870 JYQ589867:JYQ589870 KIM589867:KIM589870 KSI589867:KSI589870 LCE589867:LCE589870 LMA589867:LMA589870 LVW589867:LVW589870 MFS589867:MFS589870 MPO589867:MPO589870 MZK589867:MZK589870 NJG589867:NJG589870 NTC589867:NTC589870 OCY589867:OCY589870 OMU589867:OMU589870 OWQ589867:OWQ589870 PGM589867:PGM589870 PQI589867:PQI589870 QAE589867:QAE589870 QKA589867:QKA589870 QTW589867:QTW589870 RDS589867:RDS589870 RNO589867:RNO589870 RXK589867:RXK589870 SHG589867:SHG589870 SRC589867:SRC589870 TAY589867:TAY589870 TKU589867:TKU589870 TUQ589867:TUQ589870 UEM589867:UEM589870 UOI589867:UOI589870 UYE589867:UYE589870 VIA589867:VIA589870 VRW589867:VRW589870 WBS589867:WBS589870 WLO589867:WLO589870 WVK589867:WVK589870 C655403:C655406 IY655403:IY655406 SU655403:SU655406 ACQ655403:ACQ655406 AMM655403:AMM655406 AWI655403:AWI655406 BGE655403:BGE655406 BQA655403:BQA655406 BZW655403:BZW655406 CJS655403:CJS655406 CTO655403:CTO655406 DDK655403:DDK655406 DNG655403:DNG655406 DXC655403:DXC655406 EGY655403:EGY655406 EQU655403:EQU655406 FAQ655403:FAQ655406 FKM655403:FKM655406 FUI655403:FUI655406 GEE655403:GEE655406 GOA655403:GOA655406 GXW655403:GXW655406 HHS655403:HHS655406 HRO655403:HRO655406 IBK655403:IBK655406 ILG655403:ILG655406 IVC655403:IVC655406 JEY655403:JEY655406 JOU655403:JOU655406 JYQ655403:JYQ655406 KIM655403:KIM655406 KSI655403:KSI655406 LCE655403:LCE655406 LMA655403:LMA655406 LVW655403:LVW655406 MFS655403:MFS655406 MPO655403:MPO655406 MZK655403:MZK655406 NJG655403:NJG655406 NTC655403:NTC655406 OCY655403:OCY655406 OMU655403:OMU655406 OWQ655403:OWQ655406 PGM655403:PGM655406 PQI655403:PQI655406 QAE655403:QAE655406 QKA655403:QKA655406 QTW655403:QTW655406 RDS655403:RDS655406 RNO655403:RNO655406 RXK655403:RXK655406 SHG655403:SHG655406 SRC655403:SRC655406 TAY655403:TAY655406 TKU655403:TKU655406 TUQ655403:TUQ655406 UEM655403:UEM655406 UOI655403:UOI655406 UYE655403:UYE655406 VIA655403:VIA655406 VRW655403:VRW655406 WBS655403:WBS655406 WLO655403:WLO655406 WVK655403:WVK655406 C720939:C720942 IY720939:IY720942 SU720939:SU720942 ACQ720939:ACQ720942 AMM720939:AMM720942 AWI720939:AWI720942 BGE720939:BGE720942 BQA720939:BQA720942 BZW720939:BZW720942 CJS720939:CJS720942 CTO720939:CTO720942 DDK720939:DDK720942 DNG720939:DNG720942 DXC720939:DXC720942 EGY720939:EGY720942 EQU720939:EQU720942 FAQ720939:FAQ720942 FKM720939:FKM720942 FUI720939:FUI720942 GEE720939:GEE720942 GOA720939:GOA720942 GXW720939:GXW720942 HHS720939:HHS720942 HRO720939:HRO720942 IBK720939:IBK720942 ILG720939:ILG720942 IVC720939:IVC720942 JEY720939:JEY720942 JOU720939:JOU720942 JYQ720939:JYQ720942 KIM720939:KIM720942 KSI720939:KSI720942 LCE720939:LCE720942 LMA720939:LMA720942 LVW720939:LVW720942 MFS720939:MFS720942 MPO720939:MPO720942 MZK720939:MZK720942 NJG720939:NJG720942 NTC720939:NTC720942 OCY720939:OCY720942 OMU720939:OMU720942 OWQ720939:OWQ720942 PGM720939:PGM720942 PQI720939:PQI720942 QAE720939:QAE720942 QKA720939:QKA720942 QTW720939:QTW720942 RDS720939:RDS720942 RNO720939:RNO720942 RXK720939:RXK720942 SHG720939:SHG720942 SRC720939:SRC720942 TAY720939:TAY720942 TKU720939:TKU720942 TUQ720939:TUQ720942 UEM720939:UEM720942 UOI720939:UOI720942 UYE720939:UYE720942 VIA720939:VIA720942 VRW720939:VRW720942 WBS720939:WBS720942 WLO720939:WLO720942 WVK720939:WVK720942 C786475:C786478 IY786475:IY786478 SU786475:SU786478 ACQ786475:ACQ786478 AMM786475:AMM786478 AWI786475:AWI786478 BGE786475:BGE786478 BQA786475:BQA786478 BZW786475:BZW786478 CJS786475:CJS786478 CTO786475:CTO786478 DDK786475:DDK786478 DNG786475:DNG786478 DXC786475:DXC786478 EGY786475:EGY786478 EQU786475:EQU786478 FAQ786475:FAQ786478 FKM786475:FKM786478 FUI786475:FUI786478 GEE786475:GEE786478 GOA786475:GOA786478 GXW786475:GXW786478 HHS786475:HHS786478 HRO786475:HRO786478 IBK786475:IBK786478 ILG786475:ILG786478 IVC786475:IVC786478 JEY786475:JEY786478 JOU786475:JOU786478 JYQ786475:JYQ786478 KIM786475:KIM786478 KSI786475:KSI786478 LCE786475:LCE786478 LMA786475:LMA786478 LVW786475:LVW786478 MFS786475:MFS786478 MPO786475:MPO786478 MZK786475:MZK786478 NJG786475:NJG786478 NTC786475:NTC786478 OCY786475:OCY786478 OMU786475:OMU786478 OWQ786475:OWQ786478 PGM786475:PGM786478 PQI786475:PQI786478 QAE786475:QAE786478 QKA786475:QKA786478 QTW786475:QTW786478 RDS786475:RDS786478 RNO786475:RNO786478 RXK786475:RXK786478 SHG786475:SHG786478 SRC786475:SRC786478 TAY786475:TAY786478 TKU786475:TKU786478 TUQ786475:TUQ786478 UEM786475:UEM786478 UOI786475:UOI786478 UYE786475:UYE786478 VIA786475:VIA786478 VRW786475:VRW786478 WBS786475:WBS786478 WLO786475:WLO786478 WVK786475:WVK786478 C852011:C852014 IY852011:IY852014 SU852011:SU852014 ACQ852011:ACQ852014 AMM852011:AMM852014 AWI852011:AWI852014 BGE852011:BGE852014 BQA852011:BQA852014 BZW852011:BZW852014 CJS852011:CJS852014 CTO852011:CTO852014 DDK852011:DDK852014 DNG852011:DNG852014 DXC852011:DXC852014 EGY852011:EGY852014 EQU852011:EQU852014 FAQ852011:FAQ852014 FKM852011:FKM852014 FUI852011:FUI852014 GEE852011:GEE852014 GOA852011:GOA852014 GXW852011:GXW852014 HHS852011:HHS852014 HRO852011:HRO852014 IBK852011:IBK852014 ILG852011:ILG852014 IVC852011:IVC852014 JEY852011:JEY852014 JOU852011:JOU852014 JYQ852011:JYQ852014 KIM852011:KIM852014 KSI852011:KSI852014 LCE852011:LCE852014 LMA852011:LMA852014 LVW852011:LVW852014 MFS852011:MFS852014 MPO852011:MPO852014 MZK852011:MZK852014 NJG852011:NJG852014 NTC852011:NTC852014 OCY852011:OCY852014 OMU852011:OMU852014 OWQ852011:OWQ852014 PGM852011:PGM852014 PQI852011:PQI852014 QAE852011:QAE852014 QKA852011:QKA852014 QTW852011:QTW852014 RDS852011:RDS852014 RNO852011:RNO852014 RXK852011:RXK852014 SHG852011:SHG852014 SRC852011:SRC852014 TAY852011:TAY852014 TKU852011:TKU852014 TUQ852011:TUQ852014 UEM852011:UEM852014 UOI852011:UOI852014 UYE852011:UYE852014 VIA852011:VIA852014 VRW852011:VRW852014 WBS852011:WBS852014 WLO852011:WLO852014 WVK852011:WVK852014 C917547:C917550 IY917547:IY917550 SU917547:SU917550 ACQ917547:ACQ917550 AMM917547:AMM917550 AWI917547:AWI917550 BGE917547:BGE917550 BQA917547:BQA917550 BZW917547:BZW917550 CJS917547:CJS917550 CTO917547:CTO917550 DDK917547:DDK917550 DNG917547:DNG917550 DXC917547:DXC917550 EGY917547:EGY917550 EQU917547:EQU917550 FAQ917547:FAQ917550 FKM917547:FKM917550 FUI917547:FUI917550 GEE917547:GEE917550 GOA917547:GOA917550 GXW917547:GXW917550 HHS917547:HHS917550 HRO917547:HRO917550 IBK917547:IBK917550 ILG917547:ILG917550 IVC917547:IVC917550 JEY917547:JEY917550 JOU917547:JOU917550 JYQ917547:JYQ917550 KIM917547:KIM917550 KSI917547:KSI917550 LCE917547:LCE917550 LMA917547:LMA917550 LVW917547:LVW917550 MFS917547:MFS917550 MPO917547:MPO917550 MZK917547:MZK917550 NJG917547:NJG917550 NTC917547:NTC917550 OCY917547:OCY917550 OMU917547:OMU917550 OWQ917547:OWQ917550 PGM917547:PGM917550 PQI917547:PQI917550 QAE917547:QAE917550 QKA917547:QKA917550 QTW917547:QTW917550 RDS917547:RDS917550 RNO917547:RNO917550 RXK917547:RXK917550 SHG917547:SHG917550 SRC917547:SRC917550 TAY917547:TAY917550 TKU917547:TKU917550 TUQ917547:TUQ917550 UEM917547:UEM917550 UOI917547:UOI917550 UYE917547:UYE917550 VIA917547:VIA917550 VRW917547:VRW917550 WBS917547:WBS917550 WLO917547:WLO917550 WVK917547:WVK917550 C983083:C983086 IY983083:IY983086 SU983083:SU983086 ACQ983083:ACQ983086 AMM983083:AMM983086 AWI983083:AWI983086 BGE983083:BGE983086 BQA983083:BQA983086 BZW983083:BZW983086 CJS983083:CJS983086 CTO983083:CTO983086 DDK983083:DDK983086 DNG983083:DNG983086 DXC983083:DXC983086 EGY983083:EGY983086 EQU983083:EQU983086 FAQ983083:FAQ983086 FKM983083:FKM983086 FUI983083:FUI983086 GEE983083:GEE983086 GOA983083:GOA983086 GXW983083:GXW983086 HHS983083:HHS983086 HRO983083:HRO983086 IBK983083:IBK983086 ILG983083:ILG983086 IVC983083:IVC983086 JEY983083:JEY983086 JOU983083:JOU983086 JYQ983083:JYQ983086 KIM983083:KIM983086 KSI983083:KSI983086 LCE983083:LCE983086 LMA983083:LMA983086 LVW983083:LVW983086 MFS983083:MFS983086 MPO983083:MPO983086 MZK983083:MZK983086 NJG983083:NJG983086 NTC983083:NTC983086 OCY983083:OCY983086 OMU983083:OMU983086 OWQ983083:OWQ983086 PGM983083:PGM983086 PQI983083:PQI983086 QAE983083:QAE983086 QKA983083:QKA983086 QTW983083:QTW983086 RDS983083:RDS983086 RNO983083:RNO983086 RXK983083:RXK983086 SHG983083:SHG983086 SRC983083:SRC983086 TAY983083:TAY983086 TKU983083:TKU983086 TUQ983083:TUQ983086 UEM983083:UEM983086 UOI983083:UOI983086 UYE983083:UYE983086 VIA983083:VIA983086 VRW983083:VRW983086 WBS983083:WBS983086 WLO983083:WLO983086 WVK983083:WVK983086 WVH983071:WVH983086 A65567:A65582 IV65567:IV65582 SR65567:SR65582 ACN65567:ACN65582 AMJ65567:AMJ65582 AWF65567:AWF65582 BGB65567:BGB65582 BPX65567:BPX65582 BZT65567:BZT65582 CJP65567:CJP65582 CTL65567:CTL65582 DDH65567:DDH65582 DND65567:DND65582 DWZ65567:DWZ65582 EGV65567:EGV65582 EQR65567:EQR65582 FAN65567:FAN65582 FKJ65567:FKJ65582 FUF65567:FUF65582 GEB65567:GEB65582 GNX65567:GNX65582 GXT65567:GXT65582 HHP65567:HHP65582 HRL65567:HRL65582 IBH65567:IBH65582 ILD65567:ILD65582 IUZ65567:IUZ65582 JEV65567:JEV65582 JOR65567:JOR65582 JYN65567:JYN65582 KIJ65567:KIJ65582 KSF65567:KSF65582 LCB65567:LCB65582 LLX65567:LLX65582 LVT65567:LVT65582 MFP65567:MFP65582 MPL65567:MPL65582 MZH65567:MZH65582 NJD65567:NJD65582 NSZ65567:NSZ65582 OCV65567:OCV65582 OMR65567:OMR65582 OWN65567:OWN65582 PGJ65567:PGJ65582 PQF65567:PQF65582 QAB65567:QAB65582 QJX65567:QJX65582 QTT65567:QTT65582 RDP65567:RDP65582 RNL65567:RNL65582 RXH65567:RXH65582 SHD65567:SHD65582 SQZ65567:SQZ65582 TAV65567:TAV65582 TKR65567:TKR65582 TUN65567:TUN65582 UEJ65567:UEJ65582 UOF65567:UOF65582 UYB65567:UYB65582 VHX65567:VHX65582 VRT65567:VRT65582 WBP65567:WBP65582 WLL65567:WLL65582 WVH65567:WVH65582 A131103:A131118 IV131103:IV131118 SR131103:SR131118 ACN131103:ACN131118 AMJ131103:AMJ131118 AWF131103:AWF131118 BGB131103:BGB131118 BPX131103:BPX131118 BZT131103:BZT131118 CJP131103:CJP131118 CTL131103:CTL131118 DDH131103:DDH131118 DND131103:DND131118 DWZ131103:DWZ131118 EGV131103:EGV131118 EQR131103:EQR131118 FAN131103:FAN131118 FKJ131103:FKJ131118 FUF131103:FUF131118 GEB131103:GEB131118 GNX131103:GNX131118 GXT131103:GXT131118 HHP131103:HHP131118 HRL131103:HRL131118 IBH131103:IBH131118 ILD131103:ILD131118 IUZ131103:IUZ131118 JEV131103:JEV131118 JOR131103:JOR131118 JYN131103:JYN131118 KIJ131103:KIJ131118 KSF131103:KSF131118 LCB131103:LCB131118 LLX131103:LLX131118 LVT131103:LVT131118 MFP131103:MFP131118 MPL131103:MPL131118 MZH131103:MZH131118 NJD131103:NJD131118 NSZ131103:NSZ131118 OCV131103:OCV131118 OMR131103:OMR131118 OWN131103:OWN131118 PGJ131103:PGJ131118 PQF131103:PQF131118 QAB131103:QAB131118 QJX131103:QJX131118 QTT131103:QTT131118 RDP131103:RDP131118 RNL131103:RNL131118 RXH131103:RXH131118 SHD131103:SHD131118 SQZ131103:SQZ131118 TAV131103:TAV131118 TKR131103:TKR131118 TUN131103:TUN131118 UEJ131103:UEJ131118 UOF131103:UOF131118 UYB131103:UYB131118 VHX131103:VHX131118 VRT131103:VRT131118 WBP131103:WBP131118 WLL131103:WLL131118 WVH131103:WVH131118 A196639:A196654 IV196639:IV196654 SR196639:SR196654 ACN196639:ACN196654 AMJ196639:AMJ196654 AWF196639:AWF196654 BGB196639:BGB196654 BPX196639:BPX196654 BZT196639:BZT196654 CJP196639:CJP196654 CTL196639:CTL196654 DDH196639:DDH196654 DND196639:DND196654 DWZ196639:DWZ196654 EGV196639:EGV196654 EQR196639:EQR196654 FAN196639:FAN196654 FKJ196639:FKJ196654 FUF196639:FUF196654 GEB196639:GEB196654 GNX196639:GNX196654 GXT196639:GXT196654 HHP196639:HHP196654 HRL196639:HRL196654 IBH196639:IBH196654 ILD196639:ILD196654 IUZ196639:IUZ196654 JEV196639:JEV196654 JOR196639:JOR196654 JYN196639:JYN196654 KIJ196639:KIJ196654 KSF196639:KSF196654 LCB196639:LCB196654 LLX196639:LLX196654 LVT196639:LVT196654 MFP196639:MFP196654 MPL196639:MPL196654 MZH196639:MZH196654 NJD196639:NJD196654 NSZ196639:NSZ196654 OCV196639:OCV196654 OMR196639:OMR196654 OWN196639:OWN196654 PGJ196639:PGJ196654 PQF196639:PQF196654 QAB196639:QAB196654 QJX196639:QJX196654 QTT196639:QTT196654 RDP196639:RDP196654 RNL196639:RNL196654 RXH196639:RXH196654 SHD196639:SHD196654 SQZ196639:SQZ196654 TAV196639:TAV196654 TKR196639:TKR196654 TUN196639:TUN196654 UEJ196639:UEJ196654 UOF196639:UOF196654 UYB196639:UYB196654 VHX196639:VHX196654 VRT196639:VRT196654 WBP196639:WBP196654 WLL196639:WLL196654 WVH196639:WVH196654 A262175:A262190 IV262175:IV262190 SR262175:SR262190 ACN262175:ACN262190 AMJ262175:AMJ262190 AWF262175:AWF262190 BGB262175:BGB262190 BPX262175:BPX262190 BZT262175:BZT262190 CJP262175:CJP262190 CTL262175:CTL262190 DDH262175:DDH262190 DND262175:DND262190 DWZ262175:DWZ262190 EGV262175:EGV262190 EQR262175:EQR262190 FAN262175:FAN262190 FKJ262175:FKJ262190 FUF262175:FUF262190 GEB262175:GEB262190 GNX262175:GNX262190 GXT262175:GXT262190 HHP262175:HHP262190 HRL262175:HRL262190 IBH262175:IBH262190 ILD262175:ILD262190 IUZ262175:IUZ262190 JEV262175:JEV262190 JOR262175:JOR262190 JYN262175:JYN262190 KIJ262175:KIJ262190 KSF262175:KSF262190 LCB262175:LCB262190 LLX262175:LLX262190 LVT262175:LVT262190 MFP262175:MFP262190 MPL262175:MPL262190 MZH262175:MZH262190 NJD262175:NJD262190 NSZ262175:NSZ262190 OCV262175:OCV262190 OMR262175:OMR262190 OWN262175:OWN262190 PGJ262175:PGJ262190 PQF262175:PQF262190 QAB262175:QAB262190 QJX262175:QJX262190 QTT262175:QTT262190 RDP262175:RDP262190 RNL262175:RNL262190 RXH262175:RXH262190 SHD262175:SHD262190 SQZ262175:SQZ262190 TAV262175:TAV262190 TKR262175:TKR262190 TUN262175:TUN262190 UEJ262175:UEJ262190 UOF262175:UOF262190 UYB262175:UYB262190 VHX262175:VHX262190 VRT262175:VRT262190 WBP262175:WBP262190 WLL262175:WLL262190 WVH262175:WVH262190 A327711:A327726 IV327711:IV327726 SR327711:SR327726 ACN327711:ACN327726 AMJ327711:AMJ327726 AWF327711:AWF327726 BGB327711:BGB327726 BPX327711:BPX327726 BZT327711:BZT327726 CJP327711:CJP327726 CTL327711:CTL327726 DDH327711:DDH327726 DND327711:DND327726 DWZ327711:DWZ327726 EGV327711:EGV327726 EQR327711:EQR327726 FAN327711:FAN327726 FKJ327711:FKJ327726 FUF327711:FUF327726 GEB327711:GEB327726 GNX327711:GNX327726 GXT327711:GXT327726 HHP327711:HHP327726 HRL327711:HRL327726 IBH327711:IBH327726 ILD327711:ILD327726 IUZ327711:IUZ327726 JEV327711:JEV327726 JOR327711:JOR327726 JYN327711:JYN327726 KIJ327711:KIJ327726 KSF327711:KSF327726 LCB327711:LCB327726 LLX327711:LLX327726 LVT327711:LVT327726 MFP327711:MFP327726 MPL327711:MPL327726 MZH327711:MZH327726 NJD327711:NJD327726 NSZ327711:NSZ327726 OCV327711:OCV327726 OMR327711:OMR327726 OWN327711:OWN327726 PGJ327711:PGJ327726 PQF327711:PQF327726 QAB327711:QAB327726 QJX327711:QJX327726 QTT327711:QTT327726 RDP327711:RDP327726 RNL327711:RNL327726 RXH327711:RXH327726 SHD327711:SHD327726 SQZ327711:SQZ327726 TAV327711:TAV327726 TKR327711:TKR327726 TUN327711:TUN327726 UEJ327711:UEJ327726 UOF327711:UOF327726 UYB327711:UYB327726 VHX327711:VHX327726 VRT327711:VRT327726 WBP327711:WBP327726 WLL327711:WLL327726 WVH327711:WVH327726 A393247:A393262 IV393247:IV393262 SR393247:SR393262 ACN393247:ACN393262 AMJ393247:AMJ393262 AWF393247:AWF393262 BGB393247:BGB393262 BPX393247:BPX393262 BZT393247:BZT393262 CJP393247:CJP393262 CTL393247:CTL393262 DDH393247:DDH393262 DND393247:DND393262 DWZ393247:DWZ393262 EGV393247:EGV393262 EQR393247:EQR393262 FAN393247:FAN393262 FKJ393247:FKJ393262 FUF393247:FUF393262 GEB393247:GEB393262 GNX393247:GNX393262 GXT393247:GXT393262 HHP393247:HHP393262 HRL393247:HRL393262 IBH393247:IBH393262 ILD393247:ILD393262 IUZ393247:IUZ393262 JEV393247:JEV393262 JOR393247:JOR393262 JYN393247:JYN393262 KIJ393247:KIJ393262 KSF393247:KSF393262 LCB393247:LCB393262 LLX393247:LLX393262 LVT393247:LVT393262 MFP393247:MFP393262 MPL393247:MPL393262 MZH393247:MZH393262 NJD393247:NJD393262 NSZ393247:NSZ393262 OCV393247:OCV393262 OMR393247:OMR393262 OWN393247:OWN393262 PGJ393247:PGJ393262 PQF393247:PQF393262 QAB393247:QAB393262 QJX393247:QJX393262 QTT393247:QTT393262 RDP393247:RDP393262 RNL393247:RNL393262 RXH393247:RXH393262 SHD393247:SHD393262 SQZ393247:SQZ393262 TAV393247:TAV393262 TKR393247:TKR393262 TUN393247:TUN393262 UEJ393247:UEJ393262 UOF393247:UOF393262 UYB393247:UYB393262 VHX393247:VHX393262 VRT393247:VRT393262 WBP393247:WBP393262 WLL393247:WLL393262 WVH393247:WVH393262 A458783:A458798 IV458783:IV458798 SR458783:SR458798 ACN458783:ACN458798 AMJ458783:AMJ458798 AWF458783:AWF458798 BGB458783:BGB458798 BPX458783:BPX458798 BZT458783:BZT458798 CJP458783:CJP458798 CTL458783:CTL458798 DDH458783:DDH458798 DND458783:DND458798 DWZ458783:DWZ458798 EGV458783:EGV458798 EQR458783:EQR458798 FAN458783:FAN458798 FKJ458783:FKJ458798 FUF458783:FUF458798 GEB458783:GEB458798 GNX458783:GNX458798 GXT458783:GXT458798 HHP458783:HHP458798 HRL458783:HRL458798 IBH458783:IBH458798 ILD458783:ILD458798 IUZ458783:IUZ458798 JEV458783:JEV458798 JOR458783:JOR458798 JYN458783:JYN458798 KIJ458783:KIJ458798 KSF458783:KSF458798 LCB458783:LCB458798 LLX458783:LLX458798 LVT458783:LVT458798 MFP458783:MFP458798 MPL458783:MPL458798 MZH458783:MZH458798 NJD458783:NJD458798 NSZ458783:NSZ458798 OCV458783:OCV458798 OMR458783:OMR458798 OWN458783:OWN458798 PGJ458783:PGJ458798 PQF458783:PQF458798 QAB458783:QAB458798 QJX458783:QJX458798 QTT458783:QTT458798 RDP458783:RDP458798 RNL458783:RNL458798 RXH458783:RXH458798 SHD458783:SHD458798 SQZ458783:SQZ458798 TAV458783:TAV458798 TKR458783:TKR458798 TUN458783:TUN458798 UEJ458783:UEJ458798 UOF458783:UOF458798 UYB458783:UYB458798 VHX458783:VHX458798 VRT458783:VRT458798 WBP458783:WBP458798 WLL458783:WLL458798 WVH458783:WVH458798 A524319:A524334 IV524319:IV524334 SR524319:SR524334 ACN524319:ACN524334 AMJ524319:AMJ524334 AWF524319:AWF524334 BGB524319:BGB524334 BPX524319:BPX524334 BZT524319:BZT524334 CJP524319:CJP524334 CTL524319:CTL524334 DDH524319:DDH524334 DND524319:DND524334 DWZ524319:DWZ524334 EGV524319:EGV524334 EQR524319:EQR524334 FAN524319:FAN524334 FKJ524319:FKJ524334 FUF524319:FUF524334 GEB524319:GEB524334 GNX524319:GNX524334 GXT524319:GXT524334 HHP524319:HHP524334 HRL524319:HRL524334 IBH524319:IBH524334 ILD524319:ILD524334 IUZ524319:IUZ524334 JEV524319:JEV524334 JOR524319:JOR524334 JYN524319:JYN524334 KIJ524319:KIJ524334 KSF524319:KSF524334 LCB524319:LCB524334 LLX524319:LLX524334 LVT524319:LVT524334 MFP524319:MFP524334 MPL524319:MPL524334 MZH524319:MZH524334 NJD524319:NJD524334 NSZ524319:NSZ524334 OCV524319:OCV524334 OMR524319:OMR524334 OWN524319:OWN524334 PGJ524319:PGJ524334 PQF524319:PQF524334 QAB524319:QAB524334 QJX524319:QJX524334 QTT524319:QTT524334 RDP524319:RDP524334 RNL524319:RNL524334 RXH524319:RXH524334 SHD524319:SHD524334 SQZ524319:SQZ524334 TAV524319:TAV524334 TKR524319:TKR524334 TUN524319:TUN524334 UEJ524319:UEJ524334 UOF524319:UOF524334 UYB524319:UYB524334 VHX524319:VHX524334 VRT524319:VRT524334 WBP524319:WBP524334 WLL524319:WLL524334 WVH524319:WVH524334 A589855:A589870 IV589855:IV589870 SR589855:SR589870 ACN589855:ACN589870 AMJ589855:AMJ589870 AWF589855:AWF589870 BGB589855:BGB589870 BPX589855:BPX589870 BZT589855:BZT589870 CJP589855:CJP589870 CTL589855:CTL589870 DDH589855:DDH589870 DND589855:DND589870 DWZ589855:DWZ589870 EGV589855:EGV589870 EQR589855:EQR589870 FAN589855:FAN589870 FKJ589855:FKJ589870 FUF589855:FUF589870 GEB589855:GEB589870 GNX589855:GNX589870 GXT589855:GXT589870 HHP589855:HHP589870 HRL589855:HRL589870 IBH589855:IBH589870 ILD589855:ILD589870 IUZ589855:IUZ589870 JEV589855:JEV589870 JOR589855:JOR589870 JYN589855:JYN589870 KIJ589855:KIJ589870 KSF589855:KSF589870 LCB589855:LCB589870 LLX589855:LLX589870 LVT589855:LVT589870 MFP589855:MFP589870 MPL589855:MPL589870 MZH589855:MZH589870 NJD589855:NJD589870 NSZ589855:NSZ589870 OCV589855:OCV589870 OMR589855:OMR589870 OWN589855:OWN589870 PGJ589855:PGJ589870 PQF589855:PQF589870 QAB589855:QAB589870 QJX589855:QJX589870 QTT589855:QTT589870 RDP589855:RDP589870 RNL589855:RNL589870 RXH589855:RXH589870 SHD589855:SHD589870 SQZ589855:SQZ589870 TAV589855:TAV589870 TKR589855:TKR589870 TUN589855:TUN589870 UEJ589855:UEJ589870 UOF589855:UOF589870 UYB589855:UYB589870 VHX589855:VHX589870 VRT589855:VRT589870 WBP589855:WBP589870 WLL589855:WLL589870 WVH589855:WVH589870 A655391:A655406 IV655391:IV655406 SR655391:SR655406 ACN655391:ACN655406 AMJ655391:AMJ655406 AWF655391:AWF655406 BGB655391:BGB655406 BPX655391:BPX655406 BZT655391:BZT655406 CJP655391:CJP655406 CTL655391:CTL655406 DDH655391:DDH655406 DND655391:DND655406 DWZ655391:DWZ655406 EGV655391:EGV655406 EQR655391:EQR655406 FAN655391:FAN655406 FKJ655391:FKJ655406 FUF655391:FUF655406 GEB655391:GEB655406 GNX655391:GNX655406 GXT655391:GXT655406 HHP655391:HHP655406 HRL655391:HRL655406 IBH655391:IBH655406 ILD655391:ILD655406 IUZ655391:IUZ655406 JEV655391:JEV655406 JOR655391:JOR655406 JYN655391:JYN655406 KIJ655391:KIJ655406 KSF655391:KSF655406 LCB655391:LCB655406 LLX655391:LLX655406 LVT655391:LVT655406 MFP655391:MFP655406 MPL655391:MPL655406 MZH655391:MZH655406 NJD655391:NJD655406 NSZ655391:NSZ655406 OCV655391:OCV655406 OMR655391:OMR655406 OWN655391:OWN655406 PGJ655391:PGJ655406 PQF655391:PQF655406 QAB655391:QAB655406 QJX655391:QJX655406 QTT655391:QTT655406 RDP655391:RDP655406 RNL655391:RNL655406 RXH655391:RXH655406 SHD655391:SHD655406 SQZ655391:SQZ655406 TAV655391:TAV655406 TKR655391:TKR655406 TUN655391:TUN655406 UEJ655391:UEJ655406 UOF655391:UOF655406 UYB655391:UYB655406 VHX655391:VHX655406 VRT655391:VRT655406 WBP655391:WBP655406 WLL655391:WLL655406 WVH655391:WVH655406 A720927:A720942 IV720927:IV720942 SR720927:SR720942 ACN720927:ACN720942 AMJ720927:AMJ720942 AWF720927:AWF720942 BGB720927:BGB720942 BPX720927:BPX720942 BZT720927:BZT720942 CJP720927:CJP720942 CTL720927:CTL720942 DDH720927:DDH720942 DND720927:DND720942 DWZ720927:DWZ720942 EGV720927:EGV720942 EQR720927:EQR720942 FAN720927:FAN720942 FKJ720927:FKJ720942 FUF720927:FUF720942 GEB720927:GEB720942 GNX720927:GNX720942 GXT720927:GXT720942 HHP720927:HHP720942 HRL720927:HRL720942 IBH720927:IBH720942 ILD720927:ILD720942 IUZ720927:IUZ720942 JEV720927:JEV720942 JOR720927:JOR720942 JYN720927:JYN720942 KIJ720927:KIJ720942 KSF720927:KSF720942 LCB720927:LCB720942 LLX720927:LLX720942 LVT720927:LVT720942 MFP720927:MFP720942 MPL720927:MPL720942 MZH720927:MZH720942 NJD720927:NJD720942 NSZ720927:NSZ720942 OCV720927:OCV720942 OMR720927:OMR720942 OWN720927:OWN720942 PGJ720927:PGJ720942 PQF720927:PQF720942 QAB720927:QAB720942 QJX720927:QJX720942 QTT720927:QTT720942 RDP720927:RDP720942 RNL720927:RNL720942 RXH720927:RXH720942 SHD720927:SHD720942 SQZ720927:SQZ720942 TAV720927:TAV720942 TKR720927:TKR720942 TUN720927:TUN720942 UEJ720927:UEJ720942 UOF720927:UOF720942 UYB720927:UYB720942 VHX720927:VHX720942 VRT720927:VRT720942 WBP720927:WBP720942 WLL720927:WLL720942 WVH720927:WVH720942 A786463:A786478 IV786463:IV786478 SR786463:SR786478 ACN786463:ACN786478 AMJ786463:AMJ786478 AWF786463:AWF786478 BGB786463:BGB786478 BPX786463:BPX786478 BZT786463:BZT786478 CJP786463:CJP786478 CTL786463:CTL786478 DDH786463:DDH786478 DND786463:DND786478 DWZ786463:DWZ786478 EGV786463:EGV786478 EQR786463:EQR786478 FAN786463:FAN786478 FKJ786463:FKJ786478 FUF786463:FUF786478 GEB786463:GEB786478 GNX786463:GNX786478 GXT786463:GXT786478 HHP786463:HHP786478 HRL786463:HRL786478 IBH786463:IBH786478 ILD786463:ILD786478 IUZ786463:IUZ786478 JEV786463:JEV786478 JOR786463:JOR786478 JYN786463:JYN786478 KIJ786463:KIJ786478 KSF786463:KSF786478 LCB786463:LCB786478 LLX786463:LLX786478 LVT786463:LVT786478 MFP786463:MFP786478 MPL786463:MPL786478 MZH786463:MZH786478 NJD786463:NJD786478 NSZ786463:NSZ786478 OCV786463:OCV786478 OMR786463:OMR786478 OWN786463:OWN786478 PGJ786463:PGJ786478 PQF786463:PQF786478 QAB786463:QAB786478 QJX786463:QJX786478 QTT786463:QTT786478 RDP786463:RDP786478 RNL786463:RNL786478 RXH786463:RXH786478 SHD786463:SHD786478 SQZ786463:SQZ786478 TAV786463:TAV786478 TKR786463:TKR786478 TUN786463:TUN786478 UEJ786463:UEJ786478 UOF786463:UOF786478 UYB786463:UYB786478 VHX786463:VHX786478 VRT786463:VRT786478 WBP786463:WBP786478 WLL786463:WLL786478 WVH786463:WVH786478 A851999:A852014 IV851999:IV852014 SR851999:SR852014 ACN851999:ACN852014 AMJ851999:AMJ852014 AWF851999:AWF852014 BGB851999:BGB852014 BPX851999:BPX852014 BZT851999:BZT852014 CJP851999:CJP852014 CTL851999:CTL852014 DDH851999:DDH852014 DND851999:DND852014 DWZ851999:DWZ852014 EGV851999:EGV852014 EQR851999:EQR852014 FAN851999:FAN852014 FKJ851999:FKJ852014 FUF851999:FUF852014 GEB851999:GEB852014 GNX851999:GNX852014 GXT851999:GXT852014 HHP851999:HHP852014 HRL851999:HRL852014 IBH851999:IBH852014 ILD851999:ILD852014 IUZ851999:IUZ852014 JEV851999:JEV852014 JOR851999:JOR852014 JYN851999:JYN852014 KIJ851999:KIJ852014 KSF851999:KSF852014 LCB851999:LCB852014 LLX851999:LLX852014 LVT851999:LVT852014 MFP851999:MFP852014 MPL851999:MPL852014 MZH851999:MZH852014 NJD851999:NJD852014 NSZ851999:NSZ852014 OCV851999:OCV852014 OMR851999:OMR852014 OWN851999:OWN852014 PGJ851999:PGJ852014 PQF851999:PQF852014 QAB851999:QAB852014 QJX851999:QJX852014 QTT851999:QTT852014 RDP851999:RDP852014 RNL851999:RNL852014 RXH851999:RXH852014 SHD851999:SHD852014 SQZ851999:SQZ852014 TAV851999:TAV852014 TKR851999:TKR852014 TUN851999:TUN852014 UEJ851999:UEJ852014 UOF851999:UOF852014 UYB851999:UYB852014 VHX851999:VHX852014 VRT851999:VRT852014 WBP851999:WBP852014 WLL851999:WLL852014 WVH851999:WVH852014 A917535:A917550 IV917535:IV917550 SR917535:SR917550 ACN917535:ACN917550 AMJ917535:AMJ917550 AWF917535:AWF917550 BGB917535:BGB917550 BPX917535:BPX917550 BZT917535:BZT917550 CJP917535:CJP917550 CTL917535:CTL917550 DDH917535:DDH917550 DND917535:DND917550 DWZ917535:DWZ917550 EGV917535:EGV917550 EQR917535:EQR917550 FAN917535:FAN917550 FKJ917535:FKJ917550 FUF917535:FUF917550 GEB917535:GEB917550 GNX917535:GNX917550 GXT917535:GXT917550 HHP917535:HHP917550 HRL917535:HRL917550 IBH917535:IBH917550 ILD917535:ILD917550 IUZ917535:IUZ917550 JEV917535:JEV917550 JOR917535:JOR917550 JYN917535:JYN917550 KIJ917535:KIJ917550 KSF917535:KSF917550 LCB917535:LCB917550 LLX917535:LLX917550 LVT917535:LVT917550 MFP917535:MFP917550 MPL917535:MPL917550 MZH917535:MZH917550 NJD917535:NJD917550 NSZ917535:NSZ917550 OCV917535:OCV917550 OMR917535:OMR917550 OWN917535:OWN917550 PGJ917535:PGJ917550 PQF917535:PQF917550 QAB917535:QAB917550 QJX917535:QJX917550 QTT917535:QTT917550 RDP917535:RDP917550 RNL917535:RNL917550 RXH917535:RXH917550 SHD917535:SHD917550 SQZ917535:SQZ917550 TAV917535:TAV917550 TKR917535:TKR917550 TUN917535:TUN917550 UEJ917535:UEJ917550 UOF917535:UOF917550 UYB917535:UYB917550 VHX917535:VHX917550 VRT917535:VRT917550 WBP917535:WBP917550 WLL917535:WLL917550 WVH917535:WVH917550 A983071:A983086 IV983071:IV983086 SR983071:SR983086 ACN983071:ACN983086 AMJ983071:AMJ983086 AWF983071:AWF983086 BGB983071:BGB983086 BPX983071:BPX983086 BZT983071:BZT983086 CJP983071:CJP983086 CTL983071:CTL983086 DDH983071:DDH983086 DND983071:DND983086 DWZ983071:DWZ983086 EGV983071:EGV983086 EQR983071:EQR983086 FAN983071:FAN983086 FKJ983071:FKJ983086 FUF983071:FUF983086 GEB983071:GEB983086 GNX983071:GNX983086 GXT983071:GXT983086 HHP983071:HHP983086 HRL983071:HRL983086 IBH983071:IBH983086 ILD983071:ILD983086 IUZ983071:IUZ983086 JEV983071:JEV983086 JOR983071:JOR983086 JYN983071:JYN983086 KIJ983071:KIJ983086 KSF983071:KSF983086 LCB983071:LCB983086 LLX983071:LLX983086 LVT983071:LVT983086 MFP983071:MFP983086 MPL983071:MPL983086 MZH983071:MZH983086 NJD983071:NJD983086 NSZ983071:NSZ983086 OCV983071:OCV983086 OMR983071:OMR983086 OWN983071:OWN983086 PGJ983071:PGJ983086 PQF983071:PQF983086 QAB983071:QAB983086 QJX983071:QJX983086 QTT983071:QTT983086 RDP983071:RDP983086 RNL983071:RNL983086 RXH983071:RXH983086 SHD983071:SHD983086 SQZ983071:SQZ983086 TAV983071:TAV983086 TKR983071:TKR983086 TUN983071:TUN983086 UEJ983071:UEJ983086 UOF983071:UOF983086 UYB983071:UYB983086 VHX983071:VHX983086 VRT983071:VRT983086 C983075 C917539 C852003 C786467 C720931 C655395 C589859 C524323 C458787 C393251 C327715 C262179 C196643 C131107 C65571 C983071:D983074 C917535:D917538 C851999:D852002 C786463:D786466 C720927:D720930 C655391:D655394 C589855:D589858 C524319:D524322 C458783:D458786 C393247:D393250 C327711:D327714 C262175:D262178 C196639:D196642 C131103:D131106 C6:D46 A6:A46 WVH6:WVH46 WLL6:WLL46 WBP6:WBP46 VRT6:VRT46 VHX6:VHX46 UYB6:UYB46 UOF6:UOF46 UEJ6:UEJ46 TUN6:TUN46 TKR6:TKR46 TAV6:TAV46 SQZ6:SQZ46 SHD6:SHD46 RXH6:RXH46 RNL6:RNL46 RDP6:RDP46 QTT6:QTT46 QJX6:QJX46 QAB6:QAB46 PQF6:PQF46 PGJ6:PGJ46 OWN6:OWN46 OMR6:OMR46 OCV6:OCV46 NSZ6:NSZ46 NJD6:NJD46 MZH6:MZH46 MPL6:MPL46 MFP6:MFP46 LVT6:LVT46 LLX6:LLX46 LCB6:LCB46 KSF6:KSF46 KIJ6:KIJ46 JYN6:JYN46 JOR6:JOR46 JEV6:JEV46 IUZ6:IUZ46 ILD6:ILD46 IBH6:IBH46 HRL6:HRL46 HHP6:HHP46 GXT6:GXT46 GNX6:GNX46 GEB6:GEB46 FUF6:FUF46 FKJ6:FKJ46 FAN6:FAN46 EQR6:EQR46 EGV6:EGV46 DWZ6:DWZ46 DND6:DND46 DDH6:DDH46 CTL6:CTL46 CJP6:CJP46 BZT6:BZT46 BPX6:BPX46 BGB6:BGB46 AWF6:AWF46 AMJ6:AMJ46 ACN6:ACN46 SR6:SR46 IV6:IV46 WVJ17:WVJ46 WLN17:WLN46 WBR17:WBR46 VRV17:VRV46 VHZ17:VHZ46 UYD17:UYD46 UOH17:UOH46 UEL17:UEL46 TUP17:TUP46 TKT17:TKT46 TAX17:TAX46 SRB17:SRB46 SHF17:SHF46 RXJ17:RXJ46 RNN17:RNN46 RDR17:RDR46 QTV17:QTV46 QJZ17:QJZ46 QAD17:QAD46 PQH17:PQH46 PGL17:PGL46 OWP17:OWP46 OMT17:OMT46 OCX17:OCX46 NTB17:NTB46 NJF17:NJF46 MZJ17:MZJ46 MPN17:MPN46 MFR17:MFR46 LVV17:LVV46 LLZ17:LLZ46 LCD17:LCD46 KSH17:KSH46 KIL17:KIL46 JYP17:JYP46 JOT17:JOT46 JEX17:JEX46 IVB17:IVB46 ILF17:ILF46 IBJ17:IBJ46 HRN17:HRN46 HHR17:HHR46 GXV17:GXV46 GNZ17:GNZ46 GED17:GED46 FUH17:FUH46 FKL17:FKL46 FAP17:FAP46 EQT17:EQT46 EGX17:EGX46 DXB17:DXB46 DNF17:DNF46 DDJ17:DDJ46 CTN17:CTN46 CJR17:CJR46 BZV17:BZV46 BPZ17:BPZ46 BGD17:BGD46 AWH17:AWH46 AML17:AML46 ACP17:ACP46 ST17:ST46 IX17:IX46" xr:uid="{00000000-0002-0000-0200-000000000000}">
      <formula1>0</formula1>
      <formula2>0</formula2>
    </dataValidation>
  </dataValidations>
  <pageMargins left="0.7" right="0.7" top="0.75" bottom="0.75" header="0.3" footer="0.3"/>
  <pageSetup paperSize="8" scale="54"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31"/>
  <sheetViews>
    <sheetView workbookViewId="0">
      <selection activeCell="A8" sqref="A8"/>
    </sheetView>
  </sheetViews>
  <sheetFormatPr defaultColWidth="0" defaultRowHeight="12.75" customHeight="1" x14ac:dyDescent="0.25"/>
  <cols>
    <col min="1" max="1" width="59.42578125" style="246" customWidth="1"/>
    <col min="2" max="2" width="17.42578125" style="247" customWidth="1"/>
    <col min="3" max="3" width="30.5703125" style="248" customWidth="1"/>
    <col min="4" max="4" width="10.28515625" style="247" customWidth="1"/>
    <col min="5" max="5" width="9.42578125" style="248" customWidth="1"/>
    <col min="6" max="6" width="8.5703125" style="248" customWidth="1"/>
    <col min="7" max="7" width="8.7109375" style="249" customWidth="1"/>
    <col min="8" max="16381" width="8.7109375" style="249" hidden="1"/>
    <col min="16382" max="16383" width="8.42578125" style="249" hidden="1"/>
    <col min="16384" max="16384" width="6.7109375" style="249" hidden="1"/>
  </cols>
  <sheetData>
    <row r="1" spans="1:6" ht="12.75" customHeight="1" x14ac:dyDescent="0.25">
      <c r="A1" s="250" t="s">
        <v>1772</v>
      </c>
      <c r="C1" s="246"/>
      <c r="E1" s="246"/>
    </row>
    <row r="2" spans="1:6" ht="12.75" customHeight="1" x14ac:dyDescent="0.25">
      <c r="B2" s="251" t="s">
        <v>1773</v>
      </c>
      <c r="C2" s="246"/>
      <c r="D2" s="246"/>
    </row>
    <row r="3" spans="1:6" ht="12.75" customHeight="1" x14ac:dyDescent="0.25">
      <c r="A3" s="253" t="s">
        <v>18</v>
      </c>
      <c r="B3" s="255">
        <f>Data!H10</f>
        <v>37833</v>
      </c>
      <c r="C3" s="266" t="str">
        <f>Data!H30</f>
        <v>Turnover comment</v>
      </c>
      <c r="D3" s="246"/>
      <c r="F3" s="257"/>
    </row>
    <row r="4" spans="1:6" ht="12.75" customHeight="1" x14ac:dyDescent="0.25">
      <c r="A4" s="253" t="s">
        <v>20</v>
      </c>
      <c r="B4" s="255">
        <f>Data!H11</f>
        <v>-34079</v>
      </c>
      <c r="C4" s="266" t="str">
        <f>Data!H31</f>
        <v>Operating costs comment</v>
      </c>
      <c r="D4" s="246"/>
      <c r="F4" s="257"/>
    </row>
    <row r="5" spans="1:6" s="259" customFormat="1" ht="12.75" customHeight="1" x14ac:dyDescent="0.25">
      <c r="A5" s="258" t="s">
        <v>42</v>
      </c>
      <c r="B5" s="255">
        <f>Data!H12</f>
        <v>-105</v>
      </c>
      <c r="C5" s="266" t="str">
        <f>Data!H32</f>
        <v>Gain/(loss) on disposal of property, plant and equipment comment</v>
      </c>
      <c r="D5" s="254"/>
      <c r="E5" s="248"/>
      <c r="F5" s="257"/>
    </row>
    <row r="6" spans="1:6" ht="12.75" customHeight="1" x14ac:dyDescent="0.25">
      <c r="A6" s="253" t="s">
        <v>21</v>
      </c>
      <c r="B6" s="255">
        <f>Data!H13</f>
        <v>7</v>
      </c>
      <c r="C6" s="266" t="str">
        <f>Data!H33</f>
        <v>Exceptional items comment</v>
      </c>
      <c r="D6" s="246"/>
      <c r="F6" s="257"/>
    </row>
    <row r="7" spans="1:6" ht="12.75" customHeight="1" x14ac:dyDescent="0.25">
      <c r="A7" s="246" t="s">
        <v>1946</v>
      </c>
      <c r="B7" s="256"/>
      <c r="C7" s="260"/>
      <c r="D7" s="246"/>
    </row>
    <row r="8" spans="1:6" ht="12.75" customHeight="1" x14ac:dyDescent="0.25">
      <c r="A8" s="261" t="s">
        <v>22</v>
      </c>
      <c r="B8" s="262">
        <f>Data!I14</f>
        <v>3656</v>
      </c>
      <c r="C8" s="256"/>
      <c r="D8" s="246"/>
    </row>
    <row r="9" spans="1:6" ht="12.75" customHeight="1" x14ac:dyDescent="0.25">
      <c r="A9" s="246" t="s">
        <v>1946</v>
      </c>
      <c r="B9" s="256"/>
      <c r="C9" s="260"/>
      <c r="D9" s="246"/>
    </row>
    <row r="10" spans="1:6" ht="12.75" customHeight="1" x14ac:dyDescent="0.25">
      <c r="A10" s="258" t="s">
        <v>65</v>
      </c>
      <c r="B10" s="255">
        <f>Data!H15</f>
        <v>0</v>
      </c>
      <c r="C10" s="266" t="str">
        <f>Data!H34</f>
        <v>Share of operating surplus/(deficit) in joint ventures and associates comment</v>
      </c>
    </row>
    <row r="11" spans="1:6" ht="12.75" customHeight="1" x14ac:dyDescent="0.25">
      <c r="A11" s="253" t="s">
        <v>23</v>
      </c>
      <c r="B11" s="255">
        <f>Data!H16</f>
        <v>28</v>
      </c>
      <c r="C11" s="266" t="str">
        <f>Data!H35</f>
        <v>Interest receivable comment</v>
      </c>
      <c r="D11" s="246"/>
      <c r="F11" s="257"/>
    </row>
    <row r="12" spans="1:6" ht="12.75" customHeight="1" x14ac:dyDescent="0.25">
      <c r="A12" s="253" t="s">
        <v>24</v>
      </c>
      <c r="B12" s="255">
        <f>Data!H17</f>
        <v>-1364</v>
      </c>
      <c r="C12" s="266" t="str">
        <f>Data!H36</f>
        <v>Interest payable comment</v>
      </c>
      <c r="D12" s="246"/>
      <c r="F12" s="257"/>
    </row>
    <row r="13" spans="1:6" ht="12.75" customHeight="1" x14ac:dyDescent="0.25">
      <c r="A13" s="253" t="s">
        <v>25</v>
      </c>
      <c r="B13" s="255">
        <f>Data!H18</f>
        <v>-178</v>
      </c>
      <c r="C13" s="266" t="str">
        <f>Data!H37</f>
        <v>Other financing (costs)/income comment</v>
      </c>
      <c r="D13" s="246"/>
      <c r="F13" s="257"/>
    </row>
    <row r="14" spans="1:6" ht="12.75" customHeight="1" x14ac:dyDescent="0.25">
      <c r="A14" s="253" t="s">
        <v>26</v>
      </c>
      <c r="B14" s="255">
        <f>Data!H19</f>
        <v>0</v>
      </c>
      <c r="C14" s="266" t="str">
        <f>Data!H38</f>
        <v>Release of negative goodwill comment</v>
      </c>
      <c r="D14" s="246"/>
      <c r="F14" s="257"/>
    </row>
    <row r="15" spans="1:6" ht="12.75" customHeight="1" x14ac:dyDescent="0.25">
      <c r="A15" s="253" t="s">
        <v>46</v>
      </c>
      <c r="B15" s="255">
        <f>Data!H20</f>
        <v>0</v>
      </c>
      <c r="C15" s="266" t="str">
        <f>Data!H39</f>
        <v>Movement in fair value of financial instruments comment</v>
      </c>
      <c r="D15" s="246"/>
      <c r="F15" s="257"/>
    </row>
    <row r="16" spans="1:6" ht="12.75" customHeight="1" x14ac:dyDescent="0.25">
      <c r="A16" s="258" t="s">
        <v>47</v>
      </c>
      <c r="B16" s="255">
        <f>Data!H21</f>
        <v>0</v>
      </c>
      <c r="C16" s="266" t="str">
        <f>Data!H40</f>
        <v>Decrease in valuation of housing properties comment</v>
      </c>
    </row>
    <row r="17" spans="1:6" ht="12.75" customHeight="1" x14ac:dyDescent="0.25">
      <c r="A17" s="258" t="s">
        <v>48</v>
      </c>
      <c r="B17" s="255">
        <f>Data!H22</f>
        <v>0</v>
      </c>
      <c r="C17" s="266" t="str">
        <f>Data!H41</f>
        <v>Reversal of previous decrease in valuation of housing properties comment</v>
      </c>
    </row>
    <row r="18" spans="1:6" ht="12.75" customHeight="1" x14ac:dyDescent="0.25">
      <c r="A18" s="261" t="s">
        <v>1946</v>
      </c>
      <c r="B18" s="263">
        <f>Data!I23</f>
        <v>-1514</v>
      </c>
      <c r="C18" s="256"/>
      <c r="D18" s="246"/>
    </row>
    <row r="19" spans="1:6" ht="12.75" customHeight="1" x14ac:dyDescent="0.25">
      <c r="A19" s="246" t="s">
        <v>1946</v>
      </c>
      <c r="B19" s="256"/>
      <c r="C19" s="260"/>
      <c r="D19" s="246"/>
    </row>
    <row r="20" spans="1:6" ht="12.75" customHeight="1" x14ac:dyDescent="0.25">
      <c r="A20" s="264" t="s">
        <v>49</v>
      </c>
      <c r="B20" s="262">
        <f>Data!I24</f>
        <v>2142</v>
      </c>
    </row>
    <row r="21" spans="1:6" ht="12.75" customHeight="1" x14ac:dyDescent="0.25">
      <c r="A21" s="246" t="s">
        <v>1946</v>
      </c>
      <c r="B21" s="256"/>
      <c r="C21" s="260"/>
      <c r="D21" s="246"/>
    </row>
    <row r="22" spans="1:6" ht="12.75" customHeight="1" x14ac:dyDescent="0.25">
      <c r="A22" s="253" t="s">
        <v>28</v>
      </c>
      <c r="B22" s="255">
        <f>Data!H25</f>
        <v>-2</v>
      </c>
      <c r="C22" s="266" t="str">
        <f>Data!H42</f>
        <v>Tax (payable)/recoverable comment</v>
      </c>
      <c r="D22" s="246"/>
      <c r="F22" s="257"/>
    </row>
    <row r="23" spans="1:6" ht="12.75" customHeight="1" x14ac:dyDescent="0.25">
      <c r="A23" s="246" t="s">
        <v>1946</v>
      </c>
      <c r="B23" s="256"/>
      <c r="C23" s="260"/>
      <c r="D23" s="246"/>
    </row>
    <row r="24" spans="1:6" ht="12.75" customHeight="1" x14ac:dyDescent="0.25">
      <c r="A24" s="264" t="s">
        <v>50</v>
      </c>
      <c r="B24" s="262">
        <f>Data!I26</f>
        <v>2140</v>
      </c>
    </row>
    <row r="25" spans="1:6" ht="12.75" customHeight="1" x14ac:dyDescent="0.25">
      <c r="A25" s="297" t="s">
        <v>1946</v>
      </c>
      <c r="B25" s="256"/>
      <c r="C25" s="260"/>
      <c r="D25" s="246"/>
    </row>
    <row r="26" spans="1:6" ht="12.75" customHeight="1" x14ac:dyDescent="0.25">
      <c r="A26" s="253" t="s">
        <v>53</v>
      </c>
      <c r="B26" s="255">
        <f>Data!H27</f>
        <v>-2020</v>
      </c>
      <c r="C26" s="266" t="str">
        <f>Data!H43</f>
        <v>Actuarial (loss)/gain in respect of pension schemes comment</v>
      </c>
      <c r="D26" s="246"/>
      <c r="F26" s="257"/>
    </row>
    <row r="27" spans="1:6" ht="12.75" customHeight="1" x14ac:dyDescent="0.25">
      <c r="A27" s="253" t="s">
        <v>54</v>
      </c>
      <c r="B27" s="255">
        <f>Data!H28</f>
        <v>0</v>
      </c>
      <c r="C27" s="266" t="str">
        <f>Data!H44</f>
        <v>Change in fair value of hedged financial instruments comment</v>
      </c>
      <c r="D27" s="246"/>
      <c r="F27" s="257"/>
    </row>
    <row r="28" spans="1:6" ht="12.75" customHeight="1" x14ac:dyDescent="0.25">
      <c r="A28" s="261" t="s">
        <v>1946</v>
      </c>
      <c r="B28" s="256"/>
      <c r="C28" s="260"/>
      <c r="D28" s="246"/>
    </row>
    <row r="29" spans="1:6" s="259" customFormat="1" ht="12.75" customHeight="1" x14ac:dyDescent="0.25">
      <c r="A29" s="264" t="s">
        <v>55</v>
      </c>
      <c r="B29" s="262">
        <f>Data!I29</f>
        <v>120</v>
      </c>
      <c r="C29" s="256"/>
      <c r="D29" s="254"/>
      <c r="E29" s="248"/>
      <c r="F29" s="248"/>
    </row>
    <row r="31" spans="1:6" ht="12.75" customHeight="1" x14ac:dyDescent="0.25">
      <c r="A31" s="261"/>
    </row>
  </sheetData>
  <dataValidations count="2">
    <dataValidation allowBlank="1" showInputMessage="1" showErrorMessage="1" promptTitle="Determine naming convention" sqref="F26:F27 F22 F11:F15 F3:F6" xr:uid="{00000000-0002-0000-0300-000000000000}"/>
    <dataValidation allowBlank="1" showInputMessage="1" sqref="B8" xr:uid="{00000000-0002-0000-0300-000001000000}"/>
  </dataValidation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9"/>
  <sheetViews>
    <sheetView workbookViewId="0">
      <selection activeCell="A4" sqref="A4"/>
    </sheetView>
  </sheetViews>
  <sheetFormatPr defaultColWidth="0" defaultRowHeight="12.75" customHeight="1" x14ac:dyDescent="0.25"/>
  <cols>
    <col min="1" max="1" width="52.140625" style="174" customWidth="1"/>
    <col min="2" max="6" width="17.28515625" style="174" customWidth="1"/>
    <col min="7" max="7" width="30.5703125" style="174" customWidth="1"/>
    <col min="8" max="8" width="10.28515625" style="173" customWidth="1"/>
    <col min="9" max="9" width="15.7109375" style="173" customWidth="1"/>
    <col min="10" max="10" width="10.28515625" style="173" hidden="1" customWidth="1"/>
    <col min="11" max="16384" width="10.28515625" style="176" hidden="1"/>
  </cols>
  <sheetData>
    <row r="1" spans="1:12" ht="12.75" customHeight="1" x14ac:dyDescent="0.25">
      <c r="A1" s="203" t="s">
        <v>1656</v>
      </c>
      <c r="B1" s="175"/>
      <c r="D1" s="175"/>
    </row>
    <row r="2" spans="1:12" ht="38.25" customHeight="1" x14ac:dyDescent="0.25">
      <c r="A2" s="176"/>
      <c r="B2" s="178" t="s">
        <v>209</v>
      </c>
      <c r="C2" s="204" t="s">
        <v>1657</v>
      </c>
      <c r="D2" s="204" t="s">
        <v>1658</v>
      </c>
      <c r="E2" s="204" t="s">
        <v>1659</v>
      </c>
      <c r="F2" s="204" t="s">
        <v>1660</v>
      </c>
      <c r="G2" s="184"/>
      <c r="H2" s="184"/>
    </row>
    <row r="3" spans="1:12" ht="12.75" customHeight="1" x14ac:dyDescent="0.25">
      <c r="A3" s="190" t="s">
        <v>1661</v>
      </c>
      <c r="B3" s="185">
        <f>Data!H46</f>
        <v>0</v>
      </c>
      <c r="C3" s="185">
        <f>Data!H53</f>
        <v>0</v>
      </c>
      <c r="D3" s="185">
        <f>Data!H60</f>
        <v>44298</v>
      </c>
      <c r="E3" s="185">
        <f>Data!H67</f>
        <v>0</v>
      </c>
      <c r="F3" s="185">
        <f>Data!H74</f>
        <v>0</v>
      </c>
      <c r="G3" s="184" t="str">
        <f>Data!H81</f>
        <v>Balance at beginning of the year comment</v>
      </c>
      <c r="H3" s="184"/>
      <c r="J3" s="189"/>
      <c r="K3" s="173"/>
    </row>
    <row r="4" spans="1:12" ht="12.75" customHeight="1" x14ac:dyDescent="0.25">
      <c r="A4" s="183" t="s">
        <v>1662</v>
      </c>
      <c r="B4" s="185">
        <f>Data!H47</f>
        <v>0</v>
      </c>
      <c r="C4" s="185">
        <f>Data!H54</f>
        <v>0</v>
      </c>
      <c r="D4" s="185">
        <f>Data!H61</f>
        <v>0</v>
      </c>
      <c r="E4" s="185">
        <f>Data!H68</f>
        <v>0</v>
      </c>
      <c r="F4" s="185">
        <f>Data!H75</f>
        <v>0</v>
      </c>
      <c r="G4" s="184" t="str">
        <f>Data!H82</f>
        <v>Issue of shares comment</v>
      </c>
      <c r="H4" s="184"/>
      <c r="J4" s="189"/>
      <c r="K4" s="173"/>
    </row>
    <row r="5" spans="1:12" ht="12.75" customHeight="1" x14ac:dyDescent="0.25">
      <c r="A5" s="183" t="s">
        <v>1663</v>
      </c>
      <c r="B5" s="185">
        <f>Data!H48</f>
        <v>0</v>
      </c>
      <c r="C5" s="185">
        <f>Data!H55</f>
        <v>0</v>
      </c>
      <c r="D5" s="185">
        <f>Data!H62</f>
        <v>0</v>
      </c>
      <c r="E5" s="185">
        <f>Data!H69</f>
        <v>0</v>
      </c>
      <c r="F5" s="185">
        <f>Data!H76</f>
        <v>0</v>
      </c>
      <c r="G5" s="184" t="str">
        <f>Data!H83</f>
        <v>Cancellation of shares comment</v>
      </c>
      <c r="H5" s="184"/>
      <c r="J5" s="189"/>
      <c r="K5" s="173"/>
    </row>
    <row r="6" spans="1:12" ht="12.75" customHeight="1" x14ac:dyDescent="0.25">
      <c r="A6" s="183" t="s">
        <v>1664</v>
      </c>
      <c r="B6" s="185">
        <f>Data!H49</f>
        <v>0</v>
      </c>
      <c r="C6" s="185">
        <f>Data!H56</f>
        <v>0</v>
      </c>
      <c r="D6" s="185">
        <f>Data!H63</f>
        <v>120</v>
      </c>
      <c r="E6" s="185">
        <f>Data!H70</f>
        <v>0</v>
      </c>
      <c r="F6" s="185">
        <f>Data!H77</f>
        <v>0</v>
      </c>
      <c r="G6" s="184" t="str">
        <f>Data!H84</f>
        <v>Surplus/(deficit) from statement of comprehensive income comment</v>
      </c>
      <c r="H6" s="184"/>
      <c r="J6" s="189"/>
      <c r="K6" s="173"/>
    </row>
    <row r="7" spans="1:12" ht="12.75" customHeight="1" x14ac:dyDescent="0.25">
      <c r="A7" s="183" t="s">
        <v>1665</v>
      </c>
      <c r="B7" s="185">
        <f>Data!H50</f>
        <v>0</v>
      </c>
      <c r="C7" s="185">
        <f>Data!H57</f>
        <v>0</v>
      </c>
      <c r="D7" s="185">
        <f>Data!H64</f>
        <v>0</v>
      </c>
      <c r="E7" s="185">
        <f>Data!H71</f>
        <v>0</v>
      </c>
      <c r="F7" s="185">
        <f>Data!H78</f>
        <v>0</v>
      </c>
      <c r="G7" s="184" t="str">
        <f>Data!H85</f>
        <v>Transfer from revaluation reserve to revenue reserve comment</v>
      </c>
      <c r="H7" s="184"/>
      <c r="J7" s="189"/>
      <c r="K7" s="173"/>
    </row>
    <row r="8" spans="1:12" ht="12.75" customHeight="1" x14ac:dyDescent="0.25">
      <c r="A8" s="183" t="s">
        <v>1666</v>
      </c>
      <c r="B8" s="185">
        <f>Data!H51</f>
        <v>0</v>
      </c>
      <c r="C8" s="185">
        <f>Data!H58</f>
        <v>0</v>
      </c>
      <c r="D8" s="185">
        <f>Data!H65</f>
        <v>0</v>
      </c>
      <c r="E8" s="185">
        <f>Data!H72</f>
        <v>0</v>
      </c>
      <c r="F8" s="185">
        <f>Data!H79</f>
        <v>0</v>
      </c>
      <c r="G8" s="184" t="str">
        <f>Data!H86</f>
        <v>Transfer of restricted expenditure from unrestricted reserve comment</v>
      </c>
      <c r="H8" s="184"/>
      <c r="J8" s="189"/>
      <c r="K8" s="173"/>
    </row>
    <row r="9" spans="1:12" ht="12.75" customHeight="1" x14ac:dyDescent="0.25">
      <c r="A9" s="190" t="s">
        <v>1667</v>
      </c>
      <c r="B9" s="186">
        <f>Data!I52</f>
        <v>0</v>
      </c>
      <c r="C9" s="186">
        <f>Data!I59</f>
        <v>0</v>
      </c>
      <c r="D9" s="186">
        <f>Data!I66</f>
        <v>44418</v>
      </c>
      <c r="E9" s="186">
        <f>Data!I73</f>
        <v>0</v>
      </c>
      <c r="F9" s="186">
        <f>Data!I80</f>
        <v>0</v>
      </c>
      <c r="G9" s="184"/>
      <c r="H9" s="184"/>
    </row>
    <row r="12" spans="1:12" ht="38.25" customHeight="1" x14ac:dyDescent="0.25">
      <c r="B12" s="205" t="s">
        <v>1668</v>
      </c>
      <c r="C12" s="204" t="s">
        <v>1669</v>
      </c>
      <c r="D12" s="205" t="s">
        <v>1670</v>
      </c>
      <c r="E12" s="184"/>
      <c r="F12" s="184"/>
      <c r="G12" s="184"/>
      <c r="H12" s="184"/>
    </row>
    <row r="13" spans="1:12" ht="12.75" customHeight="1" x14ac:dyDescent="0.25">
      <c r="A13" s="190" t="s">
        <v>1661</v>
      </c>
      <c r="B13" s="186">
        <f>Data!I87</f>
        <v>44298</v>
      </c>
      <c r="C13" s="185">
        <f>Data!H94</f>
        <v>0</v>
      </c>
      <c r="D13" s="186">
        <f>Data!I101</f>
        <v>44298</v>
      </c>
      <c r="E13" s="312" t="str">
        <f>Data!H108</f>
        <v>Balance at beginning of the year comment</v>
      </c>
      <c r="F13" s="313"/>
      <c r="G13" s="313"/>
      <c r="H13" s="184"/>
      <c r="J13" s="189"/>
      <c r="K13" s="173"/>
      <c r="L13" s="173"/>
    </row>
    <row r="14" spans="1:12" ht="12.75" customHeight="1" x14ac:dyDescent="0.25">
      <c r="A14" s="183" t="s">
        <v>1662</v>
      </c>
      <c r="B14" s="186">
        <f>Data!I88</f>
        <v>0</v>
      </c>
      <c r="C14" s="185">
        <f>Data!H95</f>
        <v>0</v>
      </c>
      <c r="D14" s="186">
        <f>Data!I102</f>
        <v>0</v>
      </c>
      <c r="E14" s="312" t="str">
        <f>Data!H109</f>
        <v>Issue of shares comment</v>
      </c>
      <c r="F14" s="313"/>
      <c r="G14" s="313"/>
      <c r="H14" s="184"/>
      <c r="J14" s="189"/>
      <c r="K14" s="173"/>
      <c r="L14" s="173"/>
    </row>
    <row r="15" spans="1:12" ht="12.75" customHeight="1" x14ac:dyDescent="0.25">
      <c r="A15" s="183" t="s">
        <v>1663</v>
      </c>
      <c r="B15" s="186">
        <f>Data!I89</f>
        <v>0</v>
      </c>
      <c r="C15" s="185">
        <f>Data!H96</f>
        <v>0</v>
      </c>
      <c r="D15" s="186">
        <f>Data!I103</f>
        <v>0</v>
      </c>
      <c r="E15" s="312" t="str">
        <f>Data!H110</f>
        <v>Cancellation of shares comment</v>
      </c>
      <c r="F15" s="313"/>
      <c r="G15" s="313"/>
      <c r="H15" s="184"/>
      <c r="J15" s="189"/>
      <c r="K15" s="173"/>
      <c r="L15" s="173"/>
    </row>
    <row r="16" spans="1:12" ht="12.75" customHeight="1" x14ac:dyDescent="0.25">
      <c r="A16" s="183" t="s">
        <v>1664</v>
      </c>
      <c r="B16" s="186">
        <f>Data!I90</f>
        <v>120</v>
      </c>
      <c r="C16" s="185">
        <f>Data!H97</f>
        <v>0</v>
      </c>
      <c r="D16" s="186">
        <f>Data!I104</f>
        <v>120</v>
      </c>
      <c r="E16" s="312" t="str">
        <f>Data!H111</f>
        <v>Surplus/(deficit) from statement of comprehensive income comment</v>
      </c>
      <c r="F16" s="313"/>
      <c r="G16" s="313"/>
      <c r="H16" s="184"/>
      <c r="J16" s="189"/>
      <c r="K16" s="173"/>
      <c r="L16" s="173"/>
    </row>
    <row r="17" spans="1:12" ht="12.75" customHeight="1" x14ac:dyDescent="0.25">
      <c r="A17" s="183" t="s">
        <v>1665</v>
      </c>
      <c r="B17" s="186">
        <f>Data!I91</f>
        <v>0</v>
      </c>
      <c r="C17" s="185">
        <f>Data!H98</f>
        <v>0</v>
      </c>
      <c r="D17" s="186">
        <f>Data!I105</f>
        <v>0</v>
      </c>
      <c r="E17" s="312" t="str">
        <f>Data!H112</f>
        <v>Transfer from revaluation reserve to revenue reserve comment</v>
      </c>
      <c r="F17" s="313"/>
      <c r="G17" s="313"/>
      <c r="H17" s="184"/>
      <c r="J17" s="189"/>
      <c r="K17" s="173"/>
      <c r="L17" s="173"/>
    </row>
    <row r="18" spans="1:12" ht="12.75" customHeight="1" x14ac:dyDescent="0.25">
      <c r="A18" s="183" t="s">
        <v>1666</v>
      </c>
      <c r="B18" s="186">
        <f>Data!I92</f>
        <v>0</v>
      </c>
      <c r="C18" s="185">
        <f>Data!H99</f>
        <v>0</v>
      </c>
      <c r="D18" s="186">
        <f>Data!I106</f>
        <v>0</v>
      </c>
      <c r="E18" s="312" t="str">
        <f>Data!H113</f>
        <v>Transfer of restricted expenditure from unrestricted reserve comment</v>
      </c>
      <c r="F18" s="313"/>
      <c r="G18" s="313"/>
      <c r="H18" s="184"/>
      <c r="J18" s="189"/>
      <c r="K18" s="173"/>
      <c r="L18" s="173"/>
    </row>
    <row r="19" spans="1:12" ht="12.75" customHeight="1" x14ac:dyDescent="0.25">
      <c r="A19" s="190" t="s">
        <v>1667</v>
      </c>
      <c r="B19" s="186">
        <f>Data!I93</f>
        <v>44418</v>
      </c>
      <c r="C19" s="186">
        <f>Data!I100</f>
        <v>0</v>
      </c>
      <c r="D19" s="186">
        <f>Data!I107</f>
        <v>44418</v>
      </c>
      <c r="E19" s="184"/>
      <c r="F19" s="184"/>
      <c r="G19" s="184"/>
      <c r="H19" s="184"/>
    </row>
  </sheetData>
  <mergeCells count="6">
    <mergeCell ref="E17:G17"/>
    <mergeCell ref="E18:G18"/>
    <mergeCell ref="E13:G13"/>
    <mergeCell ref="E14:G14"/>
    <mergeCell ref="E15:G15"/>
    <mergeCell ref="E16:G16"/>
  </mergeCells>
  <dataValidations count="5">
    <dataValidation type="decimal" allowBlank="1" showInputMessage="1" showErrorMessage="1" error="SOCE - share capital - balance at beginning of the year must be greater than or equal to zero" sqref="B3" xr:uid="{00000000-0002-0000-0400-000000000000}">
      <formula1>0</formula1>
      <formula2>99999999999.9</formula2>
    </dataValidation>
    <dataValidation type="decimal" operator="equal" allowBlank="1" showInputMessage="1" showErrorMessage="1" error="SOCE - share capital - balance at end of the year does not match input in statement of financial position" sqref="B9" xr:uid="{00000000-0002-0000-0400-000001000000}">
      <formula1>AFSSOFP034</formula1>
    </dataValidation>
    <dataValidation type="decimal" operator="equal" allowBlank="1" showInputMessage="1" showErrorMessage="1" error="SOCE - restricted reserve - balance at end of the year does not match input in statement of financial position_x000a_" sqref="E9" xr:uid="{00000000-0002-0000-0400-000002000000}">
      <formula1>AFSSOFP036</formula1>
    </dataValidation>
    <dataValidation type="decimal" operator="equal" allowBlank="1" showInputMessage="1" showErrorMessage="1" error="SOCE - revaluation reserve - balance at end of the year does not match input in statement of financial position_x000a_" sqref="F9" xr:uid="{00000000-0002-0000-0400-000003000000}">
      <formula1>AFSSOFP035</formula1>
    </dataValidation>
    <dataValidation allowBlank="1" showInputMessage="1" showErrorMessage="1" promptTitle="Determine naming convention" sqref="J13:J18 J3:J8" xr:uid="{00000000-0002-0000-0400-000004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B60"/>
  <sheetViews>
    <sheetView topLeftCell="A28" workbookViewId="0">
      <selection activeCell="B47" sqref="B47"/>
    </sheetView>
  </sheetViews>
  <sheetFormatPr defaultColWidth="0" defaultRowHeight="12.75" customHeight="1" x14ac:dyDescent="0.25"/>
  <cols>
    <col min="1" max="1" width="67.85546875" style="246" customWidth="1"/>
    <col min="2" max="2" width="17.42578125" style="247" customWidth="1"/>
    <col min="3" max="3" width="30.5703125" style="247" customWidth="1"/>
    <col min="4" max="4" width="9.42578125" style="247" customWidth="1"/>
    <col min="5" max="5" width="14.7109375" style="248" customWidth="1"/>
    <col min="6" max="6" width="8.7109375" style="248" hidden="1"/>
    <col min="7" max="16382" width="8.7109375" style="249" hidden="1"/>
    <col min="16383" max="16384" width="6.7109375" style="249" hidden="1"/>
  </cols>
  <sheetData>
    <row r="1" spans="1:6" ht="12.75" customHeight="1" x14ac:dyDescent="0.25">
      <c r="A1" s="267" t="s">
        <v>1789</v>
      </c>
      <c r="E1" s="246"/>
    </row>
    <row r="2" spans="1:6" ht="12.75" customHeight="1" x14ac:dyDescent="0.25">
      <c r="B2" s="251" t="s">
        <v>1773</v>
      </c>
      <c r="C2" s="271"/>
    </row>
    <row r="3" spans="1:6" ht="12.75" customHeight="1" x14ac:dyDescent="0.25">
      <c r="A3" s="268" t="s">
        <v>175</v>
      </c>
      <c r="B3" s="252" t="s">
        <v>1946</v>
      </c>
      <c r="C3" s="247" t="s">
        <v>1946</v>
      </c>
      <c r="D3" s="246"/>
    </row>
    <row r="4" spans="1:6" ht="12.75" customHeight="1" x14ac:dyDescent="0.25">
      <c r="A4" s="253" t="s">
        <v>180</v>
      </c>
      <c r="B4" s="255">
        <f>Data!H116</f>
        <v>669</v>
      </c>
      <c r="C4" s="270" t="str">
        <f>Data!H153</f>
        <v>Intangible assets and goodwill comment</v>
      </c>
      <c r="D4" s="246"/>
      <c r="F4" s="257"/>
    </row>
    <row r="5" spans="1:6" ht="12.75" customHeight="1" x14ac:dyDescent="0.25">
      <c r="A5" s="253" t="s">
        <v>1946</v>
      </c>
      <c r="B5" s="269" t="s">
        <v>1946</v>
      </c>
      <c r="C5" s="271"/>
      <c r="D5" s="246"/>
    </row>
    <row r="6" spans="1:6" ht="12.75" customHeight="1" x14ac:dyDescent="0.25">
      <c r="A6" s="253" t="s">
        <v>1790</v>
      </c>
      <c r="B6" s="255">
        <f>Data!H117</f>
        <v>162807</v>
      </c>
      <c r="C6" s="270" t="str">
        <f>Data!H154</f>
        <v>Housing properties-NBV comment</v>
      </c>
      <c r="D6" s="246"/>
      <c r="F6" s="257"/>
    </row>
    <row r="7" spans="1:6" ht="12.75" customHeight="1" x14ac:dyDescent="0.25">
      <c r="A7" s="253" t="s">
        <v>182</v>
      </c>
      <c r="B7" s="255">
        <f>Data!H118</f>
        <v>0</v>
      </c>
      <c r="C7" s="270" t="str">
        <f>Data!H155</f>
        <v>Negative goodwill comment</v>
      </c>
      <c r="D7" s="246"/>
      <c r="F7" s="257"/>
    </row>
    <row r="8" spans="1:6" ht="12.75" customHeight="1" x14ac:dyDescent="0.25">
      <c r="A8" s="246" t="s">
        <v>1946</v>
      </c>
      <c r="B8" s="252"/>
      <c r="C8" s="271"/>
      <c r="D8" s="246"/>
    </row>
    <row r="9" spans="1:6" ht="12.75" customHeight="1" x14ac:dyDescent="0.25">
      <c r="A9" s="261" t="s">
        <v>183</v>
      </c>
      <c r="B9" s="262">
        <f>Data!I119</f>
        <v>162807</v>
      </c>
      <c r="C9" s="270"/>
      <c r="D9" s="246"/>
    </row>
    <row r="10" spans="1:6" ht="12.75" customHeight="1" x14ac:dyDescent="0.25">
      <c r="A10" s="298" t="s">
        <v>1946</v>
      </c>
      <c r="B10" s="252"/>
      <c r="C10" s="271"/>
      <c r="D10" s="246"/>
    </row>
    <row r="11" spans="1:6" ht="12.75" customHeight="1" x14ac:dyDescent="0.25">
      <c r="A11" s="253" t="s">
        <v>184</v>
      </c>
      <c r="B11" s="255">
        <f>Data!H120</f>
        <v>0</v>
      </c>
      <c r="C11" s="270" t="str">
        <f>Data!H156</f>
        <v>Non-current investments comment</v>
      </c>
      <c r="D11" s="246"/>
      <c r="F11" s="257"/>
    </row>
    <row r="12" spans="1:6" ht="12.75" customHeight="1" x14ac:dyDescent="0.25">
      <c r="A12" s="253" t="s">
        <v>185</v>
      </c>
      <c r="B12" s="255">
        <f>Data!H121</f>
        <v>5346</v>
      </c>
      <c r="C12" s="270" t="str">
        <f>Data!H157</f>
        <v>Other plant, property and equipment comment</v>
      </c>
      <c r="D12" s="246"/>
      <c r="F12" s="257"/>
    </row>
    <row r="13" spans="1:6" ht="12.75" customHeight="1" x14ac:dyDescent="0.25">
      <c r="A13" s="253" t="s">
        <v>186</v>
      </c>
      <c r="B13" s="255">
        <f>Data!H122</f>
        <v>0</v>
      </c>
      <c r="C13" s="270" t="str">
        <f>Data!H158</f>
        <v>Investments in joint ventures and associates comment</v>
      </c>
      <c r="D13" s="246"/>
      <c r="F13" s="257"/>
    </row>
    <row r="14" spans="1:6" ht="12.75" customHeight="1" x14ac:dyDescent="0.25">
      <c r="A14" s="246" t="s">
        <v>1946</v>
      </c>
      <c r="B14" s="252"/>
      <c r="C14" s="271"/>
      <c r="D14" s="246"/>
    </row>
    <row r="15" spans="1:6" ht="12.75" customHeight="1" x14ac:dyDescent="0.25">
      <c r="A15" s="261" t="s">
        <v>187</v>
      </c>
      <c r="B15" s="262">
        <f>Data!I123</f>
        <v>168822</v>
      </c>
      <c r="C15" s="270"/>
      <c r="D15" s="246"/>
    </row>
    <row r="16" spans="1:6" ht="12.75" customHeight="1" x14ac:dyDescent="0.25">
      <c r="A16" s="298" t="s">
        <v>1946</v>
      </c>
      <c r="B16" s="252"/>
      <c r="C16" s="271"/>
      <c r="D16" s="246"/>
      <c r="F16" s="257"/>
    </row>
    <row r="17" spans="1:6" ht="12.75" customHeight="1" x14ac:dyDescent="0.25">
      <c r="A17" s="253" t="s">
        <v>188</v>
      </c>
      <c r="B17" s="255">
        <f>Data!H124</f>
        <v>0</v>
      </c>
      <c r="C17" s="270" t="str">
        <f>Data!H159</f>
        <v>Receivables due after more than one year comment</v>
      </c>
      <c r="D17" s="246"/>
    </row>
    <row r="18" spans="1:6" ht="12.75" customHeight="1" x14ac:dyDescent="0.25">
      <c r="A18" s="246" t="s">
        <v>1946</v>
      </c>
      <c r="B18" s="252"/>
      <c r="C18" s="271"/>
      <c r="D18" s="246"/>
    </row>
    <row r="19" spans="1:6" ht="12.75" customHeight="1" x14ac:dyDescent="0.25">
      <c r="A19" s="268" t="s">
        <v>189</v>
      </c>
      <c r="B19" s="252"/>
      <c r="C19" s="271"/>
      <c r="D19" s="246"/>
    </row>
    <row r="20" spans="1:6" ht="12.75" customHeight="1" x14ac:dyDescent="0.25">
      <c r="A20" s="253" t="s">
        <v>190</v>
      </c>
      <c r="B20" s="255">
        <f>Data!H126</f>
        <v>190</v>
      </c>
      <c r="C20" s="270" t="str">
        <f>Data!H160</f>
        <v>Investments comment</v>
      </c>
      <c r="D20" s="246"/>
      <c r="F20" s="257"/>
    </row>
    <row r="21" spans="1:6" ht="12.75" customHeight="1" x14ac:dyDescent="0.25">
      <c r="A21" s="253" t="s">
        <v>191</v>
      </c>
      <c r="B21" s="255">
        <f>Data!H127</f>
        <v>0</v>
      </c>
      <c r="C21" s="270" t="str">
        <f>Data!H161</f>
        <v>Stock and work in progress comment</v>
      </c>
      <c r="D21" s="246"/>
      <c r="F21" s="257"/>
    </row>
    <row r="22" spans="1:6" ht="12.75" customHeight="1" x14ac:dyDescent="0.25">
      <c r="A22" s="253" t="s">
        <v>192</v>
      </c>
      <c r="B22" s="255">
        <f>Data!H128</f>
        <v>1643</v>
      </c>
      <c r="C22" s="270" t="str">
        <f>Data!H162</f>
        <v>Trade and other receivables due within one year comment</v>
      </c>
      <c r="D22" s="246"/>
      <c r="F22" s="257"/>
    </row>
    <row r="23" spans="1:6" ht="12.75" customHeight="1" x14ac:dyDescent="0.25">
      <c r="A23" s="253" t="s">
        <v>193</v>
      </c>
      <c r="B23" s="255">
        <f>Data!H129</f>
        <v>7433</v>
      </c>
      <c r="C23" s="270" t="str">
        <f>Data!H163</f>
        <v>Cash and cash equivalents comment</v>
      </c>
      <c r="D23" s="246"/>
      <c r="F23" s="257"/>
    </row>
    <row r="24" spans="1:6" ht="12.75" customHeight="1" x14ac:dyDescent="0.25">
      <c r="A24" s="246" t="s">
        <v>1946</v>
      </c>
      <c r="B24" s="252"/>
      <c r="C24" s="271"/>
      <c r="D24" s="246"/>
    </row>
    <row r="25" spans="1:6" ht="12.75" customHeight="1" x14ac:dyDescent="0.25">
      <c r="A25" s="261" t="s">
        <v>194</v>
      </c>
      <c r="B25" s="262">
        <f>Data!I130</f>
        <v>9266</v>
      </c>
      <c r="C25" s="270"/>
      <c r="D25" s="246"/>
    </row>
    <row r="26" spans="1:6" ht="12.75" customHeight="1" x14ac:dyDescent="0.25">
      <c r="A26" s="298" t="s">
        <v>1946</v>
      </c>
      <c r="B26" s="252"/>
      <c r="C26" s="271"/>
      <c r="D26" s="246"/>
    </row>
    <row r="27" spans="1:6" ht="12.75" customHeight="1" x14ac:dyDescent="0.25">
      <c r="A27" s="253" t="s">
        <v>195</v>
      </c>
      <c r="B27" s="255">
        <f>Data!H131</f>
        <v>-6488</v>
      </c>
      <c r="C27" s="270" t="str">
        <f>Data!H164</f>
        <v>Payables: amounts falling due within one year comment</v>
      </c>
      <c r="D27" s="246"/>
      <c r="F27" s="257"/>
    </row>
    <row r="28" spans="1:6" ht="12.75" customHeight="1" x14ac:dyDescent="0.25">
      <c r="A28" s="253" t="s">
        <v>1946</v>
      </c>
      <c r="B28" s="252"/>
      <c r="C28" s="271"/>
      <c r="D28" s="246"/>
    </row>
    <row r="29" spans="1:6" ht="12.75" customHeight="1" x14ac:dyDescent="0.25">
      <c r="A29" s="268" t="s">
        <v>196</v>
      </c>
      <c r="B29" s="252"/>
      <c r="C29" s="271"/>
      <c r="D29" s="246"/>
    </row>
    <row r="30" spans="1:6" ht="12.75" customHeight="1" x14ac:dyDescent="0.25">
      <c r="A30" s="253" t="s">
        <v>197</v>
      </c>
      <c r="B30" s="255">
        <f>Data!H133</f>
        <v>-2668</v>
      </c>
      <c r="C30" s="270" t="str">
        <f>Data!H165</f>
        <v>Scottish housing grants (SHG) comment</v>
      </c>
      <c r="D30" s="246"/>
      <c r="F30" s="257"/>
    </row>
    <row r="31" spans="1:6" ht="12.75" customHeight="1" x14ac:dyDescent="0.25">
      <c r="A31" s="253" t="s">
        <v>198</v>
      </c>
      <c r="B31" s="255">
        <f>Data!H134</f>
        <v>-1</v>
      </c>
      <c r="C31" s="270" t="str">
        <f>Data!H166</f>
        <v>Other grants comment</v>
      </c>
      <c r="D31" s="246"/>
      <c r="F31" s="257"/>
    </row>
    <row r="32" spans="1:6" ht="12.75" customHeight="1" x14ac:dyDescent="0.25">
      <c r="A32" s="253" t="s">
        <v>1946</v>
      </c>
      <c r="B32" s="252"/>
      <c r="C32" s="271"/>
      <c r="D32" s="246"/>
    </row>
    <row r="33" spans="1:6" ht="12.75" customHeight="1" x14ac:dyDescent="0.25">
      <c r="A33" s="261" t="s">
        <v>199</v>
      </c>
      <c r="B33" s="262">
        <f>Data!I135</f>
        <v>-2669</v>
      </c>
      <c r="C33" s="270"/>
      <c r="D33" s="246"/>
    </row>
    <row r="34" spans="1:6" ht="12.75" customHeight="1" x14ac:dyDescent="0.25">
      <c r="A34" s="246" t="s">
        <v>1946</v>
      </c>
      <c r="B34" s="252"/>
      <c r="C34" s="271"/>
      <c r="D34" s="246"/>
    </row>
    <row r="35" spans="1:6" ht="12.75" customHeight="1" x14ac:dyDescent="0.25">
      <c r="A35" s="261" t="s">
        <v>200</v>
      </c>
      <c r="B35" s="262">
        <f>Data!I136</f>
        <v>109</v>
      </c>
      <c r="C35" s="270"/>
      <c r="D35" s="246"/>
    </row>
    <row r="36" spans="1:6" ht="12.75" customHeight="1" x14ac:dyDescent="0.25">
      <c r="A36" s="246" t="s">
        <v>1946</v>
      </c>
      <c r="B36" s="252"/>
      <c r="C36" s="271"/>
      <c r="D36" s="246"/>
    </row>
    <row r="37" spans="1:6" ht="12.75" customHeight="1" x14ac:dyDescent="0.25">
      <c r="A37" s="261" t="s">
        <v>201</v>
      </c>
      <c r="B37" s="262">
        <f>Data!I137</f>
        <v>168931</v>
      </c>
      <c r="C37" s="270"/>
      <c r="D37" s="246"/>
    </row>
    <row r="38" spans="1:6" ht="12.75" customHeight="1" x14ac:dyDescent="0.25">
      <c r="A38" s="298" t="s">
        <v>1946</v>
      </c>
      <c r="B38" s="252"/>
      <c r="C38" s="271"/>
      <c r="D38" s="246"/>
    </row>
    <row r="39" spans="1:6" ht="12.75" customHeight="1" x14ac:dyDescent="0.25">
      <c r="A39" s="253" t="s">
        <v>202</v>
      </c>
      <c r="B39" s="255">
        <f>Data!H138</f>
        <v>-34598</v>
      </c>
      <c r="C39" s="270" t="str">
        <f>Data!H167</f>
        <v>Payables: amounts falling due after more than one year comment</v>
      </c>
      <c r="D39" s="246"/>
      <c r="F39" s="257"/>
    </row>
    <row r="40" spans="1:6" ht="12.75" customHeight="1" x14ac:dyDescent="0.25">
      <c r="A40" s="253" t="s">
        <v>203</v>
      </c>
      <c r="B40" s="255">
        <f>Data!H139</f>
        <v>-39</v>
      </c>
      <c r="C40" s="270" t="str">
        <f>Data!H168</f>
        <v>Provisions comment</v>
      </c>
      <c r="D40" s="246"/>
      <c r="F40" s="257"/>
    </row>
    <row r="41" spans="1:6" ht="12.75" customHeight="1" x14ac:dyDescent="0.25">
      <c r="A41" s="253" t="s">
        <v>204</v>
      </c>
      <c r="B41" s="255">
        <f>Data!H140</f>
        <v>-7699</v>
      </c>
      <c r="C41" s="270" t="str">
        <f>Data!H169</f>
        <v>Pension asset/(liability) comment</v>
      </c>
      <c r="D41" s="246"/>
      <c r="F41" s="257"/>
    </row>
    <row r="42" spans="1:6" ht="12.75" customHeight="1" x14ac:dyDescent="0.25">
      <c r="A42" s="253" t="s">
        <v>1946</v>
      </c>
      <c r="B42" s="252"/>
      <c r="C42" s="271"/>
      <c r="D42" s="246"/>
    </row>
    <row r="43" spans="1:6" ht="12.75" customHeight="1" x14ac:dyDescent="0.25">
      <c r="A43" s="268" t="s">
        <v>205</v>
      </c>
      <c r="B43" s="252"/>
      <c r="C43" s="271"/>
      <c r="D43" s="246"/>
    </row>
    <row r="44" spans="1:6" ht="12.75" customHeight="1" x14ac:dyDescent="0.25">
      <c r="A44" s="253" t="s">
        <v>197</v>
      </c>
      <c r="B44" s="255">
        <f>Data!H142</f>
        <v>-82177</v>
      </c>
      <c r="C44" s="270" t="str">
        <f>Data!H170</f>
        <v>Scottish housing grants (SHG) comment</v>
      </c>
      <c r="D44" s="246"/>
      <c r="F44" s="257"/>
    </row>
    <row r="45" spans="1:6" ht="12.75" customHeight="1" x14ac:dyDescent="0.25">
      <c r="A45" s="253" t="s">
        <v>198</v>
      </c>
      <c r="B45" s="255">
        <f>Data!H143</f>
        <v>0</v>
      </c>
      <c r="C45" s="270" t="str">
        <f>Data!H171</f>
        <v>Other grants comment</v>
      </c>
      <c r="D45" s="246"/>
      <c r="F45" s="257"/>
    </row>
    <row r="46" spans="1:6" ht="12.75" customHeight="1" x14ac:dyDescent="0.25">
      <c r="A46" s="253" t="s">
        <v>1946</v>
      </c>
      <c r="B46" s="252"/>
      <c r="C46" s="271"/>
      <c r="D46" s="246"/>
    </row>
    <row r="47" spans="1:6" ht="12.75" customHeight="1" x14ac:dyDescent="0.25">
      <c r="A47" s="261" t="s">
        <v>206</v>
      </c>
      <c r="B47" s="262">
        <f>Data!I144</f>
        <v>-82177</v>
      </c>
      <c r="C47" s="270"/>
      <c r="D47" s="246"/>
    </row>
    <row r="48" spans="1:6" ht="12.75" customHeight="1" x14ac:dyDescent="0.25">
      <c r="A48" s="297" t="s">
        <v>1946</v>
      </c>
      <c r="B48" s="252"/>
      <c r="C48" s="271"/>
      <c r="D48" s="246"/>
    </row>
    <row r="49" spans="1:6" ht="12.75" customHeight="1" x14ac:dyDescent="0.25">
      <c r="A49" s="261" t="s">
        <v>207</v>
      </c>
      <c r="B49" s="262">
        <f>Data!I145</f>
        <v>-124513</v>
      </c>
      <c r="C49" s="270"/>
      <c r="D49" s="246"/>
    </row>
    <row r="50" spans="1:6" ht="12.75" customHeight="1" x14ac:dyDescent="0.25">
      <c r="A50" s="246" t="s">
        <v>1946</v>
      </c>
      <c r="B50" s="252"/>
      <c r="C50" s="271"/>
      <c r="D50" s="246"/>
    </row>
    <row r="51" spans="1:6" ht="12.75" customHeight="1" x14ac:dyDescent="0.25">
      <c r="A51" s="261" t="s">
        <v>208</v>
      </c>
      <c r="B51" s="262">
        <f>Data!I146</f>
        <v>44418</v>
      </c>
      <c r="C51" s="270"/>
      <c r="D51" s="246"/>
    </row>
    <row r="52" spans="1:6" ht="12.75" customHeight="1" x14ac:dyDescent="0.25">
      <c r="A52" s="298" t="s">
        <v>1946</v>
      </c>
      <c r="B52" s="252"/>
      <c r="C52" s="271"/>
      <c r="D52" s="246"/>
    </row>
    <row r="53" spans="1:6" ht="12.75" customHeight="1" x14ac:dyDescent="0.25">
      <c r="A53" s="268" t="s">
        <v>213</v>
      </c>
      <c r="B53" s="252"/>
      <c r="C53" s="271"/>
      <c r="D53" s="246"/>
    </row>
    <row r="54" spans="1:6" ht="12.75" customHeight="1" x14ac:dyDescent="0.25">
      <c r="A54" s="253" t="s">
        <v>209</v>
      </c>
      <c r="B54" s="255">
        <f>Data!H148</f>
        <v>0</v>
      </c>
      <c r="C54" s="270" t="str">
        <f>Data!H172</f>
        <v>Share capital comment</v>
      </c>
      <c r="D54" s="246"/>
      <c r="F54" s="257"/>
    </row>
    <row r="55" spans="1:6" ht="12.75" customHeight="1" x14ac:dyDescent="0.25">
      <c r="A55" s="253" t="s">
        <v>210</v>
      </c>
      <c r="B55" s="255">
        <f>Data!H149</f>
        <v>0</v>
      </c>
      <c r="C55" s="270" t="str">
        <f>Data!H173</f>
        <v>Revaluation reserves comment</v>
      </c>
      <c r="D55" s="246"/>
      <c r="F55" s="257"/>
    </row>
    <row r="56" spans="1:6" ht="12.75" customHeight="1" x14ac:dyDescent="0.25">
      <c r="A56" s="253" t="s">
        <v>211</v>
      </c>
      <c r="B56" s="255">
        <f>Data!H150</f>
        <v>0</v>
      </c>
      <c r="C56" s="270" t="str">
        <f>Data!H174</f>
        <v>Restricted reserves comment</v>
      </c>
      <c r="D56" s="246"/>
      <c r="F56" s="257"/>
    </row>
    <row r="57" spans="1:6" ht="12.75" customHeight="1" x14ac:dyDescent="0.25">
      <c r="A57" s="253" t="s">
        <v>212</v>
      </c>
      <c r="B57" s="255">
        <f>Data!H151</f>
        <v>44418</v>
      </c>
      <c r="C57" s="270" t="str">
        <f>Data!H175</f>
        <v>Revenue reserves comment</v>
      </c>
      <c r="D57" s="246"/>
      <c r="F57" s="257"/>
    </row>
    <row r="58" spans="1:6" ht="12.75" customHeight="1" x14ac:dyDescent="0.25">
      <c r="A58" s="246" t="s">
        <v>1946</v>
      </c>
      <c r="B58" s="252"/>
      <c r="C58" s="271"/>
      <c r="D58" s="246"/>
    </row>
    <row r="59" spans="1:6" ht="12.75" customHeight="1" x14ac:dyDescent="0.25">
      <c r="A59" s="261" t="s">
        <v>214</v>
      </c>
      <c r="B59" s="262">
        <f>Data!I152</f>
        <v>44418</v>
      </c>
      <c r="C59" s="296"/>
      <c r="D59" s="246"/>
    </row>
    <row r="60" spans="1:6" ht="12.75" customHeight="1" x14ac:dyDescent="0.25">
      <c r="B60" s="270"/>
      <c r="D60" s="246"/>
    </row>
  </sheetData>
  <conditionalFormatting sqref="B60">
    <cfRule type="expression" dxfId="0" priority="1">
      <formula>$B$51=$B$59</formula>
    </cfRule>
  </conditionalFormatting>
  <dataValidations count="4">
    <dataValidation type="decimal" operator="equal" allowBlank="1" showInputMessage="1" showErrorMessage="1" error="SOFP - total reserves does not equal net assets_x000a_" sqref="B59" xr:uid="{00000000-0002-0000-0500-000000000000}">
      <formula1>AFSSOFP032</formula1>
    </dataValidation>
    <dataValidation allowBlank="1" showInputMessage="1" showErrorMessage="1" promptTitle="Determine naming convention" sqref="F54:F57 F44:F45 F39:F41 F30:F31 F27 F20:F23 F16 F11:F13 F6:F7 F4" xr:uid="{00000000-0002-0000-0500-000001000000}"/>
    <dataValidation allowBlank="1" showInputMessage="1" error="_x000a_" sqref="B51" xr:uid="{00000000-0002-0000-0500-000002000000}"/>
    <dataValidation type="decimal" allowBlank="1" showInputMessage="1" showErrorMessage="1" error="SOFP - Scottish housing grants (SHG) must be less than or equal to zero" sqref="B30:B31" xr:uid="{00000000-0002-0000-0500-000003000000}">
      <formula1>-99999999999.9</formula1>
      <formula2>0</formula2>
    </dataValidation>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B33"/>
  <sheetViews>
    <sheetView workbookViewId="0">
      <selection activeCell="B3" sqref="B3"/>
    </sheetView>
  </sheetViews>
  <sheetFormatPr defaultColWidth="0" defaultRowHeight="12.75" customHeight="1" x14ac:dyDescent="0.25"/>
  <cols>
    <col min="1" max="1" width="50.5703125" style="246" customWidth="1"/>
    <col min="2" max="2" width="17.42578125" style="247" customWidth="1"/>
    <col min="3" max="3" width="30.5703125" style="248" customWidth="1"/>
    <col min="4" max="4" width="9.42578125" style="247" customWidth="1"/>
    <col min="5" max="5" width="9.42578125" style="248" customWidth="1"/>
    <col min="6" max="6" width="8.7109375" style="248" hidden="1"/>
    <col min="7" max="16382" width="8.7109375" style="249" hidden="1"/>
    <col min="16383" max="16384" width="7.5703125" style="249" hidden="1"/>
  </cols>
  <sheetData>
    <row r="1" spans="1:5" ht="12.75" customHeight="1" x14ac:dyDescent="0.25">
      <c r="A1" s="267" t="s">
        <v>1831</v>
      </c>
      <c r="C1" s="246"/>
      <c r="E1" s="246"/>
    </row>
    <row r="2" spans="1:5" ht="12.75" customHeight="1" x14ac:dyDescent="0.25">
      <c r="A2" s="254"/>
      <c r="B2" s="251" t="s">
        <v>1773</v>
      </c>
      <c r="C2" s="247"/>
      <c r="D2" s="246"/>
    </row>
    <row r="3" spans="1:5" ht="12.75" customHeight="1" x14ac:dyDescent="0.25">
      <c r="A3" s="264" t="s">
        <v>292</v>
      </c>
      <c r="B3" s="272">
        <f>Data!H177</f>
        <v>6697</v>
      </c>
      <c r="C3" s="254" t="str">
        <f>Data!H201</f>
        <v>Net cash inflow/(outflow) from operating activities comment</v>
      </c>
      <c r="D3" s="246"/>
    </row>
    <row r="4" spans="1:5" ht="12.75" customHeight="1" x14ac:dyDescent="0.25">
      <c r="A4" s="246" t="s">
        <v>1946</v>
      </c>
      <c r="B4" s="252"/>
      <c r="C4" s="246"/>
      <c r="D4" s="246"/>
    </row>
    <row r="5" spans="1:5" ht="12.75" customHeight="1" x14ac:dyDescent="0.25">
      <c r="A5" s="261" t="s">
        <v>1190</v>
      </c>
      <c r="B5" s="272">
        <f>Data!H178</f>
        <v>-2</v>
      </c>
      <c r="C5" s="254" t="str">
        <f>Data!H202</f>
        <v>Tax (paid)/refunded comment</v>
      </c>
      <c r="D5" s="246"/>
    </row>
    <row r="6" spans="1:5" ht="12.75" customHeight="1" x14ac:dyDescent="0.25">
      <c r="A6" s="246" t="s">
        <v>1946</v>
      </c>
      <c r="B6" s="252"/>
      <c r="C6" s="246"/>
      <c r="D6" s="246"/>
    </row>
    <row r="7" spans="1:5" ht="12.75" customHeight="1" x14ac:dyDescent="0.25">
      <c r="A7" s="268" t="s">
        <v>293</v>
      </c>
      <c r="B7" s="252"/>
      <c r="C7" s="246"/>
      <c r="D7" s="246"/>
    </row>
    <row r="8" spans="1:5" ht="12.75" customHeight="1" x14ac:dyDescent="0.25">
      <c r="A8" s="253" t="s">
        <v>294</v>
      </c>
      <c r="B8" s="272">
        <f>Data!H180</f>
        <v>-11968</v>
      </c>
      <c r="C8" s="254" t="str">
        <f>Data!H203</f>
        <v>Acquisition and construction of properties comment</v>
      </c>
      <c r="D8" s="246"/>
    </row>
    <row r="9" spans="1:5" ht="12.75" customHeight="1" x14ac:dyDescent="0.25">
      <c r="A9" s="253" t="s">
        <v>1832</v>
      </c>
      <c r="B9" s="272">
        <f>Data!H181</f>
        <v>-603</v>
      </c>
      <c r="C9" s="254" t="str">
        <f>Data!H204</f>
        <v>Purchase of other non current assets comment</v>
      </c>
      <c r="D9" s="246"/>
    </row>
    <row r="10" spans="1:5" ht="12.75" customHeight="1" x14ac:dyDescent="0.25">
      <c r="A10" s="253" t="s">
        <v>296</v>
      </c>
      <c r="B10" s="272">
        <f>Data!H182</f>
        <v>72</v>
      </c>
      <c r="C10" s="254" t="str">
        <f>Data!H205</f>
        <v>Sales of properties comment</v>
      </c>
      <c r="D10" s="246"/>
    </row>
    <row r="11" spans="1:5" ht="12.75" customHeight="1" x14ac:dyDescent="0.25">
      <c r="A11" s="253" t="s">
        <v>1833</v>
      </c>
      <c r="B11" s="272">
        <f>Data!H183</f>
        <v>0</v>
      </c>
      <c r="C11" s="254" t="str">
        <f>Data!H206</f>
        <v>Sales of other non current assets comment</v>
      </c>
      <c r="D11" s="246"/>
    </row>
    <row r="12" spans="1:5" ht="12.75" customHeight="1" x14ac:dyDescent="0.25">
      <c r="A12" s="253" t="s">
        <v>1834</v>
      </c>
      <c r="B12" s="272">
        <f>Data!H184</f>
        <v>5402</v>
      </c>
      <c r="C12" s="254" t="str">
        <f>Data!H207</f>
        <v>Capital Grants received comment</v>
      </c>
      <c r="D12" s="246"/>
    </row>
    <row r="13" spans="1:5" ht="12.75" customHeight="1" x14ac:dyDescent="0.25">
      <c r="A13" s="253" t="s">
        <v>1835</v>
      </c>
      <c r="B13" s="272">
        <f>Data!H185</f>
        <v>-35</v>
      </c>
      <c r="C13" s="254" t="str">
        <f>Data!H208</f>
        <v>Capital Grants repaid comment</v>
      </c>
      <c r="D13" s="246"/>
    </row>
    <row r="14" spans="1:5" ht="12.75" customHeight="1" x14ac:dyDescent="0.25">
      <c r="A14" s="253" t="s">
        <v>300</v>
      </c>
      <c r="B14" s="272">
        <f>Data!H186</f>
        <v>28</v>
      </c>
      <c r="C14" s="254" t="str">
        <f>Data!H209</f>
        <v>Interest received comment</v>
      </c>
      <c r="D14" s="246"/>
    </row>
    <row r="15" spans="1:5" ht="12.75" customHeight="1" x14ac:dyDescent="0.25">
      <c r="A15" s="246" t="s">
        <v>1946</v>
      </c>
      <c r="B15" s="252"/>
      <c r="C15" s="246" t="s">
        <v>1402</v>
      </c>
      <c r="D15" s="246"/>
    </row>
    <row r="16" spans="1:5" ht="12.75" customHeight="1" x14ac:dyDescent="0.25">
      <c r="A16" s="261" t="s">
        <v>301</v>
      </c>
      <c r="B16" s="262">
        <f>Data!I187</f>
        <v>-7104</v>
      </c>
      <c r="C16" s="254"/>
      <c r="D16" s="246"/>
    </row>
    <row r="17" spans="1:4" ht="12.75" customHeight="1" x14ac:dyDescent="0.25">
      <c r="A17" s="246" t="s">
        <v>1946</v>
      </c>
      <c r="B17" s="252"/>
      <c r="C17" s="246"/>
      <c r="D17" s="246"/>
    </row>
    <row r="18" spans="1:4" ht="12.75" customHeight="1" x14ac:dyDescent="0.25">
      <c r="A18" s="268" t="s">
        <v>302</v>
      </c>
      <c r="B18" s="252"/>
      <c r="C18" s="246"/>
      <c r="D18" s="246"/>
    </row>
    <row r="19" spans="1:4" ht="12.75" customHeight="1" x14ac:dyDescent="0.25">
      <c r="A19" s="253" t="s">
        <v>303</v>
      </c>
      <c r="B19" s="272">
        <f>Data!H189</f>
        <v>-1364</v>
      </c>
      <c r="C19" s="254" t="str">
        <f>Data!H210</f>
        <v>Interest paid comment</v>
      </c>
      <c r="D19" s="246"/>
    </row>
    <row r="20" spans="1:4" ht="12.75" customHeight="1" x14ac:dyDescent="0.25">
      <c r="A20" s="253" t="s">
        <v>1163</v>
      </c>
      <c r="B20" s="272">
        <f>Data!H190</f>
        <v>0</v>
      </c>
      <c r="C20" s="254" t="str">
        <f>Data!H211</f>
        <v>Interest element of finance lease rental payment comment</v>
      </c>
      <c r="D20" s="246"/>
    </row>
    <row r="21" spans="1:4" ht="12.75" customHeight="1" x14ac:dyDescent="0.25">
      <c r="A21" s="253" t="s">
        <v>304</v>
      </c>
      <c r="B21" s="272">
        <f>Data!H191</f>
        <v>0</v>
      </c>
      <c r="C21" s="254" t="str">
        <f>Data!H212</f>
        <v>Share capital received/(repaid) comment</v>
      </c>
      <c r="D21" s="246"/>
    </row>
    <row r="22" spans="1:4" ht="12.75" customHeight="1" x14ac:dyDescent="0.25">
      <c r="A22" s="253" t="s">
        <v>305</v>
      </c>
      <c r="B22" s="272">
        <f>Data!H192</f>
        <v>8000</v>
      </c>
      <c r="C22" s="254" t="str">
        <f>Data!H213</f>
        <v>Funding drawn down comment</v>
      </c>
      <c r="D22" s="246"/>
    </row>
    <row r="23" spans="1:4" ht="12.75" customHeight="1" x14ac:dyDescent="0.25">
      <c r="A23" s="253" t="s">
        <v>306</v>
      </c>
      <c r="B23" s="272">
        <f>Data!H193</f>
        <v>-763</v>
      </c>
      <c r="C23" s="254" t="str">
        <f>Data!H214</f>
        <v>Funding repaid comment</v>
      </c>
      <c r="D23" s="246"/>
    </row>
    <row r="24" spans="1:4" ht="12.75" customHeight="1" x14ac:dyDescent="0.25">
      <c r="A24" s="253" t="s">
        <v>307</v>
      </c>
      <c r="B24" s="272">
        <f>Data!H194</f>
        <v>0</v>
      </c>
      <c r="C24" s="254" t="str">
        <f>Data!H215</f>
        <v>Early repayment and associated charges comment</v>
      </c>
      <c r="D24" s="246"/>
    </row>
    <row r="25" spans="1:4" ht="12.75" customHeight="1" x14ac:dyDescent="0.25">
      <c r="A25" s="253" t="s">
        <v>1164</v>
      </c>
      <c r="B25" s="272">
        <f>Data!H195</f>
        <v>0</v>
      </c>
      <c r="C25" s="254" t="str">
        <f>Data!H216</f>
        <v>Capital element of finance lease rental payments comment</v>
      </c>
      <c r="D25" s="246"/>
    </row>
    <row r="26" spans="1:4" ht="12.75" customHeight="1" x14ac:dyDescent="0.25">
      <c r="A26" s="253" t="s">
        <v>308</v>
      </c>
      <c r="B26" s="272">
        <f>Data!H196</f>
        <v>0</v>
      </c>
      <c r="C26" s="254" t="str">
        <f>Data!H217</f>
        <v>Withdrawal from deposits comment</v>
      </c>
      <c r="D26" s="246"/>
    </row>
    <row r="27" spans="1:4" ht="12.75" customHeight="1" x14ac:dyDescent="0.25">
      <c r="A27" s="246" t="s">
        <v>1946</v>
      </c>
      <c r="B27" s="252"/>
      <c r="C27" s="246"/>
      <c r="D27" s="246"/>
    </row>
    <row r="28" spans="1:4" ht="12.75" customHeight="1" x14ac:dyDescent="0.25">
      <c r="A28" s="261" t="s">
        <v>1836</v>
      </c>
      <c r="B28" s="262">
        <f>Data!I197</f>
        <v>5873</v>
      </c>
      <c r="C28" s="254"/>
      <c r="D28" s="246"/>
    </row>
    <row r="29" spans="1:4" ht="12.75" customHeight="1" x14ac:dyDescent="0.25">
      <c r="A29" s="246" t="s">
        <v>1946</v>
      </c>
      <c r="B29" s="252"/>
      <c r="C29" s="246"/>
      <c r="D29" s="246"/>
    </row>
    <row r="30" spans="1:4" ht="12.75" customHeight="1" x14ac:dyDescent="0.25">
      <c r="A30" s="261" t="s">
        <v>310</v>
      </c>
      <c r="B30" s="262">
        <f>Data!I198</f>
        <v>5464</v>
      </c>
      <c r="C30" s="254"/>
      <c r="D30" s="246"/>
    </row>
    <row r="31" spans="1:4" ht="12.75" customHeight="1" x14ac:dyDescent="0.25">
      <c r="A31" s="246" t="s">
        <v>1946</v>
      </c>
      <c r="B31" s="252"/>
      <c r="C31" s="246"/>
      <c r="D31" s="246"/>
    </row>
    <row r="32" spans="1:4" ht="12.75" customHeight="1" x14ac:dyDescent="0.25">
      <c r="A32" s="261" t="s">
        <v>311</v>
      </c>
      <c r="B32" s="272">
        <f>Data!H199</f>
        <v>1969</v>
      </c>
      <c r="C32" s="254" t="str">
        <f>Data!H218</f>
        <v>Cash and cash equivalents at beginning of the year comment</v>
      </c>
      <c r="D32" s="246"/>
    </row>
    <row r="33" spans="1:4" ht="12.75" customHeight="1" x14ac:dyDescent="0.25">
      <c r="A33" s="261" t="s">
        <v>312</v>
      </c>
      <c r="B33" s="263">
        <f>Data!I200</f>
        <v>7433</v>
      </c>
      <c r="D33" s="246"/>
    </row>
  </sheetData>
  <dataValidations count="1">
    <dataValidation type="decimal" operator="equal" allowBlank="1" showInputMessage="1" showErrorMessage="1" error="SOCF - cash and cash equivalents at end of the year must equal cash and cash equivalents in the statement of financial position_x000a_" sqref="B33" xr:uid="{00000000-0002-0000-0600-000000000000}">
      <formula1>AFSSOFP015</formula1>
    </dataValidation>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EY47"/>
  <sheetViews>
    <sheetView workbookViewId="0">
      <selection activeCell="C6" sqref="C6"/>
    </sheetView>
  </sheetViews>
  <sheetFormatPr defaultColWidth="0" defaultRowHeight="12.75" customHeight="1" x14ac:dyDescent="0.25"/>
  <cols>
    <col min="1" max="1" width="45.42578125" style="174" customWidth="1"/>
    <col min="2" max="2" width="9.42578125" style="173" customWidth="1"/>
    <col min="3" max="7" width="17.42578125" style="175" customWidth="1"/>
    <col min="8" max="8" width="30.5703125" style="175" customWidth="1"/>
    <col min="9" max="9" width="9.42578125" style="175" customWidth="1"/>
    <col min="10" max="10" width="9.42578125" style="173" customWidth="1"/>
    <col min="11" max="11" width="8.7109375" style="173" customWidth="1"/>
    <col min="12" max="16379" width="8.7109375" style="176" hidden="1"/>
    <col min="16380" max="16384" width="7.85546875" style="176" hidden="1"/>
  </cols>
  <sheetData>
    <row r="1" spans="1:11" ht="12.75" customHeight="1" x14ac:dyDescent="0.25">
      <c r="A1" s="177" t="s">
        <v>1703</v>
      </c>
      <c r="B1" s="174"/>
      <c r="J1" s="174"/>
    </row>
    <row r="2" spans="1:11" ht="12.75" customHeight="1" x14ac:dyDescent="0.25">
      <c r="B2" s="174"/>
      <c r="J2" s="174"/>
    </row>
    <row r="3" spans="1:11" s="226" customFormat="1" ht="38.25" customHeight="1" x14ac:dyDescent="0.2">
      <c r="C3" s="178" t="s">
        <v>1626</v>
      </c>
      <c r="D3" s="178" t="s">
        <v>1627</v>
      </c>
      <c r="E3" s="178" t="s">
        <v>1628</v>
      </c>
      <c r="F3" s="178" t="s">
        <v>1039</v>
      </c>
      <c r="G3" s="179" t="s">
        <v>27</v>
      </c>
      <c r="H3" s="227"/>
    </row>
    <row r="4" spans="1:11" ht="12.75" customHeight="1" x14ac:dyDescent="0.25">
      <c r="B4" s="174"/>
      <c r="C4" s="180" t="s">
        <v>1629</v>
      </c>
      <c r="D4" s="180" t="s">
        <v>1629</v>
      </c>
      <c r="E4" s="180" t="s">
        <v>1629</v>
      </c>
      <c r="F4" s="180" t="s">
        <v>1629</v>
      </c>
      <c r="G4" s="181" t="s">
        <v>1629</v>
      </c>
      <c r="I4" s="174"/>
    </row>
    <row r="5" spans="1:11" ht="12.75" customHeight="1" x14ac:dyDescent="0.25">
      <c r="B5" s="174"/>
      <c r="C5" s="182"/>
      <c r="D5" s="182"/>
      <c r="E5" s="182"/>
      <c r="F5" s="182"/>
      <c r="G5" s="182"/>
      <c r="I5" s="174"/>
    </row>
    <row r="6" spans="1:11" ht="12.75" customHeight="1" x14ac:dyDescent="0.25">
      <c r="A6" s="183" t="s">
        <v>1704</v>
      </c>
      <c r="B6" s="184"/>
      <c r="C6" s="185">
        <f>Data!H220</f>
        <v>978</v>
      </c>
      <c r="D6" s="185">
        <f>Data!H238</f>
        <v>16258</v>
      </c>
      <c r="E6" s="185">
        <f>Data!H256</f>
        <v>34</v>
      </c>
      <c r="F6" s="185">
        <f>Data!H274</f>
        <v>0</v>
      </c>
      <c r="G6" s="186">
        <f>Data!I292</f>
        <v>17270</v>
      </c>
      <c r="H6" s="228" t="str">
        <f>Data!H310</f>
        <v>Rent receivable comment</v>
      </c>
      <c r="I6" s="174"/>
      <c r="K6" s="189"/>
    </row>
    <row r="7" spans="1:11" ht="12.75" customHeight="1" x14ac:dyDescent="0.25">
      <c r="A7" s="183" t="s">
        <v>1705</v>
      </c>
      <c r="B7" s="184"/>
      <c r="C7" s="185">
        <f>Data!H221</f>
        <v>104</v>
      </c>
      <c r="D7" s="185">
        <f>Data!H239</f>
        <v>10425</v>
      </c>
      <c r="E7" s="185">
        <f>Data!H257</f>
        <v>0</v>
      </c>
      <c r="F7" s="185">
        <f>Data!H275</f>
        <v>0</v>
      </c>
      <c r="G7" s="186">
        <f>Data!I293</f>
        <v>10529</v>
      </c>
      <c r="H7" s="228" t="str">
        <f>Data!H311</f>
        <v>Service charges comment</v>
      </c>
      <c r="I7" s="174"/>
      <c r="K7" s="189"/>
    </row>
    <row r="8" spans="1:11" ht="12.75" customHeight="1" x14ac:dyDescent="0.25">
      <c r="B8" s="174"/>
      <c r="C8" s="182"/>
      <c r="D8" s="182"/>
      <c r="E8" s="182"/>
      <c r="F8" s="182"/>
      <c r="G8" s="182"/>
      <c r="H8" s="229"/>
      <c r="I8" s="174"/>
      <c r="K8" s="189"/>
    </row>
    <row r="9" spans="1:11" ht="12.75" customHeight="1" x14ac:dyDescent="0.25">
      <c r="A9" s="190" t="s">
        <v>1706</v>
      </c>
      <c r="B9" s="184"/>
      <c r="C9" s="186">
        <f>Data!I222</f>
        <v>1082</v>
      </c>
      <c r="D9" s="186">
        <f>Data!I240</f>
        <v>26683</v>
      </c>
      <c r="E9" s="186">
        <f>Data!I258</f>
        <v>34</v>
      </c>
      <c r="F9" s="186">
        <f>Data!I276</f>
        <v>0</v>
      </c>
      <c r="G9" s="186">
        <f>Data!I294</f>
        <v>27799</v>
      </c>
      <c r="H9" s="228"/>
      <c r="I9" s="174"/>
      <c r="K9" s="189"/>
    </row>
    <row r="10" spans="1:11" ht="12.75" customHeight="1" x14ac:dyDescent="0.25">
      <c r="B10" s="174"/>
      <c r="C10" s="182"/>
      <c r="D10" s="182"/>
      <c r="E10" s="182"/>
      <c r="F10" s="182"/>
      <c r="G10" s="182"/>
      <c r="H10" s="229"/>
      <c r="I10" s="174"/>
      <c r="K10" s="189"/>
    </row>
    <row r="11" spans="1:11" ht="12.75" customHeight="1" x14ac:dyDescent="0.25">
      <c r="A11" s="183" t="s">
        <v>1707</v>
      </c>
      <c r="B11" s="184"/>
      <c r="C11" s="185">
        <f>Data!H223</f>
        <v>-7</v>
      </c>
      <c r="D11" s="185">
        <f>Data!H241</f>
        <v>-593</v>
      </c>
      <c r="E11" s="185">
        <f>Data!H259</f>
        <v>0</v>
      </c>
      <c r="F11" s="185">
        <f>Data!H277</f>
        <v>0</v>
      </c>
      <c r="G11" s="186">
        <f>Data!I295</f>
        <v>-600</v>
      </c>
      <c r="H11" s="228" t="str">
        <f>Data!H312</f>
        <v>Voids comment</v>
      </c>
      <c r="I11" s="174"/>
      <c r="K11" s="189"/>
    </row>
    <row r="12" spans="1:11" ht="12.75" customHeight="1" x14ac:dyDescent="0.25">
      <c r="B12" s="174"/>
      <c r="C12" s="182"/>
      <c r="D12" s="182"/>
      <c r="E12" s="182"/>
      <c r="F12" s="182"/>
      <c r="G12" s="182"/>
      <c r="H12" s="229"/>
      <c r="I12" s="174"/>
      <c r="K12" s="189"/>
    </row>
    <row r="13" spans="1:11" ht="12.75" customHeight="1" x14ac:dyDescent="0.25">
      <c r="A13" s="190" t="s">
        <v>1708</v>
      </c>
      <c r="B13" s="184"/>
      <c r="C13" s="186">
        <f>Data!I224</f>
        <v>1075</v>
      </c>
      <c r="D13" s="186">
        <f>Data!I242</f>
        <v>26090</v>
      </c>
      <c r="E13" s="186">
        <f>Data!I260</f>
        <v>34</v>
      </c>
      <c r="F13" s="186">
        <f>Data!I278</f>
        <v>0</v>
      </c>
      <c r="G13" s="186">
        <f>Data!I296</f>
        <v>27199</v>
      </c>
      <c r="H13" s="228"/>
      <c r="I13" s="174"/>
      <c r="K13" s="189"/>
    </row>
    <row r="14" spans="1:11" ht="12.75" customHeight="1" x14ac:dyDescent="0.25">
      <c r="B14" s="174"/>
      <c r="C14" s="182"/>
      <c r="D14" s="182"/>
      <c r="E14" s="182"/>
      <c r="F14" s="182"/>
      <c r="G14" s="182"/>
      <c r="H14" s="229"/>
      <c r="I14" s="174"/>
      <c r="K14" s="189"/>
    </row>
    <row r="15" spans="1:11" ht="12.75" customHeight="1" x14ac:dyDescent="0.25">
      <c r="A15" s="230" t="s">
        <v>1709</v>
      </c>
      <c r="B15" s="184"/>
      <c r="C15" s="185">
        <f>Data!H225</f>
        <v>147</v>
      </c>
      <c r="D15" s="185">
        <f>Data!H243</f>
        <v>2520</v>
      </c>
      <c r="E15" s="185">
        <f>Data!H261</f>
        <v>20</v>
      </c>
      <c r="F15" s="185" t="str">
        <f>Data!H279</f>
        <v>0</v>
      </c>
      <c r="G15" s="186">
        <f>Data!I297</f>
        <v>2687</v>
      </c>
      <c r="H15" s="228" t="str">
        <f>Data!H313</f>
        <v>Grants released from deferred income comment</v>
      </c>
      <c r="I15" s="174"/>
      <c r="K15" s="189"/>
    </row>
    <row r="16" spans="1:11" ht="12.75" customHeight="1" x14ac:dyDescent="0.25">
      <c r="A16" s="230" t="s">
        <v>1630</v>
      </c>
      <c r="B16" s="184"/>
      <c r="C16" s="185">
        <f>Data!H226</f>
        <v>0</v>
      </c>
      <c r="D16" s="185">
        <f>Data!H244</f>
        <v>0</v>
      </c>
      <c r="E16" s="185">
        <f>Data!H262</f>
        <v>0</v>
      </c>
      <c r="F16" s="185">
        <f>Data!H280</f>
        <v>0</v>
      </c>
      <c r="G16" s="186">
        <f>Data!I298</f>
        <v>0</v>
      </c>
      <c r="H16" s="228" t="str">
        <f>Data!H314</f>
        <v>Grants from Scottish Ministers comment</v>
      </c>
      <c r="I16" s="174"/>
      <c r="K16" s="189"/>
    </row>
    <row r="17" spans="1:11" ht="12.75" customHeight="1" x14ac:dyDescent="0.25">
      <c r="A17" s="183" t="s">
        <v>198</v>
      </c>
      <c r="B17" s="184"/>
      <c r="C17" s="185">
        <f>Data!H227</f>
        <v>0</v>
      </c>
      <c r="D17" s="185">
        <f>Data!H245</f>
        <v>499</v>
      </c>
      <c r="E17" s="185">
        <f>Data!H263</f>
        <v>0</v>
      </c>
      <c r="F17" s="185">
        <f>Data!H281</f>
        <v>0</v>
      </c>
      <c r="G17" s="186">
        <f>Data!I299</f>
        <v>499</v>
      </c>
      <c r="H17" s="228" t="str">
        <f>Data!H315</f>
        <v>Other grants comment</v>
      </c>
      <c r="I17" s="174"/>
      <c r="K17" s="189"/>
    </row>
    <row r="18" spans="1:11" ht="12.75" customHeight="1" x14ac:dyDescent="0.25">
      <c r="B18" s="174"/>
      <c r="C18" s="182"/>
      <c r="D18" s="182"/>
      <c r="E18" s="182"/>
      <c r="F18" s="182"/>
      <c r="G18" s="182"/>
      <c r="H18" s="229"/>
      <c r="I18" s="174"/>
      <c r="K18" s="189"/>
    </row>
    <row r="19" spans="1:11" ht="12.75" customHeight="1" x14ac:dyDescent="0.25">
      <c r="A19" s="190" t="s">
        <v>1710</v>
      </c>
      <c r="B19" s="184"/>
      <c r="C19" s="186">
        <f>Data!I228</f>
        <v>1222</v>
      </c>
      <c r="D19" s="186">
        <f>Data!I246</f>
        <v>29109</v>
      </c>
      <c r="E19" s="186">
        <f>Data!I264</f>
        <v>54</v>
      </c>
      <c r="F19" s="186">
        <f>Data!I282</f>
        <v>0</v>
      </c>
      <c r="G19" s="186">
        <f>Data!I300</f>
        <v>30385</v>
      </c>
      <c r="H19" s="228"/>
      <c r="I19" s="174"/>
      <c r="K19" s="189"/>
    </row>
    <row r="20" spans="1:11" ht="12.75" customHeight="1" x14ac:dyDescent="0.25">
      <c r="B20" s="174"/>
      <c r="C20" s="182"/>
      <c r="D20" s="182"/>
      <c r="E20" s="182"/>
      <c r="F20" s="182"/>
      <c r="G20" s="182"/>
      <c r="H20" s="229"/>
      <c r="I20" s="174"/>
      <c r="K20" s="189"/>
    </row>
    <row r="21" spans="1:11" ht="12.75" customHeight="1" x14ac:dyDescent="0.25">
      <c r="A21" s="183" t="s">
        <v>1711</v>
      </c>
      <c r="B21" s="184"/>
      <c r="C21" s="185">
        <f>Data!H229</f>
        <v>-230</v>
      </c>
      <c r="D21" s="185">
        <f>Data!H247</f>
        <v>-5461</v>
      </c>
      <c r="E21" s="185">
        <f>Data!H265</f>
        <v>-7</v>
      </c>
      <c r="F21" s="185">
        <f>Data!H283</f>
        <v>0</v>
      </c>
      <c r="G21" s="186">
        <f>Data!I301</f>
        <v>-5698</v>
      </c>
      <c r="H21" s="228" t="str">
        <f>Data!H316</f>
        <v>Management and maintenance administration costs comment</v>
      </c>
      <c r="I21" s="174"/>
      <c r="K21" s="189"/>
    </row>
    <row r="22" spans="1:11" ht="12.75" customHeight="1" x14ac:dyDescent="0.25">
      <c r="A22" s="183" t="s">
        <v>1712</v>
      </c>
      <c r="B22" s="184"/>
      <c r="C22" s="185">
        <f>Data!H230</f>
        <v>-97</v>
      </c>
      <c r="D22" s="185">
        <f>Data!H248</f>
        <v>-10699</v>
      </c>
      <c r="E22" s="185">
        <f>Data!H266</f>
        <v>0</v>
      </c>
      <c r="F22" s="185">
        <f>Data!H284</f>
        <v>0</v>
      </c>
      <c r="G22" s="186">
        <f>Data!I302</f>
        <v>-10796</v>
      </c>
      <c r="H22" s="228" t="str">
        <f>Data!H317</f>
        <v>Service costs comment</v>
      </c>
      <c r="I22" s="174"/>
      <c r="K22" s="189"/>
    </row>
    <row r="23" spans="1:11" ht="12.75" customHeight="1" x14ac:dyDescent="0.25">
      <c r="A23" s="183" t="s">
        <v>1713</v>
      </c>
      <c r="B23" s="184"/>
      <c r="C23" s="185">
        <f>Data!H231</f>
        <v>-34</v>
      </c>
      <c r="D23" s="185">
        <f>Data!H249</f>
        <v>-2401</v>
      </c>
      <c r="E23" s="185">
        <f>Data!H267</f>
        <v>0</v>
      </c>
      <c r="F23" s="185">
        <f>Data!H285</f>
        <v>0</v>
      </c>
      <c r="G23" s="186">
        <f>Data!I303</f>
        <v>-2435</v>
      </c>
      <c r="H23" s="228" t="str">
        <f>Data!H318</f>
        <v>Planned maintenance comment</v>
      </c>
      <c r="I23" s="174"/>
      <c r="K23" s="189"/>
    </row>
    <row r="24" spans="1:11" ht="12.75" customHeight="1" x14ac:dyDescent="0.25">
      <c r="A24" s="183" t="s">
        <v>1714</v>
      </c>
      <c r="B24" s="184"/>
      <c r="C24" s="185">
        <f>Data!H232</f>
        <v>-70</v>
      </c>
      <c r="D24" s="185">
        <f>Data!H250</f>
        <v>-2708</v>
      </c>
      <c r="E24" s="185">
        <f>Data!H268</f>
        <v>0</v>
      </c>
      <c r="F24" s="185">
        <f>Data!H286</f>
        <v>0</v>
      </c>
      <c r="G24" s="186">
        <f>Data!I304</f>
        <v>-2778</v>
      </c>
      <c r="H24" s="228" t="str">
        <f>Data!H319</f>
        <v>Reactive maintenance comment</v>
      </c>
      <c r="I24" s="174"/>
      <c r="K24" s="189"/>
    </row>
    <row r="25" spans="1:11" ht="12.75" customHeight="1" x14ac:dyDescent="0.25">
      <c r="A25" s="183" t="s">
        <v>1715</v>
      </c>
      <c r="B25" s="184"/>
      <c r="C25" s="185">
        <f>Data!H233</f>
        <v>0</v>
      </c>
      <c r="D25" s="185">
        <f>Data!H251</f>
        <v>-50</v>
      </c>
      <c r="E25" s="185">
        <f>Data!H269</f>
        <v>0</v>
      </c>
      <c r="F25" s="185">
        <f>Data!H287</f>
        <v>0</v>
      </c>
      <c r="G25" s="186">
        <f>Data!I305</f>
        <v>-50</v>
      </c>
      <c r="H25" s="228" t="str">
        <f>Data!H320</f>
        <v>Bad debts written (off)/back comment</v>
      </c>
      <c r="I25" s="174"/>
      <c r="K25" s="189"/>
    </row>
    <row r="26" spans="1:11" ht="12.75" customHeight="1" x14ac:dyDescent="0.25">
      <c r="A26" s="183" t="s">
        <v>1716</v>
      </c>
      <c r="B26" s="184"/>
      <c r="C26" s="185">
        <f>Data!H234</f>
        <v>-329</v>
      </c>
      <c r="D26" s="185">
        <f>Data!H252</f>
        <v>-4999</v>
      </c>
      <c r="E26" s="185">
        <f>Data!H270</f>
        <v>-23</v>
      </c>
      <c r="F26" s="185">
        <f>Data!H288</f>
        <v>0</v>
      </c>
      <c r="G26" s="186">
        <f>Data!I306</f>
        <v>-5351</v>
      </c>
      <c r="H26" s="228" t="str">
        <f>Data!H321</f>
        <v>Depreciation: housing comment</v>
      </c>
      <c r="I26" s="174"/>
      <c r="K26" s="189"/>
    </row>
    <row r="27" spans="1:11" ht="12.75" customHeight="1" x14ac:dyDescent="0.25">
      <c r="A27" s="183" t="s">
        <v>1717</v>
      </c>
      <c r="B27" s="184"/>
      <c r="C27" s="185">
        <f>Data!H235</f>
        <v>0</v>
      </c>
      <c r="D27" s="185">
        <f>Data!H253</f>
        <v>0</v>
      </c>
      <c r="E27" s="185">
        <f>Data!H271</f>
        <v>0</v>
      </c>
      <c r="F27" s="185">
        <f>Data!H289</f>
        <v>0</v>
      </c>
      <c r="G27" s="186">
        <f>Data!I307</f>
        <v>0</v>
      </c>
      <c r="H27" s="228" t="str">
        <f>Data!H322</f>
        <v>Impairment comment</v>
      </c>
      <c r="I27" s="174"/>
      <c r="K27" s="189"/>
    </row>
    <row r="28" spans="1:11" ht="12.75" customHeight="1" x14ac:dyDescent="0.25">
      <c r="B28" s="174"/>
      <c r="C28" s="184"/>
      <c r="D28" s="184"/>
      <c r="E28" s="184"/>
      <c r="F28" s="184"/>
      <c r="G28" s="184"/>
      <c r="H28" s="229"/>
      <c r="I28" s="174"/>
    </row>
    <row r="29" spans="1:11" ht="12.75" customHeight="1" x14ac:dyDescent="0.25">
      <c r="A29" s="190" t="s">
        <v>20</v>
      </c>
      <c r="B29" s="184"/>
      <c r="C29" s="186">
        <f>Data!I236</f>
        <v>-760</v>
      </c>
      <c r="D29" s="186">
        <f>Data!I254</f>
        <v>-26318</v>
      </c>
      <c r="E29" s="186">
        <f>Data!I272</f>
        <v>-30</v>
      </c>
      <c r="F29" s="186">
        <f>Data!I290</f>
        <v>0</v>
      </c>
      <c r="G29" s="186">
        <f>Data!I308</f>
        <v>-27108</v>
      </c>
      <c r="H29" s="228"/>
      <c r="I29" s="174"/>
    </row>
    <row r="30" spans="1:11" ht="12.75" customHeight="1" x14ac:dyDescent="0.25">
      <c r="B30" s="174"/>
      <c r="C30" s="184"/>
      <c r="D30" s="184"/>
      <c r="E30" s="184"/>
      <c r="F30" s="184"/>
      <c r="G30" s="184"/>
      <c r="H30" s="229"/>
      <c r="I30" s="174"/>
    </row>
    <row r="31" spans="1:11" ht="12.75" customHeight="1" x14ac:dyDescent="0.25">
      <c r="A31" s="190" t="s">
        <v>22</v>
      </c>
      <c r="B31" s="184"/>
      <c r="C31" s="186">
        <f>Data!I237</f>
        <v>462</v>
      </c>
      <c r="D31" s="186">
        <f>Data!I255</f>
        <v>2791</v>
      </c>
      <c r="E31" s="186">
        <f>Data!I273</f>
        <v>24</v>
      </c>
      <c r="F31" s="186">
        <f>Data!I291</f>
        <v>0</v>
      </c>
      <c r="G31" s="186">
        <f>Data!I309</f>
        <v>3277</v>
      </c>
      <c r="H31" s="228"/>
      <c r="I31" s="174"/>
    </row>
    <row r="32" spans="1:11" ht="12.75" customHeight="1" x14ac:dyDescent="0.25">
      <c r="B32" s="174"/>
      <c r="C32" s="184"/>
      <c r="D32" s="184"/>
      <c r="E32" s="184"/>
      <c r="F32" s="184"/>
      <c r="G32" s="231">
        <f>G31</f>
        <v>3277</v>
      </c>
      <c r="H32" s="174"/>
      <c r="I32" s="174"/>
    </row>
    <row r="34" spans="2:10" ht="12.75" customHeight="1" x14ac:dyDescent="0.25">
      <c r="B34" s="174"/>
      <c r="J34" s="174"/>
    </row>
    <row r="35" spans="2:10" ht="12.75" hidden="1" customHeight="1" x14ac:dyDescent="0.25"/>
    <row r="36" spans="2:10" ht="12.75" hidden="1" customHeight="1" x14ac:dyDescent="0.25"/>
    <row r="37" spans="2:10" ht="12.75" hidden="1" customHeight="1" x14ac:dyDescent="0.25"/>
    <row r="38" spans="2:10" ht="12.75" hidden="1" customHeight="1" x14ac:dyDescent="0.25"/>
    <row r="39" spans="2:10" ht="12.75" hidden="1" customHeight="1" x14ac:dyDescent="0.25"/>
    <row r="40" spans="2:10" ht="12.75" hidden="1" customHeight="1" x14ac:dyDescent="0.25"/>
    <row r="41" spans="2:10" ht="12.75" hidden="1" customHeight="1" x14ac:dyDescent="0.25"/>
    <row r="42" spans="2:10" ht="12.75" hidden="1" customHeight="1" x14ac:dyDescent="0.25"/>
    <row r="43" spans="2:10" ht="12.75" hidden="1" customHeight="1" x14ac:dyDescent="0.25"/>
    <row r="44" spans="2:10" ht="12.75" hidden="1" customHeight="1" x14ac:dyDescent="0.25"/>
    <row r="45" spans="2:10" ht="12.75" hidden="1" customHeight="1" x14ac:dyDescent="0.25"/>
    <row r="46" spans="2:10" ht="12.75" hidden="1" customHeight="1" x14ac:dyDescent="0.25"/>
    <row r="47" spans="2:10" ht="12.75" hidden="1" customHeight="1" x14ac:dyDescent="0.25"/>
  </sheetData>
  <dataValidations count="1">
    <dataValidation allowBlank="1" showInputMessage="1" showErrorMessage="1" promptTitle="Determine naming convention" sqref="K6:K27" xr:uid="{00000000-0002-0000-0700-000000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EW21"/>
  <sheetViews>
    <sheetView workbookViewId="0">
      <selection activeCell="F35" sqref="F35"/>
    </sheetView>
  </sheetViews>
  <sheetFormatPr defaultColWidth="0" defaultRowHeight="12.75" customHeight="1" x14ac:dyDescent="0.25"/>
  <cols>
    <col min="1" max="1" width="35.42578125" style="174" customWidth="1"/>
    <col min="2" max="2" width="2.140625" style="173" customWidth="1"/>
    <col min="3" max="9" width="17.42578125" style="175" customWidth="1"/>
    <col min="10" max="10" width="30.5703125" style="175" customWidth="1"/>
    <col min="11" max="11" width="10.42578125" style="175" customWidth="1"/>
    <col min="12" max="12" width="10.42578125" style="174" customWidth="1"/>
    <col min="13" max="13" width="10.42578125" style="174" hidden="1"/>
    <col min="14" max="15" width="8.7109375" style="173" hidden="1"/>
    <col min="16" max="16377" width="8.7109375" style="176" hidden="1"/>
    <col min="16378" max="16384" width="7.85546875" style="176" hidden="1"/>
  </cols>
  <sheetData>
    <row r="1" spans="1:15" ht="12.75" customHeight="1" x14ac:dyDescent="0.25">
      <c r="A1" s="191" t="s">
        <v>1631</v>
      </c>
      <c r="B1" s="184"/>
      <c r="C1" s="182"/>
      <c r="D1" s="182"/>
    </row>
    <row r="2" spans="1:15" ht="12.75" customHeight="1" x14ac:dyDescent="0.25">
      <c r="B2" s="184"/>
      <c r="C2" s="182"/>
      <c r="K2" s="174"/>
    </row>
    <row r="3" spans="1:15" ht="25.5" customHeight="1" x14ac:dyDescent="0.25">
      <c r="B3" s="174"/>
      <c r="C3" s="178" t="s">
        <v>1630</v>
      </c>
      <c r="D3" s="178" t="s">
        <v>1632</v>
      </c>
      <c r="E3" s="178" t="s">
        <v>1633</v>
      </c>
      <c r="F3" s="178" t="s">
        <v>1634</v>
      </c>
      <c r="G3" s="179" t="s">
        <v>1635</v>
      </c>
      <c r="H3" s="178" t="s">
        <v>1636</v>
      </c>
      <c r="I3" s="179" t="s">
        <v>22</v>
      </c>
      <c r="K3" s="174"/>
    </row>
    <row r="4" spans="1:15" ht="12.75" customHeight="1" x14ac:dyDescent="0.25">
      <c r="B4" s="174"/>
      <c r="C4" s="180" t="s">
        <v>1629</v>
      </c>
      <c r="D4" s="180" t="s">
        <v>1629</v>
      </c>
      <c r="E4" s="180" t="s">
        <v>1629</v>
      </c>
      <c r="F4" s="180" t="s">
        <v>1629</v>
      </c>
      <c r="G4" s="181" t="s">
        <v>1629</v>
      </c>
      <c r="H4" s="180" t="s">
        <v>1629</v>
      </c>
      <c r="I4" s="181" t="s">
        <v>1629</v>
      </c>
      <c r="K4" s="174"/>
    </row>
    <row r="5" spans="1:15" ht="12.75" customHeight="1" x14ac:dyDescent="0.25">
      <c r="B5" s="174"/>
      <c r="C5" s="182"/>
      <c r="D5" s="182"/>
      <c r="E5" s="182"/>
      <c r="F5" s="182"/>
      <c r="G5" s="182"/>
      <c r="H5" s="182"/>
      <c r="I5" s="182"/>
      <c r="K5" s="174"/>
    </row>
    <row r="6" spans="1:15" ht="12.75" customHeight="1" x14ac:dyDescent="0.25">
      <c r="A6" s="183" t="s">
        <v>1637</v>
      </c>
      <c r="B6" s="184"/>
      <c r="C6" s="185">
        <f>Data!H324</f>
        <v>0</v>
      </c>
      <c r="D6" s="185">
        <f>Data!H337</f>
        <v>0</v>
      </c>
      <c r="E6" s="185">
        <f>Data!H350</f>
        <v>0</v>
      </c>
      <c r="F6" s="185">
        <f>Data!H363</f>
        <v>0</v>
      </c>
      <c r="G6" s="186">
        <f>Data!I376</f>
        <v>0</v>
      </c>
      <c r="H6" s="185">
        <f>Data!H389</f>
        <v>0</v>
      </c>
      <c r="I6" s="186">
        <f>Data!I402</f>
        <v>0</v>
      </c>
      <c r="J6" s="228" t="str">
        <f>Data!H415</f>
        <v>Wider role comment</v>
      </c>
      <c r="K6" s="174"/>
      <c r="O6" s="189"/>
    </row>
    <row r="7" spans="1:15" ht="12.75" customHeight="1" x14ac:dyDescent="0.25">
      <c r="A7" s="183" t="s">
        <v>1638</v>
      </c>
      <c r="B7" s="184"/>
      <c r="C7" s="185">
        <f>Data!H325</f>
        <v>0</v>
      </c>
      <c r="D7" s="185">
        <f>Data!H338</f>
        <v>0</v>
      </c>
      <c r="E7" s="185">
        <f>Data!H351</f>
        <v>0</v>
      </c>
      <c r="F7" s="185">
        <f>Data!H364</f>
        <v>0</v>
      </c>
      <c r="G7" s="186">
        <f>Data!I377</f>
        <v>0</v>
      </c>
      <c r="H7" s="185">
        <f>Data!H390</f>
        <v>0</v>
      </c>
      <c r="I7" s="186">
        <f>Data!I403</f>
        <v>0</v>
      </c>
      <c r="J7" s="228" t="str">
        <f>Data!H416</f>
        <v>Care and repair comment</v>
      </c>
      <c r="K7" s="174"/>
      <c r="O7" s="189"/>
    </row>
    <row r="8" spans="1:15" ht="12.75" customHeight="1" x14ac:dyDescent="0.25">
      <c r="A8" s="183" t="s">
        <v>1639</v>
      </c>
      <c r="B8" s="184"/>
      <c r="C8" s="185">
        <f>Data!H326</f>
        <v>0</v>
      </c>
      <c r="D8" s="185">
        <f>Data!H339</f>
        <v>0</v>
      </c>
      <c r="E8" s="185">
        <f>Data!H352</f>
        <v>0</v>
      </c>
      <c r="F8" s="185">
        <f>Data!H365</f>
        <v>0</v>
      </c>
      <c r="G8" s="186">
        <f>Data!I378</f>
        <v>0</v>
      </c>
      <c r="H8" s="185">
        <f>Data!H391</f>
        <v>0</v>
      </c>
      <c r="I8" s="186">
        <f>Data!I404</f>
        <v>0</v>
      </c>
      <c r="J8" s="228" t="str">
        <f>Data!H417</f>
        <v>Investment property activities comment</v>
      </c>
      <c r="K8" s="193"/>
      <c r="O8" s="189"/>
    </row>
    <row r="9" spans="1:15" ht="12.75" customHeight="1" x14ac:dyDescent="0.25">
      <c r="A9" s="183" t="s">
        <v>1640</v>
      </c>
      <c r="B9" s="184"/>
      <c r="C9" s="185">
        <f>Data!H327</f>
        <v>0</v>
      </c>
      <c r="D9" s="185">
        <f>Data!H340</f>
        <v>0</v>
      </c>
      <c r="E9" s="185">
        <f>Data!H353</f>
        <v>0</v>
      </c>
      <c r="F9" s="185">
        <f>Data!H366</f>
        <v>1999</v>
      </c>
      <c r="G9" s="186">
        <f>Data!I379</f>
        <v>1999</v>
      </c>
      <c r="H9" s="185">
        <f>Data!H392</f>
        <v>-1999</v>
      </c>
      <c r="I9" s="186">
        <f>Data!I405</f>
        <v>0</v>
      </c>
      <c r="J9" s="228" t="str">
        <f>Data!H418</f>
        <v>Factoring comment</v>
      </c>
      <c r="K9" s="174"/>
      <c r="O9" s="189"/>
    </row>
    <row r="10" spans="1:15" ht="12.75" customHeight="1" x14ac:dyDescent="0.25">
      <c r="A10" s="183" t="s">
        <v>1641</v>
      </c>
      <c r="B10" s="184"/>
      <c r="C10" s="185">
        <f>Data!H328</f>
        <v>0</v>
      </c>
      <c r="D10" s="185">
        <f>Data!H341</f>
        <v>0</v>
      </c>
      <c r="E10" s="185">
        <f>Data!H354</f>
        <v>1285</v>
      </c>
      <c r="F10" s="185">
        <f>Data!H367</f>
        <v>0</v>
      </c>
      <c r="G10" s="186">
        <f>Data!I380</f>
        <v>1285</v>
      </c>
      <c r="H10" s="185">
        <f>Data!H393</f>
        <v>-1301</v>
      </c>
      <c r="I10" s="186">
        <f>Data!I406</f>
        <v>-16</v>
      </c>
      <c r="J10" s="228" t="str">
        <f>Data!H419</f>
        <v>Support activities comment</v>
      </c>
      <c r="K10" s="174"/>
      <c r="O10" s="189"/>
    </row>
    <row r="11" spans="1:15" ht="12.75" customHeight="1" x14ac:dyDescent="0.25">
      <c r="A11" s="183" t="s">
        <v>1642</v>
      </c>
      <c r="B11" s="184"/>
      <c r="C11" s="185">
        <f>Data!H329</f>
        <v>0</v>
      </c>
      <c r="D11" s="185">
        <f>Data!H342</f>
        <v>0</v>
      </c>
      <c r="E11" s="185">
        <f>Data!H355</f>
        <v>0</v>
      </c>
      <c r="F11" s="185">
        <f>Data!H368</f>
        <v>2135</v>
      </c>
      <c r="G11" s="186">
        <f>Data!I381</f>
        <v>2135</v>
      </c>
      <c r="H11" s="185">
        <f>Data!H394</f>
        <v>-1871</v>
      </c>
      <c r="I11" s="186">
        <f>Data!I407</f>
        <v>264</v>
      </c>
      <c r="J11" s="228" t="str">
        <f>Data!H420</f>
        <v>Care activities comment</v>
      </c>
      <c r="K11" s="174"/>
      <c r="O11" s="189"/>
    </row>
    <row r="12" spans="1:15" ht="12.75" customHeight="1" x14ac:dyDescent="0.25">
      <c r="A12" s="183" t="s">
        <v>1643</v>
      </c>
      <c r="B12" s="184"/>
      <c r="C12" s="185">
        <f>Data!H330</f>
        <v>0</v>
      </c>
      <c r="D12" s="185">
        <f>Data!H343</f>
        <v>0</v>
      </c>
      <c r="E12" s="185">
        <f>Data!H356</f>
        <v>0</v>
      </c>
      <c r="F12" s="185">
        <f>Data!H369</f>
        <v>0</v>
      </c>
      <c r="G12" s="186">
        <f>Data!I382</f>
        <v>0</v>
      </c>
      <c r="H12" s="185">
        <f>Data!H395</f>
        <v>0</v>
      </c>
      <c r="I12" s="186">
        <f>Data!I408</f>
        <v>0</v>
      </c>
      <c r="J12" s="228" t="str">
        <f>Data!H421</f>
        <v>Contracted out services undertaken for RSLs comment</v>
      </c>
      <c r="K12" s="174"/>
      <c r="O12" s="189"/>
    </row>
    <row r="13" spans="1:15" ht="12.75" customHeight="1" x14ac:dyDescent="0.25">
      <c r="A13" s="183" t="s">
        <v>1644</v>
      </c>
      <c r="B13" s="184"/>
      <c r="C13" s="185">
        <f>Data!H331</f>
        <v>0</v>
      </c>
      <c r="D13" s="185">
        <f>Data!H344</f>
        <v>0</v>
      </c>
      <c r="E13" s="185">
        <f>Data!H357</f>
        <v>0</v>
      </c>
      <c r="F13" s="185">
        <f>Data!H370</f>
        <v>0</v>
      </c>
      <c r="G13" s="186">
        <f>Data!I383</f>
        <v>0</v>
      </c>
      <c r="H13" s="185">
        <f>Data!H396</f>
        <v>0</v>
      </c>
      <c r="I13" s="186">
        <f>Data!I409</f>
        <v>0</v>
      </c>
      <c r="J13" s="228" t="str">
        <f>Data!H422</f>
        <v>Contracted out services undertaken for others comment</v>
      </c>
      <c r="K13" s="174"/>
      <c r="O13" s="189"/>
    </row>
    <row r="14" spans="1:15" ht="12.75" customHeight="1" x14ac:dyDescent="0.25">
      <c r="A14" s="183" t="s">
        <v>1645</v>
      </c>
      <c r="B14" s="184"/>
      <c r="C14" s="185">
        <f>Data!H332</f>
        <v>0</v>
      </c>
      <c r="D14" s="185">
        <f>Data!H345</f>
        <v>0</v>
      </c>
      <c r="E14" s="185">
        <f>Data!H358</f>
        <v>0</v>
      </c>
      <c r="F14" s="185">
        <f>Data!H371</f>
        <v>0</v>
      </c>
      <c r="G14" s="186">
        <f>Data!I384</f>
        <v>0</v>
      </c>
      <c r="H14" s="185">
        <f>Data!H397</f>
        <v>0</v>
      </c>
      <c r="I14" s="186">
        <f>Data!I410</f>
        <v>0</v>
      </c>
      <c r="J14" s="228" t="str">
        <f>Data!H423</f>
        <v>Developments for sale to RSLs comment</v>
      </c>
      <c r="K14" s="174"/>
      <c r="O14" s="189"/>
    </row>
    <row r="15" spans="1:15" ht="12.75" customHeight="1" x14ac:dyDescent="0.25">
      <c r="A15" s="183" t="s">
        <v>1646</v>
      </c>
      <c r="B15" s="184"/>
      <c r="C15" s="185">
        <f>Data!H333</f>
        <v>0</v>
      </c>
      <c r="D15" s="185">
        <f>Data!H346</f>
        <v>0</v>
      </c>
      <c r="E15" s="185">
        <f>Data!H359</f>
        <v>0</v>
      </c>
      <c r="F15" s="185">
        <f>Data!H372</f>
        <v>0</v>
      </c>
      <c r="G15" s="186">
        <f>Data!I385</f>
        <v>0</v>
      </c>
      <c r="H15" s="185">
        <f>Data!H398</f>
        <v>0</v>
      </c>
      <c r="I15" s="186">
        <f>Data!I411</f>
        <v>0</v>
      </c>
      <c r="J15" s="228" t="str">
        <f>Data!H424</f>
        <v>Developments for sale to non-RSLs comment</v>
      </c>
      <c r="K15" s="174"/>
      <c r="O15" s="189"/>
    </row>
    <row r="16" spans="1:15" ht="12.75" customHeight="1" x14ac:dyDescent="0.25">
      <c r="A16" s="183" t="s">
        <v>1647</v>
      </c>
      <c r="B16" s="184"/>
      <c r="C16" s="185">
        <f>Data!H334</f>
        <v>0</v>
      </c>
      <c r="D16" s="185">
        <f>Data!H347</f>
        <v>0</v>
      </c>
      <c r="E16" s="185">
        <f>Data!H360</f>
        <v>0</v>
      </c>
      <c r="F16" s="185">
        <f>Data!H373</f>
        <v>0</v>
      </c>
      <c r="G16" s="186">
        <f>Data!I386</f>
        <v>0</v>
      </c>
      <c r="H16" s="185">
        <f>Data!H399</f>
        <v>0</v>
      </c>
      <c r="I16" s="186">
        <f>Data!I412</f>
        <v>0</v>
      </c>
      <c r="J16" s="228" t="str">
        <f>Data!H425</f>
        <v>Uncapitalised development administration costs comment</v>
      </c>
      <c r="K16" s="174"/>
      <c r="O16" s="189"/>
    </row>
    <row r="17" spans="1:15" ht="12.75" customHeight="1" x14ac:dyDescent="0.25">
      <c r="A17" s="183" t="s">
        <v>1648</v>
      </c>
      <c r="B17" s="184"/>
      <c r="C17" s="185">
        <f>Data!H335</f>
        <v>0</v>
      </c>
      <c r="D17" s="185">
        <f>Data!H348</f>
        <v>344</v>
      </c>
      <c r="E17" s="185">
        <f>Data!H361</f>
        <v>0</v>
      </c>
      <c r="F17" s="185">
        <f>Data!H374</f>
        <v>1685</v>
      </c>
      <c r="G17" s="186">
        <f>Data!I387</f>
        <v>2029</v>
      </c>
      <c r="H17" s="185">
        <f>Data!H400</f>
        <v>-1800</v>
      </c>
      <c r="I17" s="186">
        <f>Data!I413</f>
        <v>229</v>
      </c>
      <c r="J17" s="228" t="str">
        <f>Data!H426</f>
        <v>Other activities comment</v>
      </c>
      <c r="K17" s="174"/>
      <c r="O17" s="189"/>
    </row>
    <row r="18" spans="1:15" ht="12.75" customHeight="1" x14ac:dyDescent="0.25">
      <c r="B18" s="174"/>
      <c r="C18" s="192"/>
      <c r="D18" s="192"/>
      <c r="E18" s="192"/>
      <c r="F18" s="192"/>
      <c r="G18" s="192"/>
      <c r="H18" s="192"/>
      <c r="I18" s="194">
        <f>I19</f>
        <v>477</v>
      </c>
      <c r="J18" s="193"/>
      <c r="K18" s="174"/>
    </row>
    <row r="19" spans="1:15" ht="12.75" customHeight="1" x14ac:dyDescent="0.25">
      <c r="A19" s="190" t="s">
        <v>27</v>
      </c>
      <c r="B19" s="184"/>
      <c r="C19" s="186">
        <f>Data!I336</f>
        <v>0</v>
      </c>
      <c r="D19" s="186">
        <f>Data!I349</f>
        <v>344</v>
      </c>
      <c r="E19" s="186">
        <f>Data!I362</f>
        <v>1285</v>
      </c>
      <c r="F19" s="186">
        <f>Data!I375</f>
        <v>5819</v>
      </c>
      <c r="G19" s="186">
        <f>Data!I388</f>
        <v>7448</v>
      </c>
      <c r="H19" s="186">
        <f>Data!I401</f>
        <v>-6971</v>
      </c>
      <c r="I19" s="186">
        <f>Data!I414</f>
        <v>477</v>
      </c>
      <c r="J19" s="192"/>
      <c r="K19" s="174"/>
    </row>
    <row r="20" spans="1:15" ht="12.75" customHeight="1" x14ac:dyDescent="0.25">
      <c r="B20" s="174"/>
      <c r="C20" s="192"/>
      <c r="D20" s="192"/>
      <c r="E20" s="192"/>
      <c r="F20" s="192"/>
      <c r="G20" s="192"/>
      <c r="H20" s="192"/>
      <c r="I20" s="192"/>
      <c r="J20" s="193"/>
      <c r="K20" s="193"/>
    </row>
    <row r="21" spans="1:15" ht="12.75" hidden="1" customHeight="1" x14ac:dyDescent="0.25">
      <c r="B21" s="174"/>
      <c r="I21" s="195" t="s">
        <v>1649</v>
      </c>
    </row>
  </sheetData>
  <dataValidations count="1">
    <dataValidation allowBlank="1" showInputMessage="1" showErrorMessage="1" promptTitle="Determine naming convention" sqref="O6:O17" xr:uid="{00000000-0002-0000-0800-000000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EY11"/>
  <sheetViews>
    <sheetView workbookViewId="0"/>
  </sheetViews>
  <sheetFormatPr defaultColWidth="0" defaultRowHeight="12.75" customHeight="1" x14ac:dyDescent="0.25"/>
  <cols>
    <col min="1" max="1" width="34.85546875" style="174" customWidth="1"/>
    <col min="2" max="2" width="9.42578125" style="173" customWidth="1"/>
    <col min="3" max="7" width="17.42578125" style="174" customWidth="1"/>
    <col min="8" max="8" width="30.5703125" style="173" customWidth="1"/>
    <col min="9" max="9" width="9.42578125" style="173" customWidth="1"/>
    <col min="10" max="11" width="8.7109375" style="173" hidden="1"/>
    <col min="12" max="16379" width="8.7109375" style="176" hidden="1"/>
    <col min="16380" max="16384" width="6.7109375" style="176" hidden="1"/>
  </cols>
  <sheetData>
    <row r="1" spans="1:11" ht="12.75" customHeight="1" x14ac:dyDescent="0.25">
      <c r="A1" s="177" t="s">
        <v>1650</v>
      </c>
      <c r="B1" s="174"/>
      <c r="H1" s="174"/>
      <c r="I1" s="174"/>
    </row>
    <row r="2" spans="1:11" ht="12.75" customHeight="1" x14ac:dyDescent="0.25">
      <c r="B2" s="174"/>
      <c r="H2" s="174"/>
      <c r="I2" s="174"/>
    </row>
    <row r="3" spans="1:11" ht="38.25" customHeight="1" x14ac:dyDescent="0.25">
      <c r="B3" s="174"/>
      <c r="C3" s="178" t="s">
        <v>1626</v>
      </c>
      <c r="D3" s="178" t="s">
        <v>1627</v>
      </c>
      <c r="E3" s="178" t="s">
        <v>1628</v>
      </c>
      <c r="F3" s="178" t="s">
        <v>1039</v>
      </c>
      <c r="G3" s="179" t="s">
        <v>27</v>
      </c>
      <c r="H3" s="174"/>
    </row>
    <row r="4" spans="1:11" ht="12.75" customHeight="1" x14ac:dyDescent="0.25">
      <c r="B4" s="174"/>
      <c r="C4" s="184"/>
      <c r="D4" s="184"/>
      <c r="E4" s="184"/>
      <c r="F4" s="184"/>
      <c r="G4" s="184"/>
      <c r="H4" s="174"/>
    </row>
    <row r="5" spans="1:11" ht="12.75" customHeight="1" x14ac:dyDescent="0.25">
      <c r="A5" s="183" t="s">
        <v>1651</v>
      </c>
      <c r="B5" s="184"/>
      <c r="C5" s="196">
        <f>Data!H428</f>
        <v>251</v>
      </c>
      <c r="D5" s="196">
        <f>Data!H433</f>
        <v>3961</v>
      </c>
      <c r="E5" s="196">
        <f>Data!H438</f>
        <v>19</v>
      </c>
      <c r="F5" s="196">
        <f>Data!H443</f>
        <v>0</v>
      </c>
      <c r="G5" s="197">
        <f>Data!I448</f>
        <v>4231</v>
      </c>
      <c r="H5" s="208" t="str">
        <f>Data!H453</f>
        <v>Units owned and managed comment</v>
      </c>
      <c r="K5" s="189"/>
    </row>
    <row r="6" spans="1:11" ht="12.75" customHeight="1" x14ac:dyDescent="0.25">
      <c r="A6" s="183" t="s">
        <v>1652</v>
      </c>
      <c r="B6" s="184"/>
      <c r="C6" s="196">
        <f>Data!H429</f>
        <v>0</v>
      </c>
      <c r="D6" s="196">
        <f>Data!H434</f>
        <v>0</v>
      </c>
      <c r="E6" s="196">
        <f>Data!H439</f>
        <v>0</v>
      </c>
      <c r="F6" s="196">
        <f>Data!H444</f>
        <v>0</v>
      </c>
      <c r="G6" s="197">
        <f>Data!I449</f>
        <v>0</v>
      </c>
      <c r="H6" s="208" t="str">
        <f>Data!H454</f>
        <v>Units managed not owned comment</v>
      </c>
      <c r="K6" s="189"/>
    </row>
    <row r="7" spans="1:11" ht="12.75" customHeight="1" x14ac:dyDescent="0.25">
      <c r="A7" s="183" t="s">
        <v>1653</v>
      </c>
      <c r="B7" s="184"/>
      <c r="C7" s="196">
        <f>Data!H430</f>
        <v>0</v>
      </c>
      <c r="D7" s="196">
        <f>Data!H435</f>
        <v>0</v>
      </c>
      <c r="E7" s="196">
        <f>Data!H440</f>
        <v>0</v>
      </c>
      <c r="F7" s="196">
        <f>Data!H445</f>
        <v>0</v>
      </c>
      <c r="G7" s="197">
        <f>Data!I450</f>
        <v>0</v>
      </c>
      <c r="H7" s="208" t="str">
        <f>Data!H455</f>
        <v>Units owned not managed comment</v>
      </c>
      <c r="K7" s="189"/>
    </row>
    <row r="8" spans="1:11" ht="12.75" customHeight="1" x14ac:dyDescent="0.25">
      <c r="A8" s="183" t="s">
        <v>1654</v>
      </c>
      <c r="B8" s="184"/>
      <c r="C8" s="196">
        <f>Data!H431</f>
        <v>0</v>
      </c>
      <c r="D8" s="196">
        <f>Data!H436</f>
        <v>0</v>
      </c>
      <c r="E8" s="206"/>
      <c r="F8" s="196">
        <f>Data!H446</f>
        <v>0</v>
      </c>
      <c r="G8" s="197">
        <f>Data!I451</f>
        <v>0</v>
      </c>
      <c r="H8" s="208" t="str">
        <f>Data!H456</f>
        <v>Units held for demolition comment</v>
      </c>
      <c r="K8" s="189"/>
    </row>
    <row r="9" spans="1:11" ht="12.75" customHeight="1" x14ac:dyDescent="0.25">
      <c r="B9" s="174"/>
      <c r="C9" s="182"/>
      <c r="D9" s="182"/>
      <c r="E9" s="202"/>
      <c r="F9" s="182"/>
      <c r="G9" s="182"/>
      <c r="H9" s="174"/>
    </row>
    <row r="10" spans="1:11" ht="12.75" customHeight="1" x14ac:dyDescent="0.25">
      <c r="A10" s="190" t="s">
        <v>1655</v>
      </c>
      <c r="B10" s="184"/>
      <c r="C10" s="197">
        <f>Data!I432</f>
        <v>251</v>
      </c>
      <c r="D10" s="197">
        <f>Data!I437</f>
        <v>3961</v>
      </c>
      <c r="E10" s="197">
        <f>Data!I442</f>
        <v>19</v>
      </c>
      <c r="F10" s="197">
        <f>Data!I447</f>
        <v>0</v>
      </c>
      <c r="G10" s="197">
        <f>Data!I452</f>
        <v>4231</v>
      </c>
      <c r="H10" s="174"/>
    </row>
    <row r="11" spans="1:11" ht="12.75" customHeight="1" x14ac:dyDescent="0.25">
      <c r="B11" s="174"/>
      <c r="C11" s="184"/>
      <c r="D11" s="184"/>
      <c r="E11" s="184"/>
      <c r="F11" s="184"/>
      <c r="G11" s="184"/>
      <c r="H11" s="174"/>
      <c r="I11" s="174"/>
    </row>
  </sheetData>
  <dataValidations count="1">
    <dataValidation allowBlank="1" showInputMessage="1" showErrorMessage="1" promptTitle="Determine naming convention" sqref="K5:K8" xr:uid="{00000000-0002-0000-0900-000000000000}"/>
  </dataValidation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C28"/>
  <sheetViews>
    <sheetView workbookViewId="0"/>
  </sheetViews>
  <sheetFormatPr defaultColWidth="0" defaultRowHeight="12.75" customHeight="1" x14ac:dyDescent="0.25"/>
  <cols>
    <col min="1" max="1" width="57.28515625" style="275" customWidth="1"/>
    <col min="2" max="2" width="9.42578125" style="274" customWidth="1"/>
    <col min="3" max="3" width="17.42578125" style="275" customWidth="1"/>
    <col min="4" max="4" width="30.5703125" style="274" customWidth="1"/>
    <col min="5" max="6" width="9.42578125" style="274" customWidth="1"/>
    <col min="7" max="7" width="8.7109375" style="274" customWidth="1"/>
    <col min="8" max="16382" width="8.7109375" style="276" hidden="1"/>
    <col min="16383" max="16383" width="7.140625" style="276" hidden="1"/>
    <col min="16384" max="16384" width="9.42578125" style="276" hidden="1"/>
  </cols>
  <sheetData>
    <row r="1" spans="1:7" ht="12.75" customHeight="1" x14ac:dyDescent="0.25">
      <c r="A1" s="277" t="s">
        <v>1876</v>
      </c>
      <c r="B1" s="275"/>
      <c r="D1" s="275"/>
      <c r="E1" s="275"/>
    </row>
    <row r="2" spans="1:7" ht="12" customHeight="1" x14ac:dyDescent="0.25">
      <c r="B2" s="275"/>
      <c r="D2" s="275"/>
      <c r="E2" s="275"/>
    </row>
    <row r="3" spans="1:7" ht="12.75" customHeight="1" x14ac:dyDescent="0.25">
      <c r="B3" s="275"/>
      <c r="C3" s="278" t="s">
        <v>1773</v>
      </c>
      <c r="D3" s="275"/>
      <c r="E3" s="275"/>
    </row>
    <row r="4" spans="1:7" ht="12.75" customHeight="1" x14ac:dyDescent="0.25">
      <c r="B4" s="275"/>
      <c r="C4" s="279" t="s">
        <v>1629</v>
      </c>
      <c r="D4" s="275"/>
      <c r="E4" s="275"/>
    </row>
    <row r="5" spans="1:7" ht="12.75" customHeight="1" x14ac:dyDescent="0.25">
      <c r="B5" s="275"/>
      <c r="C5" s="280"/>
      <c r="D5" s="275"/>
      <c r="E5" s="275"/>
    </row>
    <row r="6" spans="1:7" ht="12.75" customHeight="1" x14ac:dyDescent="0.25">
      <c r="A6" s="281" t="s">
        <v>1877</v>
      </c>
      <c r="B6" s="280"/>
      <c r="C6" s="282">
        <f>Data!H458</f>
        <v>112</v>
      </c>
      <c r="D6" s="287" t="str">
        <f>Data!H481</f>
        <v>Chief executive emoluments excluding pension contribution comment</v>
      </c>
      <c r="E6" s="275"/>
      <c r="G6" s="283"/>
    </row>
    <row r="7" spans="1:7" ht="12.75" customHeight="1" x14ac:dyDescent="0.25">
      <c r="A7" s="281" t="s">
        <v>971</v>
      </c>
      <c r="B7" s="280"/>
      <c r="C7" s="282">
        <f>Data!H459</f>
        <v>13494</v>
      </c>
      <c r="D7" s="287" t="str">
        <f>Data!H482</f>
        <v>Total staff costs comment</v>
      </c>
      <c r="E7" s="275"/>
      <c r="G7" s="283"/>
    </row>
    <row r="8" spans="1:7" ht="12.75" customHeight="1" x14ac:dyDescent="0.25">
      <c r="A8" s="281" t="s">
        <v>972</v>
      </c>
      <c r="B8" s="280"/>
      <c r="C8" s="282">
        <f>Data!H460</f>
        <v>483</v>
      </c>
      <c r="D8" s="287" t="str">
        <f>Data!H483</f>
        <v>Total key management personnel emoluments comment</v>
      </c>
      <c r="E8" s="275"/>
      <c r="G8" s="283"/>
    </row>
    <row r="9" spans="1:7" ht="12.75" customHeight="1" x14ac:dyDescent="0.25">
      <c r="A9" s="281" t="s">
        <v>1009</v>
      </c>
      <c r="B9" s="280"/>
      <c r="C9" s="282">
        <f>Data!H461</f>
        <v>22</v>
      </c>
      <c r="D9" s="287" t="str">
        <f>Data!H484</f>
        <v>External auditors' fees - audit comment</v>
      </c>
      <c r="E9" s="275"/>
      <c r="G9" s="283"/>
    </row>
    <row r="10" spans="1:7" ht="12.75" customHeight="1" x14ac:dyDescent="0.25">
      <c r="A10" s="281" t="s">
        <v>1008</v>
      </c>
      <c r="B10" s="280"/>
      <c r="C10" s="282">
        <f>Data!H462</f>
        <v>24</v>
      </c>
      <c r="D10" s="287" t="str">
        <f>Data!H485</f>
        <v>Auditors' fees - other comment</v>
      </c>
      <c r="E10" s="275"/>
      <c r="G10" s="283"/>
    </row>
    <row r="11" spans="1:7" ht="12.75" customHeight="1" x14ac:dyDescent="0.25">
      <c r="A11" s="281" t="s">
        <v>973</v>
      </c>
      <c r="B11" s="280"/>
      <c r="C11" s="282">
        <f>Data!H463</f>
        <v>3290</v>
      </c>
      <c r="D11" s="287" t="str">
        <f>Data!H486</f>
        <v>Capitalised maintenance costs comment</v>
      </c>
      <c r="E11" s="275"/>
      <c r="G11" s="283"/>
    </row>
    <row r="12" spans="1:7" ht="12.75" customHeight="1" x14ac:dyDescent="0.25">
      <c r="A12" s="281" t="s">
        <v>974</v>
      </c>
      <c r="B12" s="280"/>
      <c r="C12" s="282">
        <f>Data!H464</f>
        <v>160</v>
      </c>
      <c r="D12" s="287" t="str">
        <f>Data!H487</f>
        <v>Capitalised development administration costs comment</v>
      </c>
      <c r="E12" s="275"/>
      <c r="G12" s="283"/>
    </row>
    <row r="13" spans="1:7" ht="12.75" customHeight="1" x14ac:dyDescent="0.25">
      <c r="A13" s="281" t="s">
        <v>975</v>
      </c>
      <c r="B13" s="280"/>
      <c r="C13" s="282">
        <f>Data!H465</f>
        <v>65</v>
      </c>
      <c r="D13" s="287" t="str">
        <f>Data!H488</f>
        <v>Capitalised interest costs comment</v>
      </c>
      <c r="E13" s="275"/>
      <c r="G13" s="283"/>
    </row>
    <row r="14" spans="1:7" ht="12.75" customHeight="1" x14ac:dyDescent="0.25">
      <c r="A14" s="281" t="s">
        <v>976</v>
      </c>
      <c r="B14" s="280"/>
      <c r="C14" s="282">
        <f>Data!H466</f>
        <v>522</v>
      </c>
      <c r="D14" s="287" t="str">
        <f>Data!H489</f>
        <v>Receivables - net rental comment</v>
      </c>
      <c r="E14" s="275"/>
      <c r="G14" s="283"/>
    </row>
    <row r="15" spans="1:7" ht="12.75" customHeight="1" x14ac:dyDescent="0.25">
      <c r="A15" s="281" t="s">
        <v>977</v>
      </c>
      <c r="B15" s="280"/>
      <c r="C15" s="282">
        <f>Data!H467</f>
        <v>0</v>
      </c>
      <c r="D15" s="287" t="str">
        <f>Data!H490</f>
        <v>Pension deficit recovery payments due within one year comment</v>
      </c>
      <c r="E15" s="275"/>
      <c r="G15" s="283"/>
    </row>
    <row r="16" spans="1:7" ht="12.75" customHeight="1" x14ac:dyDescent="0.25">
      <c r="A16" s="281" t="s">
        <v>978</v>
      </c>
      <c r="B16" s="280"/>
      <c r="C16" s="282">
        <f>Data!H468</f>
        <v>0</v>
      </c>
      <c r="D16" s="287" t="str">
        <f>Data!H491</f>
        <v>Pension deficit recovery payments due after more than one year</v>
      </c>
      <c r="E16" s="275"/>
      <c r="G16" s="283"/>
    </row>
    <row r="17" spans="1:7" ht="12.75" customHeight="1" x14ac:dyDescent="0.25">
      <c r="A17" s="284" t="s">
        <v>1200</v>
      </c>
      <c r="C17" s="282">
        <f>Data!H469</f>
        <v>0</v>
      </c>
      <c r="D17" s="287" t="str">
        <f>Data!H492</f>
        <v>Intra-group lending comment</v>
      </c>
      <c r="G17" s="283"/>
    </row>
    <row r="18" spans="1:7" ht="12.75" customHeight="1" x14ac:dyDescent="0.25">
      <c r="A18" s="281" t="s">
        <v>979</v>
      </c>
      <c r="B18" s="280"/>
      <c r="C18" s="282">
        <f>Data!H470</f>
        <v>773</v>
      </c>
      <c r="D18" s="287" t="str">
        <f>Data!H493</f>
        <v>Housing loans due within one year comment</v>
      </c>
      <c r="E18" s="275"/>
      <c r="G18" s="283"/>
    </row>
    <row r="19" spans="1:7" ht="12.75" customHeight="1" x14ac:dyDescent="0.25">
      <c r="A19" s="281" t="s">
        <v>980</v>
      </c>
      <c r="B19" s="280"/>
      <c r="C19" s="282">
        <f>Data!H471</f>
        <v>0</v>
      </c>
      <c r="D19" s="287" t="str">
        <f>Data!H494</f>
        <v>Other loans due within one year comment</v>
      </c>
      <c r="E19" s="275"/>
      <c r="G19" s="283"/>
    </row>
    <row r="20" spans="1:7" ht="12.75" customHeight="1" x14ac:dyDescent="0.25">
      <c r="A20" s="281" t="s">
        <v>1173</v>
      </c>
      <c r="B20" s="280"/>
      <c r="C20" s="282">
        <f>Data!H472</f>
        <v>0</v>
      </c>
      <c r="D20" s="287" t="str">
        <f>Data!H495</f>
        <v>Intra-group borrowing due within one year comment</v>
      </c>
      <c r="E20" s="275"/>
      <c r="G20" s="283"/>
    </row>
    <row r="21" spans="1:7" ht="12.75" customHeight="1" x14ac:dyDescent="0.25">
      <c r="A21" s="281" t="s">
        <v>981</v>
      </c>
      <c r="B21" s="280"/>
      <c r="C21" s="282">
        <f>Data!H473</f>
        <v>0</v>
      </c>
      <c r="D21" s="287" t="str">
        <f>Data!H496</f>
        <v>Overdraft / bridging finance comment</v>
      </c>
      <c r="E21" s="275"/>
      <c r="G21" s="283"/>
    </row>
    <row r="22" spans="1:7" ht="12.75" customHeight="1" x14ac:dyDescent="0.25">
      <c r="A22" s="281" t="s">
        <v>982</v>
      </c>
      <c r="B22" s="280"/>
      <c r="C22" s="282">
        <f>Data!H474</f>
        <v>34181</v>
      </c>
      <c r="D22" s="287" t="str">
        <f>Data!H497</f>
        <v>Housing loans due after more than one year comment</v>
      </c>
      <c r="E22" s="275"/>
      <c r="G22" s="283"/>
    </row>
    <row r="23" spans="1:7" ht="12.75" customHeight="1" x14ac:dyDescent="0.25">
      <c r="A23" s="281" t="s">
        <v>983</v>
      </c>
      <c r="B23" s="280"/>
      <c r="C23" s="282">
        <f>Data!H475</f>
        <v>0</v>
      </c>
      <c r="D23" s="287" t="str">
        <f>Data!H498</f>
        <v>Other loans due after more than one year comment</v>
      </c>
      <c r="E23" s="275"/>
      <c r="G23" s="283"/>
    </row>
    <row r="24" spans="1:7" ht="12.75" customHeight="1" x14ac:dyDescent="0.25">
      <c r="A24" s="281" t="s">
        <v>1174</v>
      </c>
      <c r="B24" s="280"/>
      <c r="C24" s="282">
        <f>Data!H476</f>
        <v>0</v>
      </c>
      <c r="D24" s="287" t="str">
        <f>Data!H499</f>
        <v>Intra-group borrowing due after more than one year comment</v>
      </c>
      <c r="E24" s="275"/>
      <c r="G24" s="283"/>
    </row>
    <row r="25" spans="1:7" ht="13.5" customHeight="1" x14ac:dyDescent="0.25">
      <c r="A25" s="281" t="s">
        <v>984</v>
      </c>
      <c r="B25" s="280"/>
      <c r="C25" s="282">
        <f>Data!H477</f>
        <v>93122</v>
      </c>
      <c r="D25" s="287" t="str">
        <f>Data!H500</f>
        <v>Accumulated depreciation comment</v>
      </c>
      <c r="E25" s="275"/>
      <c r="G25" s="283"/>
    </row>
    <row r="26" spans="1:7" ht="13.5" customHeight="1" x14ac:dyDescent="0.25">
      <c r="A26" s="281" t="s">
        <v>1178</v>
      </c>
      <c r="B26" s="280"/>
      <c r="C26" s="282">
        <f>Data!H478</f>
        <v>0</v>
      </c>
      <c r="D26" s="287" t="str">
        <f>Data!H501</f>
        <v>Intra-group receivables comment</v>
      </c>
      <c r="E26" s="275"/>
      <c r="G26" s="283"/>
    </row>
    <row r="27" spans="1:7" ht="12.75" customHeight="1" x14ac:dyDescent="0.25">
      <c r="A27" s="281" t="s">
        <v>1177</v>
      </c>
      <c r="C27" s="282">
        <f>Data!H479</f>
        <v>0</v>
      </c>
      <c r="D27" s="287" t="str">
        <f>Data!H502</f>
        <v>Other intra-group payables comment</v>
      </c>
      <c r="G27" s="283"/>
    </row>
    <row r="28" spans="1:7" ht="12.75" customHeight="1" x14ac:dyDescent="0.25">
      <c r="A28" s="281" t="s">
        <v>1390</v>
      </c>
      <c r="C28" s="282">
        <f>Data!H480</f>
        <v>500</v>
      </c>
      <c r="D28" s="287" t="str">
        <f>Data!H503</f>
        <v>Pre-1919 cost estimate comment</v>
      </c>
    </row>
  </sheetData>
  <dataValidations count="1">
    <dataValidation allowBlank="1" showInputMessage="1" showErrorMessage="1" promptTitle="Determine naming convention" sqref="G18:G27 G6:G16" xr:uid="{00000000-0002-0000-0A00-000000000000}"/>
  </dataValidations>
  <printOptions gridLines="1"/>
  <pageMargins left="0.7" right="0.7" top="0.75" bottom="0.75" header="0.3" footer="0.3"/>
  <pageSetup pageOrder="overThenDown" orientation="portrait"/>
  <headerFooter>
    <oddHeader>&amp;L&amp;C&amp;R</oddHeader>
    <oddFooter>&amp;L&amp;C&amp;R</oddFooter>
    <evenHeader>&amp;L&amp;C&amp;R</evenHeader>
    <evenFooter>&amp;L&amp;C&amp;R</even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C12"/>
  <sheetViews>
    <sheetView workbookViewId="0"/>
  </sheetViews>
  <sheetFormatPr defaultColWidth="0" defaultRowHeight="12.75" customHeight="1" x14ac:dyDescent="0.25"/>
  <cols>
    <col min="1" max="1" width="34.85546875" style="174" customWidth="1"/>
    <col min="2" max="2" width="9.42578125" style="173" customWidth="1"/>
    <col min="3" max="5" width="17.42578125" style="174" customWidth="1"/>
    <col min="6" max="6" width="13.42578125" style="174" customWidth="1"/>
    <col min="7" max="7" width="9.85546875" style="174" customWidth="1"/>
    <col min="8" max="8" width="9.42578125" style="173" customWidth="1"/>
    <col min="9" max="14" width="0" style="173" hidden="1" customWidth="1"/>
    <col min="15" max="16383" width="0" style="176" hidden="1"/>
    <col min="16384" max="16384" width="7.85546875" style="176" hidden="1" customWidth="1"/>
  </cols>
  <sheetData>
    <row r="1" spans="1:14" ht="12.75" customHeight="1" x14ac:dyDescent="0.25">
      <c r="A1" s="177" t="s">
        <v>1760</v>
      </c>
      <c r="B1" s="174"/>
      <c r="H1" s="174"/>
    </row>
    <row r="2" spans="1:14" ht="12.75" customHeight="1" x14ac:dyDescent="0.25">
      <c r="B2" s="174"/>
      <c r="H2" s="174"/>
    </row>
    <row r="3" spans="1:14" ht="38.25" customHeight="1" x14ac:dyDescent="0.25">
      <c r="B3" s="174"/>
      <c r="C3" s="178" t="s">
        <v>18</v>
      </c>
      <c r="D3" s="178" t="s">
        <v>1761</v>
      </c>
      <c r="E3" s="178" t="s">
        <v>1762</v>
      </c>
    </row>
    <row r="4" spans="1:14" ht="12.75" customHeight="1" x14ac:dyDescent="0.25">
      <c r="B4" s="174"/>
      <c r="C4" s="184"/>
      <c r="D4" s="184"/>
      <c r="E4" s="184"/>
    </row>
    <row r="5" spans="1:14" ht="12.75" customHeight="1" x14ac:dyDescent="0.25">
      <c r="A5" s="237" t="s">
        <v>1763</v>
      </c>
      <c r="B5" s="184"/>
      <c r="C5" s="288">
        <f>Data!I505</f>
        <v>30385</v>
      </c>
      <c r="D5" s="288">
        <f>Data!I508</f>
        <v>-27108</v>
      </c>
      <c r="E5" s="289">
        <f>Data!I511</f>
        <v>3277</v>
      </c>
      <c r="J5" s="187">
        <v>1</v>
      </c>
      <c r="K5" s="188">
        <v>1</v>
      </c>
      <c r="L5" s="188">
        <v>1</v>
      </c>
      <c r="M5" s="188">
        <v>1</v>
      </c>
      <c r="N5" s="189"/>
    </row>
    <row r="6" spans="1:14" ht="12.75" customHeight="1" x14ac:dyDescent="0.25">
      <c r="A6" s="237" t="s">
        <v>1648</v>
      </c>
      <c r="B6" s="184"/>
      <c r="C6" s="288">
        <f>Data!I506</f>
        <v>7448</v>
      </c>
      <c r="D6" s="288">
        <f>Data!I509</f>
        <v>-6971</v>
      </c>
      <c r="E6" s="289">
        <f>Data!I512</f>
        <v>477</v>
      </c>
      <c r="J6" s="187">
        <v>1</v>
      </c>
      <c r="K6" s="188">
        <v>1</v>
      </c>
      <c r="L6" s="188">
        <v>1</v>
      </c>
      <c r="M6" s="188">
        <v>1</v>
      </c>
      <c r="N6" s="189"/>
    </row>
    <row r="7" spans="1:14" ht="12.75" customHeight="1" x14ac:dyDescent="0.25">
      <c r="A7" s="238" t="s">
        <v>27</v>
      </c>
      <c r="B7" s="184"/>
      <c r="C7" s="289">
        <f>Data!I507</f>
        <v>37833</v>
      </c>
      <c r="D7" s="289">
        <f>Data!I510</f>
        <v>-34079</v>
      </c>
      <c r="E7" s="289">
        <f>Data!I513</f>
        <v>3754</v>
      </c>
      <c r="J7" s="187">
        <v>1</v>
      </c>
      <c r="K7" s="188">
        <v>1</v>
      </c>
      <c r="L7" s="198">
        <v>1</v>
      </c>
      <c r="M7" s="188">
        <v>1</v>
      </c>
      <c r="N7" s="189"/>
    </row>
    <row r="8" spans="1:14" ht="12.75" customHeight="1" x14ac:dyDescent="0.25">
      <c r="A8" s="239"/>
      <c r="B8" s="184"/>
      <c r="E8" s="240"/>
      <c r="J8" s="187"/>
      <c r="K8" s="199"/>
      <c r="L8" s="198"/>
      <c r="M8" s="241"/>
      <c r="N8" s="189"/>
    </row>
    <row r="9" spans="1:14" ht="12.75" customHeight="1" x14ac:dyDescent="0.25">
      <c r="A9" s="183"/>
      <c r="B9" s="184"/>
      <c r="J9" s="187"/>
      <c r="K9" s="199"/>
      <c r="L9" s="200"/>
      <c r="M9" s="201"/>
      <c r="N9" s="189"/>
    </row>
    <row r="10" spans="1:14" ht="12.75" customHeight="1" x14ac:dyDescent="0.25">
      <c r="B10" s="174"/>
    </row>
    <row r="11" spans="1:14" ht="12.75" customHeight="1" x14ac:dyDescent="0.25">
      <c r="A11" s="190"/>
      <c r="B11" s="184"/>
    </row>
    <row r="12" spans="1:14" ht="12.75" customHeight="1" x14ac:dyDescent="0.25">
      <c r="B12" s="174"/>
      <c r="C12" s="184"/>
      <c r="D12" s="184"/>
      <c r="E12" s="184"/>
      <c r="F12" s="184"/>
      <c r="G12" s="184"/>
      <c r="H12" s="174"/>
    </row>
  </sheetData>
  <dataValidations count="16">
    <dataValidation type="custom" allowBlank="1" showInputMessage="1" showErrorMessage="1" errorTitle="Projections &amp; Assumptions" error="Analysis - Units - general needs social housing - units owned and managed at year end must be a whole number" sqref="J5" xr:uid="{00000000-0002-0000-0B00-000000000000}">
      <formula1>IF(ISERROR(SEARCH(".",AFSAU001)),0,1)&lt;1</formula1>
    </dataValidation>
    <dataValidation type="custom" allowBlank="1" showInputMessage="1" showErrorMessage="1" errorTitle="Projections &amp; Assumptions" error="Analysis - Units - supported social housing accommodation - units owned and managed at year end must be a whole number" sqref="K5" xr:uid="{00000000-0002-0000-0B00-000001000000}">
      <formula1>IF(ISERROR(SEARCH(".",AFSAU006)),0,1)=0</formula1>
    </dataValidation>
    <dataValidation type="custom" allowBlank="1" showInputMessage="1" showErrorMessage="1" errorTitle="Projections &amp; Assumptions" error="Analysis - Units - shared ownership housing - units owned and managed at year end must be a whole number" sqref="L5" xr:uid="{00000000-0002-0000-0B00-000002000000}">
      <formula1>IF(ISERROR(SEARCH(".",AFSAU011)),0,1)=0</formula1>
    </dataValidation>
    <dataValidation type="custom" allowBlank="1" showInputMessage="1" showErrorMessage="1" errorTitle="Projections &amp; Assumptions" error="Analysis - Units - other - units owned and managed at year end must be a whole number" sqref="M5" xr:uid="{00000000-0002-0000-0B00-000003000000}">
      <formula1>IF(ISERROR(SEARCH(".",AFSAU016)),0,1)=0</formula1>
    </dataValidation>
    <dataValidation type="custom" allowBlank="1" showInputMessage="1" showErrorMessage="1" errorTitle="Projections &amp; Assumptions" error="Analysis - Units - general needs social housing - units managed not owned at year end must be a whole number" sqref="J6" xr:uid="{00000000-0002-0000-0B00-000004000000}">
      <formula1>IF(ISERROR(SEARCH(".",AFSAU002)),0,1)&lt;1</formula1>
    </dataValidation>
    <dataValidation type="custom" allowBlank="1" showInputMessage="1" showErrorMessage="1" errorTitle="Projections &amp; Assumptions" error="Analysis - Units - supported social housing accommodation - units managed not owned at year end must be a whole number" sqref="K6" xr:uid="{00000000-0002-0000-0B00-000005000000}">
      <formula1>IF(ISERROR(SEARCH(".",AFSAU007)),0,1)=0</formula1>
    </dataValidation>
    <dataValidation type="custom" allowBlank="1" showInputMessage="1" showErrorMessage="1" errorTitle="Projections &amp; Assumptions" error="Analysis - Units - shared ownership housing - units managed not owned at year end must be a whole number" sqref="L6" xr:uid="{00000000-0002-0000-0B00-000006000000}">
      <formula1>IF(ISERROR(SEARCH(".",AFSAU012)),0,1)=0</formula1>
    </dataValidation>
    <dataValidation type="custom" allowBlank="1" showInputMessage="1" showErrorMessage="1" errorTitle="Projections &amp; Assumptions" error="Analysis - Units - other - units managed not owned at year end must be a whole number" sqref="M6" xr:uid="{00000000-0002-0000-0B00-000007000000}">
      <formula1>IF(ISERROR(SEARCH(".",AFSAU017)),0,1)=0</formula1>
    </dataValidation>
    <dataValidation type="custom" allowBlank="1" showInputMessage="1" showErrorMessage="1" errorTitle="Projections &amp; Assumptions" error="Analysis - Units - general needs social housing - units owned not managed at year end must be a whole number" sqref="J7:J8" xr:uid="{00000000-0002-0000-0B00-000008000000}">
      <formula1>IF(ISERROR(SEARCH(".",AFSAU003)),0,LEN(AFSAU003)-SEARCH(".",AFSAU003))&lt;1</formula1>
    </dataValidation>
    <dataValidation type="custom" allowBlank="1" showInputMessage="1" showErrorMessage="1" errorTitle="Projections &amp; Assumptions" error="Analysis - Units - supported social housing accommodation - units owned not managed at year end must be a whole number" sqref="K7:K8" xr:uid="{00000000-0002-0000-0B00-000009000000}">
      <formula1>IF(ISERROR(SEARCH(".",AFSAU008)),0,1)=0</formula1>
    </dataValidation>
    <dataValidation type="custom" allowBlank="1" showInputMessage="1" showErrorMessage="1" errorTitle="Projections &amp; Assumptions" error="Analysis - Units - shared ownership housing - units owned not managed at year end must be a whole number" sqref="L7:L8" xr:uid="{00000000-0002-0000-0B00-00000A000000}">
      <formula1>IF(ISERROR(SEARCH(".",AFSAU013)),0,1)=0</formula1>
    </dataValidation>
    <dataValidation type="custom" allowBlank="1" showInputMessage="1" showErrorMessage="1" errorTitle="Projections &amp; Assumptions" error="Analysis - Units - other - units owned not managed at year end must be a whole number" sqref="M7:M8" xr:uid="{00000000-0002-0000-0B00-00000B000000}">
      <formula1>IF(ISERROR(SEARCH(".",AFSAU018)),0,1)=0</formula1>
    </dataValidation>
    <dataValidation type="custom" allowBlank="1" showInputMessage="1" showErrorMessage="1" errorTitle="Projections &amp; Assumptions" error="Analysis - Units - general needs social housing - units held for demolition at year end must be a whole number" sqref="J9" xr:uid="{00000000-0002-0000-0B00-00000C000000}">
      <formula1>IF(ISERROR(SEARCH(".",AFSAU004)),0,LEN(AFSAU004)-SEARCH(".",AFSAU004))&lt;1</formula1>
    </dataValidation>
    <dataValidation type="custom" allowBlank="1" showInputMessage="1" showErrorMessage="1" errorTitle="Projections &amp; Assumptions" error="Analysis - Units - supported social housing accommodation - units held for demolition at year end must be a whole number" sqref="K9" xr:uid="{00000000-0002-0000-0B00-00000D000000}">
      <formula1>IF(ISERROR(SEARCH(".",AFSAU009)),0,1)=0</formula1>
    </dataValidation>
    <dataValidation type="custom" allowBlank="1" showInputMessage="1" showErrorMessage="1" errorTitle="Projections &amp; Assumptions" error="Analysis - Units - other - units held for demolition at year end must be a whole number" sqref="M9" xr:uid="{00000000-0002-0000-0B00-00000E000000}">
      <formula1>IF(ISERROR(SEARCH(".",AFSAU019)),0,1)=0</formula1>
    </dataValidation>
    <dataValidation allowBlank="1" showInputMessage="1" showErrorMessage="1" promptTitle="Determine naming convention" sqref="N5:N9 L9" xr:uid="{00000000-0002-0000-0B00-00000F000000}"/>
  </dataValidation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1"/>
  <sheetViews>
    <sheetView workbookViewId="0"/>
  </sheetViews>
  <sheetFormatPr defaultColWidth="0" defaultRowHeight="12.75" customHeight="1" x14ac:dyDescent="0.25"/>
  <cols>
    <col min="1" max="1" width="34.85546875" style="174" customWidth="1"/>
    <col min="2" max="2" width="9.42578125" style="173" customWidth="1"/>
    <col min="3" max="7" width="17.42578125" style="174" customWidth="1"/>
    <col min="8" max="8" width="9.85546875" style="173" customWidth="1"/>
    <col min="9" max="9" width="9.42578125" style="173" customWidth="1"/>
    <col min="10" max="15" width="0" style="173" hidden="1" customWidth="1"/>
    <col min="16" max="16384" width="0" style="176" hidden="1"/>
  </cols>
  <sheetData>
    <row r="1" spans="1:15" ht="12.75" customHeight="1" x14ac:dyDescent="0.25">
      <c r="A1" s="177" t="s">
        <v>1766</v>
      </c>
      <c r="B1" s="174"/>
      <c r="H1" s="174"/>
      <c r="I1" s="174"/>
    </row>
    <row r="2" spans="1:15" ht="12.75" customHeight="1" x14ac:dyDescent="0.25">
      <c r="B2" s="174"/>
      <c r="H2" s="174"/>
      <c r="I2" s="174"/>
    </row>
    <row r="3" spans="1:15" ht="38.25" customHeight="1" x14ac:dyDescent="0.25">
      <c r="B3" s="174"/>
      <c r="C3" s="178" t="s">
        <v>1626</v>
      </c>
      <c r="D3" s="178" t="s">
        <v>1627</v>
      </c>
      <c r="E3" s="178" t="s">
        <v>1628</v>
      </c>
      <c r="F3" s="178" t="s">
        <v>1039</v>
      </c>
      <c r="G3" s="179" t="s">
        <v>27</v>
      </c>
      <c r="H3" s="174"/>
    </row>
    <row r="4" spans="1:15" ht="12.75" customHeight="1" x14ac:dyDescent="0.25">
      <c r="B4" s="174"/>
      <c r="C4" s="184"/>
      <c r="D4" s="184"/>
      <c r="E4" s="184"/>
      <c r="F4" s="184"/>
      <c r="G4" s="184"/>
      <c r="H4" s="174"/>
    </row>
    <row r="5" spans="1:15" ht="12.75" customHeight="1" x14ac:dyDescent="0.25">
      <c r="A5" s="237" t="s">
        <v>1767</v>
      </c>
      <c r="B5" s="184"/>
      <c r="C5" s="273">
        <f>Data!I515</f>
        <v>916.33466135458161</v>
      </c>
      <c r="D5" s="273">
        <f>Data!I520</f>
        <v>1378.6922494319615</v>
      </c>
      <c r="E5" s="273">
        <f>Data!I525</f>
        <v>368.4210526315789</v>
      </c>
      <c r="F5" s="273" t="e">
        <f>Data!I530</f>
        <v>#DIV/0!</v>
      </c>
      <c r="G5" s="197">
        <f>Data!I535</f>
        <v>1346.7265421886079</v>
      </c>
      <c r="H5" s="208"/>
      <c r="K5" s="187">
        <v>1</v>
      </c>
      <c r="L5" s="188">
        <v>1</v>
      </c>
      <c r="M5" s="188">
        <v>1</v>
      </c>
      <c r="N5" s="188">
        <v>1</v>
      </c>
      <c r="O5" s="189"/>
    </row>
    <row r="6" spans="1:15" ht="12.75" customHeight="1" x14ac:dyDescent="0.25">
      <c r="A6" s="237" t="s">
        <v>1713</v>
      </c>
      <c r="B6" s="184"/>
      <c r="C6" s="273">
        <f>Data!I516</f>
        <v>135.45816733067727</v>
      </c>
      <c r="D6" s="273">
        <f>Data!I521</f>
        <v>606.16006059075994</v>
      </c>
      <c r="E6" s="273">
        <f>Data!I526</f>
        <v>0</v>
      </c>
      <c r="F6" s="273" t="e">
        <f>Data!I531</f>
        <v>#DIV/0!</v>
      </c>
      <c r="G6" s="197">
        <f>Data!I536</f>
        <v>575.51406286929807</v>
      </c>
      <c r="H6" s="208"/>
      <c r="K6" s="187">
        <v>1</v>
      </c>
      <c r="L6" s="188">
        <v>1</v>
      </c>
      <c r="M6" s="188">
        <v>1</v>
      </c>
      <c r="N6" s="188">
        <v>1</v>
      </c>
      <c r="O6" s="189"/>
    </row>
    <row r="7" spans="1:15" ht="12.75" customHeight="1" x14ac:dyDescent="0.25">
      <c r="A7" s="237" t="s">
        <v>1714</v>
      </c>
      <c r="B7" s="184"/>
      <c r="C7" s="273">
        <f>Data!I517</f>
        <v>278.88446215139442</v>
      </c>
      <c r="D7" s="273">
        <f>Data!I522</f>
        <v>683.66574097450143</v>
      </c>
      <c r="E7" s="273">
        <f>Data!I527</f>
        <v>0</v>
      </c>
      <c r="F7" s="273" t="e">
        <f>Data!I532</f>
        <v>#DIV/0!</v>
      </c>
      <c r="G7" s="197">
        <f>Data!I537</f>
        <v>656.58236823445998</v>
      </c>
      <c r="H7" s="208"/>
      <c r="K7" s="187">
        <v>1</v>
      </c>
      <c r="L7" s="188">
        <v>1</v>
      </c>
      <c r="M7" s="198">
        <v>1</v>
      </c>
      <c r="N7" s="188">
        <v>1</v>
      </c>
      <c r="O7" s="189"/>
    </row>
    <row r="8" spans="1:15" ht="12.75" customHeight="1" x14ac:dyDescent="0.25">
      <c r="A8" s="237" t="s">
        <v>1768</v>
      </c>
      <c r="B8" s="184"/>
      <c r="C8" s="273">
        <f>Data!I518</f>
        <v>414.34262948207174</v>
      </c>
      <c r="D8" s="273">
        <f>Data!I523</f>
        <v>1289.8258015652614</v>
      </c>
      <c r="E8" s="273">
        <f>Data!I528</f>
        <v>0</v>
      </c>
      <c r="F8" s="273" t="e">
        <f>Data!I533</f>
        <v>#DIV/0!</v>
      </c>
      <c r="G8" s="197">
        <f>Data!I538</f>
        <v>1232.0964311037578</v>
      </c>
      <c r="H8" s="208"/>
      <c r="K8" s="187">
        <v>1</v>
      </c>
      <c r="L8" s="199">
        <v>1</v>
      </c>
      <c r="M8" s="200"/>
      <c r="N8" s="201">
        <v>1</v>
      </c>
      <c r="O8" s="189"/>
    </row>
    <row r="9" spans="1:15" ht="12.75" customHeight="1" x14ac:dyDescent="0.25">
      <c r="B9" s="174"/>
      <c r="C9" s="182"/>
      <c r="D9" s="182"/>
      <c r="E9" s="202"/>
      <c r="F9" s="182"/>
      <c r="G9" s="182"/>
      <c r="H9" s="174"/>
    </row>
    <row r="10" spans="1:15" ht="12.75" customHeight="1" x14ac:dyDescent="0.25">
      <c r="A10" s="238" t="s">
        <v>1769</v>
      </c>
      <c r="B10" s="184"/>
      <c r="C10" s="197">
        <f>Data!I519</f>
        <v>1330.6772908366534</v>
      </c>
      <c r="D10" s="197">
        <f>Data!I524</f>
        <v>2668.5180509972229</v>
      </c>
      <c r="E10" s="197">
        <f>Data!I529</f>
        <v>368.4210526315789</v>
      </c>
      <c r="F10" s="197" t="e">
        <f>Data!I534</f>
        <v>#DIV/0!</v>
      </c>
      <c r="G10" s="197">
        <f>Data!I539</f>
        <v>2578.822973292366</v>
      </c>
      <c r="H10" s="174"/>
    </row>
    <row r="11" spans="1:15" ht="12.75" customHeight="1" x14ac:dyDescent="0.25">
      <c r="B11" s="174"/>
      <c r="C11" s="184"/>
      <c r="D11" s="184"/>
      <c r="E11" s="184"/>
      <c r="F11" s="184"/>
      <c r="G11" s="184"/>
      <c r="H11" s="174"/>
      <c r="I11" s="174"/>
    </row>
  </sheetData>
  <dataValidations count="16">
    <dataValidation type="custom" allowBlank="1" showInputMessage="1" showErrorMessage="1" errorTitle="Projections &amp; Assumptions" error="Analysis - Units - general needs social housing - units owned and managed at year end must be a whole number" sqref="K5" xr:uid="{00000000-0002-0000-0C00-000000000000}">
      <formula1>IF(ISERROR(SEARCH(".",AFSAU001)),0,1)&lt;1</formula1>
    </dataValidation>
    <dataValidation type="custom" allowBlank="1" showInputMessage="1" showErrorMessage="1" errorTitle="Projections &amp; Assumptions" error="Analysis - Units - supported social housing accommodation - units owned and managed at year end must be a whole number" sqref="L5" xr:uid="{00000000-0002-0000-0C00-000001000000}">
      <formula1>IF(ISERROR(SEARCH(".",AFSAU006)),0,1)=0</formula1>
    </dataValidation>
    <dataValidation type="custom" allowBlank="1" showInputMessage="1" showErrorMessage="1" errorTitle="Projections &amp; Assumptions" error="Analysis - Units - shared ownership housing - units owned and managed at year end must be a whole number" sqref="M5" xr:uid="{00000000-0002-0000-0C00-000002000000}">
      <formula1>IF(ISERROR(SEARCH(".",AFSAU011)),0,1)=0</formula1>
    </dataValidation>
    <dataValidation type="custom" allowBlank="1" showInputMessage="1" showErrorMessage="1" errorTitle="Projections &amp; Assumptions" error="Analysis - Units - other - units owned and managed at year end must be a whole number" sqref="N5" xr:uid="{00000000-0002-0000-0C00-000003000000}">
      <formula1>IF(ISERROR(SEARCH(".",AFSAU016)),0,1)=0</formula1>
    </dataValidation>
    <dataValidation type="custom" allowBlank="1" showInputMessage="1" showErrorMessage="1" errorTitle="Projections &amp; Assumptions" error="Analysis - Units - general needs social housing - units managed not owned at year end must be a whole number" sqref="K6" xr:uid="{00000000-0002-0000-0C00-000004000000}">
      <formula1>IF(ISERROR(SEARCH(".",AFSAU002)),0,1)&lt;1</formula1>
    </dataValidation>
    <dataValidation type="custom" allowBlank="1" showInputMessage="1" showErrorMessage="1" errorTitle="Projections &amp; Assumptions" error="Analysis - Units - supported social housing accommodation - units managed not owned at year end must be a whole number" sqref="L6" xr:uid="{00000000-0002-0000-0C00-000005000000}">
      <formula1>IF(ISERROR(SEARCH(".",AFSAU007)),0,1)=0</formula1>
    </dataValidation>
    <dataValidation type="custom" allowBlank="1" showInputMessage="1" showErrorMessage="1" errorTitle="Projections &amp; Assumptions" error="Analysis - Units - shared ownership housing - units managed not owned at year end must be a whole number" sqref="M6" xr:uid="{00000000-0002-0000-0C00-000006000000}">
      <formula1>IF(ISERROR(SEARCH(".",AFSAU012)),0,1)=0</formula1>
    </dataValidation>
    <dataValidation type="custom" allowBlank="1" showInputMessage="1" showErrorMessage="1" errorTitle="Projections &amp; Assumptions" error="Analysis - Units - other - units managed not owned at year end must be a whole number" sqref="N6" xr:uid="{00000000-0002-0000-0C00-000007000000}">
      <formula1>IF(ISERROR(SEARCH(".",AFSAU017)),0,1)=0</formula1>
    </dataValidation>
    <dataValidation type="custom" allowBlank="1" showInputMessage="1" showErrorMessage="1" errorTitle="Projections &amp; Assumptions" error="Analysis - Units - general needs social housing - units owned not managed at year end must be a whole number" sqref="K7" xr:uid="{00000000-0002-0000-0C00-000008000000}">
      <formula1>IF(ISERROR(SEARCH(".",AFSAU003)),0,LEN(AFSAU003)-SEARCH(".",AFSAU003))&lt;1</formula1>
    </dataValidation>
    <dataValidation type="custom" allowBlank="1" showInputMessage="1" showErrorMessage="1" errorTitle="Projections &amp; Assumptions" error="Analysis - Units - supported social housing accommodation - units owned not managed at year end must be a whole number" sqref="L7" xr:uid="{00000000-0002-0000-0C00-000009000000}">
      <formula1>IF(ISERROR(SEARCH(".",AFSAU008)),0,1)=0</formula1>
    </dataValidation>
    <dataValidation type="custom" allowBlank="1" showInputMessage="1" showErrorMessage="1" errorTitle="Projections &amp; Assumptions" error="Analysis - Units - shared ownership housing - units owned not managed at year end must be a whole number" sqref="M7" xr:uid="{00000000-0002-0000-0C00-00000A000000}">
      <formula1>IF(ISERROR(SEARCH(".",AFSAU013)),0,1)=0</formula1>
    </dataValidation>
    <dataValidation type="custom" allowBlank="1" showInputMessage="1" showErrorMessage="1" errorTitle="Projections &amp; Assumptions" error="Analysis - Units - other - units owned not managed at year end must be a whole number" sqref="N7" xr:uid="{00000000-0002-0000-0C00-00000B000000}">
      <formula1>IF(ISERROR(SEARCH(".",AFSAU018)),0,1)=0</formula1>
    </dataValidation>
    <dataValidation type="custom" allowBlank="1" showInputMessage="1" showErrorMessage="1" errorTitle="Projections &amp; Assumptions" error="Analysis - Units - general needs social housing - units held for demolition at year end must be a whole number" sqref="K8" xr:uid="{00000000-0002-0000-0C00-00000C000000}">
      <formula1>IF(ISERROR(SEARCH(".",AFSAU004)),0,LEN(AFSAU004)-SEARCH(".",AFSAU004))&lt;1</formula1>
    </dataValidation>
    <dataValidation type="custom" allowBlank="1" showInputMessage="1" showErrorMessage="1" errorTitle="Projections &amp; Assumptions" error="Analysis - Units - supported social housing accommodation - units held for demolition at year end must be a whole number" sqref="L8" xr:uid="{00000000-0002-0000-0C00-00000D000000}">
      <formula1>IF(ISERROR(SEARCH(".",AFSAU009)),0,1)=0</formula1>
    </dataValidation>
    <dataValidation type="custom" allowBlank="1" showInputMessage="1" showErrorMessage="1" errorTitle="Projections &amp; Assumptions" error="Analysis - Units - other - units held for demolition at year end must be a whole number" sqref="N8" xr:uid="{00000000-0002-0000-0C00-00000E000000}">
      <formula1>IF(ISERROR(SEARCH(".",AFSAU019)),0,1)=0</formula1>
    </dataValidation>
    <dataValidation allowBlank="1" showInputMessage="1" showErrorMessage="1" promptTitle="Determine naming convention" sqref="O5:O8 M8" xr:uid="{00000000-0002-0000-0C00-00000F000000}"/>
  </dataValidation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
  <sheetViews>
    <sheetView workbookViewId="0">
      <selection activeCell="D22" sqref="D22"/>
    </sheetView>
  </sheetViews>
  <sheetFormatPr defaultColWidth="8.7109375" defaultRowHeight="12.75" customHeight="1" x14ac:dyDescent="0.25"/>
  <cols>
    <col min="1" max="1" width="7.85546875" style="174" customWidth="1"/>
    <col min="2" max="6" width="17.42578125" style="174" customWidth="1"/>
    <col min="7" max="10" width="17.42578125" style="173" customWidth="1"/>
    <col min="11" max="14" width="8.7109375" style="173" customWidth="1"/>
    <col min="15" max="16383" width="8.7109375" style="176"/>
    <col min="16384" max="16384" width="13" style="176" customWidth="1"/>
  </cols>
  <sheetData>
    <row r="1" spans="1:10" ht="12.75" customHeight="1" x14ac:dyDescent="0.25">
      <c r="A1" s="177" t="s">
        <v>1771</v>
      </c>
      <c r="G1" s="174"/>
      <c r="H1" s="174"/>
    </row>
    <row r="2" spans="1:10" ht="12.75" customHeight="1" x14ac:dyDescent="0.25">
      <c r="G2" s="174"/>
      <c r="H2" s="174"/>
    </row>
    <row r="4" spans="1:10" ht="12.75" customHeight="1" x14ac:dyDescent="0.25">
      <c r="B4" s="314" t="s">
        <v>1550</v>
      </c>
      <c r="C4" s="314"/>
      <c r="D4" s="314" t="s">
        <v>1553</v>
      </c>
      <c r="E4" s="314"/>
      <c r="F4" s="314"/>
      <c r="G4" s="314"/>
      <c r="H4" s="314"/>
      <c r="I4" s="314"/>
      <c r="J4" s="314"/>
    </row>
    <row r="5" spans="1:10" ht="38.1" customHeight="1" x14ac:dyDescent="0.25">
      <c r="B5" s="243" t="s">
        <v>1551</v>
      </c>
      <c r="C5" s="243" t="s">
        <v>1552</v>
      </c>
      <c r="D5" s="243" t="s">
        <v>1554</v>
      </c>
      <c r="E5" s="243" t="s">
        <v>1555</v>
      </c>
      <c r="F5" s="243" t="s">
        <v>1556</v>
      </c>
      <c r="G5" s="245" t="s">
        <v>1557</v>
      </c>
      <c r="H5" s="245" t="s">
        <v>1558</v>
      </c>
      <c r="I5" s="245" t="s">
        <v>1559</v>
      </c>
      <c r="J5" s="245" t="s">
        <v>1560</v>
      </c>
    </row>
    <row r="6" spans="1:10" ht="12.75" customHeight="1" x14ac:dyDescent="0.25">
      <c r="B6" s="290">
        <f>Data!I542</f>
        <v>493.0351906158358</v>
      </c>
      <c r="C6" s="290">
        <f>Data!I543</f>
        <v>61.959115673825927</v>
      </c>
      <c r="D6" s="290">
        <f>Data!I545</f>
        <v>2.1583510198208566</v>
      </c>
      <c r="E6" s="290">
        <f>Data!I546</f>
        <v>1.9191882054487297</v>
      </c>
      <c r="F6" s="290">
        <f>Data!I547</f>
        <v>0.18383028787823083</v>
      </c>
      <c r="G6" s="290">
        <f>Data!I548</f>
        <v>35.667274601538338</v>
      </c>
      <c r="H6" s="290">
        <f>Data!I549</f>
        <v>3.5793686082703426</v>
      </c>
      <c r="I6" s="273">
        <f>Data!I550</f>
        <v>8941.8577168518095</v>
      </c>
      <c r="J6" s="290">
        <f>Data!I551</f>
        <v>2.0608351331893449</v>
      </c>
    </row>
    <row r="7" spans="1:10" ht="12.75" customHeight="1" x14ac:dyDescent="0.25">
      <c r="B7" s="242"/>
      <c r="C7" s="242"/>
      <c r="D7" s="242"/>
      <c r="E7" s="242"/>
      <c r="F7" s="242"/>
      <c r="G7" s="242"/>
      <c r="H7" s="242"/>
      <c r="I7" s="242"/>
      <c r="J7" s="242"/>
    </row>
    <row r="8" spans="1:10" ht="12.75" customHeight="1" x14ac:dyDescent="0.25">
      <c r="B8" s="242"/>
      <c r="C8" s="242"/>
      <c r="D8" s="242"/>
      <c r="E8" s="242"/>
      <c r="F8" s="242"/>
      <c r="G8" s="242"/>
      <c r="H8" s="242"/>
      <c r="I8" s="242"/>
      <c r="J8" s="242"/>
    </row>
    <row r="9" spans="1:10" ht="12.75" customHeight="1" x14ac:dyDescent="0.25">
      <c r="B9" s="244" t="s">
        <v>1561</v>
      </c>
      <c r="C9" s="314" t="s">
        <v>1563</v>
      </c>
      <c r="D9" s="314"/>
      <c r="E9" s="314"/>
      <c r="F9" s="314" t="s">
        <v>1567</v>
      </c>
      <c r="G9" s="314"/>
      <c r="H9" s="314"/>
      <c r="I9" s="314" t="s">
        <v>1571</v>
      </c>
      <c r="J9" s="314"/>
    </row>
    <row r="10" spans="1:10" ht="25.5" customHeight="1" x14ac:dyDescent="0.25">
      <c r="B10" s="245" t="s">
        <v>1562</v>
      </c>
      <c r="C10" s="245" t="s">
        <v>1564</v>
      </c>
      <c r="D10" s="245" t="s">
        <v>1770</v>
      </c>
      <c r="E10" s="245" t="s">
        <v>1566</v>
      </c>
      <c r="F10" s="245" t="s">
        <v>1568</v>
      </c>
      <c r="G10" s="245" t="s">
        <v>1569</v>
      </c>
      <c r="H10" s="245" t="s">
        <v>1570</v>
      </c>
      <c r="I10" s="245" t="s">
        <v>1572</v>
      </c>
      <c r="J10" s="245" t="s">
        <v>1573</v>
      </c>
    </row>
    <row r="11" spans="1:10" ht="12.75" customHeight="1" x14ac:dyDescent="0.25">
      <c r="B11" s="290">
        <f>Data!I553</f>
        <v>1.0119034618324778</v>
      </c>
      <c r="C11" s="290">
        <f>Data!I555</f>
        <v>9.6635212645045332</v>
      </c>
      <c r="D11" s="290">
        <f>Data!I556</f>
        <v>5.6564375016519968</v>
      </c>
      <c r="E11" s="290">
        <f>Data!I557</f>
        <v>15.111146353712368</v>
      </c>
      <c r="F11" s="273">
        <f>Data!I559</f>
        <v>0.92390241323712108</v>
      </c>
      <c r="G11" s="273">
        <f>Data!I560</f>
        <v>6504.6088395178449</v>
      </c>
      <c r="H11" s="273">
        <f>Data!I561</f>
        <v>8261.4039234223583</v>
      </c>
      <c r="I11" s="290">
        <f>Data!I563</f>
        <v>28.107736632040808</v>
      </c>
      <c r="J11" s="290">
        <f>Data!I564</f>
        <v>13.047045951859957</v>
      </c>
    </row>
  </sheetData>
  <mergeCells count="5">
    <mergeCell ref="B4:C4"/>
    <mergeCell ref="D4:J4"/>
    <mergeCell ref="C9:E9"/>
    <mergeCell ref="F9:H9"/>
    <mergeCell ref="I9:J9"/>
  </mergeCells>
  <printOptions gridLines="1"/>
  <pageMargins left="0.7" right="0.7" top="0.75" bottom="0.75" header="0.3" footer="0.3"/>
  <pageSetup pageOrder="overThenDown" orientation="portrait" r:id="rId1"/>
  <headerFooter>
    <oddHeader>&amp;L&amp;C&amp;R</oddHeader>
    <oddFooter>&amp;L&amp;C&amp;R</oddFooter>
    <evenHeader>&amp;L&amp;C&amp;R</evenHeader>
    <evenFooter>&amp;L&amp;C&amp;R</even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34"/>
  <sheetViews>
    <sheetView zoomScale="80" zoomScaleNormal="80" workbookViewId="0"/>
  </sheetViews>
  <sheetFormatPr defaultRowHeight="15" x14ac:dyDescent="0.25"/>
  <cols>
    <col min="1" max="1" width="37" bestFit="1" customWidth="1"/>
    <col min="2" max="2" width="5.7109375" style="88" customWidth="1"/>
    <col min="3" max="3" width="37" bestFit="1" customWidth="1"/>
    <col min="4" max="4" width="5.7109375" style="88" customWidth="1"/>
    <col min="5" max="5" width="49.5703125" bestFit="1" customWidth="1"/>
    <col min="6" max="6" width="5.7109375" style="88" customWidth="1"/>
    <col min="9" max="9" width="13.28515625" customWidth="1"/>
    <col min="10" max="10" width="15.140625" customWidth="1"/>
    <col min="11" max="11" width="15" customWidth="1"/>
  </cols>
  <sheetData>
    <row r="1" spans="1:11" ht="38.25" x14ac:dyDescent="0.25">
      <c r="A1" s="89" t="s">
        <v>1094</v>
      </c>
      <c r="B1" s="87"/>
      <c r="C1" s="89" t="s">
        <v>1095</v>
      </c>
      <c r="D1" s="87"/>
      <c r="E1" s="89" t="s">
        <v>1096</v>
      </c>
      <c r="F1" s="87"/>
      <c r="G1" s="89" t="s">
        <v>1097</v>
      </c>
      <c r="I1" s="89" t="s">
        <v>1371</v>
      </c>
      <c r="J1" s="89" t="s">
        <v>1372</v>
      </c>
      <c r="K1" s="89" t="s">
        <v>1373</v>
      </c>
    </row>
    <row r="2" spans="1:11" x14ac:dyDescent="0.25">
      <c r="A2" s="90" t="s">
        <v>1098</v>
      </c>
      <c r="C2" s="90" t="s">
        <v>1098</v>
      </c>
      <c r="E2" s="90" t="s">
        <v>1099</v>
      </c>
      <c r="G2" s="90" t="s">
        <v>1100</v>
      </c>
      <c r="I2" s="90" t="s">
        <v>177</v>
      </c>
      <c r="J2" s="90" t="s">
        <v>1374</v>
      </c>
      <c r="K2" s="90">
        <v>1</v>
      </c>
    </row>
    <row r="3" spans="1:11" x14ac:dyDescent="0.25">
      <c r="A3" s="90" t="s">
        <v>1101</v>
      </c>
      <c r="C3" s="90" t="s">
        <v>1101</v>
      </c>
      <c r="E3" s="90" t="s">
        <v>1102</v>
      </c>
      <c r="G3" s="90" t="s">
        <v>1103</v>
      </c>
      <c r="I3" s="90" t="s">
        <v>1375</v>
      </c>
      <c r="J3" s="90" t="s">
        <v>1376</v>
      </c>
      <c r="K3" s="90">
        <v>2</v>
      </c>
    </row>
    <row r="4" spans="1:11" x14ac:dyDescent="0.25">
      <c r="A4" s="90" t="s">
        <v>1104</v>
      </c>
      <c r="C4" s="90" t="s">
        <v>1104</v>
      </c>
      <c r="E4" s="90" t="s">
        <v>1105</v>
      </c>
      <c r="G4" s="90" t="s">
        <v>1106</v>
      </c>
      <c r="I4" s="90">
        <v>2001</v>
      </c>
      <c r="J4" s="106"/>
      <c r="K4" s="90">
        <v>3</v>
      </c>
    </row>
    <row r="5" spans="1:11" x14ac:dyDescent="0.25">
      <c r="A5" s="90" t="s">
        <v>1274</v>
      </c>
      <c r="C5" s="90" t="s">
        <v>1274</v>
      </c>
      <c r="E5" s="90" t="s">
        <v>1107</v>
      </c>
      <c r="G5" s="90" t="s">
        <v>177</v>
      </c>
      <c r="I5" s="90">
        <v>2002</v>
      </c>
      <c r="J5" s="106"/>
      <c r="K5" s="90">
        <v>4</v>
      </c>
    </row>
    <row r="6" spans="1:11" x14ac:dyDescent="0.25">
      <c r="A6" s="90" t="s">
        <v>1108</v>
      </c>
      <c r="C6" s="90" t="s">
        <v>1187</v>
      </c>
      <c r="E6" s="90" t="s">
        <v>1109</v>
      </c>
      <c r="I6" s="90">
        <v>2003</v>
      </c>
      <c r="J6" s="106"/>
      <c r="K6" s="90">
        <v>5</v>
      </c>
    </row>
    <row r="7" spans="1:11" x14ac:dyDescent="0.25">
      <c r="A7" s="90" t="s">
        <v>1186</v>
      </c>
      <c r="C7" s="90" t="s">
        <v>1108</v>
      </c>
      <c r="E7" s="90" t="s">
        <v>1148</v>
      </c>
      <c r="I7" s="90">
        <v>2004</v>
      </c>
      <c r="J7" s="106"/>
      <c r="K7" s="90">
        <v>6</v>
      </c>
    </row>
    <row r="8" spans="1:11" x14ac:dyDescent="0.25">
      <c r="A8" s="90" t="s">
        <v>1110</v>
      </c>
      <c r="C8" s="90" t="s">
        <v>1110</v>
      </c>
      <c r="E8" s="90" t="s">
        <v>1111</v>
      </c>
      <c r="I8" s="90">
        <v>2005</v>
      </c>
      <c r="J8" s="106"/>
      <c r="K8" s="90">
        <v>7</v>
      </c>
    </row>
    <row r="9" spans="1:11" x14ac:dyDescent="0.25">
      <c r="A9" s="90" t="s">
        <v>1112</v>
      </c>
      <c r="C9" s="90" t="s">
        <v>1112</v>
      </c>
      <c r="E9" s="90" t="s">
        <v>1113</v>
      </c>
      <c r="I9" s="90">
        <v>2006</v>
      </c>
      <c r="J9" s="106"/>
      <c r="K9" s="90">
        <v>8</v>
      </c>
    </row>
    <row r="10" spans="1:11" x14ac:dyDescent="0.25">
      <c r="A10" s="90" t="s">
        <v>1207</v>
      </c>
      <c r="C10" s="90" t="s">
        <v>1114</v>
      </c>
      <c r="E10" s="90" t="s">
        <v>1115</v>
      </c>
      <c r="I10" s="90">
        <v>2007</v>
      </c>
      <c r="J10" s="106"/>
      <c r="K10" s="90">
        <v>9</v>
      </c>
    </row>
    <row r="11" spans="1:11" x14ac:dyDescent="0.25">
      <c r="A11" s="90" t="s">
        <v>1116</v>
      </c>
      <c r="C11" s="90" t="s">
        <v>1116</v>
      </c>
      <c r="E11" s="90" t="s">
        <v>1117</v>
      </c>
      <c r="I11" s="90">
        <v>2008</v>
      </c>
      <c r="J11" s="106"/>
      <c r="K11" s="90">
        <v>10</v>
      </c>
    </row>
    <row r="12" spans="1:11" x14ac:dyDescent="0.25">
      <c r="A12" s="90" t="s">
        <v>1118</v>
      </c>
      <c r="C12" s="90" t="s">
        <v>1188</v>
      </c>
      <c r="E12" s="90" t="s">
        <v>1119</v>
      </c>
      <c r="I12" s="90">
        <v>2009</v>
      </c>
      <c r="J12" s="106"/>
      <c r="K12" s="90" t="s">
        <v>1377</v>
      </c>
    </row>
    <row r="13" spans="1:11" x14ac:dyDescent="0.25">
      <c r="A13" s="90" t="s">
        <v>1120</v>
      </c>
      <c r="C13" s="90" t="s">
        <v>1118</v>
      </c>
      <c r="E13" s="90" t="s">
        <v>1121</v>
      </c>
      <c r="I13" s="90">
        <v>2010</v>
      </c>
      <c r="J13" s="107"/>
      <c r="K13" s="108"/>
    </row>
    <row r="14" spans="1:11" x14ac:dyDescent="0.25">
      <c r="A14" s="90" t="s">
        <v>1122</v>
      </c>
      <c r="C14" s="90" t="s">
        <v>1120</v>
      </c>
      <c r="E14" s="90" t="s">
        <v>1123</v>
      </c>
      <c r="I14" s="90">
        <v>2011</v>
      </c>
      <c r="J14" s="107"/>
      <c r="K14" s="108"/>
    </row>
    <row r="15" spans="1:11" x14ac:dyDescent="0.25">
      <c r="A15" s="90" t="s">
        <v>1124</v>
      </c>
      <c r="C15" s="90" t="s">
        <v>1122</v>
      </c>
      <c r="E15" s="90" t="s">
        <v>1125</v>
      </c>
      <c r="I15" s="90">
        <v>2012</v>
      </c>
      <c r="J15" s="107"/>
      <c r="K15" s="108"/>
    </row>
    <row r="16" spans="1:11" x14ac:dyDescent="0.25">
      <c r="A16" s="90" t="s">
        <v>1126</v>
      </c>
      <c r="C16" s="90" t="s">
        <v>1124</v>
      </c>
      <c r="E16" s="90" t="s">
        <v>1127</v>
      </c>
      <c r="I16" s="90">
        <v>2013</v>
      </c>
      <c r="J16" s="107"/>
      <c r="K16" s="108"/>
    </row>
    <row r="17" spans="1:11" x14ac:dyDescent="0.25">
      <c r="A17" s="90" t="s">
        <v>1128</v>
      </c>
      <c r="C17" s="90" t="s">
        <v>1126</v>
      </c>
      <c r="E17" s="90" t="s">
        <v>1130</v>
      </c>
      <c r="I17" s="90">
        <v>2014</v>
      </c>
      <c r="J17" s="107"/>
      <c r="K17" s="108"/>
    </row>
    <row r="18" spans="1:11" x14ac:dyDescent="0.25">
      <c r="A18" s="90" t="s">
        <v>1131</v>
      </c>
      <c r="C18" s="90" t="s">
        <v>1129</v>
      </c>
      <c r="E18" s="90" t="s">
        <v>1132</v>
      </c>
      <c r="I18" s="90">
        <v>2015</v>
      </c>
      <c r="J18" s="107"/>
      <c r="K18" s="108"/>
    </row>
    <row r="19" spans="1:11" x14ac:dyDescent="0.25">
      <c r="A19" s="90" t="s">
        <v>1133</v>
      </c>
      <c r="C19" s="90" t="s">
        <v>1128</v>
      </c>
      <c r="E19" s="90" t="s">
        <v>1204</v>
      </c>
      <c r="I19" s="90">
        <v>2016</v>
      </c>
      <c r="J19" s="107"/>
      <c r="K19" s="108"/>
    </row>
    <row r="20" spans="1:11" x14ac:dyDescent="0.25">
      <c r="A20" s="90" t="s">
        <v>1135</v>
      </c>
      <c r="C20" s="90" t="s">
        <v>1131</v>
      </c>
      <c r="E20" s="90" t="s">
        <v>1134</v>
      </c>
      <c r="I20" s="90">
        <v>2017</v>
      </c>
      <c r="J20" s="107"/>
      <c r="K20" s="108"/>
    </row>
    <row r="21" spans="1:11" x14ac:dyDescent="0.25">
      <c r="A21" s="90" t="s">
        <v>1137</v>
      </c>
      <c r="C21" s="90" t="s">
        <v>1388</v>
      </c>
      <c r="E21" s="90" t="s">
        <v>1136</v>
      </c>
      <c r="I21" s="90">
        <v>2018</v>
      </c>
      <c r="J21" s="107"/>
      <c r="K21" s="108"/>
    </row>
    <row r="22" spans="1:11" x14ac:dyDescent="0.25">
      <c r="A22" s="90" t="s">
        <v>1140</v>
      </c>
      <c r="C22" s="90" t="s">
        <v>1039</v>
      </c>
      <c r="E22" s="90" t="s">
        <v>1139</v>
      </c>
      <c r="I22" s="90">
        <v>2019</v>
      </c>
      <c r="J22" s="107"/>
      <c r="K22" s="108"/>
    </row>
    <row r="23" spans="1:11" x14ac:dyDescent="0.25">
      <c r="A23" s="90" t="s">
        <v>1142</v>
      </c>
      <c r="C23" s="90" t="s">
        <v>1138</v>
      </c>
      <c r="E23" s="90" t="s">
        <v>1141</v>
      </c>
    </row>
    <row r="24" spans="1:11" x14ac:dyDescent="0.25">
      <c r="A24" s="90" t="s">
        <v>1144</v>
      </c>
      <c r="C24" s="90" t="s">
        <v>1133</v>
      </c>
      <c r="E24" s="90" t="s">
        <v>1143</v>
      </c>
    </row>
    <row r="25" spans="1:11" x14ac:dyDescent="0.25">
      <c r="A25" s="90" t="s">
        <v>1145</v>
      </c>
      <c r="C25" s="90" t="s">
        <v>1135</v>
      </c>
      <c r="E25" s="90" t="s">
        <v>1205</v>
      </c>
    </row>
    <row r="26" spans="1:11" x14ac:dyDescent="0.25">
      <c r="A26" s="90" t="s">
        <v>1146</v>
      </c>
      <c r="C26" s="90" t="s">
        <v>1185</v>
      </c>
      <c r="E26" s="90" t="s">
        <v>1206</v>
      </c>
    </row>
    <row r="27" spans="1:11" x14ac:dyDescent="0.25">
      <c r="C27" s="90" t="s">
        <v>1137</v>
      </c>
      <c r="E27" s="90" t="s">
        <v>1036</v>
      </c>
    </row>
    <row r="28" spans="1:11" x14ac:dyDescent="0.25">
      <c r="C28" s="90" t="s">
        <v>1140</v>
      </c>
    </row>
    <row r="29" spans="1:11" x14ac:dyDescent="0.25">
      <c r="C29" s="90" t="s">
        <v>1142</v>
      </c>
    </row>
    <row r="30" spans="1:11" x14ac:dyDescent="0.25">
      <c r="C30" s="90" t="s">
        <v>1144</v>
      </c>
    </row>
    <row r="31" spans="1:11" x14ac:dyDescent="0.25">
      <c r="C31" s="90" t="s">
        <v>1147</v>
      </c>
    </row>
    <row r="32" spans="1:11" x14ac:dyDescent="0.25">
      <c r="C32" s="90" t="s">
        <v>1145</v>
      </c>
    </row>
    <row r="33" spans="3:3" x14ac:dyDescent="0.25">
      <c r="C33" s="90" t="s">
        <v>1146</v>
      </c>
    </row>
    <row r="34" spans="3:3" x14ac:dyDescent="0.25">
      <c r="C34" s="90" t="s">
        <v>1036</v>
      </c>
    </row>
  </sheetData>
  <dataValidations count="1">
    <dataValidation type="custom" allowBlank="1" showInputMessage="1" showErrorMessage="1" sqref="E25:E26" xr:uid="{00000000-0002-0000-0E00-000000000000}">
      <formula1>COUNTIF($M:$M,E25)&lt;2</formula1>
    </dataValidation>
  </dataValidations>
  <pageMargins left="0.7" right="0.7" top="0.75" bottom="0.75" header="0.3" footer="0.3"/>
  <pageSetup paperSize="8" fitToHeight="0"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A18424594</value>
    </field>
    <field name="Objective-Title">
      <value order="0">Business intelligence systems - System Development - BI Project - Phase 3 - Finance Systems - AFS Data Specification V2.2</value>
    </field>
    <field name="Objective-Description">
      <value order="0"/>
    </field>
    <field name="Objective-CreationStamp">
      <value order="0">2017-05-02T10:45:03Z</value>
    </field>
    <field name="Objective-IsApproved">
      <value order="0">false</value>
    </field>
    <field name="Objective-IsPublished">
      <value order="0">false</value>
    </field>
    <field name="Objective-DatePublished">
      <value order="0"/>
    </field>
    <field name="Objective-ModificationStamp">
      <value order="0">2017-07-11T11:59:51Z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2: 2014-2019</value>
    </field>
    <field name="Objective-Parent">
      <value order="0">Scottish Housing Regulator: Business Intelligence Project Part 2: 2014-2019</value>
    </field>
    <field name="Objective-State">
      <value order="0">Being Drafted</value>
    </field>
    <field name="Objective-VersionId">
      <value order="0">vA25520312</value>
    </field>
    <field name="Objective-Version">
      <value order="0">0.1</value>
    </field>
    <field name="Objective-VersionNumber">
      <value order="0">1</value>
    </field>
    <field name="Objective-VersionComment">
      <value order="0"/>
    </field>
    <field name="Objective-FileNumber">
      <value order="0">qA432908</value>
    </field>
    <field name="Objective-Classification">
      <value order="0">OFFICIAL</value>
    </field>
    <field name="Objective-Caveats">
      <value order="0">Caveat for access to Scottish Housing Regulator</value>
    </field>
  </systemFields>
  <catalogues>
    <catalogue name="Document Type Catalogue" type="type" ori="id:cA35">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Version Control</vt:lpstr>
      <vt:lpstr>Data</vt:lpstr>
      <vt:lpstr>AFS structure &amp; wording</vt:lpstr>
      <vt:lpstr>Contextual Information</vt:lpstr>
      <vt:lpstr>SOCI</vt:lpstr>
      <vt:lpstr>SOCE</vt:lpstr>
      <vt:lpstr>SOFP</vt:lpstr>
      <vt:lpstr>SOCF</vt:lpstr>
      <vt:lpstr>Analysis - Affordable Lettings</vt:lpstr>
      <vt:lpstr>Analysis - Other Activities</vt:lpstr>
      <vt:lpstr>Analysis - Units</vt:lpstr>
      <vt:lpstr>Supplementary Items</vt:lpstr>
      <vt:lpstr>Note 1</vt:lpstr>
      <vt:lpstr>CPU</vt:lpstr>
      <vt:lpstr>Ratios</vt:lpstr>
      <vt:lpstr>Dropdown Lists</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Nigel Gregory</dc:creator>
  <cp:lastModifiedBy>Alan Slater</cp:lastModifiedBy>
  <cp:lastPrinted>2015-08-28T06:37:57Z</cp:lastPrinted>
  <dcterms:created xsi:type="dcterms:W3CDTF">2015-08-07T10:51:44Z</dcterms:created>
  <dcterms:modified xsi:type="dcterms:W3CDTF">2020-06-03T08:41:55Z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A18424594</vt:lpwstr>
  </property>
  <property fmtid="{D5CDD505-2E9C-101B-9397-08002B2CF9AE}" pid="4" name="Objective-Title">
    <vt:lpwstr>Business intelligence systems - System Development - BI Project - Phase 3 - Finance Systems - AFS Data Specification V2.2</vt:lpwstr>
  </property>
  <property fmtid="{D5CDD505-2E9C-101B-9397-08002B2CF9AE}" pid="5" name="Objective-Comment">
    <vt:lpwstr>
    </vt:lpwstr>
  </property>
  <property fmtid="{D5CDD505-2E9C-101B-9397-08002B2CF9AE}" pid="6" name="Objective-CreationStamp">
    <vt:filetime>2017-07-11T11:59:51Z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vt:lpwstr>
  </property>
  <property fmtid="{D5CDD505-2E9C-101B-9397-08002B2CF9AE}" pid="10" name="Objective-ModificationStamp">
    <vt:filetime>2017-07-11T11:59:52Z</vt:filetime>
  </property>
  <property fmtid="{D5CDD505-2E9C-101B-9397-08002B2CF9AE}" pid="11" name="Objective-Owner">
    <vt:lpwstr>Stokes, Robert R (U206864)</vt:lpwstr>
  </property>
  <property fmtid="{D5CDD505-2E9C-101B-9397-08002B2CF9AE}" pid="12" name="Objective-Path">
    <vt:lpwstr>Objective Global Folder:Scottish Housing Regulator File Plan:Corporate Policies, Systems and Services:IT:Scottish Housing Regulator: Business Intelligence Project Part 2: 2014-2019:</vt:lpwstr>
  </property>
  <property fmtid="{D5CDD505-2E9C-101B-9397-08002B2CF9AE}" pid="13" name="Objective-Parent">
    <vt:lpwstr>Scottish Housing Regulator: Business Intelligence Project Part 2: 2014-2019</vt:lpwstr>
  </property>
  <property fmtid="{D5CDD505-2E9C-101B-9397-08002B2CF9AE}" pid="14" name="Objective-State">
    <vt:lpwstr>Being Drafted</vt:lpwstr>
  </property>
  <property fmtid="{D5CDD505-2E9C-101B-9397-08002B2CF9AE}" pid="15" name="Objective-Version">
    <vt:lpwstr>0.1</vt:lpwstr>
  </property>
  <property fmtid="{D5CDD505-2E9C-101B-9397-08002B2CF9AE}" pid="16" name="Objective-VersionNumber">
    <vt:r8>1</vt:r8>
  </property>
  <property fmtid="{D5CDD505-2E9C-101B-9397-08002B2CF9AE}" pid="17" name="Objective-VersionComment">
    <vt:lpwstr>First version</vt:lpwstr>
  </property>
  <property fmtid="{D5CDD505-2E9C-101B-9397-08002B2CF9AE}" pid="18" name="Objective-FileNumber">
    <vt:lpwstr>
    </vt:lpwstr>
  </property>
  <property fmtid="{D5CDD505-2E9C-101B-9397-08002B2CF9AE}" pid="19" name="Objective-Classification">
    <vt:lpwstr>[Inherited - OFFICIAL]</vt:lpwstr>
  </property>
  <property fmtid="{D5CDD505-2E9C-101B-9397-08002B2CF9AE}" pid="20" name="Objective-Caveats">
    <vt:lpwstr>
    </vt:lpwstr>
  </property>
  <property fmtid="{D5CDD505-2E9C-101B-9397-08002B2CF9AE}" pid="21" name="Objective-Date of Original [system]">
    <vt:lpwstr>
    </vt:lpwstr>
  </property>
  <property fmtid="{D5CDD505-2E9C-101B-9397-08002B2CF9AE}" pid="22" name="Objective-Date Received [system]">
    <vt:lpwstr>
    </vt:lpwstr>
  </property>
  <property fmtid="{D5CDD505-2E9C-101B-9397-08002B2CF9AE}" pid="23" name="Objective-SG Web Publication - Category [system]">
    <vt:lpwstr>
    </vt:lpwstr>
  </property>
  <property fmtid="{D5CDD505-2E9C-101B-9397-08002B2CF9AE}" pid="24" name="Objective-SG Web Publication - Category 2 Classification [system]">
    <vt:lpwstr>
    </vt:lpwstr>
  </property>
  <property fmtid="{D5CDD505-2E9C-101B-9397-08002B2CF9AE}" pid="25" name="Objective-Description">
    <vt:lpwstr>
    </vt:lpwstr>
  </property>
  <property fmtid="{D5CDD505-2E9C-101B-9397-08002B2CF9AE}" pid="26" name="Objective-VersionId">
    <vt:lpwstr>vA25520312</vt:lpwstr>
  </property>
  <property fmtid="{D5CDD505-2E9C-101B-9397-08002B2CF9AE}" pid="27" name="Objective-Date Received">
    <vt:lpwstr>
    </vt:lpwstr>
  </property>
  <property fmtid="{D5CDD505-2E9C-101B-9397-08002B2CF9AE}" pid="28" name="Objective-Date of Original">
    <vt:lpwstr>
    </vt:lpwstr>
  </property>
  <property fmtid="{D5CDD505-2E9C-101B-9397-08002B2CF9AE}" pid="29" name="Objective-SG Web Publication - Category">
    <vt:lpwstr>
    </vt:lpwstr>
  </property>
  <property fmtid="{D5CDD505-2E9C-101B-9397-08002B2CF9AE}" pid="30" name="Objective-SG Web Publication - Category 2 Classification">
    <vt:lpwstr>
    </vt:lpwstr>
  </property>
</Properties>
</file>