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esktop/github/ZapMeNot/tests/"/>
    </mc:Choice>
  </mc:AlternateContent>
  <xr:revisionPtr revIDLastSave="0" documentId="8_{5C43C2CB-2E45-2D42-BE94-E148E12C83C7}" xr6:coauthVersionLast="45" xr6:coauthVersionMax="45" xr10:uidLastSave="{00000000-0000-0000-0000-000000000000}"/>
  <bookViews>
    <workbookView xWindow="0" yWindow="460" windowWidth="14160" windowHeight="15280" xr2:uid="{C07BC680-55B9-4340-8B2B-561FF28EFB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8" i="1"/>
  <c r="E8" i="1" s="1"/>
  <c r="D16" i="1"/>
  <c r="G8" i="1" l="1"/>
  <c r="F8" i="1"/>
  <c r="F9" i="1"/>
  <c r="G9" i="1"/>
  <c r="H9" i="1" s="1"/>
  <c r="G10" i="1" l="1"/>
  <c r="H10" i="1" s="1"/>
  <c r="H8" i="1"/>
  <c r="H11" i="1" s="1"/>
  <c r="D17" i="1" s="1"/>
</calcChain>
</file>

<file path=xl/sharedStrings.xml><?xml version="1.0" encoding="utf-8"?>
<sst xmlns="http://schemas.openxmlformats.org/spreadsheetml/2006/main" count="22" uniqueCount="19">
  <si>
    <t>u</t>
  </si>
  <si>
    <t>10 cm</t>
  </si>
  <si>
    <t>den=</t>
  </si>
  <si>
    <t>u/rho</t>
  </si>
  <si>
    <t>1 mfp</t>
  </si>
  <si>
    <t>E</t>
  </si>
  <si>
    <t>(MeV)</t>
  </si>
  <si>
    <r>
      <t>(cm</t>
    </r>
    <r>
      <rPr>
        <vertAlign val="superscript"/>
        <sz val="12"/>
        <color theme="1"/>
        <rFont val="Calibri (Body)"/>
      </rPr>
      <t>-1</t>
    </r>
    <r>
      <rPr>
        <sz val="12"/>
        <color theme="1"/>
        <rFont val="Calibri"/>
        <family val="2"/>
        <scheme val="minor"/>
      </rPr>
      <t>)</t>
    </r>
  </si>
  <si>
    <r>
      <t>(g/cm</t>
    </r>
    <r>
      <rPr>
        <vertAlign val="super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)</t>
    </r>
  </si>
  <si>
    <t>reduction</t>
  </si>
  <si>
    <t>factor</t>
  </si>
  <si>
    <t>(cm)</t>
  </si>
  <si>
    <t>(mfp)</t>
  </si>
  <si>
    <t>Activity</t>
  </si>
  <si>
    <t>Flux @ 100cm</t>
  </si>
  <si>
    <t>Shielded Flux @ 100 cm</t>
  </si>
  <si>
    <t>Iron</t>
  </si>
  <si>
    <t>Concrete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</si>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</sst>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E+00"/>
  </numFmts>
  <fonts count="2">
    <font>
      <sz val="12"/>
      <color theme="1"/>
      <name val="Calibri"/>
      <family val="2"/>
      <scheme val="minor"/>
    </font>
    <font>
      <vertAlign val="super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65" fontId="0" fillId="0" borderId="0" xfId="0" applyNumberFormat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A17E-9F51-CD47-9FAB-1DDA4DDA2DA5}">
  <dimension ref="A1:I17"/>
  <sheetViews>
    <sheetView tabSelected="1" workbookViewId="0">
      <selection activeCell="D9" sqref="D9"/>
    </sheetView>
  </sheetViews>
  <sheetFormatPr baseColWidth="10" defaultRowHeight="16"/>
  <sheetData>
    <row r="1" spans="1:9">
      <c r="A1" t="s">
        <v>16</v>
      </c>
      <c r="F1" t="s">
        <v>17</v>
      </c>
    </row>
    <row r="2" spans="1:9">
      <c r="A2" t="s">
        <v>2</v>
      </c>
      <c r="B2">
        <v>7.8739999999999997</v>
      </c>
      <c r="C2">
        <v>1</v>
      </c>
      <c r="D2">
        <v>5.9569999999999998E-2</v>
      </c>
      <c r="F2" t="s">
        <v>2</v>
      </c>
      <c r="G2">
        <v>2.2999999999999998</v>
      </c>
      <c r="H2">
        <v>1</v>
      </c>
      <c r="I2">
        <v>6.368E-2</v>
      </c>
    </row>
    <row r="3" spans="1:9">
      <c r="C3">
        <v>1.5</v>
      </c>
      <c r="D3">
        <v>4.8619999999999997E-2</v>
      </c>
      <c r="H3">
        <v>1.5</v>
      </c>
      <c r="I3">
        <v>5.1869999999999999E-2</v>
      </c>
    </row>
    <row r="4" spans="1:9">
      <c r="C4">
        <v>2</v>
      </c>
      <c r="D4">
        <v>4.2500000000000003E-2</v>
      </c>
      <c r="H4">
        <v>2</v>
      </c>
      <c r="I4">
        <v>4.4720000000000003E-2</v>
      </c>
    </row>
    <row r="6" spans="1:9">
      <c r="B6" t="s">
        <v>18</v>
      </c>
      <c r="C6" t="s">
        <v>5</v>
      </c>
      <c r="D6" s="1" t="s">
        <v>3</v>
      </c>
      <c r="E6" t="s">
        <v>0</v>
      </c>
      <c r="F6" s="1" t="s">
        <v>4</v>
      </c>
      <c r="G6" t="s">
        <v>1</v>
      </c>
      <c r="H6" t="s">
        <v>9</v>
      </c>
    </row>
    <row r="7" spans="1:9" ht="19">
      <c r="C7" s="1" t="s">
        <v>6</v>
      </c>
      <c r="D7" s="1" t="s">
        <v>8</v>
      </c>
      <c r="E7" s="1" t="s">
        <v>7</v>
      </c>
      <c r="F7" s="1" t="s">
        <v>11</v>
      </c>
      <c r="G7" s="1" t="s">
        <v>12</v>
      </c>
      <c r="H7" t="s">
        <v>10</v>
      </c>
    </row>
    <row r="8" spans="1:9">
      <c r="B8" t="s">
        <v>16</v>
      </c>
      <c r="C8">
        <v>1.2936399999999999</v>
      </c>
      <c r="D8">
        <f>(C8-C2)/(C3-C2)*(D3-D2)+D2</f>
        <v>5.3139284000000002E-2</v>
      </c>
      <c r="E8">
        <f>D8*$B$2</f>
        <v>0.41841872221600002</v>
      </c>
      <c r="F8">
        <f>1/E8</f>
        <v>2.3899504178586222</v>
      </c>
      <c r="G8">
        <f>10*E8</f>
        <v>4.1841872221600003</v>
      </c>
      <c r="H8">
        <f>EXP(-G8)</f>
        <v>1.5234583242897665E-2</v>
      </c>
    </row>
    <row r="9" spans="1:9">
      <c r="B9" t="s">
        <v>17</v>
      </c>
      <c r="C9">
        <v>1.2936399999999999</v>
      </c>
      <c r="D9">
        <f>(C9-C2)/(C3-C2)*(I3-I2)+I2</f>
        <v>5.6744223199999999E-2</v>
      </c>
      <c r="E9">
        <f>D9*$G$2</f>
        <v>0.13051171335999998</v>
      </c>
      <c r="F9">
        <f>1/E9</f>
        <v>7.6621475134697459</v>
      </c>
      <c r="G9">
        <f>10*E9</f>
        <v>1.3051171335999998</v>
      </c>
      <c r="H9">
        <f>EXP(-G9)</f>
        <v>0.27114077349055787</v>
      </c>
    </row>
    <row r="10" spans="1:9">
      <c r="G10">
        <f>SUM(G8:G9)</f>
        <v>5.4893043557599999</v>
      </c>
      <c r="H10">
        <f>EXP(-G10)</f>
        <v>4.1307166842855653E-3</v>
      </c>
    </row>
    <row r="11" spans="1:9">
      <c r="H11">
        <f>H8*H9</f>
        <v>4.1307166842855644E-3</v>
      </c>
    </row>
    <row r="15" spans="1:9">
      <c r="C15" t="s">
        <v>13</v>
      </c>
      <c r="D15" s="2">
        <v>29748000000</v>
      </c>
    </row>
    <row r="16" spans="1:9">
      <c r="C16" s="3" t="s">
        <v>14</v>
      </c>
      <c r="D16" s="2">
        <f>D15/(4*PI()*100^2)</f>
        <v>236727.06235488513</v>
      </c>
    </row>
    <row r="17" spans="3:4">
      <c r="C17" s="4" t="s">
        <v>15</v>
      </c>
      <c r="D17" s="2">
        <f>D16*H11</f>
        <v>977.85242609123316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2020-03-01T17:52:06Z</dcterms:created>
  <dcterms:modified xsi:type="dcterms:W3CDTF">2020-03-01T20:42:01Z</dcterms:modified>
</cp:coreProperties>
</file>