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showInkAnnotation="0" autoCompressPictures="0"/>
  <bookViews>
    <workbookView xWindow="0" yWindow="0" windowWidth="25600" windowHeight="164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2" i="1" l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15" i="1"/>
  <c r="D12" i="1"/>
  <c r="F8" i="1"/>
  <c r="F6" i="1"/>
  <c r="F7" i="1"/>
  <c r="F5" i="1"/>
</calcChain>
</file>

<file path=xl/sharedStrings.xml><?xml version="1.0" encoding="utf-8"?>
<sst xmlns="http://schemas.openxmlformats.org/spreadsheetml/2006/main" count="5" uniqueCount="4">
  <si>
    <t>slope</t>
  </si>
  <si>
    <t>intercept</t>
  </si>
  <si>
    <t>Est.</t>
  </si>
  <si>
    <t>Diode Drop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</si>
</sst>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0.0"/>
  </numFmts>
  <fonts count="1" x14ac:knownFonts="1">
    <font>
      <sz val="12"/>
      <color theme="1"/>
      <name val="Calibri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Measured</c:v>
          </c:tx>
          <c:spPr>
            <a:ln w="47625">
              <a:noFill/>
            </a:ln>
          </c:spPr>
          <c:xVal>
            <c:numRef>
              <c:f>Sheet1!$D$4:$D$7</c:f>
              <c:numCache>
                <c:formatCode>General</c:formatCode>
                <c:ptCount val="4"/>
                <c:pt idx="0">
                  <c:v>9.06</c:v>
                </c:pt>
                <c:pt idx="1">
                  <c:v>10.09</c:v>
                </c:pt>
                <c:pt idx="2">
                  <c:v>11.09</c:v>
                </c:pt>
                <c:pt idx="3">
                  <c:v>12.07</c:v>
                </c:pt>
              </c:numCache>
            </c:numRef>
          </c:xVal>
          <c:yVal>
            <c:numRef>
              <c:f>Sheet1!$E$4:$E$7</c:f>
              <c:numCache>
                <c:formatCode>General</c:formatCode>
                <c:ptCount val="4"/>
                <c:pt idx="0">
                  <c:v>668.0</c:v>
                </c:pt>
                <c:pt idx="1">
                  <c:v>752.0</c:v>
                </c:pt>
                <c:pt idx="2">
                  <c:v>832.0</c:v>
                </c:pt>
                <c:pt idx="3">
                  <c:v>912.0</c:v>
                </c:pt>
              </c:numCache>
            </c:numRef>
          </c:yVal>
          <c:smooth val="0"/>
        </c:ser>
        <c:ser>
          <c:idx val="1"/>
          <c:order val="1"/>
          <c:tx>
            <c:v>predicted</c:v>
          </c:tx>
          <c:spPr>
            <a:ln w="47625">
              <a:solidFill>
                <a:schemeClr val="tx1"/>
              </a:solidFill>
            </a:ln>
          </c:spPr>
          <c:xVal>
            <c:numRef>
              <c:f>Sheet1!$D$15:$D$28</c:f>
              <c:numCache>
                <c:formatCode>General</c:formatCode>
                <c:ptCount val="1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</c:numCache>
            </c:numRef>
          </c:xVal>
          <c:yVal>
            <c:numRef>
              <c:f>Sheet1!$E$15:$E$28</c:f>
              <c:numCache>
                <c:formatCode>0.0</c:formatCode>
                <c:ptCount val="14"/>
                <c:pt idx="0">
                  <c:v>-66.0</c:v>
                </c:pt>
                <c:pt idx="1">
                  <c:v>15.06312292358804</c:v>
                </c:pt>
                <c:pt idx="2">
                  <c:v>96.12624584717608</c:v>
                </c:pt>
                <c:pt idx="3">
                  <c:v>177.1893687707641</c:v>
                </c:pt>
                <c:pt idx="4">
                  <c:v>258.2524916943521</c:v>
                </c:pt>
                <c:pt idx="5">
                  <c:v>339.3156146179402</c:v>
                </c:pt>
                <c:pt idx="6">
                  <c:v>420.3787375415283</c:v>
                </c:pt>
                <c:pt idx="7">
                  <c:v>501.4418604651163</c:v>
                </c:pt>
                <c:pt idx="8">
                  <c:v>582.5049833887043</c:v>
                </c:pt>
                <c:pt idx="9">
                  <c:v>663.5681063122923</c:v>
                </c:pt>
                <c:pt idx="10">
                  <c:v>744.6312292358804</c:v>
                </c:pt>
                <c:pt idx="11">
                  <c:v>825.6943521594683</c:v>
                </c:pt>
                <c:pt idx="12">
                  <c:v>906.7574750830565</c:v>
                </c:pt>
                <c:pt idx="13">
                  <c:v>987.8205980066446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0982936"/>
        <c:axId val="-2101260312"/>
      </c:scatterChart>
      <c:valAx>
        <c:axId val="-2100982936"/>
        <c:scaling>
          <c:orientation val="minMax"/>
          <c:max val="13.0"/>
          <c:min val="9.0"/>
        </c:scaling>
        <c:delete val="0"/>
        <c:axPos val="b"/>
        <c:numFmt formatCode="General" sourceLinked="1"/>
        <c:majorTickMark val="out"/>
        <c:minorTickMark val="none"/>
        <c:tickLblPos val="nextTo"/>
        <c:crossAx val="-2101260312"/>
        <c:crosses val="autoZero"/>
        <c:crossBetween val="midCat"/>
      </c:valAx>
      <c:valAx>
        <c:axId val="-2101260312"/>
        <c:scaling>
          <c:orientation val="minMax"/>
          <c:max val="1000.0"/>
          <c:min val="65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09829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787400</xdr:colOff>
      <xdr:row>1</xdr:row>
      <xdr:rowOff>88900</xdr:rowOff>
    </xdr:from>
    <xdr:to>
      <xdr:col>18</xdr:col>
      <xdr:colOff>139700</xdr:colOff>
      <xdr:row>33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F28"/>
  <sheetViews>
    <sheetView tabSelected="1" workbookViewId="0">
      <selection activeCell="F12" sqref="F12"/>
    </sheetView>
  </sheetViews>
  <sheetFormatPr baseColWidth="10" defaultRowHeight="15" x14ac:dyDescent="0"/>
  <sheetData>
    <row r="3" spans="4:6">
      <c r="F3" t="s">
        <v>0</v>
      </c>
    </row>
    <row r="4" spans="4:6">
      <c r="D4">
        <v>9.06</v>
      </c>
      <c r="E4">
        <v>668</v>
      </c>
    </row>
    <row r="5" spans="4:6">
      <c r="D5">
        <v>10.09</v>
      </c>
      <c r="E5">
        <v>752</v>
      </c>
      <c r="F5" s="1">
        <f>(E5-E4)/(D5-D4)</f>
        <v>81.553398058252483</v>
      </c>
    </row>
    <row r="6" spans="4:6">
      <c r="D6">
        <v>11.09</v>
      </c>
      <c r="E6">
        <v>832</v>
      </c>
      <c r="F6" s="1">
        <f t="shared" ref="F6:F7" si="0">(E6-E5)/(D6-D5)</f>
        <v>80</v>
      </c>
    </row>
    <row r="7" spans="4:6">
      <c r="D7">
        <v>12.07</v>
      </c>
      <c r="E7">
        <v>912</v>
      </c>
      <c r="F7" s="1">
        <f t="shared" si="0"/>
        <v>81.63265306122446</v>
      </c>
    </row>
    <row r="8" spans="4:6">
      <c r="F8" s="1">
        <f>(E7-E4)/(D7-D4)</f>
        <v>81.06312292358804</v>
      </c>
    </row>
    <row r="10" spans="4:6">
      <c r="F10" t="s">
        <v>2</v>
      </c>
    </row>
    <row r="11" spans="4:6">
      <c r="D11" t="s">
        <v>0</v>
      </c>
      <c r="E11" t="s">
        <v>1</v>
      </c>
      <c r="F11" t="s">
        <v>3</v>
      </c>
    </row>
    <row r="12" spans="4:6">
      <c r="D12" s="1">
        <f>F8</f>
        <v>81.06312292358804</v>
      </c>
      <c r="E12" s="1">
        <v>-66</v>
      </c>
      <c r="F12">
        <f>-(E12/D12)</f>
        <v>0.81418032786885242</v>
      </c>
    </row>
    <row r="15" spans="4:6">
      <c r="D15">
        <v>0</v>
      </c>
      <c r="E15" s="1">
        <f>D15*$D$12+$E$12</f>
        <v>-66</v>
      </c>
    </row>
    <row r="16" spans="4:6">
      <c r="D16">
        <v>1</v>
      </c>
      <c r="E16" s="1">
        <f t="shared" ref="E16:E28" si="1">D16*$D$12+$E$12</f>
        <v>15.06312292358804</v>
      </c>
    </row>
    <row r="17" spans="4:5">
      <c r="D17">
        <v>2</v>
      </c>
      <c r="E17" s="1">
        <f t="shared" si="1"/>
        <v>96.126245847176079</v>
      </c>
    </row>
    <row r="18" spans="4:5">
      <c r="D18">
        <v>3</v>
      </c>
      <c r="E18" s="1">
        <f t="shared" si="1"/>
        <v>177.18936877076413</v>
      </c>
    </row>
    <row r="19" spans="4:5">
      <c r="D19">
        <v>4</v>
      </c>
      <c r="E19" s="1">
        <f t="shared" si="1"/>
        <v>258.25249169435216</v>
      </c>
    </row>
    <row r="20" spans="4:5">
      <c r="D20">
        <v>5</v>
      </c>
      <c r="E20" s="1">
        <f t="shared" si="1"/>
        <v>339.31561461794018</v>
      </c>
    </row>
    <row r="21" spans="4:5">
      <c r="D21">
        <v>6</v>
      </c>
      <c r="E21" s="1">
        <f t="shared" si="1"/>
        <v>420.37873754152827</v>
      </c>
    </row>
    <row r="22" spans="4:5">
      <c r="D22">
        <v>7</v>
      </c>
      <c r="E22" s="1">
        <f t="shared" si="1"/>
        <v>501.44186046511629</v>
      </c>
    </row>
    <row r="23" spans="4:5">
      <c r="D23">
        <v>8</v>
      </c>
      <c r="E23" s="1">
        <f t="shared" si="1"/>
        <v>582.50498338870432</v>
      </c>
    </row>
    <row r="24" spans="4:5">
      <c r="D24">
        <v>9</v>
      </c>
      <c r="E24" s="1">
        <f t="shared" si="1"/>
        <v>663.56810631229234</v>
      </c>
    </row>
    <row r="25" spans="4:5">
      <c r="D25">
        <v>10</v>
      </c>
      <c r="E25" s="1">
        <f t="shared" si="1"/>
        <v>744.63122923588037</v>
      </c>
    </row>
    <row r="26" spans="4:5">
      <c r="D26">
        <v>11</v>
      </c>
      <c r="E26" s="1">
        <f t="shared" si="1"/>
        <v>825.69435215946839</v>
      </c>
    </row>
    <row r="27" spans="4:5">
      <c r="D27">
        <v>12</v>
      </c>
      <c r="E27" s="1">
        <f t="shared" si="1"/>
        <v>906.75747508305653</v>
      </c>
    </row>
    <row r="28" spans="4:5">
      <c r="D28">
        <v>13</v>
      </c>
      <c r="E28" s="1">
        <f t="shared" si="1"/>
        <v>987.82059800664456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Ford</dc:creator>
  <cp:lastModifiedBy>Alan Ford</cp:lastModifiedBy>
  <dcterms:created xsi:type="dcterms:W3CDTF">2017-10-03T16:49:12Z</dcterms:created>
  <dcterms:modified xsi:type="dcterms:W3CDTF">2017-10-03T17:23:50Z</dcterms:modified>
</cp:coreProperties>
</file>