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23" i="1"/>
  <c r="D22" i="1"/>
  <c r="D21" i="1"/>
  <c r="D20" i="1"/>
  <c r="D19" i="1"/>
  <c r="D18" i="1"/>
  <c r="D32" i="1"/>
  <c r="D33" i="1"/>
  <c r="D31" i="1"/>
  <c r="D24" i="1"/>
  <c r="D16" i="1"/>
  <c r="D17" i="1"/>
  <c r="D15" i="1"/>
</calcChain>
</file>

<file path=xl/sharedStrings.xml><?xml version="1.0" encoding="utf-8"?>
<sst xmlns="http://schemas.openxmlformats.org/spreadsheetml/2006/main" count="13" uniqueCount="13">
  <si>
    <t>pid_output_left</t>
  </si>
  <si>
    <t>corrected</t>
  </si>
  <si>
    <t>assume angle_gyro &gt; 0 (don’t know if this is leaning forward or backward - just check)</t>
  </si>
  <si>
    <t>assume self_balance_pid_setpoint and pid_setpoint == 0 - ease of calculations</t>
  </si>
  <si>
    <t>assume pid_output == 0 - ease of calculations</t>
  </si>
  <si>
    <t>pid_error_temp &gt; 0</t>
  </si>
  <si>
    <t>pid_output &gt; 0 (-400,400)</t>
  </si>
  <si>
    <t>pid_output_left == pid_output_right &gt; 0</t>
  </si>
  <si>
    <t>assume no turning commands</t>
  </si>
  <si>
    <t>left_motor == right_motor &gt; 0</t>
  </si>
  <si>
    <t>throttle_left_motor == throttle_right_motor &gt; 0</t>
  </si>
  <si>
    <t>throttle_left_motor_memory == throttle_left_motor &gt; 0</t>
  </si>
  <si>
    <t>THEN set output 3 high for a forward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</si>
</sst>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Sheet1!$C$15:$C$33</c:f>
              <c:numCache>
                <c:formatCode>General</c:formatCode>
                <c:ptCount val="19"/>
                <c:pt idx="0">
                  <c:v>-400.0</c:v>
                </c:pt>
                <c:pt idx="1">
                  <c:v>-200.0</c:v>
                </c:pt>
                <c:pt idx="2">
                  <c:v>-100.0</c:v>
                </c:pt>
                <c:pt idx="3">
                  <c:v>-50.0</c:v>
                </c:pt>
                <c:pt idx="4">
                  <c:v>-25.0</c:v>
                </c:pt>
                <c:pt idx="5">
                  <c:v>-20.0</c:v>
                </c:pt>
                <c:pt idx="6">
                  <c:v>-15.0</c:v>
                </c:pt>
                <c:pt idx="7">
                  <c:v>-10.0</c:v>
                </c:pt>
                <c:pt idx="8">
                  <c:v>-5.0</c:v>
                </c:pt>
                <c:pt idx="9">
                  <c:v>0.0</c:v>
                </c:pt>
                <c:pt idx="10">
                  <c:v>5.0</c:v>
                </c:pt>
                <c:pt idx="11">
                  <c:v>10.0</c:v>
                </c:pt>
                <c:pt idx="12">
                  <c:v>15.0</c:v>
                </c:pt>
                <c:pt idx="13">
                  <c:v>20.0</c:v>
                </c:pt>
                <c:pt idx="14">
                  <c:v>25.0</c:v>
                </c:pt>
                <c:pt idx="15">
                  <c:v>50.0</c:v>
                </c:pt>
                <c:pt idx="16">
                  <c:v>100.0</c:v>
                </c:pt>
                <c:pt idx="17">
                  <c:v>200.0</c:v>
                </c:pt>
                <c:pt idx="18">
                  <c:v>400.0</c:v>
                </c:pt>
              </c:numCache>
            </c:numRef>
          </c:xVal>
          <c:yVal>
            <c:numRef>
              <c:f>Sheet1!$D$15:$D$33</c:f>
              <c:numCache>
                <c:formatCode>General</c:formatCode>
                <c:ptCount val="19"/>
                <c:pt idx="0">
                  <c:v>-391.5525672371638</c:v>
                </c:pt>
                <c:pt idx="1">
                  <c:v>-378.6842105263158</c:v>
                </c:pt>
                <c:pt idx="2">
                  <c:v>-354.5412844036697</c:v>
                </c:pt>
                <c:pt idx="3">
                  <c:v>-311.7796610169491</c:v>
                </c:pt>
                <c:pt idx="4">
                  <c:v>-243.2352941176471</c:v>
                </c:pt>
                <c:pt idx="5">
                  <c:v>-215.3448275862069</c:v>
                </c:pt>
                <c:pt idx="6">
                  <c:v>-175.8333333333333</c:v>
                </c:pt>
                <c:pt idx="7">
                  <c:v>-115.5263157894737</c:v>
                </c:pt>
                <c:pt idx="8">
                  <c:v>-12.14285714285717</c:v>
                </c:pt>
                <c:pt idx="9">
                  <c:v>0.0</c:v>
                </c:pt>
                <c:pt idx="10">
                  <c:v>12.14285714285717</c:v>
                </c:pt>
                <c:pt idx="11">
                  <c:v>115.5263157894737</c:v>
                </c:pt>
                <c:pt idx="12">
                  <c:v>175.8333333333333</c:v>
                </c:pt>
                <c:pt idx="13">
                  <c:v>215.3448275862069</c:v>
                </c:pt>
                <c:pt idx="14">
                  <c:v>243.2352941176471</c:v>
                </c:pt>
                <c:pt idx="15">
                  <c:v>311.7796610169491</c:v>
                </c:pt>
                <c:pt idx="16">
                  <c:v>354.5412844036697</c:v>
                </c:pt>
                <c:pt idx="17">
                  <c:v>378.6842105263158</c:v>
                </c:pt>
                <c:pt idx="18">
                  <c:v>391.5525672371638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357496"/>
        <c:axId val="-2051670616"/>
      </c:scatterChart>
      <c:valAx>
        <c:axId val="-2051357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pid_output_left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1670616"/>
        <c:crosses val="autoZero"/>
        <c:crossBetween val="midCat"/>
      </c:valAx>
      <c:valAx>
        <c:axId val="-2051670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1357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14</xdr:row>
      <xdr:rowOff>101600</xdr:rowOff>
    </xdr:from>
    <xdr:to>
      <xdr:col>12</xdr:col>
      <xdr:colOff>393700</xdr:colOff>
      <xdr:row>37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33"/>
  <sheetViews>
    <sheetView tabSelected="1" topLeftCell="B12" workbookViewId="0">
      <selection activeCell="N17" sqref="N17"/>
    </sheetView>
  </sheetViews>
  <sheetFormatPr baseColWidth="10" defaultRowHeight="15" x14ac:dyDescent="0"/>
  <cols>
    <col min="3" max="3" width="14.1640625" bestFit="1" customWidth="1"/>
  </cols>
  <sheetData>
    <row r="1" spans="3:4">
      <c r="C1" t="s">
        <v>2</v>
      </c>
    </row>
    <row r="2" spans="3:4">
      <c r="C2" t="s">
        <v>3</v>
      </c>
    </row>
    <row r="3" spans="3:4">
      <c r="C3" t="s">
        <v>4</v>
      </c>
    </row>
    <row r="4" spans="3:4">
      <c r="C4" t="s">
        <v>5</v>
      </c>
    </row>
    <row r="5" spans="3:4">
      <c r="C5" t="s">
        <v>6</v>
      </c>
    </row>
    <row r="6" spans="3:4">
      <c r="C6" t="s">
        <v>7</v>
      </c>
    </row>
    <row r="7" spans="3:4">
      <c r="C7" t="s">
        <v>8</v>
      </c>
    </row>
    <row r="8" spans="3:4">
      <c r="C8" t="s">
        <v>9</v>
      </c>
    </row>
    <row r="9" spans="3:4">
      <c r="C9" t="s">
        <v>10</v>
      </c>
    </row>
    <row r="10" spans="3:4">
      <c r="C10" t="s">
        <v>11</v>
      </c>
    </row>
    <row r="11" spans="3:4">
      <c r="C11" t="s">
        <v>12</v>
      </c>
    </row>
    <row r="14" spans="3:4">
      <c r="C14" t="s">
        <v>0</v>
      </c>
      <c r="D14" t="s">
        <v>1</v>
      </c>
    </row>
    <row r="15" spans="3:4">
      <c r="C15">
        <v>-400</v>
      </c>
      <c r="D15">
        <f>(-405)-(1/(C15-9))*5500</f>
        <v>-391.55256723716383</v>
      </c>
    </row>
    <row r="16" spans="3:4">
      <c r="C16">
        <v>-200</v>
      </c>
      <c r="D16">
        <f t="shared" ref="D16:D23" si="0">(-405)-(1/(C16-9))*5500</f>
        <v>-378.68421052631578</v>
      </c>
    </row>
    <row r="17" spans="3:4">
      <c r="C17">
        <v>-100</v>
      </c>
      <c r="D17">
        <f t="shared" si="0"/>
        <v>-354.54128440366969</v>
      </c>
    </row>
    <row r="18" spans="3:4">
      <c r="C18">
        <v>-50</v>
      </c>
      <c r="D18">
        <f t="shared" si="0"/>
        <v>-311.77966101694915</v>
      </c>
    </row>
    <row r="19" spans="3:4">
      <c r="C19">
        <v>-25</v>
      </c>
      <c r="D19">
        <f t="shared" si="0"/>
        <v>-243.23529411764707</v>
      </c>
    </row>
    <row r="20" spans="3:4">
      <c r="C20">
        <v>-20</v>
      </c>
      <c r="D20">
        <f t="shared" si="0"/>
        <v>-215.34482758620689</v>
      </c>
    </row>
    <row r="21" spans="3:4">
      <c r="C21">
        <v>-15</v>
      </c>
      <c r="D21">
        <f t="shared" si="0"/>
        <v>-175.83333333333334</v>
      </c>
    </row>
    <row r="22" spans="3:4">
      <c r="C22">
        <v>-10</v>
      </c>
      <c r="D22">
        <f t="shared" si="0"/>
        <v>-115.5263157894737</v>
      </c>
    </row>
    <row r="23" spans="3:4">
      <c r="C23">
        <v>-5</v>
      </c>
      <c r="D23">
        <f t="shared" si="0"/>
        <v>-12.142857142857167</v>
      </c>
    </row>
    <row r="24" spans="3:4">
      <c r="C24">
        <v>0</v>
      </c>
      <c r="D24">
        <f>C24</f>
        <v>0</v>
      </c>
    </row>
    <row r="25" spans="3:4">
      <c r="C25">
        <v>5</v>
      </c>
      <c r="D25">
        <f t="shared" ref="D25:D30" si="1">(405)-(1/(C25+9))*5500</f>
        <v>12.142857142857167</v>
      </c>
    </row>
    <row r="26" spans="3:4">
      <c r="C26">
        <v>10</v>
      </c>
      <c r="D26">
        <f t="shared" si="1"/>
        <v>115.5263157894737</v>
      </c>
    </row>
    <row r="27" spans="3:4">
      <c r="C27">
        <v>15</v>
      </c>
      <c r="D27">
        <f t="shared" si="1"/>
        <v>175.83333333333334</v>
      </c>
    </row>
    <row r="28" spans="3:4">
      <c r="C28">
        <v>20</v>
      </c>
      <c r="D28">
        <f t="shared" si="1"/>
        <v>215.34482758620689</v>
      </c>
    </row>
    <row r="29" spans="3:4">
      <c r="C29">
        <v>25</v>
      </c>
      <c r="D29">
        <f t="shared" si="1"/>
        <v>243.23529411764707</v>
      </c>
    </row>
    <row r="30" spans="3:4">
      <c r="C30">
        <v>50</v>
      </c>
      <c r="D30">
        <f t="shared" si="1"/>
        <v>311.77966101694915</v>
      </c>
    </row>
    <row r="31" spans="3:4">
      <c r="C31">
        <v>100</v>
      </c>
      <c r="D31">
        <f>(405)-(1/(C31+9))*5500</f>
        <v>354.54128440366969</v>
      </c>
    </row>
    <row r="32" spans="3:4">
      <c r="C32">
        <v>200</v>
      </c>
      <c r="D32">
        <f t="shared" ref="D32:D33" si="2">(405)-(1/(C32+9))*5500</f>
        <v>378.68421052631578</v>
      </c>
    </row>
    <row r="33" spans="3:4">
      <c r="C33">
        <v>400</v>
      </c>
      <c r="D33">
        <f t="shared" si="2"/>
        <v>391.55256723716383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Ford</dc:creator>
  <cp:lastModifiedBy>Alan Ford</cp:lastModifiedBy>
  <dcterms:created xsi:type="dcterms:W3CDTF">2017-09-23T15:07:51Z</dcterms:created>
  <dcterms:modified xsi:type="dcterms:W3CDTF">2017-09-23T15:24:28Z</dcterms:modified>
</cp:coreProperties>
</file>