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<sst xmlns="http://schemas.openxmlformats.org/spreadsheetml/2006/main" count="14" uniqueCount="14">
  <si>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Date</t>
  </si>
  <si>
    <t xml:space="preserve">Year</t>
  </si>
  <si>
    <t xml:space="preserve">Scrap</t>
  </si>
  <si>
    <t xml:space="preserve">Gas</t>
  </si>
  <si>
    <t xml:space="preserve">Rebar</t>
  </si>
  <si>
    <t xml:space="preserve">HRCC1</t>
  </si>
  <si>
    <t xml:space="preserve">Scrap MXN</t>
  </si>
  <si>
    <t xml:space="preserve">Gas MXN</t>
  </si>
  <si>
    <t xml:space="preserve">Rebar MXN</t>
  </si>
  <si>
    <t xml:space="preserve">HRCC1 MXN</t>
  </si>
  <si>
    <t xml:space="preserve">Tipo de cambio</t>
  </si>
  <si>
    <t xml:space="preserve">Varilla a distribuidor contado</t>
  </si>
  <si>
    <t xml:space="preserve">Varilla Crédito</t>
  </si>
  <si>
    <t xml:space="preserve">Precio Mercado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</si>
</sst>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m/dd/yy"/>
    <numFmt numFmtId="166" formatCode="#,##0.00"/>
    <numFmt numFmtId="167" formatCode="_-* #,##0.00_-;\-* #,##0.00_-;_-* \-??_-;_-@_-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9.43"/>
    <col collapsed="false" customWidth="true" hidden="false" outlineLevel="0" max="4" min="4" style="1" width="8.76"/>
    <col collapsed="false" customWidth="true" hidden="false" outlineLevel="0" max="5" min="5" style="1" width="7.8"/>
    <col collapsed="false" customWidth="true" hidden="false" outlineLevel="0" max="7" min="7" style="1" width="16.8"/>
    <col collapsed="false" customWidth="true" hidden="false" outlineLevel="0" max="8" min="8" style="1" width="13.75"/>
    <col collapsed="false" customWidth="true" hidden="false" outlineLevel="0" max="9" min="9" style="1" width="13.44"/>
    <col collapsed="false" customWidth="true" hidden="false" outlineLevel="0" max="10" min="10" style="1" width="12.79"/>
    <col collapsed="false" customWidth="true" hidden="false" outlineLevel="0" max="11" min="11" style="0" width="13.81"/>
    <col collapsed="false" customWidth="true" hidden="false" outlineLevel="0" max="12" min="12" style="0" width="14.09"/>
    <col collapsed="false" customWidth="true" hidden="false" outlineLevel="0" max="13" min="13" style="0" width="12.94"/>
    <col collapsed="false" customWidth="true" hidden="false" outlineLevel="0" max="14" min="14" style="0" width="14.2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2.8" hidden="false" customHeight="false" outlineLevel="0" collapsed="false">
      <c r="A2" s="3" t="n">
        <v>45886</v>
      </c>
      <c r="B2" s="1" t="n">
        <f aca="false">+YEAR(A2)</f>
        <v>2025</v>
      </c>
      <c r="C2" s="0" t="n">
        <v>347</v>
      </c>
      <c r="D2" s="0" t="n">
        <v>2.76</v>
      </c>
      <c r="E2" s="0" t="n">
        <v>541</v>
      </c>
      <c r="F2" s="0" t="n">
        <v>831</v>
      </c>
      <c r="G2" s="4" t="n">
        <f aca="false">C2*K2</f>
        <v>6531.3034</v>
      </c>
      <c r="H2" s="4" t="n">
        <f aca="false">D2*K2</f>
        <v>51.949272</v>
      </c>
      <c r="I2" s="4" t="n">
        <f aca="false">E2*K2</f>
        <v>10182.8102</v>
      </c>
      <c r="J2" s="4" t="n">
        <f aca="false">F2*K1:K2</f>
        <v>15641.2482</v>
      </c>
      <c r="K2" s="5" t="n">
        <v>18.8222</v>
      </c>
      <c r="L2" s="5" t="n">
        <f aca="false">C2*K2*2/0.95</f>
        <v>13750.1124210526</v>
      </c>
      <c r="M2" s="5" t="n">
        <f aca="false">L2/0.98</f>
        <v>14030.7269602578</v>
      </c>
      <c r="N2" s="5" t="n">
        <f aca="false">M2+200</f>
        <v>14230.7269602578</v>
      </c>
    </row>
    <row r="3" customFormat="false" ht="12.8" hidden="false" customHeight="false" outlineLevel="0" collapsed="false">
      <c r="A3" s="3" t="n">
        <v>45879</v>
      </c>
      <c r="B3" s="1" t="n">
        <f aca="false">+YEAR(A3)</f>
        <v>2025</v>
      </c>
      <c r="C3" s="0" t="n">
        <v>347.5</v>
      </c>
      <c r="D3" s="0" t="n">
        <v>2.916</v>
      </c>
      <c r="E3" s="0" t="n">
        <v>541</v>
      </c>
      <c r="F3" s="0" t="n">
        <v>832</v>
      </c>
      <c r="G3" s="4" t="n">
        <f aca="false">C3*K3</f>
        <v>6513.36625</v>
      </c>
      <c r="H3" s="4" t="n">
        <f aca="false">D3*K3</f>
        <v>54.656046</v>
      </c>
      <c r="I3" s="4" t="n">
        <f aca="false">E3*K3</f>
        <v>10140.2335</v>
      </c>
      <c r="J3" s="4" t="n">
        <f aca="false">F3*K2:K3</f>
        <v>15594.592</v>
      </c>
      <c r="K3" s="5" t="n">
        <v>18.7435</v>
      </c>
      <c r="L3" s="5" t="n">
        <f aca="false">C3*K3*2/0.95</f>
        <v>13712.35</v>
      </c>
      <c r="M3" s="5" t="n">
        <f aca="false">L3/0.98</f>
        <v>13992.193877551</v>
      </c>
      <c r="N3" s="5" t="n">
        <f aca="false">M3+200</f>
        <v>14192.193877551</v>
      </c>
    </row>
    <row r="4" customFormat="false" ht="12.8" hidden="false" customHeight="false" outlineLevel="0" collapsed="false">
      <c r="A4" s="3" t="n">
        <v>45872</v>
      </c>
      <c r="B4" s="1" t="n">
        <f aca="false">+YEAR(A4)</f>
        <v>2025</v>
      </c>
      <c r="C4" s="0" t="n">
        <v>351</v>
      </c>
      <c r="D4" s="0" t="n">
        <v>2.99</v>
      </c>
      <c r="E4" s="0" t="n">
        <v>542</v>
      </c>
      <c r="F4" s="0" t="n">
        <v>835</v>
      </c>
      <c r="G4" s="4" t="n">
        <f aca="false">C4*K4</f>
        <v>6521.58</v>
      </c>
      <c r="H4" s="4" t="n">
        <f aca="false">D4*K4</f>
        <v>55.5542</v>
      </c>
      <c r="I4" s="4" t="n">
        <f aca="false">E4*K4</f>
        <v>10070.36</v>
      </c>
      <c r="J4" s="4" t="n">
        <f aca="false">F4*K3:K4</f>
        <v>15514.3</v>
      </c>
      <c r="K4" s="5" t="n">
        <v>18.58</v>
      </c>
      <c r="L4" s="5" t="n">
        <f aca="false">C4*K4*2/0.95</f>
        <v>13729.6421052632</v>
      </c>
      <c r="M4" s="5" t="n">
        <f aca="false">L4/0.98</f>
        <v>14009.8388829216</v>
      </c>
      <c r="N4" s="5" t="n">
        <f aca="false">M4+200</f>
        <v>14209.8388829216</v>
      </c>
    </row>
    <row r="5" customFormat="false" ht="12.8" hidden="false" customHeight="false" outlineLevel="0" collapsed="false">
      <c r="A5" s="3" t="n">
        <v>45865</v>
      </c>
      <c r="B5" s="1" t="n">
        <f aca="false">+YEAR(A5)</f>
        <v>2025</v>
      </c>
      <c r="C5" s="0" t="n">
        <v>348</v>
      </c>
      <c r="D5" s="0" t="n">
        <v>3.083</v>
      </c>
      <c r="E5" s="0" t="n">
        <v>545</v>
      </c>
      <c r="F5" s="0" t="n">
        <v>847</v>
      </c>
      <c r="G5" s="4" t="n">
        <f aca="false">C5*K5</f>
        <v>6562.7232</v>
      </c>
      <c r="H5" s="4" t="n">
        <f aca="false">D5*K5</f>
        <v>58.1404472</v>
      </c>
      <c r="I5" s="4" t="n">
        <f aca="false">E5*K5</f>
        <v>10277.828</v>
      </c>
      <c r="J5" s="4" t="n">
        <f aca="false">F5*K4:K5</f>
        <v>15973.0648</v>
      </c>
      <c r="K5" s="5" t="n">
        <v>18.8584</v>
      </c>
      <c r="L5" s="5" t="n">
        <f aca="false">C5*K5*2/0.95</f>
        <v>13816.2593684211</v>
      </c>
      <c r="M5" s="5" t="n">
        <f aca="false">L5/0.98</f>
        <v>14098.2238453276</v>
      </c>
      <c r="N5" s="5" t="n">
        <f aca="false">M5+200</f>
        <v>14298.2238453276</v>
      </c>
    </row>
    <row r="6" customFormat="false" ht="13.8" hidden="false" customHeight="false" outlineLevel="0" collapsed="false">
      <c r="A6" s="6" t="n">
        <v>45858</v>
      </c>
      <c r="B6" s="7" t="n">
        <f aca="false">+YEAR(A6)</f>
        <v>2025</v>
      </c>
      <c r="C6" s="1" t="n">
        <v>345</v>
      </c>
      <c r="D6" s="1" t="n">
        <v>3.11</v>
      </c>
      <c r="E6" s="1" t="n">
        <v>536</v>
      </c>
      <c r="F6" s="1" t="n">
        <v>871</v>
      </c>
      <c r="G6" s="4" t="n">
        <f aca="false">C6*K6</f>
        <v>6396.8175</v>
      </c>
      <c r="H6" s="4" t="n">
        <f aca="false">D6*K6</f>
        <v>57.664065</v>
      </c>
      <c r="I6" s="4" t="n">
        <f aca="false">E6*K6</f>
        <v>9938.244</v>
      </c>
      <c r="J6" s="4" t="n">
        <f aca="false">F6*K5:K6</f>
        <v>16149.6465</v>
      </c>
      <c r="K6" s="5" t="n">
        <v>18.5415</v>
      </c>
      <c r="L6" s="5" t="n">
        <f aca="false">C6*K6*2/0.95</f>
        <v>13466.9842105263</v>
      </c>
      <c r="M6" s="5" t="n">
        <f aca="false">L6/0.98</f>
        <v>13741.820622986</v>
      </c>
      <c r="N6" s="5" t="n">
        <f aca="false">M6+200</f>
        <v>13941.820622986</v>
      </c>
    </row>
    <row r="7" customFormat="false" ht="13.8" hidden="false" customHeight="false" outlineLevel="0" collapsed="false">
      <c r="A7" s="6" t="n">
        <v>45851</v>
      </c>
      <c r="B7" s="7" t="n">
        <f aca="false">+YEAR(A7)</f>
        <v>2025</v>
      </c>
      <c r="C7" s="1" t="n">
        <v>347</v>
      </c>
      <c r="D7" s="1" t="n">
        <v>3.565</v>
      </c>
      <c r="E7" s="1" t="n">
        <v>539.5</v>
      </c>
      <c r="F7" s="1" t="n">
        <v>875</v>
      </c>
      <c r="G7" s="4" t="n">
        <f aca="false">C7*K7</f>
        <v>6503.3005</v>
      </c>
      <c r="H7" s="4" t="n">
        <f aca="false">D7*K7</f>
        <v>66.8134475</v>
      </c>
      <c r="I7" s="4" t="n">
        <f aca="false">E7*K7</f>
        <v>10111.03925</v>
      </c>
      <c r="J7" s="4" t="n">
        <f aca="false">F7*K6:K7</f>
        <v>16398.8125</v>
      </c>
      <c r="K7" s="5" t="n">
        <v>18.7415</v>
      </c>
      <c r="L7" s="5" t="n">
        <f aca="false">C7*K7*2/0.95</f>
        <v>13691.1589473684</v>
      </c>
      <c r="M7" s="5" t="n">
        <f aca="false">L7/0.98</f>
        <v>13970.5703544576</v>
      </c>
      <c r="N7" s="5" t="n">
        <f aca="false">M7+200</f>
        <v>14170.5703544576</v>
      </c>
    </row>
    <row r="8" customFormat="false" ht="13.8" hidden="false" customHeight="false" outlineLevel="0" collapsed="false">
      <c r="A8" s="6" t="n">
        <v>45844</v>
      </c>
      <c r="B8" s="7" t="n">
        <f aca="false">+YEAR(A8)</f>
        <v>2025</v>
      </c>
      <c r="C8" s="1" t="n">
        <v>344.5</v>
      </c>
      <c r="D8" s="1" t="n">
        <v>3.314</v>
      </c>
      <c r="E8" s="1" t="n">
        <v>536</v>
      </c>
      <c r="F8" s="1" t="n">
        <v>877</v>
      </c>
      <c r="G8" s="4" t="n">
        <f aca="false">C8*K8</f>
        <v>6421.65225</v>
      </c>
      <c r="H8" s="4" t="n">
        <f aca="false">D8*K8</f>
        <v>61.774617</v>
      </c>
      <c r="I8" s="4" t="n">
        <f aca="false">E8*K8</f>
        <v>9991.308</v>
      </c>
      <c r="J8" s="4" t="n">
        <f aca="false">F8*K7:K8</f>
        <v>16347.7185</v>
      </c>
      <c r="K8" s="5" t="n">
        <v>18.6405</v>
      </c>
      <c r="L8" s="5" t="n">
        <f aca="false">C8*K8*2/0.95</f>
        <v>13519.2678947368</v>
      </c>
      <c r="M8" s="5" t="n">
        <f aca="false">L8/0.98</f>
        <v>13795.17132116</v>
      </c>
      <c r="N8" s="5" t="n">
        <f aca="false">M8+200</f>
        <v>13995.17132116</v>
      </c>
    </row>
    <row r="9" customFormat="false" ht="13.8" hidden="false" customHeight="false" outlineLevel="0" collapsed="false">
      <c r="A9" s="6" t="n">
        <v>45837</v>
      </c>
      <c r="B9" s="7" t="n">
        <f aca="false">+YEAR(A9)</f>
        <v>2025</v>
      </c>
      <c r="C9" s="1" t="n">
        <v>345.5</v>
      </c>
      <c r="D9" s="1" t="n">
        <v>3.409</v>
      </c>
      <c r="E9" s="1" t="n">
        <v>539.5</v>
      </c>
      <c r="F9" s="1" t="n">
        <v>885</v>
      </c>
      <c r="G9" s="4" t="n">
        <f aca="false">C9*K9</f>
        <v>6436.14675</v>
      </c>
      <c r="H9" s="4" t="n">
        <f aca="false">D9*K9</f>
        <v>63.5045565</v>
      </c>
      <c r="I9" s="4" t="n">
        <f aca="false">E9*K9</f>
        <v>10050.07575</v>
      </c>
      <c r="J9" s="4" t="n">
        <f aca="false">F9*K8:K9</f>
        <v>16486.2225</v>
      </c>
      <c r="K9" s="5" t="n">
        <v>18.6285</v>
      </c>
      <c r="L9" s="5" t="n">
        <f aca="false">C9*K9*2/0.95</f>
        <v>13549.7826315789</v>
      </c>
      <c r="M9" s="5" t="n">
        <f aca="false">L9/0.98</f>
        <v>13826.3088077336</v>
      </c>
      <c r="N9" s="5" t="n">
        <f aca="false">M9+200</f>
        <v>14026.3088077336</v>
      </c>
    </row>
    <row r="10" customFormat="false" ht="13.8" hidden="false" customHeight="false" outlineLevel="0" collapsed="false">
      <c r="A10" s="6" t="n">
        <v>45830</v>
      </c>
      <c r="B10" s="7" t="n">
        <f aca="false">+YEAR(A10)</f>
        <v>2025</v>
      </c>
      <c r="C10" s="1" t="n">
        <v>342</v>
      </c>
      <c r="D10" s="1" t="n">
        <v>3.739</v>
      </c>
      <c r="E10" s="1" t="n">
        <v>541.5</v>
      </c>
      <c r="F10" s="1" t="n">
        <v>883</v>
      </c>
      <c r="G10" s="4" t="n">
        <f aca="false">C10*K10</f>
        <v>6438.15</v>
      </c>
      <c r="H10" s="4" t="n">
        <f aca="false">D10*K10</f>
        <v>70.386675</v>
      </c>
      <c r="I10" s="4" t="n">
        <f aca="false">E10*K10</f>
        <v>10193.7375</v>
      </c>
      <c r="J10" s="4" t="n">
        <f aca="false">F10*K9:K10</f>
        <v>16622.475</v>
      </c>
      <c r="K10" s="5" t="n">
        <v>18.825</v>
      </c>
      <c r="L10" s="5" t="n">
        <f aca="false">C10*K10*2/0.95</f>
        <v>13554</v>
      </c>
      <c r="M10" s="5" t="n">
        <f aca="false">L10/0.98</f>
        <v>13830.612244898</v>
      </c>
      <c r="N10" s="5" t="n">
        <f aca="false">M10+200</f>
        <v>14030.612244898</v>
      </c>
    </row>
    <row r="11" customFormat="false" ht="13.8" hidden="false" customHeight="false" outlineLevel="0" collapsed="false">
      <c r="A11" s="6" t="n">
        <v>45823</v>
      </c>
      <c r="B11" s="7" t="n">
        <f aca="false">+YEAR(A11)</f>
        <v>2025</v>
      </c>
      <c r="C11" s="1" t="n">
        <v>342</v>
      </c>
      <c r="D11" s="1" t="n">
        <v>3.847</v>
      </c>
      <c r="E11" s="1" t="n">
        <v>540.5</v>
      </c>
      <c r="F11" s="1" t="n">
        <v>872</v>
      </c>
      <c r="G11" s="4" t="n">
        <f aca="false">C11*K11</f>
        <v>6557.6448</v>
      </c>
      <c r="H11" s="4" t="n">
        <f aca="false">D11*K11</f>
        <v>73.7639168</v>
      </c>
      <c r="I11" s="4" t="n">
        <f aca="false">E11*K11</f>
        <v>10363.7632</v>
      </c>
      <c r="J11" s="4" t="n">
        <f aca="false">F11*K10:K11</f>
        <v>16720.0768</v>
      </c>
      <c r="K11" s="5" t="n">
        <v>19.1744</v>
      </c>
      <c r="L11" s="5" t="n">
        <f aca="false">C11*K11*2/0.95</f>
        <v>13805.568</v>
      </c>
      <c r="M11" s="5" t="n">
        <f aca="false">L11/0.98</f>
        <v>14087.3142857143</v>
      </c>
      <c r="N11" s="5" t="n">
        <f aca="false">M11+200</f>
        <v>14287.3142857143</v>
      </c>
    </row>
    <row r="12" customFormat="false" ht="13.8" hidden="false" customHeight="false" outlineLevel="0" collapsed="false">
      <c r="A12" s="6" t="n">
        <v>45816</v>
      </c>
      <c r="B12" s="7" t="n">
        <f aca="false">+YEAR(A12)</f>
        <v>2025</v>
      </c>
      <c r="C12" s="1" t="n">
        <v>339</v>
      </c>
      <c r="D12" s="1" t="n">
        <v>3.581</v>
      </c>
      <c r="E12" s="1" t="n">
        <v>541.5</v>
      </c>
      <c r="F12" s="1" t="n">
        <v>862</v>
      </c>
      <c r="G12" s="4" t="n">
        <f aca="false">C12*K12</f>
        <v>6428.118</v>
      </c>
      <c r="H12" s="4" t="n">
        <f aca="false">D12*K12</f>
        <v>67.902922</v>
      </c>
      <c r="I12" s="4" t="n">
        <f aca="false">E12*K12</f>
        <v>10267.923</v>
      </c>
      <c r="J12" s="4" t="n">
        <f aca="false">F12*K11:K12</f>
        <v>16345.244</v>
      </c>
      <c r="K12" s="5" t="n">
        <v>18.962</v>
      </c>
      <c r="L12" s="5" t="n">
        <f aca="false">C12*K12*2/0.95</f>
        <v>13532.88</v>
      </c>
      <c r="M12" s="5" t="n">
        <f aca="false">L12/0.98</f>
        <v>13809.0612244898</v>
      </c>
      <c r="N12" s="5" t="n">
        <f aca="false">M12+200</f>
        <v>14009.0612244898</v>
      </c>
    </row>
    <row r="13" customFormat="false" ht="13.8" hidden="false" customHeight="false" outlineLevel="0" collapsed="false">
      <c r="A13" s="6" t="n">
        <v>45809</v>
      </c>
      <c r="B13" s="7" t="n">
        <f aca="false">+YEAR(A13)</f>
        <v>2025</v>
      </c>
      <c r="C13" s="1" t="n">
        <v>337</v>
      </c>
      <c r="D13" s="1" t="n">
        <v>3.784</v>
      </c>
      <c r="E13" s="1" t="n">
        <v>546</v>
      </c>
      <c r="F13" s="1" t="n">
        <v>878</v>
      </c>
      <c r="G13" s="4" t="n">
        <f aca="false">C13*K13</f>
        <v>6441.9235</v>
      </c>
      <c r="H13" s="4" t="n">
        <f aca="false">D13*K13</f>
        <v>72.333052</v>
      </c>
      <c r="I13" s="4" t="n">
        <f aca="false">E13*K13</f>
        <v>10437.063</v>
      </c>
      <c r="J13" s="4" t="n">
        <f aca="false">F13*K12:K13</f>
        <v>16783.409</v>
      </c>
      <c r="K13" s="5" t="n">
        <v>19.1155</v>
      </c>
      <c r="L13" s="5" t="n">
        <f aca="false">C13*K13*2/0.95</f>
        <v>13561.9442105263</v>
      </c>
      <c r="M13" s="5" t="n">
        <f aca="false">L13/0.98</f>
        <v>13838.7185821697</v>
      </c>
      <c r="N13" s="5" t="n">
        <f aca="false">M13+200</f>
        <v>14038.7185821697</v>
      </c>
    </row>
    <row r="14" customFormat="false" ht="13.8" hidden="false" customHeight="false" outlineLevel="0" collapsed="false">
      <c r="A14" s="6" t="n">
        <v>45802</v>
      </c>
      <c r="B14" s="7" t="n">
        <f aca="false">+YEAR(A14)</f>
        <v>2025</v>
      </c>
      <c r="C14" s="1" t="n">
        <v>337.5</v>
      </c>
      <c r="D14" s="1" t="n">
        <v>3.523</v>
      </c>
      <c r="E14" s="1" t="n">
        <v>549.5</v>
      </c>
      <c r="F14" s="1" t="n">
        <v>840</v>
      </c>
      <c r="G14" s="4" t="n">
        <f aca="false">C14*K14</f>
        <v>6557.625</v>
      </c>
      <c r="H14" s="4" t="n">
        <f aca="false">D14*K14</f>
        <v>68.45189</v>
      </c>
      <c r="I14" s="4" t="n">
        <f aca="false">E14*K14</f>
        <v>10676.785</v>
      </c>
      <c r="J14" s="4" t="n">
        <f aca="false">F14*K13:K14</f>
        <v>16321.2</v>
      </c>
      <c r="K14" s="5" t="n">
        <v>19.43</v>
      </c>
      <c r="L14" s="5" t="n">
        <f aca="false">C14*K14*2/0.95</f>
        <v>13805.5263157895</v>
      </c>
      <c r="M14" s="5" t="n">
        <f aca="false">L14/0.98</f>
        <v>14087.2717508056</v>
      </c>
      <c r="N14" s="5" t="n">
        <f aca="false">M14+200</f>
        <v>14287.2717508056</v>
      </c>
    </row>
    <row r="15" customFormat="false" ht="13.8" hidden="false" customHeight="false" outlineLevel="0" collapsed="false">
      <c r="A15" s="6" t="n">
        <v>45795</v>
      </c>
      <c r="B15" s="7" t="n">
        <f aca="false">+YEAR(A15)</f>
        <v>2025</v>
      </c>
      <c r="C15" s="1" t="n">
        <v>340.5</v>
      </c>
      <c r="D15" s="1" t="n">
        <v>3.334</v>
      </c>
      <c r="E15" s="1" t="n">
        <v>550.5</v>
      </c>
      <c r="F15" s="1" t="n">
        <v>903</v>
      </c>
      <c r="G15" s="4" t="n">
        <f aca="false">C15*K15</f>
        <v>6550.36875</v>
      </c>
      <c r="H15" s="4" t="n">
        <f aca="false">D15*K15</f>
        <v>64.137825</v>
      </c>
      <c r="I15" s="4" t="n">
        <f aca="false">E15*K15</f>
        <v>10590.24375</v>
      </c>
      <c r="J15" s="4" t="n">
        <f aca="false">F15*K14:K15</f>
        <v>17371.4625</v>
      </c>
      <c r="K15" s="5" t="n">
        <v>19.2375</v>
      </c>
      <c r="L15" s="5" t="n">
        <f aca="false">C15*K15*2/0.95</f>
        <v>13790.25</v>
      </c>
      <c r="M15" s="5" t="n">
        <f aca="false">L15/0.98</f>
        <v>14071.6836734694</v>
      </c>
      <c r="N15" s="5" t="n">
        <f aca="false">M15+200</f>
        <v>14271.6836734694</v>
      </c>
    </row>
    <row r="16" customFormat="false" ht="13.8" hidden="false" customHeight="false" outlineLevel="0" collapsed="false">
      <c r="A16" s="6" t="n">
        <v>45788</v>
      </c>
      <c r="B16" s="7" t="n">
        <f aca="false">+YEAR(A16)</f>
        <v>2025</v>
      </c>
      <c r="C16" s="1" t="n">
        <v>342.5</v>
      </c>
      <c r="D16" s="1" t="n">
        <v>3.334</v>
      </c>
      <c r="E16" s="1" t="n">
        <v>549</v>
      </c>
      <c r="F16" s="1" t="n">
        <v>895</v>
      </c>
      <c r="G16" s="4" t="n">
        <f aca="false">C16*K16</f>
        <v>6669.33125</v>
      </c>
      <c r="H16" s="4" t="n">
        <f aca="false">D16*K16</f>
        <v>64.921315</v>
      </c>
      <c r="I16" s="4" t="n">
        <f aca="false">E16*K16</f>
        <v>10690.4025</v>
      </c>
      <c r="J16" s="4" t="n">
        <f aca="false">F16*K15:K16</f>
        <v>17427.8875</v>
      </c>
      <c r="K16" s="5" t="n">
        <v>19.4725</v>
      </c>
      <c r="L16" s="5" t="n">
        <f aca="false">C16*K16*2/0.95</f>
        <v>14040.6973684211</v>
      </c>
      <c r="M16" s="5" t="n">
        <f aca="false">L16/0.98</f>
        <v>14327.2422126745</v>
      </c>
      <c r="N16" s="5" t="n">
        <f aca="false">M16+200</f>
        <v>14527.2422126745</v>
      </c>
    </row>
    <row r="17" customFormat="false" ht="13.8" hidden="false" customHeight="false" outlineLevel="0" collapsed="false">
      <c r="A17" s="6" t="n">
        <v>45781</v>
      </c>
      <c r="B17" s="7" t="n">
        <f aca="false">+YEAR(A17)</f>
        <v>2025</v>
      </c>
      <c r="C17" s="1" t="n">
        <v>341.5</v>
      </c>
      <c r="D17" s="1" t="n">
        <v>3.795</v>
      </c>
      <c r="E17" s="1" t="n">
        <v>539</v>
      </c>
      <c r="F17" s="1" t="n">
        <v>890</v>
      </c>
      <c r="G17" s="4" t="n">
        <f aca="false">C17*K17</f>
        <v>6645.9315</v>
      </c>
      <c r="H17" s="4" t="n">
        <f aca="false">D17*K17</f>
        <v>73.854495</v>
      </c>
      <c r="I17" s="4" t="n">
        <f aca="false">E17*K17</f>
        <v>10489.479</v>
      </c>
      <c r="J17" s="4" t="n">
        <f aca="false">F17*K16:K17</f>
        <v>17320.29</v>
      </c>
      <c r="K17" s="5" t="n">
        <v>19.461</v>
      </c>
      <c r="L17" s="5" t="n">
        <f aca="false">C17*K17*2/0.95</f>
        <v>13991.4347368421</v>
      </c>
      <c r="M17" s="5" t="n">
        <f aca="false">L17/0.98</f>
        <v>14276.9742212675</v>
      </c>
      <c r="N17" s="5" t="n">
        <f aca="false">M17+200</f>
        <v>14476.9742212675</v>
      </c>
    </row>
    <row r="18" customFormat="false" ht="13.8" hidden="false" customHeight="false" outlineLevel="0" collapsed="false">
      <c r="A18" s="6" t="n">
        <v>45774</v>
      </c>
      <c r="B18" s="7" t="n">
        <f aca="false">+YEAR(A18)</f>
        <v>2025</v>
      </c>
      <c r="C18" s="1" t="n">
        <v>338.5</v>
      </c>
      <c r="D18" s="1" t="n">
        <v>3.95</v>
      </c>
      <c r="E18" s="1" t="n">
        <v>539.5</v>
      </c>
      <c r="F18" s="1" t="n">
        <v>874</v>
      </c>
      <c r="G18" s="4" t="n">
        <f aca="false">C18*K18</f>
        <v>6627.99925</v>
      </c>
      <c r="H18" s="4" t="n">
        <f aca="false">D18*K18</f>
        <v>77.342975</v>
      </c>
      <c r="I18" s="4" t="n">
        <f aca="false">E18*K18</f>
        <v>10563.67975</v>
      </c>
      <c r="J18" s="4" t="n">
        <f aca="false">F18*K17:K18</f>
        <v>17113.357</v>
      </c>
      <c r="K18" s="5" t="n">
        <v>19.5805</v>
      </c>
      <c r="L18" s="5" t="n">
        <f aca="false">C18*K18*2/0.95</f>
        <v>13953.6826315789</v>
      </c>
      <c r="M18" s="5" t="n">
        <f aca="false">L18/0.98</f>
        <v>14238.4516648765</v>
      </c>
      <c r="N18" s="5" t="n">
        <f aca="false">M18+200</f>
        <v>14438.4516648765</v>
      </c>
    </row>
    <row r="19" customFormat="false" ht="13.8" hidden="false" customHeight="false" outlineLevel="0" collapsed="false">
      <c r="A19" s="6" t="n">
        <v>45767</v>
      </c>
      <c r="B19" s="7" t="n">
        <f aca="false">+YEAR(A19)</f>
        <v>2025</v>
      </c>
      <c r="C19" s="1" t="n">
        <v>348</v>
      </c>
      <c r="D19" s="1" t="n">
        <v>2.937</v>
      </c>
      <c r="E19" s="1" t="n">
        <v>554.5</v>
      </c>
      <c r="F19" s="1" t="n">
        <v>944</v>
      </c>
      <c r="G19" s="4" t="n">
        <f aca="false">C19*K19</f>
        <v>6789.48</v>
      </c>
      <c r="H19" s="4" t="n">
        <f aca="false">D19*K19</f>
        <v>57.30087</v>
      </c>
      <c r="I19" s="4" t="n">
        <f aca="false">E19*K19</f>
        <v>10818.295</v>
      </c>
      <c r="J19" s="4" t="n">
        <f aca="false">F19*K18:K19</f>
        <v>18417.44</v>
      </c>
      <c r="K19" s="5" t="n">
        <v>19.51</v>
      </c>
      <c r="L19" s="5" t="n">
        <f aca="false">C19*K19*2/0.95</f>
        <v>14293.6421052632</v>
      </c>
      <c r="M19" s="5" t="n">
        <f aca="false">L19/0.98</f>
        <v>14585.3490870032</v>
      </c>
      <c r="N19" s="5" t="n">
        <f aca="false">M19+200</f>
        <v>14785.3490870032</v>
      </c>
    </row>
    <row r="20" customFormat="false" ht="13.8" hidden="false" customHeight="false" outlineLevel="0" collapsed="false">
      <c r="A20" s="6" t="n">
        <v>45760</v>
      </c>
      <c r="B20" s="7" t="n">
        <f aca="false">+YEAR(A20)</f>
        <v>2025</v>
      </c>
      <c r="C20" s="1" t="n">
        <v>359.5</v>
      </c>
      <c r="D20" s="1" t="n">
        <v>3.245</v>
      </c>
      <c r="E20" s="1" t="n">
        <v>566.5</v>
      </c>
      <c r="F20" s="1" t="n">
        <v>940</v>
      </c>
      <c r="G20" s="4" t="n">
        <f aca="false">C20*K20</f>
        <v>7095.4515</v>
      </c>
      <c r="H20" s="4" t="n">
        <f aca="false">D20*K20</f>
        <v>64.046565</v>
      </c>
      <c r="I20" s="4" t="n">
        <f aca="false">E20*K20</f>
        <v>11181.0105</v>
      </c>
      <c r="J20" s="4" t="n">
        <f aca="false">F20*K19:K20</f>
        <v>18552.78</v>
      </c>
      <c r="K20" s="5" t="n">
        <v>19.737</v>
      </c>
      <c r="L20" s="5" t="n">
        <f aca="false">C20*K20*2/0.95</f>
        <v>14937.7926315789</v>
      </c>
      <c r="M20" s="5" t="n">
        <f aca="false">L20/0.98</f>
        <v>15242.6455424275</v>
      </c>
      <c r="N20" s="5" t="n">
        <f aca="false">M20+200</f>
        <v>15442.6455424275</v>
      </c>
    </row>
    <row r="21" customFormat="false" ht="13.8" hidden="false" customHeight="false" outlineLevel="0" collapsed="false">
      <c r="A21" s="6" t="n">
        <v>45753</v>
      </c>
      <c r="B21" s="7" t="n">
        <f aca="false">+YEAR(A21)</f>
        <v>2025</v>
      </c>
      <c r="C21" s="1" t="n">
        <v>363.5</v>
      </c>
      <c r="D21" s="1" t="n">
        <v>3.527</v>
      </c>
      <c r="E21" s="1" t="n">
        <v>565</v>
      </c>
      <c r="F21" s="1" t="n">
        <v>938</v>
      </c>
      <c r="G21" s="4" t="n">
        <f aca="false">C21*K21</f>
        <v>7391.59075</v>
      </c>
      <c r="H21" s="4" t="n">
        <f aca="false">D21*K21</f>
        <v>71.7197815</v>
      </c>
      <c r="I21" s="4" t="n">
        <f aca="false">E21*K21</f>
        <v>11488.9925</v>
      </c>
      <c r="J21" s="4" t="n">
        <f aca="false">F21*K20:K21</f>
        <v>19073.761</v>
      </c>
      <c r="K21" s="5" t="n">
        <v>20.3345</v>
      </c>
      <c r="L21" s="5" t="n">
        <f aca="false">C21*K21*2/0.95</f>
        <v>15561.2436842105</v>
      </c>
      <c r="M21" s="5" t="n">
        <f aca="false">L21/0.98</f>
        <v>15878.8200859291</v>
      </c>
      <c r="N21" s="5" t="n">
        <f aca="false">M21+200</f>
        <v>16078.8200859291</v>
      </c>
    </row>
    <row r="22" customFormat="false" ht="13.8" hidden="false" customHeight="false" outlineLevel="0" collapsed="false">
      <c r="A22" s="6" t="n">
        <v>45746</v>
      </c>
      <c r="B22" s="7" t="n">
        <f aca="false">+YEAR(A22)</f>
        <v>2025</v>
      </c>
      <c r="C22" s="1" t="n">
        <v>370</v>
      </c>
      <c r="D22" s="1" t="n">
        <v>3.945</v>
      </c>
      <c r="E22" s="1" t="n">
        <v>565.5</v>
      </c>
      <c r="F22" s="1" t="n">
        <v>932</v>
      </c>
      <c r="G22" s="4" t="n">
        <f aca="false">C22*K22</f>
        <v>7553.92</v>
      </c>
      <c r="H22" s="4" t="n">
        <f aca="false">D22*K22</f>
        <v>80.54112</v>
      </c>
      <c r="I22" s="4" t="n">
        <f aca="false">E22*K22</f>
        <v>11545.248</v>
      </c>
      <c r="J22" s="4" t="n">
        <f aca="false">F22*K21:K22</f>
        <v>19027.712</v>
      </c>
      <c r="K22" s="5" t="n">
        <v>20.416</v>
      </c>
      <c r="L22" s="5" t="n">
        <f aca="false">C22*K22*2/0.95</f>
        <v>15902.9894736842</v>
      </c>
      <c r="M22" s="5" t="n">
        <f aca="false">L22/0.98</f>
        <v>16227.5402792696</v>
      </c>
      <c r="N22" s="5" t="n">
        <f aca="false">M22+200</f>
        <v>16427.5402792696</v>
      </c>
    </row>
    <row r="23" customFormat="false" ht="13.8" hidden="false" customHeight="false" outlineLevel="0" collapsed="false">
      <c r="A23" s="6" t="n">
        <v>45739</v>
      </c>
      <c r="B23" s="7" t="n">
        <f aca="false">+YEAR(A23)</f>
        <v>2025</v>
      </c>
      <c r="C23" s="1" t="n">
        <v>375</v>
      </c>
      <c r="D23" s="1" t="n">
        <v>4.065</v>
      </c>
      <c r="E23" s="1" t="n">
        <v>573</v>
      </c>
      <c r="F23" s="1" t="n">
        <v>890</v>
      </c>
      <c r="G23" s="4" t="n">
        <f aca="false">C23*K23</f>
        <v>7629.75</v>
      </c>
      <c r="H23" s="4" t="n">
        <f aca="false">D23*K23</f>
        <v>82.70649</v>
      </c>
      <c r="I23" s="4" t="n">
        <f aca="false">E23*K23</f>
        <v>11658.258</v>
      </c>
      <c r="J23" s="4" t="n">
        <f aca="false">F23*K22:K23</f>
        <v>18107.94</v>
      </c>
      <c r="K23" s="5" t="n">
        <v>20.346</v>
      </c>
      <c r="L23" s="5" t="n">
        <f aca="false">C23*K23*2/0.95</f>
        <v>16062.6315789474</v>
      </c>
      <c r="M23" s="5" t="n">
        <f aca="false">L23/0.98</f>
        <v>16390.440386681</v>
      </c>
      <c r="N23" s="5" t="n">
        <f aca="false">M23+200</f>
        <v>16590.440386681</v>
      </c>
    </row>
    <row r="24" customFormat="false" ht="13.8" hidden="false" customHeight="false" outlineLevel="0" collapsed="false">
      <c r="A24" s="6" t="n">
        <v>45732</v>
      </c>
      <c r="B24" s="7" t="n">
        <f aca="false">+YEAR(A24)</f>
        <v>2025</v>
      </c>
      <c r="C24" s="1" t="n">
        <v>375</v>
      </c>
      <c r="D24" s="1" t="n">
        <v>3.98</v>
      </c>
      <c r="E24" s="1" t="n">
        <v>573.5</v>
      </c>
      <c r="F24" s="1" t="n">
        <v>937</v>
      </c>
      <c r="G24" s="4" t="n">
        <f aca="false">C24*K24</f>
        <v>7583.625</v>
      </c>
      <c r="H24" s="4" t="n">
        <f aca="false">D24*K24</f>
        <v>80.48754</v>
      </c>
      <c r="I24" s="4" t="n">
        <f aca="false">E24*K24</f>
        <v>11597.8905</v>
      </c>
      <c r="J24" s="4" t="n">
        <f aca="false">F24*K23:K24</f>
        <v>18948.951</v>
      </c>
      <c r="K24" s="5" t="n">
        <v>20.223</v>
      </c>
      <c r="L24" s="5" t="n">
        <f aca="false">C24*K24*2/0.95</f>
        <v>15965.5263157895</v>
      </c>
      <c r="M24" s="5" t="n">
        <f aca="false">L24/0.98</f>
        <v>16291.3533834586</v>
      </c>
      <c r="N24" s="5" t="n">
        <f aca="false">M24+200</f>
        <v>16491.3533834587</v>
      </c>
    </row>
    <row r="25" customFormat="false" ht="13.8" hidden="false" customHeight="false" outlineLevel="0" collapsed="false">
      <c r="A25" s="6" t="n">
        <v>45725</v>
      </c>
      <c r="B25" s="7" t="n">
        <f aca="false">+YEAR(A25)</f>
        <v>2025</v>
      </c>
      <c r="C25" s="1" t="n">
        <v>377</v>
      </c>
      <c r="D25" s="1" t="n">
        <v>4.104</v>
      </c>
      <c r="E25" s="1" t="n">
        <v>576</v>
      </c>
      <c r="F25" s="1" t="n">
        <v>939</v>
      </c>
      <c r="G25" s="4" t="n">
        <f aca="false">C25*K25</f>
        <v>7507.201</v>
      </c>
      <c r="H25" s="4" t="n">
        <f aca="false">D25*K25</f>
        <v>81.722952</v>
      </c>
      <c r="I25" s="4" t="n">
        <f aca="false">E25*K25</f>
        <v>11469.888</v>
      </c>
      <c r="J25" s="4" t="n">
        <f aca="false">F25*K24:K25</f>
        <v>18698.307</v>
      </c>
      <c r="K25" s="5" t="n">
        <v>19.913</v>
      </c>
      <c r="L25" s="5" t="n">
        <f aca="false">C25*K25*2/0.95</f>
        <v>15804.6336842105</v>
      </c>
      <c r="M25" s="5" t="n">
        <f aca="false">L25/0.98</f>
        <v>16127.1772287863</v>
      </c>
      <c r="N25" s="5" t="n">
        <f aca="false">M25+200</f>
        <v>16327.1772287863</v>
      </c>
    </row>
    <row r="26" customFormat="false" ht="13.8" hidden="false" customHeight="false" outlineLevel="0" collapsed="false">
      <c r="A26" s="6" t="n">
        <v>45718</v>
      </c>
      <c r="B26" s="7" t="n">
        <f aca="false">+YEAR(A26)</f>
        <v>2025</v>
      </c>
      <c r="C26" s="1" t="n">
        <v>372</v>
      </c>
      <c r="D26" s="1" t="n">
        <v>4.454</v>
      </c>
      <c r="E26" s="1" t="n">
        <v>572.5</v>
      </c>
      <c r="F26" s="1" t="n">
        <v>925</v>
      </c>
      <c r="G26" s="4" t="n">
        <f aca="false">C26*K26</f>
        <v>7527.792</v>
      </c>
      <c r="H26" s="4" t="n">
        <f aca="false">D26*K26</f>
        <v>90.131144</v>
      </c>
      <c r="I26" s="4" t="n">
        <f aca="false">E26*K26</f>
        <v>11585.11</v>
      </c>
      <c r="J26" s="4" t="n">
        <f aca="false">F26*K25:K26</f>
        <v>18718.3</v>
      </c>
      <c r="K26" s="5" t="n">
        <v>20.236</v>
      </c>
      <c r="L26" s="5" t="n">
        <f aca="false">C26*K26*2/0.95</f>
        <v>15847.9831578947</v>
      </c>
      <c r="M26" s="5" t="n">
        <f aca="false">L26/0.98</f>
        <v>16171.4113856069</v>
      </c>
      <c r="N26" s="5" t="n">
        <f aca="false">M26+200</f>
        <v>16371.4113856069</v>
      </c>
    </row>
    <row r="27" customFormat="false" ht="13.8" hidden="false" customHeight="false" outlineLevel="0" collapsed="false">
      <c r="A27" s="6" t="n">
        <v>45711</v>
      </c>
      <c r="B27" s="7" t="n">
        <f aca="false">+YEAR(A27)</f>
        <v>2025</v>
      </c>
      <c r="C27" s="1" t="n">
        <v>366.5</v>
      </c>
      <c r="D27" s="1" t="n">
        <v>3.834</v>
      </c>
      <c r="E27" s="1" t="n">
        <v>573.5</v>
      </c>
      <c r="F27" s="1" t="n">
        <v>912</v>
      </c>
      <c r="G27" s="4" t="n">
        <f aca="false">C27*K27</f>
        <v>7524.6115</v>
      </c>
      <c r="H27" s="4" t="n">
        <f aca="false">D27*K27</f>
        <v>78.715854</v>
      </c>
      <c r="I27" s="4" t="n">
        <f aca="false">E27*K27</f>
        <v>11774.5285</v>
      </c>
      <c r="J27" s="4" t="n">
        <f aca="false">F27*K26:K27</f>
        <v>18724.272</v>
      </c>
      <c r="K27" s="5" t="n">
        <v>20.531</v>
      </c>
      <c r="L27" s="5" t="n">
        <f aca="false">C27*K27*2/0.95</f>
        <v>15841.2873684211</v>
      </c>
      <c r="M27" s="5" t="n">
        <f aca="false">L27/0.98</f>
        <v>16164.5789473684</v>
      </c>
      <c r="N27" s="5" t="n">
        <f aca="false">M27+200</f>
        <v>16364.5789473684</v>
      </c>
    </row>
    <row r="28" customFormat="false" ht="13.8" hidden="false" customHeight="false" outlineLevel="0" collapsed="false">
      <c r="A28" s="6" t="n">
        <v>45704</v>
      </c>
      <c r="B28" s="7" t="n">
        <f aca="false">+YEAR(A28)</f>
        <v>2025</v>
      </c>
      <c r="C28" s="1" t="n">
        <v>356</v>
      </c>
      <c r="D28" s="1" t="n">
        <v>4.234</v>
      </c>
      <c r="E28" s="1" t="n">
        <v>568.5</v>
      </c>
      <c r="F28" s="1" t="n">
        <v>778</v>
      </c>
      <c r="G28" s="4" t="n">
        <f aca="false">C28*K28</f>
        <v>7265.96</v>
      </c>
      <c r="H28" s="4" t="n">
        <f aca="false">D28*K28</f>
        <v>86.41594</v>
      </c>
      <c r="I28" s="4" t="n">
        <f aca="false">E28*K28</f>
        <v>11603.085</v>
      </c>
      <c r="J28" s="4" t="n">
        <f aca="false">F28*K27:K28</f>
        <v>15878.98</v>
      </c>
      <c r="K28" s="5" t="n">
        <v>20.41</v>
      </c>
      <c r="L28" s="5" t="n">
        <f aca="false">C28*K28*2/0.95</f>
        <v>15296.7578947368</v>
      </c>
      <c r="M28" s="5" t="n">
        <f aca="false">L28/0.98</f>
        <v>15608.9366272825</v>
      </c>
      <c r="N28" s="5" t="n">
        <f aca="false">M28+200</f>
        <v>15808.9366272825</v>
      </c>
    </row>
    <row r="29" customFormat="false" ht="13.8" hidden="false" customHeight="false" outlineLevel="0" collapsed="false">
      <c r="A29" s="6" t="n">
        <v>45697</v>
      </c>
      <c r="B29" s="7" t="n">
        <f aca="false">+YEAR(A29)</f>
        <v>2025</v>
      </c>
      <c r="C29" s="1" t="n">
        <v>357</v>
      </c>
      <c r="D29" s="1" t="n">
        <v>3.725</v>
      </c>
      <c r="E29" s="1" t="n">
        <v>568</v>
      </c>
      <c r="F29" s="1" t="n">
        <v>768</v>
      </c>
      <c r="G29" s="4" t="n">
        <f aca="false">C29*K29</f>
        <v>7243.53</v>
      </c>
      <c r="H29" s="4" t="n">
        <f aca="false">D29*K29</f>
        <v>75.58025</v>
      </c>
      <c r="I29" s="4" t="n">
        <f aca="false">E29*K29</f>
        <v>11524.72</v>
      </c>
      <c r="J29" s="4" t="n">
        <f aca="false">F29*K28:K29</f>
        <v>15582.72</v>
      </c>
      <c r="K29" s="5" t="n">
        <v>20.29</v>
      </c>
      <c r="L29" s="5" t="n">
        <f aca="false">C29*K29*2/0.95</f>
        <v>15249.5368421053</v>
      </c>
      <c r="M29" s="5" t="n">
        <f aca="false">L29/0.98</f>
        <v>15560.7518796992</v>
      </c>
      <c r="N29" s="5" t="n">
        <f aca="false">M29+200</f>
        <v>15760.7518796992</v>
      </c>
    </row>
    <row r="30" customFormat="false" ht="13.8" hidden="false" customHeight="false" outlineLevel="0" collapsed="false">
      <c r="A30" s="6" t="n">
        <v>45690</v>
      </c>
      <c r="B30" s="7" t="n">
        <f aca="false">+YEAR(A30)</f>
        <v>2025</v>
      </c>
      <c r="C30" s="1" t="n">
        <v>360</v>
      </c>
      <c r="D30" s="1" t="n">
        <v>3.309</v>
      </c>
      <c r="E30" s="1" t="n">
        <v>566.5</v>
      </c>
      <c r="F30" s="1" t="n">
        <v>755</v>
      </c>
      <c r="G30" s="4" t="n">
        <f aca="false">C30*K30</f>
        <v>7403.94</v>
      </c>
      <c r="H30" s="4" t="n">
        <f aca="false">D30*K30</f>
        <v>68.0545485</v>
      </c>
      <c r="I30" s="4" t="n">
        <f aca="false">E30*K30</f>
        <v>11650.92225</v>
      </c>
      <c r="J30" s="4" t="n">
        <f aca="false">F30*K29:K30</f>
        <v>15527.7075</v>
      </c>
      <c r="K30" s="5" t="n">
        <v>20.5665</v>
      </c>
      <c r="L30" s="5" t="n">
        <f aca="false">C30*K30*2/0.95</f>
        <v>15587.2421052632</v>
      </c>
      <c r="M30" s="5" t="n">
        <f aca="false">L30/0.98</f>
        <v>15905.3490870032</v>
      </c>
      <c r="N30" s="5" t="n">
        <f aca="false">M30+200</f>
        <v>16105.3490870032</v>
      </c>
    </row>
    <row r="31" customFormat="false" ht="13.8" hidden="false" customHeight="false" outlineLevel="0" collapsed="false">
      <c r="A31" s="6" t="n">
        <v>45683</v>
      </c>
      <c r="B31" s="7" t="n">
        <f aca="false">+YEAR(A31)</f>
        <v>2025</v>
      </c>
      <c r="C31" s="1" t="n">
        <v>364</v>
      </c>
      <c r="D31" s="1" t="n">
        <v>3.044</v>
      </c>
      <c r="E31" s="1" t="n">
        <v>576.5</v>
      </c>
      <c r="F31" s="1" t="n">
        <v>740</v>
      </c>
      <c r="G31" s="4" t="n">
        <f aca="false">C31*K31</f>
        <v>7526.792</v>
      </c>
      <c r="H31" s="4" t="n">
        <f aca="false">D31*K31</f>
        <v>62.943832</v>
      </c>
      <c r="I31" s="4" t="n">
        <f aca="false">E31*K31</f>
        <v>11920.867</v>
      </c>
      <c r="J31" s="4" t="n">
        <f aca="false">F31*K30:K31</f>
        <v>15301.72</v>
      </c>
      <c r="K31" s="5" t="n">
        <v>20.678</v>
      </c>
      <c r="L31" s="5" t="n">
        <f aca="false">C31*K31*2/0.95</f>
        <v>15845.8778947368</v>
      </c>
      <c r="M31" s="5" t="n">
        <f aca="false">L31/0.98</f>
        <v>16169.2631578947</v>
      </c>
      <c r="N31" s="5" t="n">
        <f aca="false">M31+200</f>
        <v>16369.2631578947</v>
      </c>
    </row>
    <row r="32" customFormat="false" ht="13.8" hidden="false" customHeight="false" outlineLevel="0" collapsed="false">
      <c r="A32" s="6" t="n">
        <v>45676</v>
      </c>
      <c r="B32" s="7" t="n">
        <f aca="false">+YEAR(A32)</f>
        <v>2025</v>
      </c>
      <c r="C32" s="1" t="n">
        <v>343</v>
      </c>
      <c r="D32" s="1" t="n">
        <v>4.027</v>
      </c>
      <c r="E32" s="1" t="n">
        <v>558</v>
      </c>
      <c r="F32" s="1" t="n">
        <v>688</v>
      </c>
      <c r="G32" s="4" t="n">
        <f aca="false">C32*K32</f>
        <v>6949.523</v>
      </c>
      <c r="H32" s="4" t="n">
        <f aca="false">D32*K32</f>
        <v>81.591047</v>
      </c>
      <c r="I32" s="4" t="n">
        <f aca="false">E32*K32</f>
        <v>11305.638</v>
      </c>
      <c r="J32" s="4" t="n">
        <f aca="false">F32*K31:K32</f>
        <v>13939.568</v>
      </c>
      <c r="K32" s="5" t="n">
        <v>20.261</v>
      </c>
      <c r="L32" s="5" t="n">
        <f aca="false">C32*K32*2/0.95</f>
        <v>14630.5747368421</v>
      </c>
      <c r="M32" s="5" t="n">
        <f aca="false">L32/0.98</f>
        <v>14929.1578947368</v>
      </c>
      <c r="N32" s="5" t="n">
        <f aca="false">M32+200</f>
        <v>15129.1578947368</v>
      </c>
    </row>
    <row r="33" customFormat="false" ht="13.8" hidden="false" customHeight="false" outlineLevel="0" collapsed="false">
      <c r="A33" s="6" t="n">
        <v>45669</v>
      </c>
      <c r="B33" s="7" t="n">
        <f aca="false">+YEAR(A33)</f>
        <v>2025</v>
      </c>
      <c r="C33" s="1" t="n">
        <v>343</v>
      </c>
      <c r="D33" s="1" t="n">
        <v>3.948</v>
      </c>
      <c r="E33" s="1" t="n">
        <v>556</v>
      </c>
      <c r="F33" s="1" t="n">
        <v>695</v>
      </c>
      <c r="G33" s="4" t="n">
        <f aca="false">C33*K33</f>
        <v>7127.883</v>
      </c>
      <c r="H33" s="4" t="n">
        <f aca="false">D33*K33</f>
        <v>82.043388</v>
      </c>
      <c r="I33" s="4" t="n">
        <f aca="false">E33*K33</f>
        <v>11554.236</v>
      </c>
      <c r="J33" s="4" t="n">
        <f aca="false">F33*K32:K33</f>
        <v>14442.795</v>
      </c>
      <c r="K33" s="5" t="n">
        <v>20.781</v>
      </c>
      <c r="L33" s="5" t="n">
        <f aca="false">C33*K33*2/0.95</f>
        <v>15006.0694736842</v>
      </c>
      <c r="M33" s="5" t="n">
        <f aca="false">L33/0.98</f>
        <v>15312.3157894737</v>
      </c>
      <c r="N33" s="5" t="n">
        <f aca="false">M33+200</f>
        <v>15512.3157894737</v>
      </c>
    </row>
    <row r="34" customFormat="false" ht="13.8" hidden="false" customHeight="false" outlineLevel="0" collapsed="false">
      <c r="A34" s="6" t="n">
        <v>45662</v>
      </c>
      <c r="B34" s="7" t="n">
        <f aca="false">+YEAR(A34)</f>
        <v>2025</v>
      </c>
      <c r="C34" s="1" t="n">
        <v>343</v>
      </c>
      <c r="D34" s="1" t="n">
        <v>3.989</v>
      </c>
      <c r="E34" s="1" t="n">
        <v>560</v>
      </c>
      <c r="F34" s="1" t="n">
        <v>704</v>
      </c>
      <c r="G34" s="4" t="n">
        <f aca="false">C34*K34</f>
        <v>7101.129</v>
      </c>
      <c r="H34" s="4" t="n">
        <f aca="false">D34*K34</f>
        <v>82.584267</v>
      </c>
      <c r="I34" s="4" t="n">
        <f aca="false">E34*K34</f>
        <v>11593.68</v>
      </c>
      <c r="J34" s="4" t="n">
        <f aca="false">F34*K33:K34</f>
        <v>14574.912</v>
      </c>
      <c r="K34" s="5" t="n">
        <v>20.703</v>
      </c>
      <c r="L34" s="5" t="n">
        <f aca="false">C34*K34*2/0.95</f>
        <v>14949.7452631579</v>
      </c>
      <c r="M34" s="5" t="n">
        <f aca="false">L34/0.98</f>
        <v>15254.8421052632</v>
      </c>
      <c r="N34" s="5" t="n">
        <f aca="false">M34+200</f>
        <v>15454.8421052632</v>
      </c>
    </row>
    <row r="35" customFormat="false" ht="13.8" hidden="false" customHeight="false" outlineLevel="0" collapsed="false">
      <c r="A35" s="6" t="n">
        <v>45655</v>
      </c>
      <c r="B35" s="7" t="n">
        <f aca="false">+YEAR(A35)</f>
        <v>2024</v>
      </c>
      <c r="C35" s="1" t="n">
        <v>346.5</v>
      </c>
      <c r="D35" s="1" t="n">
        <v>3.354</v>
      </c>
      <c r="E35" s="1" t="n">
        <v>569.5</v>
      </c>
      <c r="F35" s="1" t="n">
        <v>708</v>
      </c>
      <c r="G35" s="4" t="n">
        <f aca="false">C35*K35</f>
        <v>7144.4835</v>
      </c>
      <c r="H35" s="4" t="n">
        <f aca="false">D35*K35</f>
        <v>69.156126</v>
      </c>
      <c r="I35" s="4" t="n">
        <f aca="false">E35*K35</f>
        <v>11742.5205</v>
      </c>
      <c r="J35" s="4" t="n">
        <f aca="false">F35*K34:K35</f>
        <v>14598.252</v>
      </c>
      <c r="K35" s="5" t="n">
        <v>20.619</v>
      </c>
      <c r="L35" s="5" t="n">
        <f aca="false">C35*K35*2/0.95</f>
        <v>15041.0178947368</v>
      </c>
      <c r="M35" s="5" t="n">
        <f aca="false">L35/0.98</f>
        <v>15347.977443609</v>
      </c>
      <c r="N35" s="5" t="n">
        <f aca="false">M35+200</f>
        <v>15547.977443609</v>
      </c>
    </row>
    <row r="36" customFormat="false" ht="13.8" hidden="false" customHeight="false" outlineLevel="0" collapsed="false">
      <c r="A36" s="6" t="n">
        <v>45648</v>
      </c>
      <c r="B36" s="7" t="n">
        <f aca="false">+YEAR(A36)</f>
        <v>2024</v>
      </c>
      <c r="C36" s="1" t="n">
        <v>343</v>
      </c>
      <c r="D36" s="1" t="n">
        <v>3.514</v>
      </c>
      <c r="E36" s="1" t="n">
        <v>564</v>
      </c>
      <c r="F36" s="1" t="n">
        <v>730</v>
      </c>
      <c r="G36" s="4" t="n">
        <f aca="false">C36*K36</f>
        <v>6967.359</v>
      </c>
      <c r="H36" s="4" t="n">
        <f aca="false">D36*K36</f>
        <v>71.379882</v>
      </c>
      <c r="I36" s="4" t="n">
        <f aca="false">E36*K36</f>
        <v>11456.532</v>
      </c>
      <c r="J36" s="4" t="n">
        <f aca="false">F36*K35:K36</f>
        <v>14828.49</v>
      </c>
      <c r="K36" s="5" t="n">
        <v>20.313</v>
      </c>
      <c r="L36" s="5" t="n">
        <f aca="false">C36*K36*2/0.95</f>
        <v>14668.1242105263</v>
      </c>
      <c r="M36" s="5" t="n">
        <f aca="false">L36/0.98</f>
        <v>14967.4736842105</v>
      </c>
      <c r="N36" s="5" t="n">
        <f aca="false">M36+200</f>
        <v>15167.4736842105</v>
      </c>
    </row>
    <row r="37" customFormat="false" ht="13.8" hidden="false" customHeight="false" outlineLevel="0" collapsed="false">
      <c r="A37" s="6" t="n">
        <v>45641</v>
      </c>
      <c r="B37" s="7" t="n">
        <f aca="false">+YEAR(A37)</f>
        <v>2024</v>
      </c>
      <c r="C37" s="1" t="n">
        <v>344</v>
      </c>
      <c r="D37" s="1" t="n">
        <v>3.748</v>
      </c>
      <c r="E37" s="1" t="n">
        <v>565.5</v>
      </c>
      <c r="F37" s="1" t="n">
        <v>679</v>
      </c>
      <c r="G37" s="4" t="n">
        <f aca="false">C37*K37</f>
        <v>6897.544</v>
      </c>
      <c r="H37" s="4" t="n">
        <f aca="false">D37*K37</f>
        <v>75.151148</v>
      </c>
      <c r="I37" s="4" t="n">
        <f aca="false">E37*K37</f>
        <v>11338.8405</v>
      </c>
      <c r="J37" s="4" t="n">
        <f aca="false">F37*K36:K37</f>
        <v>13614.629</v>
      </c>
      <c r="K37" s="5" t="n">
        <v>20.051</v>
      </c>
      <c r="L37" s="5" t="n">
        <f aca="false">C37*K37*2/0.95</f>
        <v>14521.1452631579</v>
      </c>
      <c r="M37" s="5" t="n">
        <f aca="false">L37/0.98</f>
        <v>14817.4951664877</v>
      </c>
      <c r="N37" s="5" t="n">
        <f aca="false">M37+200</f>
        <v>15017.4951664877</v>
      </c>
    </row>
    <row r="38" customFormat="false" ht="13.8" hidden="false" customHeight="false" outlineLevel="0" collapsed="false">
      <c r="A38" s="6" t="n">
        <v>45634</v>
      </c>
      <c r="B38" s="7" t="n">
        <f aca="false">+YEAR(A38)</f>
        <v>2024</v>
      </c>
      <c r="C38" s="1" t="n">
        <v>344</v>
      </c>
      <c r="D38" s="1" t="n">
        <v>3.28</v>
      </c>
      <c r="E38" s="1" t="n">
        <v>561</v>
      </c>
      <c r="F38" s="1" t="n">
        <v>675</v>
      </c>
      <c r="G38" s="4" t="n">
        <f aca="false">C38*K38</f>
        <v>6921.8304</v>
      </c>
      <c r="H38" s="4" t="n">
        <f aca="false">D38*K38</f>
        <v>65.998848</v>
      </c>
      <c r="I38" s="4" t="n">
        <f aca="false">E38*K38</f>
        <v>11288.2176</v>
      </c>
      <c r="J38" s="4" t="n">
        <f aca="false">F38*K37:K38</f>
        <v>13582.08</v>
      </c>
      <c r="K38" s="5" t="n">
        <v>20.1216</v>
      </c>
      <c r="L38" s="5" t="n">
        <f aca="false">C38*K38*2/0.95</f>
        <v>14572.2745263158</v>
      </c>
      <c r="M38" s="5" t="n">
        <f aca="false">L38/0.98</f>
        <v>14869.6678839957</v>
      </c>
      <c r="N38" s="5" t="n">
        <f aca="false">M38+200</f>
        <v>15069.6678839957</v>
      </c>
    </row>
    <row r="39" customFormat="false" ht="13.8" hidden="false" customHeight="false" outlineLevel="0" collapsed="false">
      <c r="A39" s="6" t="n">
        <v>45627</v>
      </c>
      <c r="B39" s="7" t="n">
        <f aca="false">+YEAR(A39)</f>
        <v>2024</v>
      </c>
      <c r="C39" s="1" t="n">
        <v>338</v>
      </c>
      <c r="D39" s="1" t="n">
        <v>2.931</v>
      </c>
      <c r="E39" s="1" t="n">
        <v>563</v>
      </c>
      <c r="F39" s="1" t="n">
        <v>689</v>
      </c>
      <c r="G39" s="4" t="n">
        <f aca="false">C39*K39</f>
        <v>6823.206</v>
      </c>
      <c r="H39" s="4" t="n">
        <f aca="false">D39*K39</f>
        <v>59.168097</v>
      </c>
      <c r="I39" s="4" t="n">
        <f aca="false">E39*K39</f>
        <v>11365.281</v>
      </c>
      <c r="J39" s="4" t="n">
        <f aca="false">F39*K38:K39</f>
        <v>13908.843</v>
      </c>
      <c r="K39" s="5" t="n">
        <v>20.187</v>
      </c>
      <c r="L39" s="5" t="n">
        <f aca="false">C39*K39*2/0.95</f>
        <v>14364.6442105263</v>
      </c>
      <c r="M39" s="5" t="n">
        <f aca="false">L39/0.98</f>
        <v>14657.8002148228</v>
      </c>
      <c r="N39" s="5" t="n">
        <f aca="false">M39+200</f>
        <v>14857.8002148228</v>
      </c>
    </row>
    <row r="40" customFormat="false" ht="13.8" hidden="false" customHeight="false" outlineLevel="0" collapsed="false">
      <c r="A40" s="6" t="n">
        <v>45620</v>
      </c>
      <c r="B40" s="7" t="n">
        <f aca="false">+YEAR(A40)</f>
        <v>2024</v>
      </c>
      <c r="C40" s="1" t="n">
        <v>340</v>
      </c>
      <c r="D40" s="1" t="n">
        <v>3.363</v>
      </c>
      <c r="E40" s="1" t="n">
        <v>563</v>
      </c>
      <c r="F40" s="1" t="n">
        <v>700</v>
      </c>
      <c r="G40" s="4" t="n">
        <f aca="false">C40*K40</f>
        <v>6922.74</v>
      </c>
      <c r="H40" s="4" t="n">
        <f aca="false">D40*K40</f>
        <v>68.474043</v>
      </c>
      <c r="I40" s="4" t="n">
        <f aca="false">E40*K40</f>
        <v>11463.243</v>
      </c>
      <c r="J40" s="4" t="n">
        <f aca="false">F40*K39:K40</f>
        <v>14252.7</v>
      </c>
      <c r="K40" s="5" t="n">
        <v>20.361</v>
      </c>
      <c r="L40" s="5" t="n">
        <f aca="false">C40*K40*2/0.95</f>
        <v>14574.1894736842</v>
      </c>
      <c r="M40" s="5" t="n">
        <f aca="false">L40/0.98</f>
        <v>14871.6219119227</v>
      </c>
      <c r="N40" s="5" t="n">
        <f aca="false">M40+200</f>
        <v>15071.6219119227</v>
      </c>
    </row>
    <row r="41" customFormat="false" ht="13.8" hidden="false" customHeight="false" outlineLevel="0" collapsed="false">
      <c r="A41" s="6" t="n">
        <v>45613</v>
      </c>
      <c r="B41" s="7" t="n">
        <f aca="false">+YEAR(A41)</f>
        <v>2024</v>
      </c>
      <c r="C41" s="1" t="n">
        <v>352</v>
      </c>
      <c r="D41" s="1" t="n">
        <v>3.129</v>
      </c>
      <c r="E41" s="1" t="n">
        <v>578.5</v>
      </c>
      <c r="F41" s="1" t="n">
        <v>680</v>
      </c>
      <c r="G41" s="4" t="n">
        <f aca="false">C41*K41</f>
        <v>7181.152</v>
      </c>
      <c r="H41" s="4" t="n">
        <f aca="false">D41*K41</f>
        <v>63.834729</v>
      </c>
      <c r="I41" s="4" t="n">
        <f aca="false">E41*K41</f>
        <v>11801.9785</v>
      </c>
      <c r="J41" s="4" t="n">
        <f aca="false">F41*K40:K41</f>
        <v>13872.68</v>
      </c>
      <c r="K41" s="5" t="n">
        <v>20.401</v>
      </c>
      <c r="L41" s="5" t="n">
        <f aca="false">C41*K41*2/0.95</f>
        <v>15118.2147368421</v>
      </c>
      <c r="M41" s="5" t="n">
        <f aca="false">L41/0.98</f>
        <v>15426.7497314715</v>
      </c>
      <c r="N41" s="5" t="n">
        <f aca="false">M41+200</f>
        <v>15626.7497314715</v>
      </c>
    </row>
    <row r="42" customFormat="false" ht="13.8" hidden="false" customHeight="false" outlineLevel="0" collapsed="false">
      <c r="A42" s="6" t="n">
        <v>45606</v>
      </c>
      <c r="B42" s="7" t="n">
        <f aca="false">+YEAR(A42)</f>
        <v>2024</v>
      </c>
      <c r="C42" s="1" t="n">
        <v>361.5</v>
      </c>
      <c r="D42" s="1" t="n">
        <v>2.823</v>
      </c>
      <c r="E42" s="1" t="n">
        <v>586</v>
      </c>
      <c r="F42" s="1" t="n">
        <v>691</v>
      </c>
      <c r="G42" s="4" t="n">
        <f aca="false">C42*K42</f>
        <v>7338.8115</v>
      </c>
      <c r="H42" s="4" t="n">
        <f aca="false">D42*K42</f>
        <v>57.309723</v>
      </c>
      <c r="I42" s="4" t="n">
        <f aca="false">E42*K42</f>
        <v>11896.386</v>
      </c>
      <c r="J42" s="4" t="n">
        <f aca="false">F42*K41:K42</f>
        <v>14027.991</v>
      </c>
      <c r="K42" s="5" t="n">
        <v>20.301</v>
      </c>
      <c r="L42" s="5" t="n">
        <f aca="false">C42*K42*2/0.95</f>
        <v>15450.1294736842</v>
      </c>
      <c r="M42" s="5" t="n">
        <f aca="false">L42/0.98</f>
        <v>15765.4382384533</v>
      </c>
      <c r="N42" s="5" t="n">
        <f aca="false">M42+200</f>
        <v>15965.4382384533</v>
      </c>
    </row>
    <row r="43" customFormat="false" ht="13.8" hidden="false" customHeight="false" outlineLevel="0" collapsed="false">
      <c r="A43" s="6" t="n">
        <v>45599</v>
      </c>
      <c r="B43" s="7" t="n">
        <f aca="false">+YEAR(A43)</f>
        <v>2024</v>
      </c>
      <c r="C43" s="1" t="n">
        <v>370</v>
      </c>
      <c r="D43" s="1" t="n">
        <v>2.669</v>
      </c>
      <c r="E43" s="1" t="n">
        <v>590</v>
      </c>
      <c r="F43" s="1" t="n">
        <v>707</v>
      </c>
      <c r="G43" s="4" t="n">
        <f aca="false">C43*K43</f>
        <v>7463.307</v>
      </c>
      <c r="H43" s="4" t="n">
        <f aca="false">D43*K43</f>
        <v>53.8366659</v>
      </c>
      <c r="I43" s="4" t="n">
        <f aca="false">E43*K43</f>
        <v>11900.949</v>
      </c>
      <c r="J43" s="4" t="n">
        <f aca="false">F43*K42:K43</f>
        <v>14260.9677</v>
      </c>
      <c r="K43" s="5" t="n">
        <v>20.1711</v>
      </c>
      <c r="L43" s="5" t="n">
        <f aca="false">C43*K43*2/0.95</f>
        <v>15712.2252631579</v>
      </c>
      <c r="M43" s="5" t="n">
        <f aca="false">L43/0.98</f>
        <v>16032.8829215897</v>
      </c>
      <c r="N43" s="5" t="n">
        <f aca="false">M43+200</f>
        <v>16232.8829215897</v>
      </c>
    </row>
    <row r="44" customFormat="false" ht="13.8" hidden="false" customHeight="false" outlineLevel="0" collapsed="false">
      <c r="A44" s="6" t="n">
        <v>45592</v>
      </c>
      <c r="B44" s="7" t="n">
        <f aca="false">+YEAR(A44)</f>
        <v>2024</v>
      </c>
      <c r="C44" s="1" t="n">
        <v>375</v>
      </c>
      <c r="D44" s="1" t="n">
        <v>2.663</v>
      </c>
      <c r="E44" s="1" t="n">
        <v>594</v>
      </c>
      <c r="F44" s="1" t="n">
        <v>714</v>
      </c>
      <c r="G44" s="4" t="n">
        <f aca="false">C44*K44</f>
        <v>7600.125</v>
      </c>
      <c r="H44" s="4" t="n">
        <f aca="false">D44*K44</f>
        <v>53.971021</v>
      </c>
      <c r="I44" s="4" t="n">
        <f aca="false">E44*K44</f>
        <v>12038.598</v>
      </c>
      <c r="J44" s="4" t="n">
        <f aca="false">F44*K43:K44</f>
        <v>14470.638</v>
      </c>
      <c r="K44" s="5" t="n">
        <v>20.267</v>
      </c>
      <c r="L44" s="5" t="n">
        <f aca="false">C44*K44*2/0.95</f>
        <v>16000.2631578947</v>
      </c>
      <c r="M44" s="5" t="n">
        <f aca="false">L44/0.98</f>
        <v>16326.7991407089</v>
      </c>
      <c r="N44" s="5" t="n">
        <f aca="false">M44+200</f>
        <v>16526.7991407089</v>
      </c>
    </row>
    <row r="45" customFormat="false" ht="13.8" hidden="false" customHeight="false" outlineLevel="0" collapsed="false">
      <c r="A45" s="6" t="n">
        <v>45585</v>
      </c>
      <c r="B45" s="7" t="n">
        <f aca="false">+YEAR(A45)</f>
        <v>2024</v>
      </c>
      <c r="C45" s="1" t="n">
        <v>375.5</v>
      </c>
      <c r="D45" s="1" t="n">
        <v>2.56</v>
      </c>
      <c r="E45" s="1" t="n">
        <v>595.5</v>
      </c>
      <c r="F45" s="1" t="n">
        <v>704</v>
      </c>
      <c r="G45" s="4" t="n">
        <f aca="false">C45*K45</f>
        <v>7491.225</v>
      </c>
      <c r="H45" s="4" t="n">
        <f aca="false">D45*K45</f>
        <v>51.072</v>
      </c>
      <c r="I45" s="4" t="n">
        <f aca="false">E45*K45</f>
        <v>11880.225</v>
      </c>
      <c r="J45" s="4" t="n">
        <f aca="false">F45*K44:K45</f>
        <v>14044.8</v>
      </c>
      <c r="K45" s="5" t="n">
        <v>19.95</v>
      </c>
      <c r="L45" s="5" t="n">
        <f aca="false">C45*K45*2/0.95</f>
        <v>15771</v>
      </c>
      <c r="M45" s="5" t="n">
        <f aca="false">L45/0.98</f>
        <v>16092.8571428571</v>
      </c>
      <c r="N45" s="5" t="n">
        <f aca="false">M45+200</f>
        <v>16292.8571428571</v>
      </c>
    </row>
    <row r="46" customFormat="false" ht="13.8" hidden="false" customHeight="false" outlineLevel="0" collapsed="false">
      <c r="A46" s="6" t="n">
        <v>45578</v>
      </c>
      <c r="B46" s="7" t="n">
        <f aca="false">+YEAR(A46)</f>
        <v>2024</v>
      </c>
      <c r="C46" s="1" t="n">
        <v>375.5</v>
      </c>
      <c r="D46" s="1" t="n">
        <v>2.258</v>
      </c>
      <c r="E46" s="1" t="n">
        <v>592.5</v>
      </c>
      <c r="F46" s="1" t="n">
        <v>705</v>
      </c>
      <c r="G46" s="4" t="n">
        <f aca="false">C46*K46</f>
        <v>7453.2995</v>
      </c>
      <c r="H46" s="4" t="n">
        <f aca="false">D46*K46</f>
        <v>44.819042</v>
      </c>
      <c r="I46" s="4" t="n">
        <f aca="false">E46*K46</f>
        <v>11760.5325</v>
      </c>
      <c r="J46" s="4" t="n">
        <f aca="false">F46*K45:K46</f>
        <v>13993.545</v>
      </c>
      <c r="K46" s="5" t="n">
        <v>19.849</v>
      </c>
      <c r="L46" s="5" t="n">
        <f aca="false">C46*K46*2/0.95</f>
        <v>15691.1568421053</v>
      </c>
      <c r="M46" s="5" t="n">
        <f aca="false">L46/0.98</f>
        <v>16011.3845327605</v>
      </c>
      <c r="N46" s="5" t="n">
        <f aca="false">M46+200</f>
        <v>16211.3845327605</v>
      </c>
    </row>
    <row r="47" customFormat="false" ht="13.8" hidden="false" customHeight="false" outlineLevel="0" collapsed="false">
      <c r="A47" s="6" t="n">
        <v>45571</v>
      </c>
      <c r="B47" s="7" t="n">
        <f aca="false">+YEAR(A47)</f>
        <v>2024</v>
      </c>
      <c r="C47" s="1" t="n">
        <v>383.5</v>
      </c>
      <c r="D47" s="1" t="n">
        <v>2.632</v>
      </c>
      <c r="E47" s="1" t="n">
        <v>595.5</v>
      </c>
      <c r="F47" s="1" t="n">
        <v>705</v>
      </c>
      <c r="G47" s="4" t="n">
        <f aca="false">C47*K47</f>
        <v>7384.676</v>
      </c>
      <c r="H47" s="4" t="n">
        <f aca="false">D47*K47</f>
        <v>50.681792</v>
      </c>
      <c r="I47" s="4" t="n">
        <f aca="false">E47*K47</f>
        <v>11466.948</v>
      </c>
      <c r="J47" s="4" t="n">
        <f aca="false">F47*K46:K47</f>
        <v>13575.48</v>
      </c>
      <c r="K47" s="5" t="n">
        <v>19.256</v>
      </c>
      <c r="L47" s="5" t="n">
        <f aca="false">C47*K47*2/0.95</f>
        <v>15546.6863157895</v>
      </c>
      <c r="M47" s="5" t="n">
        <f aca="false">L47/0.98</f>
        <v>15863.9656283566</v>
      </c>
      <c r="N47" s="5" t="n">
        <f aca="false">M47+200</f>
        <v>16063.9656283566</v>
      </c>
    </row>
    <row r="48" customFormat="false" ht="13.8" hidden="false" customHeight="false" outlineLevel="0" collapsed="false">
      <c r="A48" s="6" t="n">
        <v>45564</v>
      </c>
      <c r="B48" s="7" t="n">
        <f aca="false">+YEAR(A48)</f>
        <v>2024</v>
      </c>
      <c r="C48" s="1" t="n">
        <v>395</v>
      </c>
      <c r="D48" s="1" t="n">
        <v>2.854</v>
      </c>
      <c r="E48" s="1" t="n">
        <v>605.5</v>
      </c>
      <c r="F48" s="1" t="n">
        <v>724</v>
      </c>
      <c r="G48" s="4" t="n">
        <f aca="false">C48*K48</f>
        <v>7606.515</v>
      </c>
      <c r="H48" s="4" t="n">
        <f aca="false">D48*K48</f>
        <v>54.959478</v>
      </c>
      <c r="I48" s="4" t="n">
        <f aca="false">E48*K48</f>
        <v>11660.1135</v>
      </c>
      <c r="J48" s="4" t="n">
        <f aca="false">F48*K47:K48</f>
        <v>13942.068</v>
      </c>
      <c r="K48" s="5" t="n">
        <v>19.257</v>
      </c>
      <c r="L48" s="5" t="n">
        <f aca="false">C48*K48*2/0.95</f>
        <v>16013.7157894737</v>
      </c>
      <c r="M48" s="5" t="n">
        <f aca="false">L48/0.98</f>
        <v>16340.5263157895</v>
      </c>
      <c r="N48" s="5" t="n">
        <f aca="false">M48+200</f>
        <v>16540.5263157895</v>
      </c>
    </row>
    <row r="49" customFormat="false" ht="13.8" hidden="false" customHeight="false" outlineLevel="0" collapsed="false">
      <c r="A49" s="6" t="n">
        <v>45557</v>
      </c>
      <c r="B49" s="7" t="n">
        <f aca="false">+YEAR(A49)</f>
        <v>2024</v>
      </c>
      <c r="C49" s="1" t="n">
        <v>371</v>
      </c>
      <c r="D49" s="1" t="n">
        <v>2.902</v>
      </c>
      <c r="E49" s="1" t="n">
        <v>581</v>
      </c>
      <c r="F49" s="1" t="n">
        <v>734</v>
      </c>
      <c r="G49" s="4" t="n">
        <f aca="false">C49*K49</f>
        <v>7309.442</v>
      </c>
      <c r="H49" s="4" t="n">
        <f aca="false">D49*K49</f>
        <v>57.175204</v>
      </c>
      <c r="I49" s="4" t="n">
        <f aca="false">E49*K49</f>
        <v>11446.862</v>
      </c>
      <c r="J49" s="4" t="n">
        <f aca="false">F49*K48:K49</f>
        <v>14461.268</v>
      </c>
      <c r="K49" s="5" t="n">
        <v>19.702</v>
      </c>
      <c r="L49" s="5" t="n">
        <f aca="false">C49*K49*2/0.95</f>
        <v>15388.2989473684</v>
      </c>
      <c r="M49" s="5" t="n">
        <f aca="false">L49/0.98</f>
        <v>15702.3458646617</v>
      </c>
      <c r="N49" s="5" t="n">
        <f aca="false">M49+200</f>
        <v>15902.3458646617</v>
      </c>
    </row>
    <row r="50" customFormat="false" ht="13.8" hidden="false" customHeight="false" outlineLevel="0" collapsed="false">
      <c r="A50" s="6" t="n">
        <v>45550</v>
      </c>
      <c r="B50" s="7" t="n">
        <f aca="false">+YEAR(A50)</f>
        <v>2024</v>
      </c>
      <c r="C50" s="1" t="n">
        <v>370</v>
      </c>
      <c r="D50" s="1" t="n">
        <v>2.434</v>
      </c>
      <c r="E50" s="1" t="n">
        <v>578</v>
      </c>
      <c r="F50" s="1" t="n">
        <v>704</v>
      </c>
      <c r="G50" s="4" t="n">
        <f aca="false">C50*K50</f>
        <v>7179.48</v>
      </c>
      <c r="H50" s="4" t="n">
        <f aca="false">D50*K50</f>
        <v>47.229336</v>
      </c>
      <c r="I50" s="4" t="n">
        <f aca="false">E50*K50</f>
        <v>11215.512</v>
      </c>
      <c r="J50" s="4" t="n">
        <f aca="false">F50*K49:K50</f>
        <v>13660.416</v>
      </c>
      <c r="K50" s="5" t="n">
        <v>19.404</v>
      </c>
      <c r="L50" s="5" t="n">
        <f aca="false">C50*K50*2/0.95</f>
        <v>15114.6947368421</v>
      </c>
      <c r="M50" s="5" t="n">
        <f aca="false">L50/0.98</f>
        <v>15423.1578947368</v>
      </c>
      <c r="N50" s="5" t="n">
        <f aca="false">M50+200</f>
        <v>15623.1578947368</v>
      </c>
    </row>
    <row r="51" customFormat="false" ht="13.8" hidden="false" customHeight="false" outlineLevel="0" collapsed="false">
      <c r="A51" s="6" t="n">
        <v>45543</v>
      </c>
      <c r="B51" s="7" t="n">
        <f aca="false">+YEAR(A51)</f>
        <v>2024</v>
      </c>
      <c r="C51" s="1" t="n">
        <v>371</v>
      </c>
      <c r="D51" s="1" t="n">
        <v>2.305</v>
      </c>
      <c r="E51" s="1" t="n">
        <v>580</v>
      </c>
      <c r="F51" s="1" t="n">
        <v>698</v>
      </c>
      <c r="G51" s="4" t="n">
        <f aca="false">C51*K51</f>
        <v>7118.377</v>
      </c>
      <c r="H51" s="4" t="n">
        <f aca="false">D51*K51</f>
        <v>44.226035</v>
      </c>
      <c r="I51" s="4" t="n">
        <f aca="false">E51*K51</f>
        <v>11128.46</v>
      </c>
      <c r="J51" s="4" t="n">
        <f aca="false">F51*K50:K51</f>
        <v>13392.526</v>
      </c>
      <c r="K51" s="5" t="n">
        <v>19.187</v>
      </c>
      <c r="L51" s="5" t="n">
        <f aca="false">C51*K51*2/0.95</f>
        <v>14986.0568421053</v>
      </c>
      <c r="M51" s="5" t="n">
        <f aca="false">L51/0.98</f>
        <v>15291.8947368421</v>
      </c>
      <c r="N51" s="5" t="n">
        <f aca="false">M51+200</f>
        <v>15491.8947368421</v>
      </c>
    </row>
    <row r="52" customFormat="false" ht="13.8" hidden="false" customHeight="false" outlineLevel="0" collapsed="false">
      <c r="A52" s="6" t="n">
        <v>45536</v>
      </c>
      <c r="B52" s="7" t="n">
        <f aca="false">+YEAR(A52)</f>
        <v>2024</v>
      </c>
      <c r="C52" s="1" t="n">
        <v>368</v>
      </c>
      <c r="D52" s="1" t="n">
        <v>2.597</v>
      </c>
      <c r="E52" s="1" t="n">
        <v>575.5</v>
      </c>
      <c r="F52" s="1" t="n">
        <v>700</v>
      </c>
      <c r="G52" s="4" t="n">
        <f aca="false">C52*K52</f>
        <v>7348.592</v>
      </c>
      <c r="H52" s="4" t="n">
        <f aca="false">D52*K52</f>
        <v>51.859493</v>
      </c>
      <c r="I52" s="4" t="n">
        <f aca="false">E52*K52</f>
        <v>11492.1595</v>
      </c>
      <c r="J52" s="4" t="n">
        <f aca="false">F52*K51:K52</f>
        <v>13978.3</v>
      </c>
      <c r="K52" s="5" t="n">
        <v>19.969</v>
      </c>
      <c r="L52" s="5" t="n">
        <f aca="false">C52*K52*2/0.95</f>
        <v>15470.72</v>
      </c>
      <c r="M52" s="5" t="n">
        <f aca="false">L52/0.98</f>
        <v>15786.4489795918</v>
      </c>
      <c r="N52" s="5" t="n">
        <f aca="false">M52+200</f>
        <v>15986.4489795918</v>
      </c>
    </row>
    <row r="53" customFormat="false" ht="13.8" hidden="false" customHeight="false" outlineLevel="0" collapsed="false">
      <c r="A53" s="6" t="n">
        <v>45529</v>
      </c>
      <c r="B53" s="7" t="n">
        <f aca="false">+YEAR(A53)</f>
        <v>2024</v>
      </c>
      <c r="C53" s="1" t="n">
        <v>370</v>
      </c>
      <c r="D53" s="1" t="n">
        <v>2.127</v>
      </c>
      <c r="E53" s="1" t="n">
        <v>568.5</v>
      </c>
      <c r="F53" s="1" t="n">
        <v>714</v>
      </c>
      <c r="G53" s="4" t="n">
        <f aca="false">C53*K53</f>
        <v>7292.7</v>
      </c>
      <c r="H53" s="4" t="n">
        <f aca="false">D53*K53</f>
        <v>41.92317</v>
      </c>
      <c r="I53" s="4" t="n">
        <f aca="false">E53*K53</f>
        <v>11205.135</v>
      </c>
      <c r="J53" s="4" t="n">
        <f aca="false">F53*K52:K53</f>
        <v>14072.94</v>
      </c>
      <c r="K53" s="5" t="n">
        <v>19.71</v>
      </c>
      <c r="L53" s="5" t="n">
        <f aca="false">C53*K53*2/0.95</f>
        <v>15353.052631579</v>
      </c>
      <c r="M53" s="5" t="n">
        <f aca="false">L53/0.98</f>
        <v>15666.3802363051</v>
      </c>
      <c r="N53" s="5" t="n">
        <f aca="false">M53+200</f>
        <v>15866.3802363051</v>
      </c>
    </row>
    <row r="54" customFormat="false" ht="13.8" hidden="false" customHeight="false" outlineLevel="0" collapsed="false">
      <c r="A54" s="6" t="n">
        <v>45522</v>
      </c>
      <c r="B54" s="7" t="n">
        <f aca="false">+YEAR(A54)</f>
        <v>2024</v>
      </c>
      <c r="C54" s="1" t="n">
        <v>370</v>
      </c>
      <c r="D54" s="1" t="n">
        <v>2.022</v>
      </c>
      <c r="E54" s="1" t="n">
        <v>562.5</v>
      </c>
      <c r="F54" s="1" t="n">
        <v>672</v>
      </c>
      <c r="G54" s="4" t="n">
        <f aca="false">C54*K54</f>
        <v>7064.78</v>
      </c>
      <c r="H54" s="4" t="n">
        <f aca="false">D54*K54</f>
        <v>38.608068</v>
      </c>
      <c r="I54" s="4" t="n">
        <f aca="false">E54*K54</f>
        <v>10740.375</v>
      </c>
      <c r="J54" s="4" t="n">
        <f aca="false">F54*K53:K54</f>
        <v>12831.168</v>
      </c>
      <c r="K54" s="5" t="n">
        <v>19.094</v>
      </c>
      <c r="L54" s="5" t="n">
        <f aca="false">C54*K54*2/0.95</f>
        <v>14873.2210526316</v>
      </c>
      <c r="M54" s="5" t="n">
        <f aca="false">L54/0.98</f>
        <v>15176.7561761547</v>
      </c>
      <c r="N54" s="5" t="n">
        <f aca="false">M54+200</f>
        <v>15376.7561761547</v>
      </c>
    </row>
    <row r="55" customFormat="false" ht="13.8" hidden="false" customHeight="false" outlineLevel="0" collapsed="false">
      <c r="A55" s="6" t="n">
        <v>45515</v>
      </c>
      <c r="B55" s="7" t="n">
        <f aca="false">+YEAR(A55)</f>
        <v>2024</v>
      </c>
      <c r="C55" s="1" t="n">
        <v>372</v>
      </c>
      <c r="D55" s="1" t="n">
        <v>2.123</v>
      </c>
      <c r="E55" s="1" t="n">
        <v>565.5</v>
      </c>
      <c r="F55" s="1" t="n">
        <v>656</v>
      </c>
      <c r="G55" s="4" t="n">
        <f aca="false">C55*K55</f>
        <v>6931.104</v>
      </c>
      <c r="H55" s="4" t="n">
        <f aca="false">D55*K55</f>
        <v>39.555736</v>
      </c>
      <c r="I55" s="4" t="n">
        <f aca="false">E55*K55</f>
        <v>10536.396</v>
      </c>
      <c r="J55" s="4" t="n">
        <f aca="false">F55*K54:K55</f>
        <v>12222.592</v>
      </c>
      <c r="K55" s="5" t="n">
        <v>18.632</v>
      </c>
      <c r="L55" s="5" t="n">
        <f aca="false">C55*K55*2/0.95</f>
        <v>14591.7978947368</v>
      </c>
      <c r="M55" s="5" t="n">
        <f aca="false">L55/0.98</f>
        <v>14889.589688507</v>
      </c>
      <c r="N55" s="5" t="n">
        <f aca="false">M55+200</f>
        <v>15089.589688507</v>
      </c>
    </row>
    <row r="56" customFormat="false" ht="13.8" hidden="false" customHeight="false" outlineLevel="0" collapsed="false">
      <c r="A56" s="6" t="n">
        <v>45508</v>
      </c>
      <c r="B56" s="7" t="n">
        <f aca="false">+YEAR(A56)</f>
        <v>2024</v>
      </c>
      <c r="C56" s="1" t="n">
        <v>374.5</v>
      </c>
      <c r="D56" s="1" t="n">
        <v>2.143</v>
      </c>
      <c r="E56" s="1" t="n">
        <v>570.5</v>
      </c>
      <c r="F56" s="1" t="n">
        <v>680</v>
      </c>
      <c r="G56" s="4" t="n">
        <f aca="false">C56*K56</f>
        <v>7049.588</v>
      </c>
      <c r="H56" s="4" t="n">
        <f aca="false">D56*K56</f>
        <v>40.339832</v>
      </c>
      <c r="I56" s="4" t="n">
        <f aca="false">E56*K56</f>
        <v>10739.092</v>
      </c>
      <c r="J56" s="4" t="n">
        <f aca="false">F56*K55:K56</f>
        <v>12800.32</v>
      </c>
      <c r="K56" s="5" t="n">
        <v>18.824</v>
      </c>
      <c r="L56" s="5" t="n">
        <f aca="false">C56*K56*2/0.95</f>
        <v>14841.2378947368</v>
      </c>
      <c r="M56" s="5" t="n">
        <f aca="false">L56/0.98</f>
        <v>15144.1203007519</v>
      </c>
      <c r="N56" s="5" t="n">
        <f aca="false">M56+200</f>
        <v>15344.1203007519</v>
      </c>
    </row>
    <row r="57" customFormat="false" ht="13.8" hidden="false" customHeight="false" outlineLevel="0" collapsed="false">
      <c r="A57" s="6" t="n">
        <v>45501</v>
      </c>
      <c r="B57" s="7" t="n">
        <f aca="false">+YEAR(A57)</f>
        <v>2024</v>
      </c>
      <c r="C57" s="1" t="n">
        <v>379</v>
      </c>
      <c r="D57" s="1" t="n">
        <v>1.967</v>
      </c>
      <c r="E57" s="1" t="n">
        <v>570</v>
      </c>
      <c r="F57" s="1" t="n">
        <v>681</v>
      </c>
      <c r="G57" s="4" t="n">
        <f aca="false">C57*K57</f>
        <v>7262.398</v>
      </c>
      <c r="H57" s="4" t="n">
        <f aca="false">D57*K57</f>
        <v>37.691654</v>
      </c>
      <c r="I57" s="4" t="n">
        <f aca="false">E57*K57</f>
        <v>10922.34</v>
      </c>
      <c r="J57" s="4" t="n">
        <f aca="false">F57*K56:K57</f>
        <v>13049.322</v>
      </c>
      <c r="K57" s="5" t="n">
        <v>19.162</v>
      </c>
      <c r="L57" s="5" t="n">
        <f aca="false">C57*K57*2/0.95</f>
        <v>15289.2589473684</v>
      </c>
      <c r="M57" s="5" t="n">
        <f aca="false">L57/0.98</f>
        <v>15601.2846401719</v>
      </c>
      <c r="N57" s="5" t="n">
        <f aca="false">M57+200</f>
        <v>15801.2846401719</v>
      </c>
    </row>
    <row r="58" customFormat="false" ht="13.8" hidden="false" customHeight="false" outlineLevel="0" collapsed="false">
      <c r="A58" s="6" t="n">
        <v>45494</v>
      </c>
      <c r="B58" s="7" t="n">
        <f aca="false">+YEAR(A58)</f>
        <v>2024</v>
      </c>
      <c r="C58" s="1" t="n">
        <v>387.5</v>
      </c>
      <c r="D58" s="1" t="n">
        <v>2.006</v>
      </c>
      <c r="E58" s="1" t="n">
        <v>577.5</v>
      </c>
      <c r="F58" s="1" t="n">
        <v>664</v>
      </c>
      <c r="G58" s="4" t="n">
        <f aca="false">C58*K58</f>
        <v>7149.375</v>
      </c>
      <c r="H58" s="4" t="n">
        <f aca="false">D58*K58</f>
        <v>37.0107</v>
      </c>
      <c r="I58" s="4" t="n">
        <f aca="false">E58*K58</f>
        <v>10654.875</v>
      </c>
      <c r="J58" s="4" t="n">
        <f aca="false">F58*K57:K58</f>
        <v>12250.8</v>
      </c>
      <c r="K58" s="5" t="n">
        <v>18.45</v>
      </c>
      <c r="L58" s="5" t="n">
        <f aca="false">C58*K58*2/0.95</f>
        <v>15051.3157894737</v>
      </c>
      <c r="M58" s="5" t="n">
        <f aca="false">L58/0.98</f>
        <v>15358.4854994629</v>
      </c>
      <c r="N58" s="5" t="n">
        <f aca="false">M58+200</f>
        <v>15558.4854994629</v>
      </c>
    </row>
    <row r="59" customFormat="false" ht="13.8" hidden="false" customHeight="false" outlineLevel="0" collapsed="false">
      <c r="A59" s="6" t="n">
        <v>45487</v>
      </c>
      <c r="B59" s="7" t="n">
        <f aca="false">+YEAR(A59)</f>
        <v>2024</v>
      </c>
      <c r="C59" s="1" t="n">
        <v>390</v>
      </c>
      <c r="D59" s="1" t="n">
        <v>2.128</v>
      </c>
      <c r="E59" s="1" t="n">
        <v>575</v>
      </c>
      <c r="F59" s="1" t="n">
        <v>657</v>
      </c>
      <c r="G59" s="4" t="n">
        <f aca="false">C59*K59</f>
        <v>7033.65</v>
      </c>
      <c r="H59" s="4" t="n">
        <f aca="false">D59*K59</f>
        <v>38.37848</v>
      </c>
      <c r="I59" s="4" t="n">
        <f aca="false">E59*K59</f>
        <v>10370.125</v>
      </c>
      <c r="J59" s="4" t="n">
        <f aca="false">F59*K58:K59</f>
        <v>11848.995</v>
      </c>
      <c r="K59" s="5" t="n">
        <v>18.035</v>
      </c>
      <c r="L59" s="5" t="n">
        <f aca="false">C59*K59*2/0.95</f>
        <v>14807.6842105263</v>
      </c>
      <c r="M59" s="5" t="n">
        <f aca="false">L59/0.98</f>
        <v>15109.8818474758</v>
      </c>
      <c r="N59" s="5" t="n">
        <f aca="false">M59+200</f>
        <v>15309.8818474758</v>
      </c>
    </row>
    <row r="60" customFormat="false" ht="13.8" hidden="false" customHeight="false" outlineLevel="0" collapsed="false">
      <c r="A60" s="6" t="n">
        <v>45480</v>
      </c>
      <c r="B60" s="7" t="n">
        <f aca="false">+YEAR(A60)</f>
        <v>2024</v>
      </c>
      <c r="C60" s="1" t="n">
        <v>389.5</v>
      </c>
      <c r="D60" s="1" t="n">
        <v>2.329</v>
      </c>
      <c r="E60" s="1" t="n">
        <v>575.5</v>
      </c>
      <c r="F60" s="1" t="n">
        <v>665</v>
      </c>
      <c r="G60" s="4" t="n">
        <f aca="false">C60*K60</f>
        <v>6857.537</v>
      </c>
      <c r="H60" s="4" t="n">
        <f aca="false">D60*K60</f>
        <v>41.004374</v>
      </c>
      <c r="I60" s="4" t="n">
        <f aca="false">E60*K60</f>
        <v>10132.253</v>
      </c>
      <c r="J60" s="4" t="n">
        <f aca="false">F60*K59:K60</f>
        <v>11707.99</v>
      </c>
      <c r="K60" s="5" t="n">
        <v>17.606</v>
      </c>
      <c r="L60" s="5" t="n">
        <f aca="false">C60*K60*2/0.95</f>
        <v>14436.92</v>
      </c>
      <c r="M60" s="5" t="n">
        <f aca="false">L60/0.98</f>
        <v>14731.5510204082</v>
      </c>
      <c r="N60" s="5" t="n">
        <f aca="false">M60+200</f>
        <v>14931.5510204082</v>
      </c>
    </row>
    <row r="61" customFormat="false" ht="13.8" hidden="false" customHeight="false" outlineLevel="0" collapsed="false">
      <c r="A61" s="6" t="n">
        <v>45473</v>
      </c>
      <c r="B61" s="7" t="n">
        <f aca="false">+YEAR(A61)</f>
        <v>2024</v>
      </c>
      <c r="C61" s="1" t="n">
        <v>390</v>
      </c>
      <c r="D61" s="1" t="n">
        <v>2.35</v>
      </c>
      <c r="E61" s="1" t="n">
        <v>579.5</v>
      </c>
      <c r="F61" s="1" t="n">
        <v>675</v>
      </c>
      <c r="G61" s="4" t="n">
        <f aca="false">C61*K61</f>
        <v>7056.075</v>
      </c>
      <c r="H61" s="4" t="n">
        <f aca="false">D61*K61</f>
        <v>42.517375</v>
      </c>
      <c r="I61" s="4" t="n">
        <f aca="false">E61*K61</f>
        <v>10484.60375</v>
      </c>
      <c r="J61" s="4" t="n">
        <f aca="false">F61*K60:K61</f>
        <v>12212.4375</v>
      </c>
      <c r="K61" s="5" t="n">
        <v>18.0925</v>
      </c>
      <c r="L61" s="5" t="n">
        <f aca="false">C61*K61*2/0.95</f>
        <v>14854.8947368421</v>
      </c>
      <c r="M61" s="5" t="n">
        <f aca="false">L61/0.98</f>
        <v>15158.0558539205</v>
      </c>
      <c r="N61" s="5" t="n">
        <f aca="false">M61+200</f>
        <v>15358.0558539205</v>
      </c>
    </row>
    <row r="62" customFormat="false" ht="13.8" hidden="false" customHeight="false" outlineLevel="0" collapsed="false">
      <c r="A62" s="6" t="n">
        <v>45466</v>
      </c>
      <c r="B62" s="7" t="n">
        <f aca="false">+YEAR(A62)</f>
        <v>2024</v>
      </c>
      <c r="C62" s="1" t="n">
        <v>390</v>
      </c>
      <c r="D62" s="1" t="n">
        <v>2.601</v>
      </c>
      <c r="E62" s="1" t="n">
        <v>585.5</v>
      </c>
      <c r="F62" s="1" t="n">
        <v>674</v>
      </c>
      <c r="G62" s="4" t="n">
        <f aca="false">C62*K62</f>
        <v>7148.7</v>
      </c>
      <c r="H62" s="4" t="n">
        <f aca="false">D62*K62</f>
        <v>47.67633</v>
      </c>
      <c r="I62" s="4" t="n">
        <f aca="false">E62*K62</f>
        <v>10732.215</v>
      </c>
      <c r="J62" s="4" t="n">
        <f aca="false">F62*K61:K62</f>
        <v>12354.42</v>
      </c>
      <c r="K62" s="5" t="n">
        <v>18.33</v>
      </c>
      <c r="L62" s="5" t="n">
        <f aca="false">C62*K62*2/0.95</f>
        <v>15049.8947368421</v>
      </c>
      <c r="M62" s="5" t="n">
        <f aca="false">L62/0.98</f>
        <v>15357.0354457572</v>
      </c>
      <c r="N62" s="5" t="n">
        <f aca="false">M62+200</f>
        <v>15557.0354457572</v>
      </c>
    </row>
    <row r="63" customFormat="false" ht="13.8" hidden="false" customHeight="false" outlineLevel="0" collapsed="false">
      <c r="A63" s="6" t="n">
        <v>45459</v>
      </c>
      <c r="B63" s="7" t="n">
        <f aca="false">+YEAR(A63)</f>
        <v>2024</v>
      </c>
      <c r="C63" s="1" t="n">
        <v>382</v>
      </c>
      <c r="D63" s="1" t="n">
        <v>2.705</v>
      </c>
      <c r="E63" s="1" t="n">
        <v>573</v>
      </c>
      <c r="F63" s="1" t="n">
        <v>721</v>
      </c>
      <c r="G63" s="4" t="n">
        <f aca="false">C63*K63</f>
        <v>6914.2</v>
      </c>
      <c r="H63" s="4" t="n">
        <f aca="false">D63*K63</f>
        <v>48.9605</v>
      </c>
      <c r="I63" s="4" t="n">
        <f aca="false">E63*K63</f>
        <v>10371.3</v>
      </c>
      <c r="J63" s="4" t="n">
        <f aca="false">F63*K62:K63</f>
        <v>13050.1</v>
      </c>
      <c r="K63" s="5" t="n">
        <v>18.1</v>
      </c>
      <c r="L63" s="5" t="n">
        <f aca="false">C63*K63*2/0.95</f>
        <v>14556.2105263158</v>
      </c>
      <c r="M63" s="5" t="n">
        <f aca="false">L63/0.98</f>
        <v>14853.276047261</v>
      </c>
      <c r="N63" s="5" t="n">
        <f aca="false">M63+200</f>
        <v>15053.276047261</v>
      </c>
    </row>
    <row r="64" customFormat="false" ht="13.8" hidden="false" customHeight="false" outlineLevel="0" collapsed="false">
      <c r="A64" s="6" t="n">
        <v>45452</v>
      </c>
      <c r="B64" s="7" t="n">
        <f aca="false">+YEAR(A64)</f>
        <v>2024</v>
      </c>
      <c r="C64" s="1" t="n">
        <v>382.5</v>
      </c>
      <c r="D64" s="1" t="n">
        <v>2.881</v>
      </c>
      <c r="E64" s="1" t="n">
        <v>577.5</v>
      </c>
      <c r="F64" s="1" t="n">
        <v>735</v>
      </c>
      <c r="G64" s="4" t="n">
        <f aca="false">C64*K64</f>
        <v>7058.655</v>
      </c>
      <c r="H64" s="4" t="n">
        <f aca="false">D64*K64</f>
        <v>53.165974</v>
      </c>
      <c r="I64" s="4" t="n">
        <f aca="false">E64*K64</f>
        <v>10657.185</v>
      </c>
      <c r="J64" s="4" t="n">
        <f aca="false">F64*K63:K64</f>
        <v>13563.69</v>
      </c>
      <c r="K64" s="5" t="n">
        <v>18.454</v>
      </c>
      <c r="L64" s="5" t="n">
        <f aca="false">C64*K64*2/0.95</f>
        <v>14860.3263157895</v>
      </c>
      <c r="M64" s="5" t="n">
        <f aca="false">L64/0.98</f>
        <v>15163.5982814178</v>
      </c>
      <c r="N64" s="5" t="n">
        <f aca="false">M64+200</f>
        <v>15363.5982814178</v>
      </c>
    </row>
    <row r="65" customFormat="false" ht="13.8" hidden="false" customHeight="false" outlineLevel="0" collapsed="false">
      <c r="A65" s="6" t="n">
        <v>45445</v>
      </c>
      <c r="B65" s="7" t="n">
        <f aca="false">+YEAR(A65)</f>
        <v>2024</v>
      </c>
      <c r="C65" s="1" t="n">
        <v>382.5</v>
      </c>
      <c r="D65" s="1" t="n">
        <v>2.918</v>
      </c>
      <c r="E65" s="1" t="n">
        <v>575.5</v>
      </c>
      <c r="F65" s="1" t="n">
        <v>728</v>
      </c>
      <c r="G65" s="4" t="n">
        <f aca="false">C65*K65</f>
        <v>7030.35</v>
      </c>
      <c r="H65" s="4" t="n">
        <f aca="false">D65*K65</f>
        <v>53.63284</v>
      </c>
      <c r="I65" s="4" t="n">
        <f aca="false">E65*K65</f>
        <v>10577.69</v>
      </c>
      <c r="J65" s="4" t="n">
        <f aca="false">F65*K64:K65</f>
        <v>13380.64</v>
      </c>
      <c r="K65" s="5" t="n">
        <v>18.38</v>
      </c>
      <c r="L65" s="5" t="n">
        <f aca="false">C65*K65*2/0.95</f>
        <v>14800.7368421053</v>
      </c>
      <c r="M65" s="5" t="n">
        <f aca="false">L65/0.98</f>
        <v>15102.7926960258</v>
      </c>
      <c r="N65" s="5" t="n">
        <f aca="false">M65+200</f>
        <v>15302.7926960258</v>
      </c>
    </row>
    <row r="66" customFormat="false" ht="13.8" hidden="false" customHeight="false" outlineLevel="0" collapsed="false">
      <c r="A66" s="6" t="n">
        <v>45438</v>
      </c>
      <c r="B66" s="7" t="n">
        <f aca="false">+YEAR(A66)</f>
        <v>2024</v>
      </c>
      <c r="C66" s="1" t="n">
        <v>383</v>
      </c>
      <c r="D66" s="1" t="n">
        <v>2.587</v>
      </c>
      <c r="E66" s="1" t="n">
        <v>573</v>
      </c>
      <c r="F66" s="1" t="n">
        <v>761</v>
      </c>
      <c r="G66" s="4" t="n">
        <f aca="false">C66*K66</f>
        <v>6508.319</v>
      </c>
      <c r="H66" s="4" t="n">
        <f aca="false">D66*K66</f>
        <v>43.960891</v>
      </c>
      <c r="I66" s="4" t="n">
        <f aca="false">E66*K66</f>
        <v>9736.989</v>
      </c>
      <c r="J66" s="4" t="n">
        <f aca="false">F66*K65:K66</f>
        <v>12931.673</v>
      </c>
      <c r="K66" s="5" t="n">
        <v>16.993</v>
      </c>
      <c r="L66" s="5" t="n">
        <f aca="false">C66*K66*2/0.95</f>
        <v>13701.7242105263</v>
      </c>
      <c r="M66" s="5" t="n">
        <f aca="false">L66/0.98</f>
        <v>13981.3512352309</v>
      </c>
      <c r="N66" s="5" t="n">
        <f aca="false">M66+200</f>
        <v>14181.3512352309</v>
      </c>
    </row>
    <row r="67" customFormat="false" ht="13.8" hidden="false" customHeight="false" outlineLevel="0" collapsed="false">
      <c r="A67" s="6" t="n">
        <v>45431</v>
      </c>
      <c r="B67" s="7" t="n">
        <f aca="false">+YEAR(A67)</f>
        <v>2024</v>
      </c>
      <c r="C67" s="1" t="n">
        <v>381</v>
      </c>
      <c r="D67" s="1" t="n">
        <v>2.52</v>
      </c>
      <c r="E67" s="1" t="n">
        <v>575</v>
      </c>
      <c r="F67" s="1" t="n">
        <v>789</v>
      </c>
      <c r="G67" s="4" t="n">
        <f aca="false">C67*K67</f>
        <v>6355.842</v>
      </c>
      <c r="H67" s="4" t="n">
        <f aca="false">D67*K67</f>
        <v>42.03864</v>
      </c>
      <c r="I67" s="4" t="n">
        <f aca="false">E67*K67</f>
        <v>9592.15</v>
      </c>
      <c r="J67" s="4" t="n">
        <f aca="false">F67*K66:K67</f>
        <v>13162.098</v>
      </c>
      <c r="K67" s="5" t="n">
        <v>16.682</v>
      </c>
      <c r="L67" s="5" t="n">
        <f aca="false">C67*K67*2/0.95</f>
        <v>13380.72</v>
      </c>
      <c r="M67" s="5" t="n">
        <f aca="false">L67/0.98</f>
        <v>13653.7959183673</v>
      </c>
      <c r="N67" s="5" t="n">
        <f aca="false">M67+200</f>
        <v>13853.7959183673</v>
      </c>
    </row>
    <row r="68" customFormat="false" ht="13.8" hidden="false" customHeight="false" outlineLevel="0" collapsed="false">
      <c r="A68" s="6" t="n">
        <v>45424</v>
      </c>
      <c r="B68" s="7" t="n">
        <f aca="false">+YEAR(A68)</f>
        <v>2024</v>
      </c>
      <c r="C68" s="1" t="n">
        <v>382.5</v>
      </c>
      <c r="D68" s="1" t="n">
        <v>2.626</v>
      </c>
      <c r="E68" s="1" t="n">
        <v>582.5</v>
      </c>
      <c r="F68" s="1" t="n">
        <v>787</v>
      </c>
      <c r="G68" s="4" t="n">
        <f aca="false">C68*K68</f>
        <v>6345.675</v>
      </c>
      <c r="H68" s="4" t="n">
        <f aca="false">D68*K68</f>
        <v>43.56534</v>
      </c>
      <c r="I68" s="4" t="n">
        <f aca="false">E68*K68</f>
        <v>9663.675</v>
      </c>
      <c r="J68" s="4" t="n">
        <f aca="false">F68*K67:K68</f>
        <v>13056.33</v>
      </c>
      <c r="K68" s="5" t="n">
        <v>16.59</v>
      </c>
      <c r="L68" s="5" t="n">
        <f aca="false">C68*K68*2/0.95</f>
        <v>13359.3157894737</v>
      </c>
      <c r="M68" s="5" t="n">
        <f aca="false">L68/0.98</f>
        <v>13631.954887218</v>
      </c>
      <c r="N68" s="5" t="n">
        <f aca="false">M68+200</f>
        <v>13831.954887218</v>
      </c>
    </row>
    <row r="69" customFormat="false" ht="13.8" hidden="false" customHeight="false" outlineLevel="0" collapsed="false">
      <c r="A69" s="6" t="n">
        <v>45417</v>
      </c>
      <c r="B69" s="7" t="n">
        <f aca="false">+YEAR(A69)</f>
        <v>2024</v>
      </c>
      <c r="C69" s="1" t="n">
        <v>380</v>
      </c>
      <c r="D69" s="1" t="n">
        <v>2.252</v>
      </c>
      <c r="E69" s="1" t="n">
        <v>582.5</v>
      </c>
      <c r="F69" s="1" t="n">
        <v>780</v>
      </c>
      <c r="G69" s="4" t="n">
        <f aca="false">C69*K69</f>
        <v>6365</v>
      </c>
      <c r="H69" s="4" t="n">
        <f aca="false">D69*K69</f>
        <v>37.721</v>
      </c>
      <c r="I69" s="4" t="n">
        <f aca="false">E69*K69</f>
        <v>9756.875</v>
      </c>
      <c r="J69" s="4" t="n">
        <f aca="false">F69*K68:K69</f>
        <v>13065</v>
      </c>
      <c r="K69" s="5" t="n">
        <v>16.75</v>
      </c>
      <c r="L69" s="5" t="n">
        <f aca="false">C69*K69*2/0.95</f>
        <v>13400</v>
      </c>
      <c r="M69" s="5" t="n">
        <f aca="false">L69/0.98</f>
        <v>13673.4693877551</v>
      </c>
      <c r="N69" s="5" t="n">
        <f aca="false">M69+200</f>
        <v>13873.4693877551</v>
      </c>
    </row>
    <row r="70" customFormat="false" ht="13.8" hidden="false" customHeight="false" outlineLevel="0" collapsed="false">
      <c r="A70" s="6" t="n">
        <v>45410</v>
      </c>
      <c r="B70" s="7" t="n">
        <f aca="false">+YEAR(A70)</f>
        <v>2024</v>
      </c>
      <c r="C70" s="1" t="n">
        <v>384</v>
      </c>
      <c r="D70" s="1" t="n">
        <v>2.142</v>
      </c>
      <c r="E70" s="1" t="n">
        <v>588.5</v>
      </c>
      <c r="F70" s="1" t="n">
        <v>813</v>
      </c>
      <c r="G70" s="4" t="n">
        <f aca="false">C70*K70</f>
        <v>6512.64</v>
      </c>
      <c r="H70" s="4" t="n">
        <f aca="false">D70*K70</f>
        <v>36.32832</v>
      </c>
      <c r="I70" s="4" t="n">
        <f aca="false">E70*K70</f>
        <v>9980.96</v>
      </c>
      <c r="J70" s="4" t="n">
        <f aca="false">F70*K69:K70</f>
        <v>13788.48</v>
      </c>
      <c r="K70" s="5" t="n">
        <v>16.96</v>
      </c>
      <c r="L70" s="5" t="n">
        <f aca="false">C70*K70*2/0.95</f>
        <v>13710.8210526316</v>
      </c>
      <c r="M70" s="5" t="n">
        <f aca="false">L70/0.98</f>
        <v>13990.6337271751</v>
      </c>
      <c r="N70" s="5" t="n">
        <f aca="false">M70+200</f>
        <v>14190.6337271751</v>
      </c>
    </row>
    <row r="71" customFormat="false" ht="13.8" hidden="false" customHeight="false" outlineLevel="0" collapsed="false">
      <c r="A71" s="6" t="n">
        <v>45403</v>
      </c>
      <c r="B71" s="7" t="n">
        <f aca="false">+YEAR(A71)</f>
        <v>2024</v>
      </c>
      <c r="C71" s="1" t="n">
        <v>385.5</v>
      </c>
      <c r="D71" s="1" t="n">
        <v>1.614</v>
      </c>
      <c r="E71" s="1" t="n">
        <v>579.5</v>
      </c>
      <c r="F71" s="1" t="n">
        <v>821</v>
      </c>
      <c r="G71" s="4" t="n">
        <f aca="false">C71*K71</f>
        <v>6607.0845</v>
      </c>
      <c r="H71" s="4" t="n">
        <f aca="false">D71*K71</f>
        <v>27.662346</v>
      </c>
      <c r="I71" s="4" t="n">
        <f aca="false">E71*K71</f>
        <v>9932.0505</v>
      </c>
      <c r="J71" s="4" t="n">
        <f aca="false">F71*K70:K71</f>
        <v>14071.119</v>
      </c>
      <c r="K71" s="5" t="n">
        <v>17.139</v>
      </c>
      <c r="L71" s="5" t="n">
        <f aca="false">C71*K71*2/0.95</f>
        <v>13909.6515789474</v>
      </c>
      <c r="M71" s="5" t="n">
        <f aca="false">L71/0.98</f>
        <v>14193.5220193341</v>
      </c>
      <c r="N71" s="5" t="n">
        <f aca="false">M71+200</f>
        <v>14393.5220193341</v>
      </c>
    </row>
    <row r="72" customFormat="false" ht="13.8" hidden="false" customHeight="false" outlineLevel="0" collapsed="false">
      <c r="A72" s="6" t="n">
        <v>45396</v>
      </c>
      <c r="B72" s="7" t="n">
        <f aca="false">+YEAR(A72)</f>
        <v>2024</v>
      </c>
      <c r="C72" s="1" t="n">
        <v>388</v>
      </c>
      <c r="D72" s="1" t="n">
        <v>1.752</v>
      </c>
      <c r="E72" s="1" t="n">
        <v>579</v>
      </c>
      <c r="F72" s="1" t="n">
        <v>843</v>
      </c>
      <c r="G72" s="4" t="n">
        <f aca="false">C72*K72</f>
        <v>6627.816</v>
      </c>
      <c r="H72" s="4" t="n">
        <f aca="false">D72*K72</f>
        <v>29.927664</v>
      </c>
      <c r="I72" s="4" t="n">
        <f aca="false">E72*K72</f>
        <v>9890.478</v>
      </c>
      <c r="J72" s="4" t="n">
        <f aca="false">F72*K71:K72</f>
        <v>14400.126</v>
      </c>
      <c r="K72" s="5" t="n">
        <v>17.082</v>
      </c>
      <c r="L72" s="5" t="n">
        <f aca="false">C72*K72*2/0.95</f>
        <v>13953.2968421053</v>
      </c>
      <c r="M72" s="5" t="n">
        <f aca="false">L72/0.98</f>
        <v>14238.0580021482</v>
      </c>
      <c r="N72" s="5" t="n">
        <f aca="false">M72+200</f>
        <v>14438.0580021482</v>
      </c>
    </row>
    <row r="73" customFormat="false" ht="13.8" hidden="false" customHeight="false" outlineLevel="0" collapsed="false">
      <c r="A73" s="6" t="n">
        <v>45389</v>
      </c>
      <c r="B73" s="7" t="n">
        <f aca="false">+YEAR(A73)</f>
        <v>2024</v>
      </c>
      <c r="C73" s="1" t="n">
        <v>385.5</v>
      </c>
      <c r="D73" s="1" t="n">
        <v>1.77</v>
      </c>
      <c r="E73" s="1" t="n">
        <v>578.5</v>
      </c>
      <c r="F73" s="1" t="n">
        <v>845</v>
      </c>
      <c r="G73" s="4" t="n">
        <f aca="false">C73*K73</f>
        <v>6407.01</v>
      </c>
      <c r="H73" s="4" t="n">
        <f aca="false">D73*K73</f>
        <v>29.4174</v>
      </c>
      <c r="I73" s="4" t="n">
        <f aca="false">E73*K73</f>
        <v>9614.67</v>
      </c>
      <c r="J73" s="4" t="n">
        <f aca="false">F73*K72:K73</f>
        <v>14043.9</v>
      </c>
      <c r="K73" s="5" t="n">
        <v>16.62</v>
      </c>
      <c r="L73" s="5" t="n">
        <f aca="false">C73*K73*2/0.95</f>
        <v>13488.4421052632</v>
      </c>
      <c r="M73" s="5" t="n">
        <f aca="false">L73/0.98</f>
        <v>13763.716433942</v>
      </c>
      <c r="N73" s="5" t="n">
        <f aca="false">M73+200</f>
        <v>13963.716433942</v>
      </c>
    </row>
    <row r="74" customFormat="false" ht="13.8" hidden="false" customHeight="false" outlineLevel="0" collapsed="false">
      <c r="A74" s="6" t="n">
        <v>45382</v>
      </c>
      <c r="B74" s="7" t="n">
        <f aca="false">+YEAR(A74)</f>
        <v>2024</v>
      </c>
      <c r="C74" s="1" t="n">
        <v>381.5</v>
      </c>
      <c r="D74" s="1" t="n">
        <v>2.01</v>
      </c>
      <c r="E74" s="1" t="n">
        <v>580</v>
      </c>
      <c r="F74" s="1" t="n">
        <v>853</v>
      </c>
      <c r="G74" s="4" t="n">
        <f aca="false">C74*K74</f>
        <v>6275.56055</v>
      </c>
      <c r="H74" s="4" t="n">
        <f aca="false">D74*K74</f>
        <v>33.063897</v>
      </c>
      <c r="I74" s="4" t="n">
        <f aca="false">E74*K74</f>
        <v>9540.826</v>
      </c>
      <c r="J74" s="4" t="n">
        <f aca="false">F74*K73:K74</f>
        <v>14031.5941</v>
      </c>
      <c r="K74" s="5" t="n">
        <v>16.4497</v>
      </c>
      <c r="L74" s="5" t="n">
        <f aca="false">C74*K74*2/0.95</f>
        <v>13211.7064210526</v>
      </c>
      <c r="M74" s="5" t="n">
        <f aca="false">L74/0.98</f>
        <v>13481.3330827068</v>
      </c>
      <c r="N74" s="5" t="n">
        <f aca="false">M74+200</f>
        <v>13681.3330827068</v>
      </c>
    </row>
    <row r="75" customFormat="false" ht="13.8" hidden="false" customHeight="false" outlineLevel="0" collapsed="false">
      <c r="A75" s="6" t="n">
        <v>45375</v>
      </c>
      <c r="B75" s="7" t="n">
        <f aca="false">+YEAR(A75)</f>
        <v>2024</v>
      </c>
      <c r="C75" s="1" t="n">
        <v>392</v>
      </c>
      <c r="D75" s="1" t="n">
        <v>1.763</v>
      </c>
      <c r="E75" s="1" t="n">
        <v>600</v>
      </c>
      <c r="F75" s="1" t="n">
        <v>860</v>
      </c>
      <c r="G75" s="4" t="n">
        <f aca="false">C75*K75</f>
        <v>6480.152</v>
      </c>
      <c r="H75" s="4" t="n">
        <f aca="false">D75*K75</f>
        <v>29.144153</v>
      </c>
      <c r="I75" s="4" t="n">
        <f aca="false">E75*K75</f>
        <v>9918.6</v>
      </c>
      <c r="J75" s="4" t="n">
        <f aca="false">F75*K74:K75</f>
        <v>14216.66</v>
      </c>
      <c r="K75" s="5" t="n">
        <v>16.531</v>
      </c>
      <c r="L75" s="5" t="n">
        <f aca="false">C75*K75*2/0.95</f>
        <v>13642.4252631579</v>
      </c>
      <c r="M75" s="5" t="n">
        <f aca="false">L75/0.98</f>
        <v>13920.8421052632</v>
      </c>
      <c r="N75" s="5" t="n">
        <f aca="false">M75+200</f>
        <v>14120.8421052632</v>
      </c>
    </row>
    <row r="76" customFormat="false" ht="13.8" hidden="false" customHeight="false" outlineLevel="0" collapsed="false">
      <c r="A76" s="6" t="n">
        <v>45368</v>
      </c>
      <c r="B76" s="7" t="n">
        <f aca="false">+YEAR(A76)</f>
        <v>2024</v>
      </c>
      <c r="C76" s="1" t="n">
        <v>381.5</v>
      </c>
      <c r="D76" s="1" t="n">
        <v>1.659</v>
      </c>
      <c r="E76" s="1" t="n">
        <v>583</v>
      </c>
      <c r="F76" s="1" t="n">
        <v>794</v>
      </c>
      <c r="G76" s="4" t="n">
        <f aca="false">C76*K76</f>
        <v>6392.7955</v>
      </c>
      <c r="H76" s="4" t="n">
        <f aca="false">D76*K76</f>
        <v>27.799863</v>
      </c>
      <c r="I76" s="4" t="n">
        <f aca="false">E76*K76</f>
        <v>9769.331</v>
      </c>
      <c r="J76" s="4" t="n">
        <f aca="false">F76*K75:K76</f>
        <v>13305.058</v>
      </c>
      <c r="K76" s="5" t="n">
        <v>16.757</v>
      </c>
      <c r="L76" s="5" t="n">
        <f aca="false">C76*K76*2/0.95</f>
        <v>13458.5168421053</v>
      </c>
      <c r="M76" s="5" t="n">
        <f aca="false">L76/0.98</f>
        <v>13733.1804511278</v>
      </c>
      <c r="N76" s="5" t="n">
        <f aca="false">M76+200</f>
        <v>13933.1804511278</v>
      </c>
    </row>
    <row r="77" customFormat="false" ht="13.8" hidden="false" customHeight="false" outlineLevel="0" collapsed="false">
      <c r="A77" s="6" t="n">
        <v>45361</v>
      </c>
      <c r="B77" s="7" t="n">
        <f aca="false">+YEAR(A77)</f>
        <v>2024</v>
      </c>
      <c r="C77" s="1" t="n">
        <v>378.5</v>
      </c>
      <c r="D77" s="1" t="n">
        <v>1.655</v>
      </c>
      <c r="E77" s="1" t="n">
        <v>576.5</v>
      </c>
      <c r="F77" s="1" t="n">
        <v>792</v>
      </c>
      <c r="G77" s="4" t="n">
        <f aca="false">C77*K77</f>
        <v>6318.3005</v>
      </c>
      <c r="H77" s="4" t="n">
        <f aca="false">D77*K77</f>
        <v>27.626915</v>
      </c>
      <c r="I77" s="4" t="n">
        <f aca="false">E77*K77</f>
        <v>9623.5145</v>
      </c>
      <c r="J77" s="4" t="n">
        <f aca="false">F77*K76:K77</f>
        <v>13220.856</v>
      </c>
      <c r="K77" s="5" t="n">
        <v>16.693</v>
      </c>
      <c r="L77" s="5" t="n">
        <f aca="false">C77*K77*2/0.95</f>
        <v>13301.6852631579</v>
      </c>
      <c r="M77" s="5" t="n">
        <f aca="false">L77/0.98</f>
        <v>13573.1482277121</v>
      </c>
      <c r="N77" s="5" t="n">
        <f aca="false">M77+200</f>
        <v>13773.1482277121</v>
      </c>
    </row>
    <row r="78" customFormat="false" ht="13.8" hidden="false" customHeight="false" outlineLevel="0" collapsed="false">
      <c r="A78" s="6" t="n">
        <v>45354</v>
      </c>
      <c r="B78" s="7" t="n">
        <f aca="false">+YEAR(A78)</f>
        <v>2024</v>
      </c>
      <c r="C78" s="1" t="n">
        <v>383</v>
      </c>
      <c r="D78" s="1" t="n">
        <v>1.805</v>
      </c>
      <c r="E78" s="1" t="n">
        <v>578.5</v>
      </c>
      <c r="F78" s="1" t="n">
        <v>814</v>
      </c>
      <c r="G78" s="4" t="n">
        <f aca="false">C78*K78</f>
        <v>6437.8087</v>
      </c>
      <c r="H78" s="4" t="n">
        <f aca="false">D78*K78</f>
        <v>30.3400645</v>
      </c>
      <c r="I78" s="4" t="n">
        <f aca="false">E78*K78</f>
        <v>9723.94865</v>
      </c>
      <c r="J78" s="4" t="n">
        <f aca="false">F78*K77:K78</f>
        <v>13682.4446</v>
      </c>
      <c r="K78" s="5" t="n">
        <v>16.8089</v>
      </c>
      <c r="L78" s="5" t="n">
        <f aca="false">C78*K78*2/0.95</f>
        <v>13553.2814736842</v>
      </c>
      <c r="M78" s="5" t="n">
        <f aca="false">L78/0.98</f>
        <v>13829.8790547798</v>
      </c>
      <c r="N78" s="5" t="n">
        <f aca="false">M78+200</f>
        <v>14029.8790547798</v>
      </c>
    </row>
    <row r="79" customFormat="false" ht="13.8" hidden="false" customHeight="false" outlineLevel="0" collapsed="false">
      <c r="A79" s="6" t="n">
        <v>45347</v>
      </c>
      <c r="B79" s="7" t="n">
        <f aca="false">+YEAR(A79)</f>
        <v>2024</v>
      </c>
      <c r="C79" s="1" t="n">
        <v>386</v>
      </c>
      <c r="D79" s="1" t="n">
        <v>1.835</v>
      </c>
      <c r="E79" s="1" t="n">
        <v>585</v>
      </c>
      <c r="F79" s="1" t="n">
        <v>790</v>
      </c>
      <c r="G79" s="4" t="n">
        <f aca="false">C79*K79</f>
        <v>6566.1688</v>
      </c>
      <c r="H79" s="4" t="n">
        <f aca="false">D79*K79</f>
        <v>31.214818</v>
      </c>
      <c r="I79" s="4" t="n">
        <f aca="false">E79*K79</f>
        <v>9951.318</v>
      </c>
      <c r="J79" s="4" t="n">
        <f aca="false">F79*K78:K79</f>
        <v>13438.532</v>
      </c>
      <c r="K79" s="5" t="n">
        <v>17.0108</v>
      </c>
      <c r="L79" s="5" t="n">
        <f aca="false">C79*K79*2/0.95</f>
        <v>13823.5132631579</v>
      </c>
      <c r="M79" s="5" t="n">
        <f aca="false">L79/0.98</f>
        <v>14105.6257787325</v>
      </c>
      <c r="N79" s="5" t="n">
        <f aca="false">M79+200</f>
        <v>14305.6257787325</v>
      </c>
    </row>
    <row r="80" customFormat="false" ht="13.8" hidden="false" customHeight="false" outlineLevel="0" collapsed="false">
      <c r="A80" s="6" t="n">
        <v>45340</v>
      </c>
      <c r="B80" s="7" t="n">
        <f aca="false">+YEAR(A80)</f>
        <v>2024</v>
      </c>
      <c r="C80" s="1" t="n">
        <v>414.5</v>
      </c>
      <c r="D80" s="1" t="n">
        <v>1.603</v>
      </c>
      <c r="E80" s="1" t="n">
        <v>610</v>
      </c>
      <c r="F80" s="1" t="n">
        <v>922</v>
      </c>
      <c r="G80" s="4" t="n">
        <f aca="false">C80*K80</f>
        <v>7090.8515</v>
      </c>
      <c r="H80" s="4" t="n">
        <f aca="false">D80*K80</f>
        <v>27.422521</v>
      </c>
      <c r="I80" s="4" t="n">
        <f aca="false">E80*K80</f>
        <v>10435.27</v>
      </c>
      <c r="J80" s="4" t="n">
        <f aca="false">F80*K79:K80</f>
        <v>15772.654</v>
      </c>
      <c r="K80" s="5" t="n">
        <v>17.107</v>
      </c>
      <c r="L80" s="5" t="n">
        <f aca="false">C80*K80*2/0.95</f>
        <v>14928.1084210526</v>
      </c>
      <c r="M80" s="5" t="n">
        <f aca="false">L80/0.98</f>
        <v>15232.7636949517</v>
      </c>
      <c r="N80" s="5" t="n">
        <f aca="false">M80+200</f>
        <v>15432.7636949517</v>
      </c>
    </row>
    <row r="81" customFormat="false" ht="13.8" hidden="false" customHeight="false" outlineLevel="0" collapsed="false">
      <c r="A81" s="6" t="n">
        <v>45333</v>
      </c>
      <c r="B81" s="7" t="n">
        <f aca="false">+YEAR(A81)</f>
        <v>2024</v>
      </c>
      <c r="C81" s="1" t="n">
        <v>417</v>
      </c>
      <c r="D81" s="1" t="n">
        <v>1.609</v>
      </c>
      <c r="E81" s="1" t="n">
        <v>609.5</v>
      </c>
      <c r="F81" s="1" t="n">
        <v>929</v>
      </c>
      <c r="G81" s="4" t="n">
        <f aca="false">C81*K81</f>
        <v>7110.267</v>
      </c>
      <c r="H81" s="4" t="n">
        <f aca="false">D81*K81</f>
        <v>27.435059</v>
      </c>
      <c r="I81" s="4" t="n">
        <f aca="false">E81*K81</f>
        <v>10392.5845</v>
      </c>
      <c r="J81" s="4" t="n">
        <f aca="false">F81*K80:K81</f>
        <v>15840.379</v>
      </c>
      <c r="K81" s="5" t="n">
        <v>17.051</v>
      </c>
      <c r="L81" s="5" t="n">
        <f aca="false">C81*K81*2/0.95</f>
        <v>14968.9831578947</v>
      </c>
      <c r="M81" s="5" t="n">
        <f aca="false">L81/0.98</f>
        <v>15274.4726100967</v>
      </c>
      <c r="N81" s="5" t="n">
        <f aca="false">M81+200</f>
        <v>15474.4726100967</v>
      </c>
    </row>
    <row r="82" customFormat="false" ht="13.8" hidden="false" customHeight="false" outlineLevel="0" collapsed="false">
      <c r="A82" s="6" t="n">
        <v>45326</v>
      </c>
      <c r="B82" s="7" t="n">
        <f aca="false">+YEAR(A82)</f>
        <v>2024</v>
      </c>
      <c r="C82" s="1" t="n">
        <v>417</v>
      </c>
      <c r="D82" s="1" t="n">
        <v>1.847</v>
      </c>
      <c r="E82" s="1" t="n">
        <v>606.5</v>
      </c>
      <c r="F82" s="1" t="n">
        <v>945</v>
      </c>
      <c r="G82" s="4" t="n">
        <f aca="false">C82*K82</f>
        <v>7120.692</v>
      </c>
      <c r="H82" s="4" t="n">
        <f aca="false">D82*K82</f>
        <v>31.539372</v>
      </c>
      <c r="I82" s="4" t="n">
        <f aca="false">E82*K82</f>
        <v>10356.594</v>
      </c>
      <c r="J82" s="4" t="n">
        <f aca="false">F82*K81:K82</f>
        <v>16136.82</v>
      </c>
      <c r="K82" s="5" t="n">
        <v>17.076</v>
      </c>
      <c r="L82" s="5" t="n">
        <f aca="false">C82*K82*2/0.95</f>
        <v>14990.9305263158</v>
      </c>
      <c r="M82" s="5" t="n">
        <f aca="false">L82/0.98</f>
        <v>15296.8678839957</v>
      </c>
      <c r="N82" s="5" t="n">
        <f aca="false">M82+200</f>
        <v>15496.8678839957</v>
      </c>
    </row>
    <row r="83" customFormat="false" ht="13.8" hidden="false" customHeight="false" outlineLevel="0" collapsed="false">
      <c r="A83" s="6" t="n">
        <v>45319</v>
      </c>
      <c r="B83" s="7" t="n">
        <f aca="false">+YEAR(A83)</f>
        <v>2024</v>
      </c>
      <c r="C83" s="1" t="n">
        <v>420.5</v>
      </c>
      <c r="D83" s="1" t="n">
        <v>2.079</v>
      </c>
      <c r="E83" s="1" t="n">
        <v>615</v>
      </c>
      <c r="F83" s="1" t="n">
        <v>967</v>
      </c>
      <c r="G83" s="4" t="n">
        <f aca="false">C83*K83</f>
        <v>7196.0165</v>
      </c>
      <c r="H83" s="4" t="n">
        <f aca="false">D83*K83</f>
        <v>35.577927</v>
      </c>
      <c r="I83" s="4" t="n">
        <f aca="false">E83*K83</f>
        <v>10524.495</v>
      </c>
      <c r="J83" s="4" t="n">
        <f aca="false">F83*K82:K83</f>
        <v>16548.271</v>
      </c>
      <c r="K83" s="5" t="n">
        <v>17.113</v>
      </c>
      <c r="L83" s="5" t="n">
        <f aca="false">C83*K83*2/0.95</f>
        <v>15149.5084210526</v>
      </c>
      <c r="M83" s="5" t="n">
        <f aca="false">L83/0.98</f>
        <v>15458.6820622986</v>
      </c>
      <c r="N83" s="5" t="n">
        <f aca="false">M83+200</f>
        <v>15658.6820622986</v>
      </c>
    </row>
    <row r="84" customFormat="false" ht="13.8" hidden="false" customHeight="false" outlineLevel="0" collapsed="false">
      <c r="A84" s="6" t="n">
        <v>45312</v>
      </c>
      <c r="B84" s="7" t="n">
        <f aca="false">+YEAR(A84)</f>
        <v>2024</v>
      </c>
      <c r="C84" s="1" t="n">
        <v>421</v>
      </c>
      <c r="D84" s="1" t="n">
        <v>2.712</v>
      </c>
      <c r="E84" s="1" t="n">
        <v>608.5</v>
      </c>
      <c r="F84" s="4" t="n">
        <v>1077</v>
      </c>
      <c r="G84" s="4" t="n">
        <f aca="false">C84*K84</f>
        <v>7221.9603</v>
      </c>
      <c r="H84" s="4" t="n">
        <f aca="false">D84*K84</f>
        <v>46.5224616</v>
      </c>
      <c r="I84" s="4" t="n">
        <f aca="false">E84*K84</f>
        <v>10438.39155</v>
      </c>
      <c r="J84" s="4" t="n">
        <f aca="false">F84*K83:K84</f>
        <v>18475.1811</v>
      </c>
      <c r="K84" s="5" t="n">
        <v>17.1543</v>
      </c>
      <c r="L84" s="5" t="n">
        <f aca="false">C84*K84*2/0.95</f>
        <v>15204.1269473684</v>
      </c>
      <c r="M84" s="5" t="n">
        <f aca="false">L84/0.98</f>
        <v>15514.4152524168</v>
      </c>
      <c r="N84" s="5" t="n">
        <f aca="false">M84+200</f>
        <v>15714.4152524168</v>
      </c>
    </row>
    <row r="85" customFormat="false" ht="13.8" hidden="false" customHeight="false" outlineLevel="0" collapsed="false">
      <c r="A85" s="6" t="n">
        <v>45305</v>
      </c>
      <c r="B85" s="7" t="n">
        <f aca="false">+YEAR(A85)</f>
        <v>2024</v>
      </c>
      <c r="C85" s="1" t="n">
        <v>418</v>
      </c>
      <c r="D85" s="1" t="n">
        <v>2.519</v>
      </c>
      <c r="E85" s="1" t="n">
        <v>602</v>
      </c>
      <c r="F85" s="4" t="n">
        <v>1070</v>
      </c>
      <c r="G85" s="4" t="n">
        <f aca="false">C85*K85</f>
        <v>7138.604</v>
      </c>
      <c r="H85" s="4" t="n">
        <f aca="false">D85*K85</f>
        <v>43.019482</v>
      </c>
      <c r="I85" s="4" t="n">
        <f aca="false">E85*K85</f>
        <v>10280.956</v>
      </c>
      <c r="J85" s="4" t="n">
        <f aca="false">F85*K84:K85</f>
        <v>18273.46</v>
      </c>
      <c r="K85" s="5" t="n">
        <v>17.078</v>
      </c>
      <c r="L85" s="5" t="n">
        <f aca="false">C85*K85*2/0.95</f>
        <v>15028.64</v>
      </c>
      <c r="M85" s="5" t="n">
        <f aca="false">L85/0.98</f>
        <v>15335.3469387755</v>
      </c>
      <c r="N85" s="5" t="n">
        <f aca="false">M85+200</f>
        <v>15535.3469387755</v>
      </c>
    </row>
    <row r="86" customFormat="false" ht="13.8" hidden="false" customHeight="false" outlineLevel="0" collapsed="false">
      <c r="A86" s="6" t="n">
        <v>45298</v>
      </c>
      <c r="B86" s="7" t="n">
        <f aca="false">+YEAR(A86)</f>
        <v>2024</v>
      </c>
      <c r="C86" s="1" t="n">
        <v>414</v>
      </c>
      <c r="D86" s="1" t="n">
        <v>3.313</v>
      </c>
      <c r="E86" s="1" t="n">
        <v>598</v>
      </c>
      <c r="F86" s="4" t="n">
        <v>1076</v>
      </c>
      <c r="G86" s="4" t="n">
        <f aca="false">C86*K86</f>
        <v>6980.454</v>
      </c>
      <c r="H86" s="4" t="n">
        <f aca="false">D86*K86</f>
        <v>55.860493</v>
      </c>
      <c r="I86" s="4" t="n">
        <f aca="false">E86*K86</f>
        <v>10082.878</v>
      </c>
      <c r="J86" s="4" t="n">
        <f aca="false">F86*K85:K86</f>
        <v>18142.436</v>
      </c>
      <c r="K86" s="5" t="n">
        <v>16.861</v>
      </c>
      <c r="L86" s="5" t="n">
        <f aca="false">C86*K86*2/0.95</f>
        <v>14695.692631579</v>
      </c>
      <c r="M86" s="5" t="n">
        <f aca="false">L86/0.98</f>
        <v>14995.604726101</v>
      </c>
      <c r="N86" s="5" t="n">
        <f aca="false">M86+200</f>
        <v>15195.604726101</v>
      </c>
    </row>
    <row r="87" customFormat="false" ht="13.8" hidden="false" customHeight="false" outlineLevel="0" collapsed="false">
      <c r="A87" s="6" t="n">
        <v>45291</v>
      </c>
      <c r="B87" s="7" t="n">
        <f aca="false">+YEAR(A87)</f>
        <v>2023</v>
      </c>
      <c r="C87" s="1" t="n">
        <v>417</v>
      </c>
      <c r="D87" s="1" t="n">
        <v>2.893</v>
      </c>
      <c r="E87" s="1" t="n">
        <v>594.5</v>
      </c>
      <c r="F87" s="4" t="n">
        <v>1090</v>
      </c>
      <c r="G87" s="4" t="n">
        <f aca="false">C87*K87</f>
        <v>7033.122</v>
      </c>
      <c r="H87" s="4" t="n">
        <f aca="false">D87*K87</f>
        <v>48.793338</v>
      </c>
      <c r="I87" s="4" t="n">
        <f aca="false">E87*K87</f>
        <v>10026.837</v>
      </c>
      <c r="J87" s="4" t="n">
        <f aca="false">F87*K86:K87</f>
        <v>18383.94</v>
      </c>
      <c r="K87" s="5" t="n">
        <v>16.866</v>
      </c>
      <c r="L87" s="5" t="n">
        <f aca="false">C87*K87*2/0.95</f>
        <v>14806.5726315789</v>
      </c>
      <c r="M87" s="5" t="n">
        <f aca="false">L87/0.98</f>
        <v>15108.7475832438</v>
      </c>
      <c r="N87" s="5" t="n">
        <f aca="false">M87+200</f>
        <v>15308.7475832438</v>
      </c>
    </row>
    <row r="88" customFormat="false" ht="13.8" hidden="false" customHeight="false" outlineLevel="0" collapsed="false">
      <c r="A88" s="6" t="n">
        <v>45284</v>
      </c>
      <c r="B88" s="7" t="n">
        <f aca="false">+YEAR(A88)</f>
        <v>2023</v>
      </c>
      <c r="C88" s="1" t="n">
        <v>406</v>
      </c>
      <c r="D88" s="1" t="n">
        <v>2.514</v>
      </c>
      <c r="E88" s="1" t="n">
        <v>600</v>
      </c>
      <c r="F88" s="4" t="n">
        <v>1135</v>
      </c>
      <c r="G88" s="4" t="n">
        <f aca="false">C88*K88</f>
        <v>6883.324</v>
      </c>
      <c r="H88" s="4" t="n">
        <f aca="false">D88*K88</f>
        <v>42.622356</v>
      </c>
      <c r="I88" s="4" t="n">
        <f aca="false">E88*K88</f>
        <v>10172.4</v>
      </c>
      <c r="J88" s="4" t="n">
        <f aca="false">F88*K87:K88</f>
        <v>19242.79</v>
      </c>
      <c r="K88" s="5" t="n">
        <v>16.954</v>
      </c>
      <c r="L88" s="5" t="n">
        <f aca="false">C88*K88*2/0.95</f>
        <v>14491.2084210526</v>
      </c>
      <c r="M88" s="5" t="n">
        <f aca="false">L88/0.98</f>
        <v>14786.9473684211</v>
      </c>
      <c r="N88" s="5" t="n">
        <f aca="false">M88+200</f>
        <v>14986.9473684211</v>
      </c>
    </row>
    <row r="89" customFormat="false" ht="13.8" hidden="false" customHeight="false" outlineLevel="0" collapsed="false">
      <c r="A89" s="6" t="n">
        <v>45277</v>
      </c>
      <c r="B89" s="7" t="n">
        <f aca="false">+YEAR(A89)</f>
        <v>2023</v>
      </c>
      <c r="C89" s="1" t="n">
        <v>423.5</v>
      </c>
      <c r="D89" s="1" t="n">
        <v>2.61</v>
      </c>
      <c r="E89" s="1" t="n">
        <v>598</v>
      </c>
      <c r="F89" s="4" t="n">
        <v>1074</v>
      </c>
      <c r="G89" s="4" t="n">
        <f aca="false">C89*K89</f>
        <v>7185.948</v>
      </c>
      <c r="H89" s="4" t="n">
        <f aca="false">D89*K89</f>
        <v>44.28648</v>
      </c>
      <c r="I89" s="4" t="n">
        <f aca="false">E89*K89</f>
        <v>10146.864</v>
      </c>
      <c r="J89" s="4" t="n">
        <f aca="false">F89*K88:K89</f>
        <v>18223.632</v>
      </c>
      <c r="K89" s="5" t="n">
        <v>16.968</v>
      </c>
      <c r="L89" s="5" t="n">
        <f aca="false">C89*K89*2/0.95</f>
        <v>15128.3115789474</v>
      </c>
      <c r="M89" s="5" t="n">
        <f aca="false">L89/0.98</f>
        <v>15437.052631579</v>
      </c>
      <c r="N89" s="5" t="n">
        <f aca="false">M89+200</f>
        <v>15637.052631579</v>
      </c>
    </row>
    <row r="90" customFormat="false" ht="13.8" hidden="false" customHeight="false" outlineLevel="0" collapsed="false">
      <c r="A90" s="6" t="n">
        <v>45270</v>
      </c>
      <c r="B90" s="7" t="n">
        <f aca="false">+YEAR(A90)</f>
        <v>2023</v>
      </c>
      <c r="C90" s="1" t="n">
        <v>422.5</v>
      </c>
      <c r="D90" s="1" t="n">
        <v>2.491</v>
      </c>
      <c r="E90" s="1" t="n">
        <v>600</v>
      </c>
      <c r="F90" s="4" t="n">
        <v>1068</v>
      </c>
      <c r="G90" s="4" t="n">
        <f aca="false">C90*K90</f>
        <v>7260.24</v>
      </c>
      <c r="H90" s="4" t="n">
        <f aca="false">D90*K90</f>
        <v>42.805344</v>
      </c>
      <c r="I90" s="4" t="n">
        <f aca="false">E90*K90</f>
        <v>10310.4</v>
      </c>
      <c r="J90" s="4" t="n">
        <f aca="false">F90*K89:K90</f>
        <v>18352.512</v>
      </c>
      <c r="K90" s="5" t="n">
        <v>17.184</v>
      </c>
      <c r="L90" s="5" t="n">
        <f aca="false">C90*K90*2/0.95</f>
        <v>15284.7157894737</v>
      </c>
      <c r="M90" s="5" t="n">
        <f aca="false">L90/0.98</f>
        <v>15596.6487647691</v>
      </c>
      <c r="N90" s="5" t="n">
        <f aca="false">M90+200</f>
        <v>15796.6487647691</v>
      </c>
    </row>
    <row r="91" customFormat="false" ht="13.8" hidden="false" customHeight="false" outlineLevel="0" collapsed="false">
      <c r="A91" s="6" t="n">
        <v>45263</v>
      </c>
      <c r="B91" s="7" t="n">
        <f aca="false">+YEAR(A91)</f>
        <v>2023</v>
      </c>
      <c r="C91" s="1" t="n">
        <v>430</v>
      </c>
      <c r="D91" s="1" t="n">
        <v>2.581</v>
      </c>
      <c r="E91" s="1" t="n">
        <v>609</v>
      </c>
      <c r="F91" s="4" t="n">
        <v>1070</v>
      </c>
      <c r="G91" s="4" t="n">
        <f aca="false">C91*K91</f>
        <v>7459.21</v>
      </c>
      <c r="H91" s="4" t="n">
        <f aca="false">D91*K91</f>
        <v>44.772607</v>
      </c>
      <c r="I91" s="4" t="n">
        <f aca="false">E91*K91</f>
        <v>10564.323</v>
      </c>
      <c r="J91" s="4" t="n">
        <f aca="false">F91*K90:K91</f>
        <v>18561.29</v>
      </c>
      <c r="K91" s="5" t="n">
        <v>17.347</v>
      </c>
      <c r="L91" s="5" t="n">
        <f aca="false">C91*K91*2/0.95</f>
        <v>15703.6</v>
      </c>
      <c r="M91" s="5" t="n">
        <f aca="false">L91/0.98</f>
        <v>16024.0816326531</v>
      </c>
      <c r="N91" s="5" t="n">
        <f aca="false">M91+200</f>
        <v>16224.0816326531</v>
      </c>
    </row>
    <row r="92" customFormat="false" ht="13.8" hidden="false" customHeight="false" outlineLevel="0" collapsed="false">
      <c r="A92" s="6" t="n">
        <v>45256</v>
      </c>
      <c r="B92" s="7" t="n">
        <f aca="false">+YEAR(A92)</f>
        <v>2023</v>
      </c>
      <c r="C92" s="1" t="n">
        <v>411.5</v>
      </c>
      <c r="D92" s="1" t="n">
        <v>2.814</v>
      </c>
      <c r="E92" s="1" t="n">
        <v>599</v>
      </c>
      <c r="F92" s="4" t="n">
        <v>1039</v>
      </c>
      <c r="G92" s="4" t="n">
        <f aca="false">C92*K92</f>
        <v>7065.455</v>
      </c>
      <c r="H92" s="4" t="n">
        <f aca="false">D92*K92</f>
        <v>48.31638</v>
      </c>
      <c r="I92" s="4" t="n">
        <f aca="false">E92*K92</f>
        <v>10284.83</v>
      </c>
      <c r="J92" s="4" t="n">
        <f aca="false">F92*K91:K92</f>
        <v>17839.63</v>
      </c>
      <c r="K92" s="5" t="n">
        <v>17.17</v>
      </c>
      <c r="L92" s="5" t="n">
        <f aca="false">C92*K92*2/0.95</f>
        <v>14874.6421052632</v>
      </c>
      <c r="M92" s="5" t="n">
        <f aca="false">L92/0.98</f>
        <v>15178.2062298604</v>
      </c>
      <c r="N92" s="5" t="n">
        <f aca="false">M92+200</f>
        <v>15378.2062298604</v>
      </c>
    </row>
    <row r="93" customFormat="false" ht="13.8" hidden="false" customHeight="false" outlineLevel="0" collapsed="false">
      <c r="A93" s="6" t="n">
        <v>45249</v>
      </c>
      <c r="B93" s="7" t="n">
        <f aca="false">+YEAR(A93)</f>
        <v>2023</v>
      </c>
      <c r="C93" s="1" t="n">
        <v>381.5</v>
      </c>
      <c r="D93" s="1" t="n">
        <v>2.855</v>
      </c>
      <c r="E93" s="1" t="n">
        <v>569.5</v>
      </c>
      <c r="F93" s="1" t="n">
        <v>901</v>
      </c>
      <c r="G93" s="4" t="n">
        <f aca="false">C93*K93</f>
        <v>6523.65</v>
      </c>
      <c r="H93" s="4" t="n">
        <f aca="false">D93*K93</f>
        <v>48.8205</v>
      </c>
      <c r="I93" s="4" t="n">
        <f aca="false">E93*K93</f>
        <v>9738.45</v>
      </c>
      <c r="J93" s="4" t="n">
        <f aca="false">F93*K92:K93</f>
        <v>15407.1</v>
      </c>
      <c r="K93" s="5" t="n">
        <v>17.1</v>
      </c>
      <c r="L93" s="5" t="n">
        <f aca="false">C93*K93*2/0.95</f>
        <v>13734</v>
      </c>
      <c r="M93" s="5" t="n">
        <f aca="false">L93/0.98</f>
        <v>14014.2857142857</v>
      </c>
      <c r="N93" s="5" t="n">
        <f aca="false">M93+200</f>
        <v>14214.2857142857</v>
      </c>
    </row>
    <row r="94" customFormat="false" ht="13.8" hidden="false" customHeight="false" outlineLevel="0" collapsed="false">
      <c r="A94" s="6" t="n">
        <v>45242</v>
      </c>
      <c r="B94" s="7" t="n">
        <f aca="false">+YEAR(A94)</f>
        <v>2023</v>
      </c>
      <c r="C94" s="1" t="n">
        <v>383.5</v>
      </c>
      <c r="D94" s="1" t="n">
        <v>2.96</v>
      </c>
      <c r="E94" s="1" t="n">
        <v>566</v>
      </c>
      <c r="F94" s="1" t="n">
        <v>890</v>
      </c>
      <c r="G94" s="4" t="n">
        <f aca="false">C94*K94</f>
        <v>6598.501</v>
      </c>
      <c r="H94" s="4" t="n">
        <f aca="false">D94*K94</f>
        <v>50.92976</v>
      </c>
      <c r="I94" s="4" t="n">
        <f aca="false">E94*K94</f>
        <v>9738.596</v>
      </c>
      <c r="J94" s="4" t="n">
        <f aca="false">F94*K93:K94</f>
        <v>15313.34</v>
      </c>
      <c r="K94" s="5" t="n">
        <v>17.206</v>
      </c>
      <c r="L94" s="5" t="n">
        <f aca="false">C94*K94*2/0.95</f>
        <v>13891.5810526316</v>
      </c>
      <c r="M94" s="5" t="n">
        <f aca="false">L94/0.98</f>
        <v>14175.0827067669</v>
      </c>
      <c r="N94" s="5" t="n">
        <f aca="false">M94+200</f>
        <v>14375.0827067669</v>
      </c>
    </row>
    <row r="95" customFormat="false" ht="13.8" hidden="false" customHeight="false" outlineLevel="0" collapsed="false">
      <c r="A95" s="6" t="n">
        <v>45235</v>
      </c>
      <c r="B95" s="7" t="n">
        <f aca="false">+YEAR(A95)</f>
        <v>2023</v>
      </c>
      <c r="C95" s="1" t="n">
        <v>382</v>
      </c>
      <c r="D95" s="1" t="n">
        <v>3.033</v>
      </c>
      <c r="E95" s="1" t="n">
        <v>567</v>
      </c>
      <c r="F95" s="1" t="n">
        <v>893</v>
      </c>
      <c r="G95" s="4" t="n">
        <f aca="false">C95*K95</f>
        <v>6735.424</v>
      </c>
      <c r="H95" s="4" t="n">
        <f aca="false">D95*K95</f>
        <v>53.477856</v>
      </c>
      <c r="I95" s="4" t="n">
        <f aca="false">E95*K95</f>
        <v>9997.344</v>
      </c>
      <c r="J95" s="4" t="n">
        <f aca="false">F95*K94:K95</f>
        <v>15745.376</v>
      </c>
      <c r="K95" s="5" t="n">
        <v>17.632</v>
      </c>
      <c r="L95" s="5" t="n">
        <f aca="false">C95*K95*2/0.95</f>
        <v>14179.84</v>
      </c>
      <c r="M95" s="5" t="n">
        <f aca="false">L95/0.98</f>
        <v>14469.2244897959</v>
      </c>
      <c r="N95" s="5" t="n">
        <f aca="false">M95+200</f>
        <v>14669.2244897959</v>
      </c>
    </row>
    <row r="96" customFormat="false" ht="13.8" hidden="false" customHeight="false" outlineLevel="0" collapsed="false">
      <c r="A96" s="6" t="n">
        <v>45228</v>
      </c>
      <c r="B96" s="7" t="n">
        <f aca="false">+YEAR(A96)</f>
        <v>2023</v>
      </c>
      <c r="C96" s="1" t="n">
        <v>378</v>
      </c>
      <c r="D96" s="1" t="n">
        <v>3.515</v>
      </c>
      <c r="E96" s="1" t="n">
        <v>559.5</v>
      </c>
      <c r="F96" s="1" t="n">
        <v>873</v>
      </c>
      <c r="G96" s="4" t="n">
        <f aca="false">C96*K96</f>
        <v>6595.722</v>
      </c>
      <c r="H96" s="4" t="n">
        <f aca="false">D96*K96</f>
        <v>61.333235</v>
      </c>
      <c r="I96" s="4" t="n">
        <f aca="false">E96*K96</f>
        <v>9762.7155</v>
      </c>
      <c r="J96" s="4" t="n">
        <f aca="false">F96*K95:K96</f>
        <v>15232.977</v>
      </c>
      <c r="K96" s="5" t="n">
        <v>17.449</v>
      </c>
      <c r="L96" s="5" t="n">
        <f aca="false">C96*K96*2/0.95</f>
        <v>13885.7305263158</v>
      </c>
      <c r="M96" s="5" t="n">
        <f aca="false">L96/0.98</f>
        <v>14169.1127819549</v>
      </c>
      <c r="N96" s="5" t="n">
        <f aca="false">M96+200</f>
        <v>14369.1127819549</v>
      </c>
    </row>
    <row r="97" customFormat="false" ht="13.8" hidden="false" customHeight="false" outlineLevel="0" collapsed="false">
      <c r="A97" s="6" t="n">
        <v>45221</v>
      </c>
      <c r="B97" s="7" t="n">
        <f aca="false">+YEAR(A97)</f>
        <v>2023</v>
      </c>
      <c r="C97" s="1" t="n">
        <v>359</v>
      </c>
      <c r="D97" s="1" t="n">
        <v>3.164</v>
      </c>
      <c r="E97" s="1" t="n">
        <v>561</v>
      </c>
      <c r="F97" s="1" t="n">
        <v>866</v>
      </c>
      <c r="G97" s="4" t="n">
        <f aca="false">C97*K97</f>
        <v>6502.567</v>
      </c>
      <c r="H97" s="4" t="n">
        <f aca="false">D97*K97</f>
        <v>57.309532</v>
      </c>
      <c r="I97" s="4" t="n">
        <f aca="false">E97*K97</f>
        <v>10161.393</v>
      </c>
      <c r="J97" s="4" t="n">
        <f aca="false">F97*K96:K97</f>
        <v>15685.858</v>
      </c>
      <c r="K97" s="5" t="n">
        <v>18.113</v>
      </c>
      <c r="L97" s="5" t="n">
        <f aca="false">C97*K97*2/0.95</f>
        <v>13689.6147368421</v>
      </c>
      <c r="M97" s="5" t="n">
        <f aca="false">L97/0.98</f>
        <v>13968.9946294307</v>
      </c>
      <c r="N97" s="5" t="n">
        <f aca="false">M97+200</f>
        <v>14168.9946294307</v>
      </c>
    </row>
    <row r="98" customFormat="false" ht="13.8" hidden="false" customHeight="false" outlineLevel="0" collapsed="false">
      <c r="A98" s="6" t="n">
        <v>45214</v>
      </c>
      <c r="B98" s="7" t="n">
        <f aca="false">+YEAR(A98)</f>
        <v>2023</v>
      </c>
      <c r="C98" s="1" t="n">
        <v>360</v>
      </c>
      <c r="D98" s="1" t="n">
        <v>2.899</v>
      </c>
      <c r="E98" s="1" t="n">
        <v>557</v>
      </c>
      <c r="F98" s="1" t="n">
        <v>703</v>
      </c>
      <c r="G98" s="4" t="n">
        <f aca="false">C98*K98</f>
        <v>6560.28</v>
      </c>
      <c r="H98" s="4" t="n">
        <f aca="false">D98*K98</f>
        <v>52.828477</v>
      </c>
      <c r="I98" s="4" t="n">
        <f aca="false">E98*K98</f>
        <v>10150.211</v>
      </c>
      <c r="J98" s="4" t="n">
        <f aca="false">F98*K97:K98</f>
        <v>12810.769</v>
      </c>
      <c r="K98" s="5" t="n">
        <v>18.223</v>
      </c>
      <c r="L98" s="5" t="n">
        <f aca="false">C98*K98*2/0.95</f>
        <v>13811.1157894737</v>
      </c>
      <c r="M98" s="5" t="n">
        <f aca="false">L98/0.98</f>
        <v>14092.9752953813</v>
      </c>
      <c r="N98" s="5" t="n">
        <f aca="false">M98+200</f>
        <v>14292.9752953813</v>
      </c>
    </row>
    <row r="99" customFormat="false" ht="13.8" hidden="false" customHeight="false" outlineLevel="0" collapsed="false">
      <c r="A99" s="6" t="n">
        <v>45207</v>
      </c>
      <c r="B99" s="7" t="n">
        <f aca="false">+YEAR(A99)</f>
        <v>2023</v>
      </c>
      <c r="C99" s="1" t="n">
        <v>365</v>
      </c>
      <c r="D99" s="1" t="n">
        <v>3.236</v>
      </c>
      <c r="E99" s="1" t="n">
        <v>560</v>
      </c>
      <c r="F99" s="1" t="n">
        <v>695</v>
      </c>
      <c r="G99" s="4" t="n">
        <f aca="false">C99*K99</f>
        <v>6592.63</v>
      </c>
      <c r="H99" s="4" t="n">
        <f aca="false">D99*K99</f>
        <v>58.448632</v>
      </c>
      <c r="I99" s="4" t="n">
        <f aca="false">E99*K99</f>
        <v>10114.72</v>
      </c>
      <c r="J99" s="4" t="n">
        <f aca="false">F99*K98:K99</f>
        <v>12553.09</v>
      </c>
      <c r="K99" s="5" t="n">
        <v>18.062</v>
      </c>
      <c r="L99" s="5" t="n">
        <f aca="false">C99*K99*2/0.95</f>
        <v>13879.2210526316</v>
      </c>
      <c r="M99" s="5" t="n">
        <f aca="false">L99/0.98</f>
        <v>14162.470461869</v>
      </c>
      <c r="N99" s="5" t="n">
        <f aca="false">M99+200</f>
        <v>14362.470461869</v>
      </c>
    </row>
    <row r="100" customFormat="false" ht="13.8" hidden="false" customHeight="false" outlineLevel="0" collapsed="false">
      <c r="A100" s="6" t="n">
        <v>45200</v>
      </c>
      <c r="B100" s="7" t="n">
        <f aca="false">+YEAR(A100)</f>
        <v>2023</v>
      </c>
      <c r="C100" s="1" t="n">
        <v>369</v>
      </c>
      <c r="D100" s="1" t="n">
        <v>3.338</v>
      </c>
      <c r="E100" s="1" t="n">
        <v>571</v>
      </c>
      <c r="F100" s="1" t="n">
        <v>705</v>
      </c>
      <c r="G100" s="4" t="n">
        <f aca="false">C100*K100</f>
        <v>6702.4422</v>
      </c>
      <c r="H100" s="4" t="n">
        <f aca="false">D100*K100</f>
        <v>60.6307644</v>
      </c>
      <c r="I100" s="4" t="n">
        <f aca="false">E100*K100</f>
        <v>10371.5298</v>
      </c>
      <c r="J100" s="4" t="n">
        <f aca="false">F100*K99:K100</f>
        <v>12805.479</v>
      </c>
      <c r="K100" s="5" t="n">
        <v>18.1638</v>
      </c>
      <c r="L100" s="5" t="n">
        <f aca="false">C100*K100*2/0.95</f>
        <v>14110.4046315789</v>
      </c>
      <c r="M100" s="5" t="n">
        <f aca="false">L100/0.98</f>
        <v>14398.3720730397</v>
      </c>
      <c r="N100" s="5" t="n">
        <f aca="false">M100+200</f>
        <v>14598.3720730397</v>
      </c>
    </row>
    <row r="101" customFormat="false" ht="13.8" hidden="false" customHeight="false" outlineLevel="0" collapsed="false">
      <c r="A101" s="6" t="n">
        <v>45193</v>
      </c>
      <c r="B101" s="7" t="n">
        <f aca="false">+YEAR(A101)</f>
        <v>2023</v>
      </c>
      <c r="C101" s="1" t="n">
        <v>377.5</v>
      </c>
      <c r="D101" s="1" t="n">
        <v>2.929</v>
      </c>
      <c r="E101" s="1" t="n">
        <v>573</v>
      </c>
      <c r="F101" s="1" t="n">
        <v>704</v>
      </c>
      <c r="G101" s="4" t="n">
        <f aca="false">C101*K101</f>
        <v>6567.3675</v>
      </c>
      <c r="H101" s="4" t="n">
        <f aca="false">D101*K101</f>
        <v>50.955813</v>
      </c>
      <c r="I101" s="4" t="n">
        <f aca="false">E101*K101</f>
        <v>9968.481</v>
      </c>
      <c r="J101" s="4" t="n">
        <f aca="false">F101*K100:K101</f>
        <v>12247.488</v>
      </c>
      <c r="K101" s="5" t="n">
        <v>17.397</v>
      </c>
      <c r="L101" s="5" t="n">
        <f aca="false">C101*K101*2/0.95</f>
        <v>13826.0368421053</v>
      </c>
      <c r="M101" s="5" t="n">
        <f aca="false">L101/0.98</f>
        <v>14108.2008592911</v>
      </c>
      <c r="N101" s="5" t="n">
        <f aca="false">M101+200</f>
        <v>14308.2008592911</v>
      </c>
    </row>
    <row r="102" customFormat="false" ht="13.8" hidden="false" customHeight="false" outlineLevel="0" collapsed="false">
      <c r="A102" s="6" t="n">
        <v>45186</v>
      </c>
      <c r="B102" s="7" t="n">
        <f aca="false">+YEAR(A102)</f>
        <v>2023</v>
      </c>
      <c r="C102" s="1" t="n">
        <v>376</v>
      </c>
      <c r="D102" s="1" t="n">
        <v>2.637</v>
      </c>
      <c r="E102" s="1" t="n">
        <v>570</v>
      </c>
      <c r="F102" s="1" t="n">
        <v>705</v>
      </c>
      <c r="G102" s="4" t="n">
        <f aca="false">C102*K102</f>
        <v>6466.7864</v>
      </c>
      <c r="H102" s="4" t="n">
        <f aca="false">D102*K102</f>
        <v>45.3534993</v>
      </c>
      <c r="I102" s="4" t="n">
        <f aca="false">E102*K102</f>
        <v>9803.373</v>
      </c>
      <c r="J102" s="4" t="n">
        <f aca="false">F102*K101:K102</f>
        <v>12125.2245</v>
      </c>
      <c r="K102" s="5" t="n">
        <v>17.1989</v>
      </c>
      <c r="L102" s="5" t="n">
        <f aca="false">C102*K102*2/0.95</f>
        <v>13614.2871578947</v>
      </c>
      <c r="M102" s="5" t="n">
        <f aca="false">L102/0.98</f>
        <v>13892.1297529538</v>
      </c>
      <c r="N102" s="5" t="n">
        <f aca="false">M102+200</f>
        <v>14092.1297529538</v>
      </c>
    </row>
    <row r="103" customFormat="false" ht="13.8" hidden="false" customHeight="false" outlineLevel="0" collapsed="false">
      <c r="A103" s="6" t="n">
        <v>45179</v>
      </c>
      <c r="B103" s="7" t="n">
        <f aca="false">+YEAR(A103)</f>
        <v>2023</v>
      </c>
      <c r="C103" s="1" t="n">
        <v>376</v>
      </c>
      <c r="D103" s="1" t="n">
        <v>2.644</v>
      </c>
      <c r="E103" s="1" t="n">
        <v>572.5</v>
      </c>
      <c r="F103" s="1" t="n">
        <v>704</v>
      </c>
      <c r="G103" s="4" t="n">
        <f aca="false">C103*K103</f>
        <v>6416.064</v>
      </c>
      <c r="H103" s="4" t="n">
        <f aca="false">D103*K103</f>
        <v>45.117216</v>
      </c>
      <c r="I103" s="4" t="n">
        <f aca="false">E103*K103</f>
        <v>9769.14</v>
      </c>
      <c r="J103" s="4" t="n">
        <f aca="false">F103*K102:K103</f>
        <v>12013.056</v>
      </c>
      <c r="K103" s="5" t="n">
        <v>17.064</v>
      </c>
      <c r="L103" s="5" t="n">
        <f aca="false">C103*K103*2/0.95</f>
        <v>13507.5031578947</v>
      </c>
      <c r="M103" s="5" t="n">
        <f aca="false">L103/0.98</f>
        <v>13783.1664876477</v>
      </c>
      <c r="N103" s="5" t="n">
        <f aca="false">M103+200</f>
        <v>13983.1664876477</v>
      </c>
    </row>
    <row r="104" customFormat="false" ht="13.8" hidden="false" customHeight="false" outlineLevel="0" collapsed="false">
      <c r="A104" s="6" t="n">
        <v>45172</v>
      </c>
      <c r="B104" s="7" t="n">
        <f aca="false">+YEAR(A104)</f>
        <v>2023</v>
      </c>
      <c r="C104" s="1" t="n">
        <v>377</v>
      </c>
      <c r="D104" s="1" t="n">
        <v>2.605</v>
      </c>
      <c r="E104" s="1" t="n">
        <v>560.5</v>
      </c>
      <c r="F104" s="1" t="n">
        <v>720</v>
      </c>
      <c r="G104" s="4" t="n">
        <f aca="false">C104*K104</f>
        <v>6626.529</v>
      </c>
      <c r="H104" s="4" t="n">
        <f aca="false">D104*K104</f>
        <v>45.788085</v>
      </c>
      <c r="I104" s="4" t="n">
        <f aca="false">E104*K104</f>
        <v>9851.9085</v>
      </c>
      <c r="J104" s="4" t="n">
        <f aca="false">F104*K103:K104</f>
        <v>12655.44</v>
      </c>
      <c r="K104" s="5" t="n">
        <v>17.577</v>
      </c>
      <c r="L104" s="5" t="n">
        <f aca="false">C104*K104*2/0.95</f>
        <v>13950.5873684211</v>
      </c>
      <c r="M104" s="5" t="n">
        <f aca="false">L104/0.98</f>
        <v>14235.2932330827</v>
      </c>
      <c r="N104" s="5" t="n">
        <f aca="false">M104+200</f>
        <v>14435.2932330827</v>
      </c>
    </row>
    <row r="105" customFormat="false" ht="13.8" hidden="false" customHeight="false" outlineLevel="0" collapsed="false">
      <c r="A105" s="6" t="n">
        <v>45165</v>
      </c>
      <c r="B105" s="7" t="n">
        <f aca="false">+YEAR(A105)</f>
        <v>2023</v>
      </c>
      <c r="C105" s="1" t="n">
        <v>374.5</v>
      </c>
      <c r="D105" s="1" t="n">
        <v>2.765</v>
      </c>
      <c r="E105" s="1" t="n">
        <v>559</v>
      </c>
      <c r="F105" s="1" t="n">
        <v>720</v>
      </c>
      <c r="G105" s="4" t="n">
        <f aca="false">C105*K105</f>
        <v>6394.962</v>
      </c>
      <c r="H105" s="4" t="n">
        <f aca="false">D105*K105</f>
        <v>47.21514</v>
      </c>
      <c r="I105" s="4" t="n">
        <f aca="false">E105*K105</f>
        <v>9545.484</v>
      </c>
      <c r="J105" s="4" t="n">
        <f aca="false">F105*K104:K105</f>
        <v>12294.72</v>
      </c>
      <c r="K105" s="5" t="n">
        <v>17.076</v>
      </c>
      <c r="L105" s="5" t="n">
        <f aca="false">C105*K105*2/0.95</f>
        <v>13463.0778947368</v>
      </c>
      <c r="M105" s="5" t="n">
        <f aca="false">L105/0.98</f>
        <v>13737.8345864662</v>
      </c>
      <c r="N105" s="5" t="n">
        <f aca="false">M105+200</f>
        <v>13937.8345864662</v>
      </c>
    </row>
    <row r="106" customFormat="false" ht="13.8" hidden="false" customHeight="false" outlineLevel="0" collapsed="false">
      <c r="A106" s="6" t="n">
        <v>45158</v>
      </c>
      <c r="B106" s="7" t="n">
        <f aca="false">+YEAR(A106)</f>
        <v>2023</v>
      </c>
      <c r="C106" s="1" t="n">
        <v>364</v>
      </c>
      <c r="D106" s="1" t="n">
        <v>2.54</v>
      </c>
      <c r="E106" s="1" t="n">
        <v>561</v>
      </c>
      <c r="F106" s="1" t="n">
        <v>803</v>
      </c>
      <c r="G106" s="4" t="n">
        <f aca="false">C106*K106</f>
        <v>6087.172</v>
      </c>
      <c r="H106" s="4" t="n">
        <f aca="false">D106*K106</f>
        <v>42.47642</v>
      </c>
      <c r="I106" s="4" t="n">
        <f aca="false">E106*K106</f>
        <v>9381.603</v>
      </c>
      <c r="J106" s="4" t="n">
        <f aca="false">F106*K105:K106</f>
        <v>13428.569</v>
      </c>
      <c r="K106" s="5" t="n">
        <v>16.723</v>
      </c>
      <c r="L106" s="5" t="n">
        <f aca="false">C106*K106*2/0.95</f>
        <v>12815.0989473684</v>
      </c>
      <c r="M106" s="5" t="n">
        <f aca="false">L106/0.98</f>
        <v>13076.6315789474</v>
      </c>
      <c r="N106" s="5" t="n">
        <f aca="false">M106+200</f>
        <v>13276.6315789474</v>
      </c>
    </row>
    <row r="107" customFormat="false" ht="13.8" hidden="false" customHeight="false" outlineLevel="0" collapsed="false">
      <c r="A107" s="6" t="n">
        <v>45151</v>
      </c>
      <c r="B107" s="7" t="n">
        <f aca="false">+YEAR(A107)</f>
        <v>2023</v>
      </c>
      <c r="C107" s="1" t="n">
        <v>367.5</v>
      </c>
      <c r="D107" s="1" t="n">
        <v>2.551</v>
      </c>
      <c r="E107" s="1" t="n">
        <v>562.5</v>
      </c>
      <c r="F107" s="1" t="n">
        <v>807</v>
      </c>
      <c r="G107" s="4" t="n">
        <f aca="false">C107*K107</f>
        <v>6260.3625</v>
      </c>
      <c r="H107" s="4" t="n">
        <f aca="false">D107*K107</f>
        <v>43.456285</v>
      </c>
      <c r="I107" s="4" t="n">
        <f aca="false">E107*K107</f>
        <v>9582.1875</v>
      </c>
      <c r="J107" s="4" t="n">
        <f aca="false">F107*K106:K107</f>
        <v>13747.245</v>
      </c>
      <c r="K107" s="5" t="n">
        <v>17.035</v>
      </c>
      <c r="L107" s="5" t="n">
        <f aca="false">C107*K107*2/0.95</f>
        <v>13179.7105263158</v>
      </c>
      <c r="M107" s="5" t="n">
        <f aca="false">L107/0.98</f>
        <v>13448.6842105263</v>
      </c>
      <c r="N107" s="5" t="n">
        <f aca="false">M107+200</f>
        <v>13648.6842105263</v>
      </c>
    </row>
    <row r="108" customFormat="false" ht="13.8" hidden="false" customHeight="false" outlineLevel="0" collapsed="false">
      <c r="A108" s="6" t="n">
        <v>45144</v>
      </c>
      <c r="B108" s="7" t="n">
        <f aca="false">+YEAR(A108)</f>
        <v>2023</v>
      </c>
      <c r="C108" s="1" t="n">
        <v>361.5</v>
      </c>
      <c r="D108" s="1" t="n">
        <v>2.77</v>
      </c>
      <c r="E108" s="1" t="n">
        <v>557.5</v>
      </c>
      <c r="F108" s="1" t="n">
        <v>806</v>
      </c>
      <c r="G108" s="4" t="n">
        <f aca="false">C108*K108</f>
        <v>6141.162</v>
      </c>
      <c r="H108" s="4" t="n">
        <f aca="false">D108*K108</f>
        <v>47.05676</v>
      </c>
      <c r="I108" s="4" t="n">
        <f aca="false">E108*K108</f>
        <v>9470.81</v>
      </c>
      <c r="J108" s="4" t="n">
        <f aca="false">F108*K107:K108</f>
        <v>13692.328</v>
      </c>
      <c r="K108" s="5" t="n">
        <v>16.988</v>
      </c>
      <c r="L108" s="5" t="n">
        <f aca="false">C108*K108*2/0.95</f>
        <v>12928.7621052632</v>
      </c>
      <c r="M108" s="5" t="n">
        <f aca="false">L108/0.98</f>
        <v>13192.6143931257</v>
      </c>
      <c r="N108" s="5" t="n">
        <f aca="false">M108+200</f>
        <v>13392.6143931257</v>
      </c>
    </row>
    <row r="109" customFormat="false" ht="13.8" hidden="false" customHeight="false" outlineLevel="0" collapsed="false">
      <c r="A109" s="6" t="n">
        <v>45137</v>
      </c>
      <c r="B109" s="7" t="n">
        <f aca="false">+YEAR(A109)</f>
        <v>2023</v>
      </c>
      <c r="C109" s="1" t="n">
        <v>355</v>
      </c>
      <c r="D109" s="1" t="n">
        <v>2.577</v>
      </c>
      <c r="E109" s="1" t="n">
        <v>548.5</v>
      </c>
      <c r="F109" s="1" t="n">
        <v>803</v>
      </c>
      <c r="G109" s="4" t="n">
        <f aca="false">C109*K109</f>
        <v>6053.105</v>
      </c>
      <c r="H109" s="4" t="n">
        <f aca="false">D109*K109</f>
        <v>43.940427</v>
      </c>
      <c r="I109" s="4" t="n">
        <f aca="false">E109*K109</f>
        <v>9352.4735</v>
      </c>
      <c r="J109" s="4" t="n">
        <f aca="false">F109*K108:K109</f>
        <v>13691.953</v>
      </c>
      <c r="K109" s="5" t="n">
        <v>17.051</v>
      </c>
      <c r="L109" s="5" t="n">
        <f aca="false">C109*K109*2/0.95</f>
        <v>12743.3789473684</v>
      </c>
      <c r="M109" s="5" t="n">
        <f aca="false">L109/0.98</f>
        <v>13003.447905478</v>
      </c>
      <c r="N109" s="5" t="n">
        <f aca="false">M109+200</f>
        <v>13203.447905478</v>
      </c>
    </row>
    <row r="110" customFormat="false" ht="13.8" hidden="false" customHeight="false" outlineLevel="0" collapsed="false">
      <c r="A110" s="6" t="n">
        <v>45130</v>
      </c>
      <c r="B110" s="7" t="n">
        <f aca="false">+YEAR(A110)</f>
        <v>2023</v>
      </c>
      <c r="C110" s="1" t="n">
        <v>362</v>
      </c>
      <c r="D110" s="1" t="n">
        <v>2.638</v>
      </c>
      <c r="E110" s="1" t="n">
        <v>580.5</v>
      </c>
      <c r="F110" s="1" t="n">
        <v>824</v>
      </c>
      <c r="G110" s="4" t="n">
        <f aca="false">C110*K110</f>
        <v>6035.626</v>
      </c>
      <c r="H110" s="4" t="n">
        <f aca="false">D110*K110</f>
        <v>43.983374</v>
      </c>
      <c r="I110" s="4" t="n">
        <f aca="false">E110*K110</f>
        <v>9678.6765</v>
      </c>
      <c r="J110" s="4" t="n">
        <f aca="false">F110*K109:K110</f>
        <v>13738.552</v>
      </c>
      <c r="K110" s="5" t="n">
        <v>16.673</v>
      </c>
      <c r="L110" s="5" t="n">
        <f aca="false">C110*K110*2/0.95</f>
        <v>12706.5810526316</v>
      </c>
      <c r="M110" s="5" t="n">
        <f aca="false">L110/0.98</f>
        <v>12965.8990332975</v>
      </c>
      <c r="N110" s="5" t="n">
        <f aca="false">M110+200</f>
        <v>13165.8990332975</v>
      </c>
    </row>
    <row r="111" customFormat="false" ht="13.8" hidden="false" customHeight="false" outlineLevel="0" collapsed="false">
      <c r="A111" s="6" t="n">
        <v>45123</v>
      </c>
      <c r="B111" s="7" t="n">
        <f aca="false">+YEAR(A111)</f>
        <v>2023</v>
      </c>
      <c r="C111" s="1" t="n">
        <v>367.5</v>
      </c>
      <c r="D111" s="1" t="n">
        <v>2.713</v>
      </c>
      <c r="E111" s="1" t="n">
        <v>577</v>
      </c>
      <c r="F111" s="1" t="n">
        <v>858</v>
      </c>
      <c r="G111" s="4" t="n">
        <f aca="false">C111*K111</f>
        <v>6238.68</v>
      </c>
      <c r="H111" s="4" t="n">
        <f aca="false">D111*K111</f>
        <v>46.055888</v>
      </c>
      <c r="I111" s="4" t="n">
        <f aca="false">E111*K111</f>
        <v>9795.152</v>
      </c>
      <c r="J111" s="4" t="n">
        <f aca="false">F111*K110:K111</f>
        <v>14565.408</v>
      </c>
      <c r="K111" s="5" t="n">
        <v>16.976</v>
      </c>
      <c r="L111" s="5" t="n">
        <f aca="false">C111*K111*2/0.95</f>
        <v>13134.0631578947</v>
      </c>
      <c r="M111" s="5" t="n">
        <f aca="false">L111/0.98</f>
        <v>13402.1052631579</v>
      </c>
      <c r="N111" s="5" t="n">
        <f aca="false">M111+200</f>
        <v>13602.1052631579</v>
      </c>
    </row>
    <row r="112" customFormat="false" ht="13.8" hidden="false" customHeight="false" outlineLevel="0" collapsed="false">
      <c r="A112" s="6" t="n">
        <v>45116</v>
      </c>
      <c r="B112" s="7" t="n">
        <f aca="false">+YEAR(A112)</f>
        <v>2023</v>
      </c>
      <c r="C112" s="1" t="n">
        <v>372</v>
      </c>
      <c r="D112" s="1" t="n">
        <v>2.539</v>
      </c>
      <c r="E112" s="1" t="n">
        <v>579.5</v>
      </c>
      <c r="F112" s="1" t="n">
        <v>897</v>
      </c>
      <c r="G112" s="4" t="n">
        <f aca="false">C112*K112</f>
        <v>6225.792</v>
      </c>
      <c r="H112" s="4" t="n">
        <f aca="false">D112*K112</f>
        <v>42.492704</v>
      </c>
      <c r="I112" s="4" t="n">
        <f aca="false">E112*K112</f>
        <v>9698.512</v>
      </c>
      <c r="J112" s="4" t="n">
        <f aca="false">F112*K111:K112</f>
        <v>15012.192</v>
      </c>
      <c r="K112" s="5" t="n">
        <v>16.736</v>
      </c>
      <c r="L112" s="5" t="n">
        <f aca="false">C112*K112*2/0.95</f>
        <v>13106.9305263158</v>
      </c>
      <c r="M112" s="5" t="n">
        <f aca="false">L112/0.98</f>
        <v>13374.4189044039</v>
      </c>
      <c r="N112" s="5" t="n">
        <f aca="false">M112+200</f>
        <v>13574.4189044039</v>
      </c>
    </row>
    <row r="113" customFormat="false" ht="13.8" hidden="false" customHeight="false" outlineLevel="0" collapsed="false">
      <c r="A113" s="6" t="n">
        <v>45109</v>
      </c>
      <c r="B113" s="7" t="n">
        <f aca="false">+YEAR(A113)</f>
        <v>2023</v>
      </c>
      <c r="C113" s="1" t="n">
        <v>375.5</v>
      </c>
      <c r="D113" s="1" t="n">
        <v>2.582</v>
      </c>
      <c r="E113" s="1" t="n">
        <v>580</v>
      </c>
      <c r="F113" s="1" t="n">
        <v>905</v>
      </c>
      <c r="G113" s="4" t="n">
        <f aca="false">C113*K113</f>
        <v>6434.568</v>
      </c>
      <c r="H113" s="4" t="n">
        <f aca="false">D113*K113</f>
        <v>44.245152</v>
      </c>
      <c r="I113" s="4" t="n">
        <f aca="false">E113*K113</f>
        <v>9938.88</v>
      </c>
      <c r="J113" s="4" t="n">
        <f aca="false">F113*K112:K113</f>
        <v>15508.08</v>
      </c>
      <c r="K113" s="5" t="n">
        <v>17.136</v>
      </c>
      <c r="L113" s="5" t="n">
        <f aca="false">C113*K113*2/0.95</f>
        <v>13546.4589473684</v>
      </c>
      <c r="M113" s="5" t="n">
        <f aca="false">L113/0.98</f>
        <v>13822.9172932331</v>
      </c>
      <c r="N113" s="5" t="n">
        <f aca="false">M113+200</f>
        <v>14022.9172932331</v>
      </c>
    </row>
    <row r="114" customFormat="false" ht="13.8" hidden="false" customHeight="false" outlineLevel="0" collapsed="false">
      <c r="A114" s="6" t="n">
        <v>45102</v>
      </c>
      <c r="B114" s="7" t="n">
        <f aca="false">+YEAR(A114)</f>
        <v>2023</v>
      </c>
      <c r="C114" s="1" t="n">
        <v>374</v>
      </c>
      <c r="D114" s="1" t="n">
        <v>2.798</v>
      </c>
      <c r="E114" s="1" t="n">
        <v>592</v>
      </c>
      <c r="F114" s="1" t="n">
        <v>881</v>
      </c>
      <c r="G114" s="4" t="n">
        <f aca="false">C114*K114</f>
        <v>6400.449</v>
      </c>
      <c r="H114" s="4" t="n">
        <f aca="false">D114*K114</f>
        <v>47.883573</v>
      </c>
      <c r="I114" s="4" t="n">
        <f aca="false">E114*K114</f>
        <v>10131.192</v>
      </c>
      <c r="J114" s="4" t="n">
        <f aca="false">F114*K113:K114</f>
        <v>15076.9935</v>
      </c>
      <c r="K114" s="5" t="n">
        <v>17.1135</v>
      </c>
      <c r="L114" s="5" t="n">
        <f aca="false">C114*K114*2/0.95</f>
        <v>13474.6294736842</v>
      </c>
      <c r="M114" s="5" t="n">
        <f aca="false">L114/0.98</f>
        <v>13749.6219119227</v>
      </c>
      <c r="N114" s="5" t="n">
        <f aca="false">M114+200</f>
        <v>13949.6219119227</v>
      </c>
    </row>
    <row r="115" customFormat="false" ht="13.8" hidden="false" customHeight="false" outlineLevel="0" collapsed="false">
      <c r="A115" s="6" t="n">
        <v>45095</v>
      </c>
      <c r="B115" s="7" t="n">
        <f aca="false">+YEAR(A115)</f>
        <v>2023</v>
      </c>
      <c r="C115" s="1" t="n">
        <v>385</v>
      </c>
      <c r="D115" s="1" t="n">
        <v>2.729</v>
      </c>
      <c r="E115" s="1" t="n">
        <v>613.5</v>
      </c>
      <c r="F115" s="1" t="n">
        <v>910</v>
      </c>
      <c r="G115" s="4" t="n">
        <f aca="false">C115*K115</f>
        <v>6605.445</v>
      </c>
      <c r="H115" s="4" t="n">
        <f aca="false">D115*K115</f>
        <v>46.821453</v>
      </c>
      <c r="I115" s="4" t="n">
        <f aca="false">E115*K115</f>
        <v>10525.8195</v>
      </c>
      <c r="J115" s="4" t="n">
        <f aca="false">F115*K114:K115</f>
        <v>15612.87</v>
      </c>
      <c r="K115" s="5" t="n">
        <v>17.157</v>
      </c>
      <c r="L115" s="5" t="n">
        <f aca="false">C115*K115*2/0.95</f>
        <v>13906.2</v>
      </c>
      <c r="M115" s="5" t="n">
        <f aca="false">L115/0.98</f>
        <v>14190</v>
      </c>
      <c r="N115" s="5" t="n">
        <f aca="false">M115+200</f>
        <v>14390</v>
      </c>
    </row>
    <row r="116" customFormat="false" ht="13.8" hidden="false" customHeight="false" outlineLevel="0" collapsed="false">
      <c r="A116" s="6" t="n">
        <v>45088</v>
      </c>
      <c r="B116" s="7" t="n">
        <f aca="false">+YEAR(A116)</f>
        <v>2023</v>
      </c>
      <c r="C116" s="1" t="n">
        <v>385.5</v>
      </c>
      <c r="D116" s="1" t="n">
        <v>2.632</v>
      </c>
      <c r="E116" s="1" t="n">
        <v>620</v>
      </c>
      <c r="F116" s="1" t="n">
        <v>927</v>
      </c>
      <c r="G116" s="4" t="n">
        <f aca="false">C116*K116</f>
        <v>6577.401</v>
      </c>
      <c r="H116" s="4" t="n">
        <f aca="false">D116*K116</f>
        <v>44.907184</v>
      </c>
      <c r="I116" s="4" t="n">
        <f aca="false">E116*K116</f>
        <v>10578.44</v>
      </c>
      <c r="J116" s="4" t="n">
        <f aca="false">F116*K115:K116</f>
        <v>15816.474</v>
      </c>
      <c r="K116" s="5" t="n">
        <v>17.062</v>
      </c>
      <c r="L116" s="5" t="n">
        <f aca="false">C116*K116*2/0.95</f>
        <v>13847.16</v>
      </c>
      <c r="M116" s="5" t="n">
        <f aca="false">L116/0.98</f>
        <v>14129.7551020408</v>
      </c>
      <c r="N116" s="5" t="n">
        <f aca="false">M116+200</f>
        <v>14329.7551020408</v>
      </c>
    </row>
    <row r="117" customFormat="false" ht="13.8" hidden="false" customHeight="false" outlineLevel="0" collapsed="false">
      <c r="A117" s="6" t="n">
        <v>45081</v>
      </c>
      <c r="B117" s="7" t="n">
        <f aca="false">+YEAR(A117)</f>
        <v>2023</v>
      </c>
      <c r="C117" s="1" t="n">
        <v>392</v>
      </c>
      <c r="D117" s="1" t="n">
        <v>2.254</v>
      </c>
      <c r="E117" s="1" t="n">
        <v>615.5</v>
      </c>
      <c r="F117" s="1" t="n">
        <v>928</v>
      </c>
      <c r="G117" s="4" t="n">
        <f aca="false">C117*K117</f>
        <v>6772.976</v>
      </c>
      <c r="H117" s="4" t="n">
        <f aca="false">D117*K117</f>
        <v>38.944612</v>
      </c>
      <c r="I117" s="4" t="n">
        <f aca="false">E117*K117</f>
        <v>10634.609</v>
      </c>
      <c r="J117" s="4" t="n">
        <f aca="false">F117*K116:K117</f>
        <v>16033.984</v>
      </c>
      <c r="K117" s="5" t="n">
        <v>17.278</v>
      </c>
      <c r="L117" s="5" t="n">
        <f aca="false">C117*K117*2/0.95</f>
        <v>14258.8968421053</v>
      </c>
      <c r="M117" s="5" t="n">
        <f aca="false">L117/0.98</f>
        <v>14549.8947368421</v>
      </c>
      <c r="N117" s="5" t="n">
        <f aca="false">M117+200</f>
        <v>14749.8947368421</v>
      </c>
    </row>
    <row r="118" customFormat="false" ht="13.8" hidden="false" customHeight="false" outlineLevel="0" collapsed="false">
      <c r="A118" s="6" t="n">
        <v>45074</v>
      </c>
      <c r="B118" s="7" t="n">
        <f aca="false">+YEAR(A118)</f>
        <v>2023</v>
      </c>
      <c r="C118" s="1" t="n">
        <v>385</v>
      </c>
      <c r="D118" s="1" t="n">
        <v>2.172</v>
      </c>
      <c r="E118" s="1" t="n">
        <v>610.5</v>
      </c>
      <c r="F118" s="1" t="n">
        <v>940</v>
      </c>
      <c r="G118" s="4" t="n">
        <f aca="false">C118*K118</f>
        <v>6753.285</v>
      </c>
      <c r="H118" s="4" t="n">
        <f aca="false">D118*K118</f>
        <v>38.099052</v>
      </c>
      <c r="I118" s="4" t="n">
        <f aca="false">E118*K118</f>
        <v>10708.7805</v>
      </c>
      <c r="J118" s="4" t="n">
        <f aca="false">F118*K117:K118</f>
        <v>16488.54</v>
      </c>
      <c r="K118" s="5" t="n">
        <v>17.541</v>
      </c>
      <c r="L118" s="5" t="n">
        <f aca="false">C118*K118*2/0.95</f>
        <v>14217.4421052632</v>
      </c>
      <c r="M118" s="5" t="n">
        <f aca="false">L118/0.98</f>
        <v>14507.5939849624</v>
      </c>
      <c r="N118" s="5" t="n">
        <f aca="false">M118+200</f>
        <v>14707.5939849624</v>
      </c>
    </row>
    <row r="119" customFormat="false" ht="13.8" hidden="false" customHeight="false" outlineLevel="0" collapsed="false">
      <c r="A119" s="6" t="n">
        <v>45067</v>
      </c>
      <c r="B119" s="7" t="n">
        <f aca="false">+YEAR(A119)</f>
        <v>2023</v>
      </c>
      <c r="C119" s="1" t="n">
        <v>380.5</v>
      </c>
      <c r="D119" s="1" t="n">
        <v>2.181</v>
      </c>
      <c r="E119" s="1" t="n">
        <v>625</v>
      </c>
      <c r="F119" s="4" t="n">
        <v>1099</v>
      </c>
      <c r="G119" s="4" t="n">
        <f aca="false">C119*K119</f>
        <v>6700.605</v>
      </c>
      <c r="H119" s="4" t="n">
        <f aca="false">D119*K119</f>
        <v>38.40741</v>
      </c>
      <c r="I119" s="4" t="n">
        <f aca="false">E119*K119</f>
        <v>11006.25</v>
      </c>
      <c r="J119" s="4" t="n">
        <f aca="false">F119*K118:K119</f>
        <v>19353.39</v>
      </c>
      <c r="K119" s="5" t="n">
        <v>17.61</v>
      </c>
      <c r="L119" s="5" t="n">
        <f aca="false">C119*K119*2/0.95</f>
        <v>14106.5368421053</v>
      </c>
      <c r="M119" s="5" t="n">
        <f aca="false">L119/0.98</f>
        <v>14394.425349087</v>
      </c>
      <c r="N119" s="5" t="n">
        <f aca="false">M119+200</f>
        <v>14594.425349087</v>
      </c>
    </row>
    <row r="120" customFormat="false" ht="13.8" hidden="false" customHeight="false" outlineLevel="0" collapsed="false">
      <c r="A120" s="6" t="n">
        <v>45060</v>
      </c>
      <c r="B120" s="7" t="n">
        <f aca="false">+YEAR(A120)</f>
        <v>2023</v>
      </c>
      <c r="C120" s="1" t="n">
        <v>378</v>
      </c>
      <c r="D120" s="1" t="n">
        <v>2.585</v>
      </c>
      <c r="E120" s="1" t="n">
        <v>614.5</v>
      </c>
      <c r="F120" s="4" t="n">
        <v>1094</v>
      </c>
      <c r="G120" s="4" t="n">
        <f aca="false">C120*K120</f>
        <v>6717.06</v>
      </c>
      <c r="H120" s="4" t="n">
        <f aca="false">D120*K120</f>
        <v>45.93545</v>
      </c>
      <c r="I120" s="4" t="n">
        <f aca="false">E120*K120</f>
        <v>10919.665</v>
      </c>
      <c r="J120" s="4" t="n">
        <f aca="false">F120*K119:K120</f>
        <v>19440.38</v>
      </c>
      <c r="K120" s="5" t="n">
        <v>17.77</v>
      </c>
      <c r="L120" s="5" t="n">
        <f aca="false">C120*K120*2/0.95</f>
        <v>14141.1789473684</v>
      </c>
      <c r="M120" s="5" t="n">
        <f aca="false">L120/0.98</f>
        <v>14429.7744360902</v>
      </c>
      <c r="N120" s="5" t="n">
        <f aca="false">M120+200</f>
        <v>14629.7744360902</v>
      </c>
    </row>
    <row r="121" customFormat="false" ht="13.8" hidden="false" customHeight="false" outlineLevel="0" collapsed="false">
      <c r="A121" s="6" t="n">
        <v>45053</v>
      </c>
      <c r="B121" s="7" t="n">
        <f aca="false">+YEAR(A121)</f>
        <v>2023</v>
      </c>
      <c r="C121" s="1" t="n">
        <v>378.5</v>
      </c>
      <c r="D121" s="1" t="n">
        <v>2.266</v>
      </c>
      <c r="E121" s="1" t="n">
        <v>621</v>
      </c>
      <c r="F121" s="4" t="n">
        <v>1096</v>
      </c>
      <c r="G121" s="4" t="n">
        <f aca="false">C121*K121</f>
        <v>6654.4085</v>
      </c>
      <c r="H121" s="4" t="n">
        <f aca="false">D121*K121</f>
        <v>39.838546</v>
      </c>
      <c r="I121" s="4" t="n">
        <f aca="false">E121*K121</f>
        <v>10917.801</v>
      </c>
      <c r="J121" s="4" t="n">
        <f aca="false">F121*K120:K121</f>
        <v>19268.776</v>
      </c>
      <c r="K121" s="5" t="n">
        <v>17.581</v>
      </c>
      <c r="L121" s="5" t="n">
        <f aca="false">C121*K121*2/0.95</f>
        <v>14009.2810526316</v>
      </c>
      <c r="M121" s="5" t="n">
        <f aca="false">L121/0.98</f>
        <v>14295.1847475832</v>
      </c>
      <c r="N121" s="5" t="n">
        <f aca="false">M121+200</f>
        <v>14495.1847475832</v>
      </c>
    </row>
    <row r="122" customFormat="false" ht="13.8" hidden="false" customHeight="false" outlineLevel="0" collapsed="false">
      <c r="A122" s="6" t="n">
        <v>45046</v>
      </c>
      <c r="B122" s="7" t="n">
        <f aca="false">+YEAR(A122)</f>
        <v>2023</v>
      </c>
      <c r="C122" s="1" t="n">
        <v>373</v>
      </c>
      <c r="D122" s="1" t="n">
        <v>2.137</v>
      </c>
      <c r="E122" s="1" t="n">
        <v>615</v>
      </c>
      <c r="F122" s="4" t="n">
        <v>1101</v>
      </c>
      <c r="G122" s="4" t="n">
        <f aca="false">C122*K122</f>
        <v>6618.885</v>
      </c>
      <c r="H122" s="4" t="n">
        <f aca="false">D122*K122</f>
        <v>37.921065</v>
      </c>
      <c r="I122" s="4" t="n">
        <f aca="false">E122*K122</f>
        <v>10913.175</v>
      </c>
      <c r="J122" s="4" t="n">
        <f aca="false">F122*K121:K122</f>
        <v>19537.245</v>
      </c>
      <c r="K122" s="5" t="n">
        <v>17.745</v>
      </c>
      <c r="L122" s="5" t="n">
        <f aca="false">C122*K122*2/0.95</f>
        <v>13934.4947368421</v>
      </c>
      <c r="M122" s="5" t="n">
        <f aca="false">L122/0.98</f>
        <v>14218.8721804511</v>
      </c>
      <c r="N122" s="5" t="n">
        <f aca="false">M122+200</f>
        <v>14418.8721804511</v>
      </c>
    </row>
    <row r="123" customFormat="false" ht="13.8" hidden="false" customHeight="false" outlineLevel="0" collapsed="false">
      <c r="A123" s="6" t="n">
        <v>45039</v>
      </c>
      <c r="B123" s="7" t="n">
        <f aca="false">+YEAR(A123)</f>
        <v>2023</v>
      </c>
      <c r="C123" s="1" t="n">
        <v>424.29</v>
      </c>
      <c r="D123" s="1" t="n">
        <v>2.41</v>
      </c>
      <c r="E123" s="1" t="n">
        <v>675.42</v>
      </c>
      <c r="F123" s="4" t="n">
        <v>1069</v>
      </c>
      <c r="G123" s="4" t="n">
        <f aca="false">C123*K123</f>
        <v>7628.7342</v>
      </c>
      <c r="H123" s="4" t="n">
        <f aca="false">D123*K123</f>
        <v>43.3318</v>
      </c>
      <c r="I123" s="4" t="n">
        <f aca="false">E123*K123</f>
        <v>12144.0516</v>
      </c>
      <c r="J123" s="4" t="n">
        <f aca="false">F123*K122:K123</f>
        <v>19220.62</v>
      </c>
      <c r="K123" s="5" t="n">
        <v>17.98</v>
      </c>
      <c r="L123" s="5" t="n">
        <f aca="false">C123*K123*2/0.95</f>
        <v>16060.4930526316</v>
      </c>
      <c r="M123" s="5" t="n">
        <f aca="false">L123/0.98</f>
        <v>16388.258216971</v>
      </c>
      <c r="N123" s="5" t="n">
        <f aca="false">M123+200</f>
        <v>16588.258216971</v>
      </c>
    </row>
    <row r="124" customFormat="false" ht="13.8" hidden="false" customHeight="false" outlineLevel="0" collapsed="false">
      <c r="A124" s="6" t="n">
        <v>45032</v>
      </c>
      <c r="B124" s="7" t="n">
        <f aca="false">+YEAR(A124)</f>
        <v>2023</v>
      </c>
      <c r="C124" s="1" t="n">
        <v>419</v>
      </c>
      <c r="D124" s="1" t="n">
        <v>2.233</v>
      </c>
      <c r="E124" s="1" t="n">
        <v>672</v>
      </c>
      <c r="F124" s="4" t="n">
        <v>1178</v>
      </c>
      <c r="G124" s="4" t="n">
        <f aca="false">C124*K124</f>
        <v>7528.592</v>
      </c>
      <c r="H124" s="4" t="n">
        <f aca="false">D124*K124</f>
        <v>40.122544</v>
      </c>
      <c r="I124" s="4" t="n">
        <f aca="false">E124*K124</f>
        <v>12074.496</v>
      </c>
      <c r="J124" s="4" t="n">
        <f aca="false">F124*K123:K124</f>
        <v>21166.304</v>
      </c>
      <c r="K124" s="5" t="n">
        <v>17.968</v>
      </c>
      <c r="L124" s="5" t="n">
        <f aca="false">C124*K124*2/0.95</f>
        <v>15849.6673684211</v>
      </c>
      <c r="M124" s="5" t="n">
        <f aca="false">L124/0.98</f>
        <v>16173.1299677766</v>
      </c>
      <c r="N124" s="5" t="n">
        <f aca="false">M124+200</f>
        <v>16373.1299677766</v>
      </c>
    </row>
    <row r="125" customFormat="false" ht="13.8" hidden="false" customHeight="false" outlineLevel="0" collapsed="false">
      <c r="A125" s="6" t="n">
        <v>45025</v>
      </c>
      <c r="B125" s="7" t="n">
        <f aca="false">+YEAR(A125)</f>
        <v>2023</v>
      </c>
      <c r="C125" s="1" t="n">
        <v>428.5</v>
      </c>
      <c r="D125" s="1" t="n">
        <v>2.114</v>
      </c>
      <c r="E125" s="1" t="n">
        <v>680</v>
      </c>
      <c r="F125" s="4" t="n">
        <v>1175</v>
      </c>
      <c r="G125" s="4" t="n">
        <f aca="false">C125*K125</f>
        <v>7711.286</v>
      </c>
      <c r="H125" s="4" t="n">
        <f aca="false">D125*K125</f>
        <v>38.043544</v>
      </c>
      <c r="I125" s="4" t="n">
        <f aca="false">E125*K125</f>
        <v>12237.28</v>
      </c>
      <c r="J125" s="4" t="n">
        <f aca="false">F125*K124:K125</f>
        <v>21145.3</v>
      </c>
      <c r="K125" s="5" t="n">
        <v>17.996</v>
      </c>
      <c r="L125" s="5" t="n">
        <f aca="false">C125*K125*2/0.95</f>
        <v>16234.2863157895</v>
      </c>
      <c r="M125" s="5" t="n">
        <f aca="false">L125/0.98</f>
        <v>16565.5982814178</v>
      </c>
      <c r="N125" s="5" t="n">
        <f aca="false">M125+200</f>
        <v>16765.5982814178</v>
      </c>
    </row>
    <row r="126" customFormat="false" ht="13.8" hidden="false" customHeight="false" outlineLevel="0" collapsed="false">
      <c r="A126" s="6" t="n">
        <v>45018</v>
      </c>
      <c r="B126" s="7" t="n">
        <f aca="false">+YEAR(A126)</f>
        <v>2023</v>
      </c>
      <c r="C126" s="1" t="n">
        <v>428.5</v>
      </c>
      <c r="D126" s="1" t="n">
        <v>2.011</v>
      </c>
      <c r="E126" s="1" t="n">
        <v>674</v>
      </c>
      <c r="F126" s="4" t="n">
        <v>1166</v>
      </c>
      <c r="G126" s="4" t="n">
        <f aca="false">C126*K126</f>
        <v>7762.2775</v>
      </c>
      <c r="H126" s="4" t="n">
        <f aca="false">D126*K126</f>
        <v>36.429265</v>
      </c>
      <c r="I126" s="4" t="n">
        <f aca="false">E126*K126</f>
        <v>12209.51</v>
      </c>
      <c r="J126" s="4" t="n">
        <f aca="false">F126*K125:K126</f>
        <v>21122.09</v>
      </c>
      <c r="K126" s="5" t="n">
        <v>18.115</v>
      </c>
      <c r="L126" s="5" t="n">
        <f aca="false">C126*K126*2/0.95</f>
        <v>16341.6368421053</v>
      </c>
      <c r="M126" s="5" t="n">
        <f aca="false">L126/0.98</f>
        <v>16675.1396348013</v>
      </c>
      <c r="N126" s="5" t="n">
        <f aca="false">M126+200</f>
        <v>16875.1396348013</v>
      </c>
    </row>
    <row r="127" customFormat="false" ht="13.8" hidden="false" customHeight="false" outlineLevel="0" collapsed="false">
      <c r="A127" s="6" t="n">
        <v>45011</v>
      </c>
      <c r="B127" s="7" t="n">
        <f aca="false">+YEAR(A127)</f>
        <v>2023</v>
      </c>
      <c r="C127" s="1" t="n">
        <v>453</v>
      </c>
      <c r="D127" s="1" t="n">
        <v>2.216</v>
      </c>
      <c r="E127" s="1" t="n">
        <v>726.93</v>
      </c>
      <c r="F127" s="4" t="n">
        <v>1164</v>
      </c>
      <c r="G127" s="4" t="n">
        <f aca="false">C127*K127</f>
        <v>8158.4847</v>
      </c>
      <c r="H127" s="4" t="n">
        <f aca="false">D127*K127</f>
        <v>39.9099384</v>
      </c>
      <c r="I127" s="4" t="n">
        <f aca="false">E127*K127</f>
        <v>13091.936607</v>
      </c>
      <c r="J127" s="4" t="n">
        <f aca="false">F127*K126:K127</f>
        <v>20963.5236</v>
      </c>
      <c r="K127" s="5" t="n">
        <v>18.0099</v>
      </c>
      <c r="L127" s="5" t="n">
        <f aca="false">C127*K127*2/0.95</f>
        <v>17175.7572631579</v>
      </c>
      <c r="M127" s="5" t="n">
        <f aca="false">L127/0.98</f>
        <v>17526.2829215897</v>
      </c>
      <c r="N127" s="5" t="n">
        <f aca="false">M127+200</f>
        <v>17726.2829215897</v>
      </c>
    </row>
    <row r="128" customFormat="false" ht="13.8" hidden="false" customHeight="false" outlineLevel="0" collapsed="false">
      <c r="A128" s="6" t="n">
        <v>45004</v>
      </c>
      <c r="B128" s="7" t="n">
        <f aca="false">+YEAR(A128)</f>
        <v>2023</v>
      </c>
      <c r="C128" s="1" t="n">
        <v>454.5</v>
      </c>
      <c r="D128" s="1" t="n">
        <v>2.216</v>
      </c>
      <c r="E128" s="1" t="n">
        <v>722.5</v>
      </c>
      <c r="F128" s="4" t="n">
        <v>1057</v>
      </c>
      <c r="G128" s="4" t="n">
        <f aca="false">C128*K128</f>
        <v>8369.163</v>
      </c>
      <c r="H128" s="4" t="n">
        <f aca="false">D128*K128</f>
        <v>40.805424</v>
      </c>
      <c r="I128" s="4" t="n">
        <f aca="false">E128*K128</f>
        <v>13304.115</v>
      </c>
      <c r="J128" s="4" t="n">
        <f aca="false">F128*K127:K128</f>
        <v>19463.598</v>
      </c>
      <c r="K128" s="5" t="n">
        <v>18.414</v>
      </c>
      <c r="L128" s="5" t="n">
        <f aca="false">C128*K128*2/0.95</f>
        <v>17619.2905263158</v>
      </c>
      <c r="M128" s="5" t="n">
        <f aca="false">L128/0.98</f>
        <v>17978.8678839957</v>
      </c>
      <c r="N128" s="5" t="n">
        <f aca="false">M128+200</f>
        <v>18178.8678839957</v>
      </c>
    </row>
    <row r="129" customFormat="false" ht="13.8" hidden="false" customHeight="false" outlineLevel="0" collapsed="false">
      <c r="A129" s="6" t="n">
        <v>44997</v>
      </c>
      <c r="B129" s="7" t="n">
        <f aca="false">+YEAR(A129)</f>
        <v>2023</v>
      </c>
      <c r="C129" s="1" t="n">
        <v>460</v>
      </c>
      <c r="D129" s="1" t="n">
        <v>2.338</v>
      </c>
      <c r="E129" s="1" t="n">
        <v>730</v>
      </c>
      <c r="F129" s="4" t="n">
        <v>1056</v>
      </c>
      <c r="G129" s="4" t="n">
        <f aca="false">C129*K129</f>
        <v>8686.18</v>
      </c>
      <c r="H129" s="4" t="n">
        <f aca="false">D129*K129</f>
        <v>44.148454</v>
      </c>
      <c r="I129" s="4" t="n">
        <f aca="false">E129*K129</f>
        <v>13784.59</v>
      </c>
      <c r="J129" s="4" t="n">
        <f aca="false">F129*K128:K129</f>
        <v>19940.448</v>
      </c>
      <c r="K129" s="5" t="n">
        <v>18.883</v>
      </c>
      <c r="L129" s="5" t="n">
        <f aca="false">C129*K129*2/0.95</f>
        <v>18286.6947368421</v>
      </c>
      <c r="M129" s="5" t="n">
        <f aca="false">L129/0.98</f>
        <v>18659.8925886144</v>
      </c>
      <c r="N129" s="5" t="n">
        <f aca="false">M129+200</f>
        <v>18859.8925886144</v>
      </c>
    </row>
    <row r="130" customFormat="false" ht="13.8" hidden="false" customHeight="false" outlineLevel="0" collapsed="false">
      <c r="A130" s="6" t="n">
        <v>44990</v>
      </c>
      <c r="B130" s="7" t="n">
        <f aca="false">+YEAR(A130)</f>
        <v>2023</v>
      </c>
      <c r="C130" s="1" t="n">
        <v>458</v>
      </c>
      <c r="D130" s="1" t="n">
        <v>2.43</v>
      </c>
      <c r="E130" s="1" t="n">
        <v>754</v>
      </c>
      <c r="F130" s="4" t="n">
        <v>1056</v>
      </c>
      <c r="G130" s="4" t="n">
        <f aca="false">C130*K130</f>
        <v>8463.84</v>
      </c>
      <c r="H130" s="4" t="n">
        <f aca="false">D130*K130</f>
        <v>44.9064</v>
      </c>
      <c r="I130" s="4" t="n">
        <f aca="false">E130*K130</f>
        <v>13933.92</v>
      </c>
      <c r="J130" s="4" t="n">
        <f aca="false">F130*K129:K130</f>
        <v>19514.88</v>
      </c>
      <c r="K130" s="5" t="n">
        <v>18.48</v>
      </c>
      <c r="L130" s="5" t="n">
        <f aca="false">C130*K130*2/0.95</f>
        <v>17818.6105263158</v>
      </c>
      <c r="M130" s="5" t="n">
        <f aca="false">L130/0.98</f>
        <v>18182.2556390977</v>
      </c>
      <c r="N130" s="5" t="n">
        <f aca="false">M130+200</f>
        <v>18382.2556390977</v>
      </c>
    </row>
    <row r="131" customFormat="false" ht="13.8" hidden="false" customHeight="false" outlineLevel="0" collapsed="false">
      <c r="A131" s="6" t="n">
        <v>44983</v>
      </c>
      <c r="B131" s="7" t="n">
        <f aca="false">+YEAR(A131)</f>
        <v>2023</v>
      </c>
      <c r="C131" s="1" t="n">
        <v>460</v>
      </c>
      <c r="D131" s="1" t="n">
        <v>3.009</v>
      </c>
      <c r="E131" s="1" t="n">
        <v>741.5</v>
      </c>
      <c r="F131" s="4" t="n">
        <v>1050</v>
      </c>
      <c r="G131" s="4" t="n">
        <f aca="false">C131*K131</f>
        <v>8253.78</v>
      </c>
      <c r="H131" s="4" t="n">
        <f aca="false">D131*K131</f>
        <v>53.990487</v>
      </c>
      <c r="I131" s="4" t="n">
        <f aca="false">E131*K131</f>
        <v>13304.7345</v>
      </c>
      <c r="J131" s="4" t="n">
        <f aca="false">F131*K130:K131</f>
        <v>18840.15</v>
      </c>
      <c r="K131" s="5" t="n">
        <v>17.943</v>
      </c>
      <c r="L131" s="5" t="n">
        <f aca="false">C131*K131*2/0.95</f>
        <v>17376.3789473684</v>
      </c>
      <c r="M131" s="5" t="n">
        <f aca="false">L131/0.98</f>
        <v>17730.9989258861</v>
      </c>
      <c r="N131" s="5" t="n">
        <f aca="false">M131+200</f>
        <v>17930.9989258861</v>
      </c>
    </row>
    <row r="132" customFormat="false" ht="13.8" hidden="false" customHeight="false" outlineLevel="0" collapsed="false">
      <c r="A132" s="6" t="n">
        <v>44976</v>
      </c>
      <c r="B132" s="7" t="n">
        <f aca="false">+YEAR(A132)</f>
        <v>2023</v>
      </c>
      <c r="C132" s="1" t="n">
        <v>428</v>
      </c>
      <c r="D132" s="1" t="n">
        <v>2.451</v>
      </c>
      <c r="E132" s="1" t="n">
        <v>699</v>
      </c>
      <c r="F132" s="4" t="n">
        <v>1020</v>
      </c>
      <c r="G132" s="4" t="n">
        <f aca="false">C132*K132</f>
        <v>7871.348</v>
      </c>
      <c r="H132" s="4" t="n">
        <f aca="false">D132*K132</f>
        <v>45.076341</v>
      </c>
      <c r="I132" s="4" t="n">
        <f aca="false">E132*K132</f>
        <v>12855.309</v>
      </c>
      <c r="J132" s="4" t="n">
        <f aca="false">F132*K131:K132</f>
        <v>18758.82</v>
      </c>
      <c r="K132" s="5" t="n">
        <v>18.391</v>
      </c>
      <c r="L132" s="5" t="n">
        <f aca="false">C132*K132*2/0.95</f>
        <v>16571.2589473684</v>
      </c>
      <c r="M132" s="5" t="n">
        <f aca="false">L132/0.98</f>
        <v>16909.447905478</v>
      </c>
      <c r="N132" s="5" t="n">
        <f aca="false">M132+200</f>
        <v>17109.447905478</v>
      </c>
    </row>
    <row r="133" customFormat="false" ht="13.8" hidden="false" customHeight="false" outlineLevel="0" collapsed="false">
      <c r="A133" s="6" t="n">
        <v>44969</v>
      </c>
      <c r="B133" s="7" t="n">
        <f aca="false">+YEAR(A133)</f>
        <v>2023</v>
      </c>
      <c r="C133" s="1" t="n">
        <v>425</v>
      </c>
      <c r="D133" s="1" t="n">
        <v>2.275</v>
      </c>
      <c r="E133" s="1" t="n">
        <v>707.5</v>
      </c>
      <c r="F133" s="1" t="n">
        <v>798</v>
      </c>
      <c r="G133" s="4" t="n">
        <f aca="false">C133*K133</f>
        <v>7799.175</v>
      </c>
      <c r="H133" s="4" t="n">
        <f aca="false">D133*K133</f>
        <v>41.748525</v>
      </c>
      <c r="I133" s="4" t="n">
        <f aca="false">E133*K133</f>
        <v>12983.3325</v>
      </c>
      <c r="J133" s="4" t="n">
        <f aca="false">F133*K132:K133</f>
        <v>14644.098</v>
      </c>
      <c r="K133" s="5" t="n">
        <v>18.351</v>
      </c>
      <c r="L133" s="5" t="n">
        <f aca="false">C133*K133*2/0.95</f>
        <v>16419.3157894737</v>
      </c>
      <c r="M133" s="5" t="n">
        <f aca="false">L133/0.98</f>
        <v>16754.4038668099</v>
      </c>
      <c r="N133" s="5" t="n">
        <f aca="false">M133+200</f>
        <v>16954.4038668099</v>
      </c>
    </row>
    <row r="134" customFormat="false" ht="13.8" hidden="false" customHeight="false" outlineLevel="0" collapsed="false">
      <c r="A134" s="6" t="n">
        <v>44962</v>
      </c>
      <c r="B134" s="7" t="n">
        <f aca="false">+YEAR(A134)</f>
        <v>2023</v>
      </c>
      <c r="C134" s="1" t="n">
        <v>430</v>
      </c>
      <c r="D134" s="1" t="n">
        <v>2.514</v>
      </c>
      <c r="E134" s="1" t="n">
        <v>707</v>
      </c>
      <c r="F134" s="1" t="n">
        <v>798</v>
      </c>
      <c r="G134" s="4" t="n">
        <f aca="false">C134*K134</f>
        <v>8017.35</v>
      </c>
      <c r="H134" s="4" t="n">
        <f aca="false">D134*K134</f>
        <v>46.87353</v>
      </c>
      <c r="I134" s="4" t="n">
        <f aca="false">E134*K134</f>
        <v>13182.015</v>
      </c>
      <c r="J134" s="4" t="n">
        <f aca="false">F134*K133:K134</f>
        <v>14878.71</v>
      </c>
      <c r="K134" s="5" t="n">
        <v>18.645</v>
      </c>
      <c r="L134" s="5" t="n">
        <f aca="false">C134*K134*2/0.95</f>
        <v>16878.6315789474</v>
      </c>
      <c r="M134" s="5" t="n">
        <f aca="false">L134/0.98</f>
        <v>17223.0934479055</v>
      </c>
      <c r="N134" s="5" t="n">
        <f aca="false">M134+200</f>
        <v>17423.0934479055</v>
      </c>
    </row>
    <row r="135" customFormat="false" ht="13.8" hidden="false" customHeight="false" outlineLevel="0" collapsed="false">
      <c r="A135" s="6" t="n">
        <v>44955</v>
      </c>
      <c r="B135" s="7" t="n">
        <f aca="false">+YEAR(A135)</f>
        <v>2023</v>
      </c>
      <c r="C135" s="1" t="n">
        <v>432</v>
      </c>
      <c r="D135" s="1" t="n">
        <v>2.41</v>
      </c>
      <c r="E135" s="1" t="n">
        <v>711</v>
      </c>
      <c r="F135" s="1" t="n">
        <v>797</v>
      </c>
      <c r="G135" s="4" t="n">
        <f aca="false">C135*K135</f>
        <v>8188.56</v>
      </c>
      <c r="H135" s="4" t="n">
        <f aca="false">D135*K135</f>
        <v>45.68155</v>
      </c>
      <c r="I135" s="4" t="n">
        <f aca="false">E135*K135</f>
        <v>13477.005</v>
      </c>
      <c r="J135" s="4" t="n">
        <f aca="false">F135*K134:K135</f>
        <v>15107.135</v>
      </c>
      <c r="K135" s="5" t="n">
        <v>18.955</v>
      </c>
      <c r="L135" s="5" t="n">
        <f aca="false">C135*K135*2/0.95</f>
        <v>17239.0736842105</v>
      </c>
      <c r="M135" s="5" t="n">
        <f aca="false">L135/0.98</f>
        <v>17590.8915145005</v>
      </c>
      <c r="N135" s="5" t="n">
        <f aca="false">M135+200</f>
        <v>17790.8915145005</v>
      </c>
    </row>
    <row r="136" customFormat="false" ht="13.8" hidden="false" customHeight="false" outlineLevel="0" collapsed="false">
      <c r="A136" s="6" t="n">
        <v>44948</v>
      </c>
      <c r="B136" s="7" t="n">
        <f aca="false">+YEAR(A136)</f>
        <v>2023</v>
      </c>
      <c r="C136" s="1" t="n">
        <v>414</v>
      </c>
      <c r="D136" s="1" t="n">
        <v>3.109</v>
      </c>
      <c r="E136" s="1" t="n">
        <v>690</v>
      </c>
      <c r="F136" s="1" t="n">
        <v>775</v>
      </c>
      <c r="G136" s="4" t="n">
        <f aca="false">C136*K136</f>
        <v>7766.64</v>
      </c>
      <c r="H136" s="4" t="n">
        <f aca="false">D136*K136</f>
        <v>58.32484</v>
      </c>
      <c r="I136" s="4" t="n">
        <f aca="false">E136*K136</f>
        <v>12944.4</v>
      </c>
      <c r="J136" s="4" t="n">
        <f aca="false">F136*K135:K136</f>
        <v>14539</v>
      </c>
      <c r="K136" s="5" t="n">
        <v>18.76</v>
      </c>
      <c r="L136" s="5" t="n">
        <f aca="false">C136*K136*2/0.95</f>
        <v>16350.8210526316</v>
      </c>
      <c r="M136" s="5" t="n">
        <f aca="false">L136/0.98</f>
        <v>16684.5112781955</v>
      </c>
      <c r="N136" s="5" t="n">
        <f aca="false">M136+200</f>
        <v>16884.5112781955</v>
      </c>
    </row>
    <row r="137" customFormat="false" ht="13.8" hidden="false" customHeight="false" outlineLevel="0" collapsed="false">
      <c r="A137" s="6" t="n">
        <v>44941</v>
      </c>
      <c r="B137" s="7" t="n">
        <f aca="false">+YEAR(A137)</f>
        <v>2023</v>
      </c>
      <c r="C137" s="1" t="n">
        <v>408</v>
      </c>
      <c r="D137" s="1" t="n">
        <v>3.174</v>
      </c>
      <c r="E137" s="1" t="n">
        <v>685</v>
      </c>
      <c r="F137" s="1" t="n">
        <v>715</v>
      </c>
      <c r="G137" s="4" t="n">
        <f aca="false">C137*K137</f>
        <v>7692.84</v>
      </c>
      <c r="H137" s="4" t="n">
        <f aca="false">D137*K137</f>
        <v>59.84577</v>
      </c>
      <c r="I137" s="4" t="n">
        <f aca="false">E137*K137</f>
        <v>12915.675</v>
      </c>
      <c r="J137" s="4" t="n">
        <f aca="false">F137*K136:K137</f>
        <v>13481.325</v>
      </c>
      <c r="K137" s="5" t="n">
        <v>18.855</v>
      </c>
      <c r="L137" s="5" t="n">
        <f aca="false">C137*K137*2/0.95</f>
        <v>16195.4526315789</v>
      </c>
      <c r="M137" s="5" t="n">
        <f aca="false">L137/0.98</f>
        <v>16525.9720730397</v>
      </c>
      <c r="N137" s="5" t="n">
        <f aca="false">M137+200</f>
        <v>16725.9720730397</v>
      </c>
    </row>
    <row r="138" customFormat="false" ht="13.8" hidden="false" customHeight="false" outlineLevel="0" collapsed="false">
      <c r="A138" s="6" t="n">
        <v>44934</v>
      </c>
      <c r="B138" s="7" t="n">
        <f aca="false">+YEAR(A138)</f>
        <v>2023</v>
      </c>
      <c r="C138" s="1" t="n">
        <v>417</v>
      </c>
      <c r="D138" s="1" t="n">
        <v>3.419</v>
      </c>
      <c r="E138" s="1" t="n">
        <v>687.5</v>
      </c>
      <c r="F138" s="1" t="n">
        <v>725</v>
      </c>
      <c r="G138" s="4" t="n">
        <f aca="false">C138*K138</f>
        <v>7820.001</v>
      </c>
      <c r="H138" s="4" t="n">
        <f aca="false">D138*K138</f>
        <v>64.116507</v>
      </c>
      <c r="I138" s="4" t="n">
        <f aca="false">E138*K138</f>
        <v>12892.6875</v>
      </c>
      <c r="J138" s="4" t="n">
        <f aca="false">F138*K137:K138</f>
        <v>13595.925</v>
      </c>
      <c r="K138" s="5" t="n">
        <v>18.753</v>
      </c>
      <c r="L138" s="5" t="n">
        <f aca="false">C138*K138*2/0.95</f>
        <v>16463.16</v>
      </c>
      <c r="M138" s="5" t="n">
        <f aca="false">L138/0.98</f>
        <v>16799.1428571429</v>
      </c>
      <c r="N138" s="5" t="n">
        <f aca="false">M138+200</f>
        <v>16999.1428571429</v>
      </c>
    </row>
    <row r="139" customFormat="false" ht="13.8" hidden="false" customHeight="false" outlineLevel="0" collapsed="false">
      <c r="A139" s="6" t="n">
        <v>44927</v>
      </c>
      <c r="B139" s="7" t="n">
        <f aca="false">+YEAR(A139)</f>
        <v>2023</v>
      </c>
      <c r="C139" s="1" t="n">
        <v>418</v>
      </c>
      <c r="D139" s="1" t="n">
        <v>3.71</v>
      </c>
      <c r="E139" s="1" t="n">
        <v>699</v>
      </c>
      <c r="F139" s="1" t="n">
        <v>730</v>
      </c>
      <c r="G139" s="4" t="n">
        <f aca="false">C139*K139</f>
        <v>7993.832</v>
      </c>
      <c r="H139" s="4" t="n">
        <f aca="false">D139*K139</f>
        <v>70.95004</v>
      </c>
      <c r="I139" s="4" t="n">
        <f aca="false">E139*K139</f>
        <v>13367.676</v>
      </c>
      <c r="J139" s="4" t="n">
        <f aca="false">F139*K138:K139</f>
        <v>13960.52</v>
      </c>
      <c r="K139" s="5" t="n">
        <v>19.124</v>
      </c>
      <c r="L139" s="5" t="n">
        <f aca="false">C139*K139*2/0.95</f>
        <v>16829.12</v>
      </c>
      <c r="M139" s="5" t="n">
        <f aca="false">L139/0.98</f>
        <v>17172.5714285714</v>
      </c>
      <c r="N139" s="5" t="n">
        <f aca="false">M139+200</f>
        <v>17372.5714285714</v>
      </c>
    </row>
    <row r="140" customFormat="false" ht="13.8" hidden="false" customHeight="false" outlineLevel="0" collapsed="false">
      <c r="A140" s="6" t="n">
        <v>44920</v>
      </c>
      <c r="B140" s="7" t="n">
        <f aca="false">+YEAR(A140)</f>
        <v>2022</v>
      </c>
      <c r="C140" s="1" t="n">
        <v>386.41</v>
      </c>
      <c r="D140" s="1" t="n">
        <v>4.475</v>
      </c>
      <c r="E140" s="1" t="n">
        <v>664.93</v>
      </c>
      <c r="F140" s="1" t="n">
        <v>744</v>
      </c>
      <c r="G140" s="4" t="n">
        <f aca="false">C140*K140</f>
        <v>7524.94834</v>
      </c>
      <c r="H140" s="4" t="n">
        <f aca="false">D140*K140</f>
        <v>87.14615</v>
      </c>
      <c r="I140" s="4" t="n">
        <f aca="false">E140*K140</f>
        <v>12948.84682</v>
      </c>
      <c r="J140" s="4" t="n">
        <f aca="false">F140*K139:K140</f>
        <v>14488.656</v>
      </c>
      <c r="K140" s="5" t="n">
        <v>19.474</v>
      </c>
      <c r="L140" s="5" t="n">
        <f aca="false">C140*K140*2/0.95</f>
        <v>15841.9965052632</v>
      </c>
      <c r="M140" s="5" t="n">
        <f aca="false">L140/0.98</f>
        <v>16165.302556391</v>
      </c>
      <c r="N140" s="5" t="n">
        <f aca="false">M140+200</f>
        <v>16365.302556391</v>
      </c>
    </row>
    <row r="141" customFormat="false" ht="13.8" hidden="false" customHeight="false" outlineLevel="0" collapsed="false">
      <c r="A141" s="6" t="n">
        <v>44913</v>
      </c>
      <c r="B141" s="7" t="n">
        <f aca="false">+YEAR(A141)</f>
        <v>2022</v>
      </c>
      <c r="C141" s="1" t="n">
        <v>385.5</v>
      </c>
      <c r="D141" s="1" t="n">
        <v>5.079</v>
      </c>
      <c r="E141" s="1" t="n">
        <v>667</v>
      </c>
      <c r="F141" s="1" t="n">
        <v>661</v>
      </c>
      <c r="G141" s="4" t="n">
        <f aca="false">C141*K141</f>
        <v>7456.7265</v>
      </c>
      <c r="H141" s="4" t="n">
        <f aca="false">D141*K141</f>
        <v>98.243097</v>
      </c>
      <c r="I141" s="4" t="n">
        <f aca="false">E141*K141</f>
        <v>12901.781</v>
      </c>
      <c r="J141" s="4" t="n">
        <f aca="false">F141*K140:K141</f>
        <v>12785.723</v>
      </c>
      <c r="K141" s="5" t="n">
        <v>19.343</v>
      </c>
      <c r="L141" s="5" t="n">
        <f aca="false">C141*K141*2/0.95</f>
        <v>15698.3715789474</v>
      </c>
      <c r="M141" s="5" t="n">
        <f aca="false">L141/0.98</f>
        <v>16018.74650913</v>
      </c>
      <c r="N141" s="5" t="n">
        <f aca="false">M141+200</f>
        <v>16218.74650913</v>
      </c>
    </row>
    <row r="142" customFormat="false" ht="13.8" hidden="false" customHeight="false" outlineLevel="0" collapsed="false">
      <c r="A142" s="6" t="n">
        <v>44906</v>
      </c>
      <c r="B142" s="7" t="n">
        <f aca="false">+YEAR(A142)</f>
        <v>2022</v>
      </c>
      <c r="C142" s="1" t="n">
        <v>387</v>
      </c>
      <c r="D142" s="1" t="n">
        <v>6.6</v>
      </c>
      <c r="E142" s="1" t="n">
        <v>666.5</v>
      </c>
      <c r="F142" s="1" t="n">
        <v>675</v>
      </c>
      <c r="G142" s="4" t="n">
        <f aca="false">C142*K142</f>
        <v>7650.99</v>
      </c>
      <c r="H142" s="4" t="n">
        <f aca="false">D142*K142</f>
        <v>130.482</v>
      </c>
      <c r="I142" s="4" t="n">
        <f aca="false">E142*K142</f>
        <v>13176.705</v>
      </c>
      <c r="J142" s="4" t="n">
        <f aca="false">F142*K141:K142</f>
        <v>13344.75</v>
      </c>
      <c r="K142" s="5" t="n">
        <v>19.77</v>
      </c>
      <c r="L142" s="5" t="n">
        <f aca="false">C142*K142*2/0.95</f>
        <v>16107.3473684211</v>
      </c>
      <c r="M142" s="5" t="n">
        <f aca="false">L142/0.98</f>
        <v>16436.0687432868</v>
      </c>
      <c r="N142" s="5" t="n">
        <f aca="false">M142+200</f>
        <v>16636.0687432868</v>
      </c>
    </row>
    <row r="143" customFormat="false" ht="13.8" hidden="false" customHeight="false" outlineLevel="0" collapsed="false">
      <c r="A143" s="6" t="n">
        <v>44899</v>
      </c>
      <c r="B143" s="7" t="n">
        <f aca="false">+YEAR(A143)</f>
        <v>2022</v>
      </c>
      <c r="C143" s="1" t="n">
        <v>394</v>
      </c>
      <c r="D143" s="1" t="n">
        <v>6.245</v>
      </c>
      <c r="E143" s="1" t="n">
        <v>676.5</v>
      </c>
      <c r="F143" s="1" t="n">
        <v>667</v>
      </c>
      <c r="G143" s="4" t="n">
        <f aca="false">C143*K143</f>
        <v>7786.622</v>
      </c>
      <c r="H143" s="4" t="n">
        <f aca="false">D143*K143</f>
        <v>123.419935</v>
      </c>
      <c r="I143" s="4" t="n">
        <f aca="false">E143*K143</f>
        <v>13369.6695</v>
      </c>
      <c r="J143" s="4" t="n">
        <f aca="false">F143*K142:K143</f>
        <v>13181.921</v>
      </c>
      <c r="K143" s="5" t="n">
        <v>19.763</v>
      </c>
      <c r="L143" s="5" t="n">
        <f aca="false">C143*K143*2/0.95</f>
        <v>16392.8884210526</v>
      </c>
      <c r="M143" s="5" t="n">
        <f aca="false">L143/0.98</f>
        <v>16727.4371643394</v>
      </c>
      <c r="N143" s="5" t="n">
        <f aca="false">M143+200</f>
        <v>16927.4371643394</v>
      </c>
    </row>
    <row r="144" customFormat="false" ht="13.8" hidden="false" customHeight="false" outlineLevel="0" collapsed="false">
      <c r="A144" s="6" t="n">
        <v>44892</v>
      </c>
      <c r="B144" s="7" t="n">
        <f aca="false">+YEAR(A144)</f>
        <v>2022</v>
      </c>
      <c r="C144" s="1" t="n">
        <v>387.5</v>
      </c>
      <c r="D144" s="1" t="n">
        <v>6.281</v>
      </c>
      <c r="E144" s="1" t="n">
        <v>672.5</v>
      </c>
      <c r="F144" s="1" t="n">
        <v>672</v>
      </c>
      <c r="G144" s="4" t="n">
        <f aca="false">C144*K144</f>
        <v>7507.425</v>
      </c>
      <c r="H144" s="4" t="n">
        <f aca="false">D144*K144</f>
        <v>121.688094</v>
      </c>
      <c r="I144" s="4" t="n">
        <f aca="false">E144*K144</f>
        <v>13029.015</v>
      </c>
      <c r="J144" s="4" t="n">
        <f aca="false">F144*K143:K144</f>
        <v>13019.328</v>
      </c>
      <c r="K144" s="5" t="n">
        <v>19.374</v>
      </c>
      <c r="L144" s="5" t="n">
        <f aca="false">C144*K144*2/0.95</f>
        <v>15805.1052631579</v>
      </c>
      <c r="M144" s="5" t="n">
        <f aca="false">L144/0.98</f>
        <v>16127.6584317938</v>
      </c>
      <c r="N144" s="5" t="n">
        <f aca="false">M144+200</f>
        <v>16327.6584317938</v>
      </c>
    </row>
    <row r="145" customFormat="false" ht="13.8" hidden="false" customHeight="false" outlineLevel="0" collapsed="false">
      <c r="A145" s="6" t="n">
        <v>44885</v>
      </c>
      <c r="B145" s="7" t="n">
        <f aca="false">+YEAR(A145)</f>
        <v>2022</v>
      </c>
      <c r="C145" s="1" t="n">
        <v>347</v>
      </c>
      <c r="D145" s="1" t="n">
        <v>7.024</v>
      </c>
      <c r="E145" s="1" t="n">
        <v>634.5</v>
      </c>
      <c r="F145" s="1" t="n">
        <v>656</v>
      </c>
      <c r="G145" s="4" t="n">
        <f aca="false">C145*K145</f>
        <v>6707.51</v>
      </c>
      <c r="H145" s="4" t="n">
        <f aca="false">D145*K145</f>
        <v>135.77392</v>
      </c>
      <c r="I145" s="4" t="n">
        <f aca="false">E145*K145</f>
        <v>12264.885</v>
      </c>
      <c r="J145" s="4" t="n">
        <f aca="false">F145*K144:K145</f>
        <v>12680.48</v>
      </c>
      <c r="K145" s="5" t="n">
        <v>19.33</v>
      </c>
      <c r="L145" s="5" t="n">
        <f aca="false">C145*K145*2/0.95</f>
        <v>14121.0736842105</v>
      </c>
      <c r="M145" s="5" t="n">
        <f aca="false">L145/0.98</f>
        <v>14409.2588614393</v>
      </c>
      <c r="N145" s="5" t="n">
        <f aca="false">M145+200</f>
        <v>14609.2588614393</v>
      </c>
    </row>
    <row r="146" customFormat="false" ht="13.8" hidden="false" customHeight="false" outlineLevel="0" collapsed="false">
      <c r="A146" s="6" t="n">
        <v>44878</v>
      </c>
      <c r="B146" s="7" t="n">
        <f aca="false">+YEAR(A146)</f>
        <v>2022</v>
      </c>
      <c r="C146" s="1" t="n">
        <v>343</v>
      </c>
      <c r="D146" s="1" t="n">
        <v>6.303</v>
      </c>
      <c r="E146" s="1" t="n">
        <v>634.5</v>
      </c>
      <c r="F146" s="1" t="n">
        <v>663</v>
      </c>
      <c r="G146" s="4" t="n">
        <f aca="false">C146*K146</f>
        <v>6666.205</v>
      </c>
      <c r="H146" s="4" t="n">
        <f aca="false">D146*K146</f>
        <v>122.498805</v>
      </c>
      <c r="I146" s="4" t="n">
        <f aca="false">E146*K146</f>
        <v>12331.5075</v>
      </c>
      <c r="J146" s="4" t="n">
        <f aca="false">F146*K145:K146</f>
        <v>12885.405</v>
      </c>
      <c r="K146" s="5" t="n">
        <v>19.435</v>
      </c>
      <c r="L146" s="5" t="n">
        <f aca="false">C146*K146*2/0.95</f>
        <v>14034.1157894737</v>
      </c>
      <c r="M146" s="5" t="n">
        <f aca="false">L146/0.98</f>
        <v>14320.5263157895</v>
      </c>
      <c r="N146" s="5" t="n">
        <f aca="false">M146+200</f>
        <v>14520.5263157895</v>
      </c>
    </row>
    <row r="147" customFormat="false" ht="13.8" hidden="false" customHeight="false" outlineLevel="0" collapsed="false">
      <c r="A147" s="6" t="n">
        <v>44871</v>
      </c>
      <c r="B147" s="7" t="n">
        <f aca="false">+YEAR(A147)</f>
        <v>2022</v>
      </c>
      <c r="C147" s="1" t="n">
        <v>342</v>
      </c>
      <c r="D147" s="1" t="n">
        <v>5.879</v>
      </c>
      <c r="E147" s="1" t="n">
        <v>635.5</v>
      </c>
      <c r="F147" s="1" t="n">
        <v>662</v>
      </c>
      <c r="G147" s="4" t="n">
        <f aca="false">C147*K147</f>
        <v>6667.29</v>
      </c>
      <c r="H147" s="4" t="n">
        <f aca="false">D147*K147</f>
        <v>114.611105</v>
      </c>
      <c r="I147" s="4" t="n">
        <f aca="false">E147*K147</f>
        <v>12389.0725</v>
      </c>
      <c r="J147" s="4" t="n">
        <f aca="false">F147*K146:K147</f>
        <v>12905.69</v>
      </c>
      <c r="K147" s="5" t="n">
        <v>19.495</v>
      </c>
      <c r="L147" s="5" t="n">
        <f aca="false">C147*K147*2/0.95</f>
        <v>14036.4</v>
      </c>
      <c r="M147" s="5" t="n">
        <f aca="false">L147/0.98</f>
        <v>14322.8571428571</v>
      </c>
      <c r="N147" s="5" t="n">
        <f aca="false">M147+200</f>
        <v>14522.8571428571</v>
      </c>
    </row>
    <row r="148" customFormat="false" ht="13.8" hidden="false" customHeight="false" outlineLevel="0" collapsed="false">
      <c r="A148" s="6" t="n">
        <v>44864</v>
      </c>
      <c r="B148" s="7" t="n">
        <f aca="false">+YEAR(A148)</f>
        <v>2022</v>
      </c>
      <c r="C148" s="1" t="n">
        <v>349</v>
      </c>
      <c r="D148" s="1" t="n">
        <v>6.4</v>
      </c>
      <c r="E148" s="1" t="n">
        <v>633</v>
      </c>
      <c r="F148" s="1" t="n">
        <v>678</v>
      </c>
      <c r="G148" s="4" t="n">
        <f aca="false">C148*K148</f>
        <v>6805.849</v>
      </c>
      <c r="H148" s="4" t="n">
        <f aca="false">D148*K148</f>
        <v>124.8064</v>
      </c>
      <c r="I148" s="4" t="n">
        <f aca="false">E148*K148</f>
        <v>12344.133</v>
      </c>
      <c r="J148" s="4" t="n">
        <f aca="false">F148*K147:K148</f>
        <v>13221.678</v>
      </c>
      <c r="K148" s="5" t="n">
        <v>19.501</v>
      </c>
      <c r="L148" s="5" t="n">
        <f aca="false">C148*K148*2/0.95</f>
        <v>14328.1031578947</v>
      </c>
      <c r="M148" s="5" t="n">
        <f aca="false">L148/0.98</f>
        <v>14620.5134264232</v>
      </c>
      <c r="N148" s="5" t="n">
        <f aca="false">M148+200</f>
        <v>14820.5134264232</v>
      </c>
    </row>
    <row r="149" customFormat="false" ht="13.8" hidden="false" customHeight="false" outlineLevel="0" collapsed="false">
      <c r="A149" s="6" t="n">
        <v>44857</v>
      </c>
      <c r="B149" s="7" t="n">
        <f aca="false">+YEAR(A149)</f>
        <v>2022</v>
      </c>
      <c r="C149" s="1" t="n">
        <v>366</v>
      </c>
      <c r="D149" s="1" t="n">
        <v>5.684</v>
      </c>
      <c r="E149" s="1" t="n">
        <v>675</v>
      </c>
      <c r="F149" s="1" t="n">
        <v>710</v>
      </c>
      <c r="G149" s="4" t="n">
        <f aca="false">C149*K149</f>
        <v>7241.676</v>
      </c>
      <c r="H149" s="4" t="n">
        <f aca="false">D149*K149</f>
        <v>112.463624</v>
      </c>
      <c r="I149" s="4" t="n">
        <f aca="false">E149*K149</f>
        <v>13355.55</v>
      </c>
      <c r="J149" s="4" t="n">
        <f aca="false">F149*K148:K149</f>
        <v>14048.06</v>
      </c>
      <c r="K149" s="5" t="n">
        <v>19.786</v>
      </c>
      <c r="L149" s="5" t="n">
        <f aca="false">C149*K149*2/0.95</f>
        <v>15245.6336842105</v>
      </c>
      <c r="M149" s="5" t="n">
        <f aca="false">L149/0.98</f>
        <v>15556.7690655209</v>
      </c>
      <c r="N149" s="5" t="n">
        <f aca="false">M149+200</f>
        <v>15756.7690655209</v>
      </c>
    </row>
    <row r="150" customFormat="false" ht="13.8" hidden="false" customHeight="false" outlineLevel="0" collapsed="false">
      <c r="A150" s="6" t="n">
        <v>44850</v>
      </c>
      <c r="B150" s="7" t="n">
        <f aca="false">+YEAR(A150)</f>
        <v>2022</v>
      </c>
      <c r="C150" s="1" t="n">
        <v>364.5</v>
      </c>
      <c r="D150" s="1" t="n">
        <v>4.959</v>
      </c>
      <c r="E150" s="1" t="n">
        <v>675</v>
      </c>
      <c r="F150" s="1" t="n">
        <v>762</v>
      </c>
      <c r="G150" s="4" t="n">
        <f aca="false">C150*K150</f>
        <v>7256.8305</v>
      </c>
      <c r="H150" s="4" t="n">
        <f aca="false">D150*K150</f>
        <v>98.728731</v>
      </c>
      <c r="I150" s="4" t="n">
        <f aca="false">E150*K150</f>
        <v>13438.575</v>
      </c>
      <c r="J150" s="4" t="n">
        <f aca="false">F150*K149:K150</f>
        <v>15170.658</v>
      </c>
      <c r="K150" s="5" t="n">
        <v>19.909</v>
      </c>
      <c r="L150" s="5" t="n">
        <f aca="false">C150*K150*2/0.95</f>
        <v>15277.5378947368</v>
      </c>
      <c r="M150" s="5" t="n">
        <f aca="false">L150/0.98</f>
        <v>15589.3243823845</v>
      </c>
      <c r="N150" s="5" t="n">
        <f aca="false">M150+200</f>
        <v>15789.3243823845</v>
      </c>
    </row>
    <row r="151" customFormat="false" ht="13.8" hidden="false" customHeight="false" outlineLevel="0" collapsed="false">
      <c r="A151" s="6" t="n">
        <v>44843</v>
      </c>
      <c r="B151" s="7" t="n">
        <f aca="false">+YEAR(A151)</f>
        <v>2022</v>
      </c>
      <c r="C151" s="1" t="n">
        <v>365</v>
      </c>
      <c r="D151" s="1" t="n">
        <v>6.453</v>
      </c>
      <c r="E151" s="1" t="n">
        <v>683</v>
      </c>
      <c r="F151" s="1" t="n">
        <v>751</v>
      </c>
      <c r="G151" s="4" t="n">
        <f aca="false">C151*K151</f>
        <v>7325.915</v>
      </c>
      <c r="H151" s="4" t="n">
        <f aca="false">D151*K151</f>
        <v>129.518163</v>
      </c>
      <c r="I151" s="4" t="n">
        <f aca="false">E151*K151</f>
        <v>13708.493</v>
      </c>
      <c r="J151" s="4" t="n">
        <f aca="false">F151*K150:K151</f>
        <v>15073.321</v>
      </c>
      <c r="K151" s="5" t="n">
        <v>20.071</v>
      </c>
      <c r="L151" s="5" t="n">
        <f aca="false">C151*K151*2/0.95</f>
        <v>15422.9789473684</v>
      </c>
      <c r="M151" s="5" t="n">
        <f aca="false">L151/0.98</f>
        <v>15737.7336197637</v>
      </c>
      <c r="N151" s="5" t="n">
        <f aca="false">M151+200</f>
        <v>15937.7336197637</v>
      </c>
    </row>
    <row r="152" customFormat="false" ht="13.8" hidden="false" customHeight="false" outlineLevel="0" collapsed="false">
      <c r="A152" s="6" t="n">
        <v>44836</v>
      </c>
      <c r="B152" s="7" t="n">
        <f aca="false">+YEAR(A152)</f>
        <v>2022</v>
      </c>
      <c r="C152" s="1" t="n">
        <v>368.5</v>
      </c>
      <c r="D152" s="1" t="n">
        <v>6.748</v>
      </c>
      <c r="E152" s="1" t="n">
        <v>686</v>
      </c>
      <c r="F152" s="1" t="n">
        <v>748</v>
      </c>
      <c r="G152" s="4" t="n">
        <f aca="false">C152*K152</f>
        <v>7377.37</v>
      </c>
      <c r="H152" s="4" t="n">
        <f aca="false">D152*K152</f>
        <v>135.09496</v>
      </c>
      <c r="I152" s="4" t="n">
        <f aca="false">E152*K152</f>
        <v>13733.72</v>
      </c>
      <c r="J152" s="4" t="n">
        <f aca="false">F152*K151:K152</f>
        <v>14974.96</v>
      </c>
      <c r="K152" s="5" t="n">
        <v>20.02</v>
      </c>
      <c r="L152" s="5" t="n">
        <f aca="false">C152*K152*2/0.95</f>
        <v>15531.3052631579</v>
      </c>
      <c r="M152" s="5" t="n">
        <f aca="false">L152/0.98</f>
        <v>15848.2706766917</v>
      </c>
      <c r="N152" s="5" t="n">
        <f aca="false">M152+200</f>
        <v>16048.2706766917</v>
      </c>
    </row>
    <row r="153" customFormat="false" ht="13.8" hidden="false" customHeight="false" outlineLevel="0" collapsed="false">
      <c r="A153" s="6" t="n">
        <v>44829</v>
      </c>
      <c r="B153" s="7" t="n">
        <f aca="false">+YEAR(A153)</f>
        <v>2022</v>
      </c>
      <c r="C153" s="1" t="n">
        <v>364.15</v>
      </c>
      <c r="D153" s="1" t="n">
        <v>6.766</v>
      </c>
      <c r="E153" s="1" t="n">
        <v>672.74</v>
      </c>
      <c r="F153" s="1" t="n">
        <v>776</v>
      </c>
      <c r="G153" s="4" t="n">
        <f aca="false">C153*K153</f>
        <v>7333.981</v>
      </c>
      <c r="H153" s="4" t="n">
        <f aca="false">D153*K153</f>
        <v>136.26724</v>
      </c>
      <c r="I153" s="4" t="n">
        <f aca="false">E153*K153</f>
        <v>13548.9836</v>
      </c>
      <c r="J153" s="4" t="n">
        <f aca="false">F153*K152:K153</f>
        <v>15628.64</v>
      </c>
      <c r="K153" s="5" t="n">
        <v>20.14</v>
      </c>
      <c r="L153" s="5" t="n">
        <f aca="false">C153*K153*2/0.95</f>
        <v>15439.96</v>
      </c>
      <c r="M153" s="5" t="n">
        <f aca="false">L153/0.98</f>
        <v>15755.0612244898</v>
      </c>
      <c r="N153" s="5" t="n">
        <f aca="false">M153+200</f>
        <v>15955.0612244898</v>
      </c>
    </row>
    <row r="154" customFormat="false" ht="13.8" hidden="false" customHeight="false" outlineLevel="0" collapsed="false">
      <c r="A154" s="6" t="n">
        <v>44822</v>
      </c>
      <c r="B154" s="7" t="n">
        <f aca="false">+YEAR(A154)</f>
        <v>2022</v>
      </c>
      <c r="C154" s="1" t="n">
        <v>363.5</v>
      </c>
      <c r="D154" s="1" t="n">
        <v>6.828</v>
      </c>
      <c r="E154" s="1" t="n">
        <v>672</v>
      </c>
      <c r="F154" s="1" t="n">
        <v>802</v>
      </c>
      <c r="G154" s="4" t="n">
        <f aca="false">C154*K154</f>
        <v>7335.0665</v>
      </c>
      <c r="H154" s="4" t="n">
        <f aca="false">D154*K154</f>
        <v>137.782212</v>
      </c>
      <c r="I154" s="4" t="n">
        <f aca="false">E154*K154</f>
        <v>13560.288</v>
      </c>
      <c r="J154" s="4" t="n">
        <f aca="false">F154*K153:K154</f>
        <v>16183.558</v>
      </c>
      <c r="K154" s="5" t="n">
        <v>20.179</v>
      </c>
      <c r="L154" s="5" t="n">
        <f aca="false">C154*K154*2/0.95</f>
        <v>15442.2452631579</v>
      </c>
      <c r="M154" s="5" t="n">
        <f aca="false">L154/0.98</f>
        <v>15757.3931256713</v>
      </c>
      <c r="N154" s="5" t="n">
        <f aca="false">M154+200</f>
        <v>15957.3931256713</v>
      </c>
    </row>
    <row r="155" customFormat="false" ht="13.8" hidden="false" customHeight="false" outlineLevel="0" collapsed="false">
      <c r="A155" s="6" t="n">
        <v>44815</v>
      </c>
      <c r="B155" s="7" t="n">
        <f aca="false">+YEAR(A155)</f>
        <v>2022</v>
      </c>
      <c r="C155" s="1" t="n">
        <v>356</v>
      </c>
      <c r="D155" s="1" t="n">
        <v>7.764</v>
      </c>
      <c r="E155" s="1" t="n">
        <v>665</v>
      </c>
      <c r="F155" s="1" t="n">
        <v>789</v>
      </c>
      <c r="G155" s="4" t="n">
        <f aca="false">C155*K155</f>
        <v>7130.68</v>
      </c>
      <c r="H155" s="4" t="n">
        <f aca="false">D155*K155</f>
        <v>155.51292</v>
      </c>
      <c r="I155" s="4" t="n">
        <f aca="false">E155*K155</f>
        <v>13319.95</v>
      </c>
      <c r="J155" s="4" t="n">
        <f aca="false">F155*K154:K155</f>
        <v>15803.67</v>
      </c>
      <c r="K155" s="5" t="n">
        <v>20.03</v>
      </c>
      <c r="L155" s="5" t="n">
        <f aca="false">C155*K155*2/0.95</f>
        <v>15011.9578947368</v>
      </c>
      <c r="M155" s="5" t="n">
        <f aca="false">L155/0.98</f>
        <v>15318.3243823845</v>
      </c>
      <c r="N155" s="5" t="n">
        <f aca="false">M155+200</f>
        <v>15518.3243823845</v>
      </c>
    </row>
    <row r="156" customFormat="false" ht="13.8" hidden="false" customHeight="false" outlineLevel="0" collapsed="false">
      <c r="A156" s="6" t="n">
        <v>44808</v>
      </c>
      <c r="B156" s="7" t="n">
        <f aca="false">+YEAR(A156)</f>
        <v>2022</v>
      </c>
      <c r="C156" s="1" t="n">
        <v>360</v>
      </c>
      <c r="D156" s="1" t="n">
        <v>7.996</v>
      </c>
      <c r="E156" s="1" t="n">
        <v>674.5</v>
      </c>
      <c r="F156" s="1" t="n">
        <v>818</v>
      </c>
      <c r="G156" s="4" t="n">
        <f aca="false">C156*K156</f>
        <v>7155.36</v>
      </c>
      <c r="H156" s="4" t="n">
        <f aca="false">D156*K156</f>
        <v>158.928496</v>
      </c>
      <c r="I156" s="4" t="n">
        <f aca="false">E156*K156</f>
        <v>13406.362</v>
      </c>
      <c r="J156" s="4" t="n">
        <f aca="false">F156*K155:K156</f>
        <v>16258.568</v>
      </c>
      <c r="K156" s="5" t="n">
        <v>19.876</v>
      </c>
      <c r="L156" s="5" t="n">
        <f aca="false">C156*K156*2/0.95</f>
        <v>15063.9157894737</v>
      </c>
      <c r="M156" s="5" t="n">
        <f aca="false">L156/0.98</f>
        <v>15371.3426423201</v>
      </c>
      <c r="N156" s="5" t="n">
        <f aca="false">M156+200</f>
        <v>15571.3426423201</v>
      </c>
    </row>
    <row r="157" customFormat="false" ht="13.8" hidden="false" customHeight="false" outlineLevel="0" collapsed="false">
      <c r="A157" s="6" t="n">
        <v>44801</v>
      </c>
      <c r="B157" s="7" t="n">
        <f aca="false">+YEAR(A157)</f>
        <v>2022</v>
      </c>
      <c r="C157" s="1" t="n">
        <v>377.5</v>
      </c>
      <c r="D157" s="1" t="n">
        <v>8.786</v>
      </c>
      <c r="E157" s="1" t="n">
        <v>670</v>
      </c>
      <c r="F157" s="1" t="n">
        <v>780</v>
      </c>
      <c r="G157" s="4" t="n">
        <f aca="false">C157*K157</f>
        <v>7523.1975</v>
      </c>
      <c r="H157" s="4" t="n">
        <f aca="false">D157*K157</f>
        <v>175.096194</v>
      </c>
      <c r="I157" s="4" t="n">
        <f aca="false">E157*K157</f>
        <v>13352.43</v>
      </c>
      <c r="J157" s="4" t="n">
        <f aca="false">F157*K156:K157</f>
        <v>15544.62</v>
      </c>
      <c r="K157" s="5" t="n">
        <v>19.929</v>
      </c>
      <c r="L157" s="5" t="n">
        <f aca="false">C157*K157*2/0.95</f>
        <v>15838.3105263158</v>
      </c>
      <c r="M157" s="5" t="n">
        <f aca="false">L157/0.98</f>
        <v>16161.5413533835</v>
      </c>
      <c r="N157" s="5" t="n">
        <f aca="false">M157+200</f>
        <v>16361.5413533835</v>
      </c>
    </row>
    <row r="158" customFormat="false" ht="13.8" hidden="false" customHeight="false" outlineLevel="0" collapsed="false">
      <c r="A158" s="6" t="n">
        <v>44794</v>
      </c>
      <c r="B158" s="7" t="n">
        <f aca="false">+YEAR(A158)</f>
        <v>2022</v>
      </c>
      <c r="C158" s="1" t="n">
        <v>390</v>
      </c>
      <c r="D158" s="1" t="n">
        <v>9.296</v>
      </c>
      <c r="E158" s="1" t="n">
        <v>643</v>
      </c>
      <c r="F158" s="1" t="n">
        <v>794</v>
      </c>
      <c r="G158" s="4" t="n">
        <f aca="false">C158*K158</f>
        <v>7805.85</v>
      </c>
      <c r="H158" s="4" t="n">
        <f aca="false">D158*K158</f>
        <v>186.05944</v>
      </c>
      <c r="I158" s="4" t="n">
        <f aca="false">E158*K158</f>
        <v>12869.645</v>
      </c>
      <c r="J158" s="4" t="n">
        <f aca="false">F158*K157:K158</f>
        <v>15891.91</v>
      </c>
      <c r="K158" s="5" t="n">
        <v>20.015</v>
      </c>
      <c r="L158" s="5" t="n">
        <f aca="false">C158*K158*2/0.95</f>
        <v>16433.3684210526</v>
      </c>
      <c r="M158" s="5" t="n">
        <f aca="false">L158/0.98</f>
        <v>16768.7432867884</v>
      </c>
      <c r="N158" s="5" t="n">
        <f aca="false">M158+200</f>
        <v>16968.7432867884</v>
      </c>
    </row>
    <row r="159" customFormat="false" ht="13.8" hidden="false" customHeight="false" outlineLevel="0" collapsed="false">
      <c r="A159" s="6" t="n">
        <v>44787</v>
      </c>
      <c r="B159" s="7" t="n">
        <f aca="false">+YEAR(A159)</f>
        <v>2022</v>
      </c>
      <c r="C159" s="1" t="n">
        <v>384</v>
      </c>
      <c r="D159" s="1" t="n">
        <v>9.336</v>
      </c>
      <c r="E159" s="1" t="n">
        <v>642</v>
      </c>
      <c r="F159" s="1" t="n">
        <v>787</v>
      </c>
      <c r="G159" s="4" t="n">
        <f aca="false">C159*K159</f>
        <v>7737.6</v>
      </c>
      <c r="H159" s="4" t="n">
        <f aca="false">D159*K159</f>
        <v>188.1204</v>
      </c>
      <c r="I159" s="4" t="n">
        <f aca="false">E159*K159</f>
        <v>12936.3</v>
      </c>
      <c r="J159" s="4" t="n">
        <f aca="false">F159*K158:K159</f>
        <v>15858.05</v>
      </c>
      <c r="K159" s="5" t="n">
        <v>20.15</v>
      </c>
      <c r="L159" s="5" t="n">
        <f aca="false">C159*K159*2/0.95</f>
        <v>16289.6842105263</v>
      </c>
      <c r="M159" s="5" t="n">
        <f aca="false">L159/0.98</f>
        <v>16622.126745435</v>
      </c>
      <c r="N159" s="5" t="n">
        <f aca="false">M159+200</f>
        <v>16822.126745435</v>
      </c>
    </row>
    <row r="160" customFormat="false" ht="13.8" hidden="false" customHeight="false" outlineLevel="0" collapsed="false">
      <c r="A160" s="6" t="n">
        <v>44780</v>
      </c>
      <c r="B160" s="7" t="n">
        <f aca="false">+YEAR(A160)</f>
        <v>2022</v>
      </c>
      <c r="C160" s="1" t="n">
        <v>388</v>
      </c>
      <c r="D160" s="1" t="n">
        <v>8.768</v>
      </c>
      <c r="E160" s="1" t="n">
        <v>660</v>
      </c>
      <c r="F160" s="1" t="n">
        <v>812</v>
      </c>
      <c r="G160" s="4" t="n">
        <f aca="false">C160*K160</f>
        <v>7693.652</v>
      </c>
      <c r="H160" s="4" t="n">
        <f aca="false">D160*K160</f>
        <v>173.860672</v>
      </c>
      <c r="I160" s="4" t="n">
        <f aca="false">E160*K160</f>
        <v>13087.14</v>
      </c>
      <c r="J160" s="4" t="n">
        <f aca="false">F160*K159:K160</f>
        <v>16101.148</v>
      </c>
      <c r="K160" s="5" t="n">
        <v>19.829</v>
      </c>
      <c r="L160" s="5" t="n">
        <f aca="false">C160*K160*2/0.95</f>
        <v>16197.1621052632</v>
      </c>
      <c r="M160" s="5" t="n">
        <f aca="false">L160/0.98</f>
        <v>16527.716433942</v>
      </c>
      <c r="N160" s="5" t="n">
        <f aca="false">M160+200</f>
        <v>16727.716433942</v>
      </c>
    </row>
    <row r="161" customFormat="false" ht="13.8" hidden="false" customHeight="false" outlineLevel="0" collapsed="false">
      <c r="A161" s="6" t="n">
        <v>44773</v>
      </c>
      <c r="B161" s="7" t="n">
        <f aca="false">+YEAR(A161)</f>
        <v>2022</v>
      </c>
      <c r="C161" s="1" t="n">
        <v>380</v>
      </c>
      <c r="D161" s="1" t="n">
        <v>8.064</v>
      </c>
      <c r="E161" s="1" t="n">
        <v>641</v>
      </c>
      <c r="F161" s="1" t="n">
        <v>818</v>
      </c>
      <c r="G161" s="4" t="n">
        <f aca="false">C161*K161</f>
        <v>7756.94</v>
      </c>
      <c r="H161" s="4" t="n">
        <f aca="false">D161*K161</f>
        <v>164.610432</v>
      </c>
      <c r="I161" s="4" t="n">
        <f aca="false">E161*K161</f>
        <v>13084.733</v>
      </c>
      <c r="J161" s="4" t="n">
        <f aca="false">F161*K160:K161</f>
        <v>16697.834</v>
      </c>
      <c r="K161" s="5" t="n">
        <v>20.413</v>
      </c>
      <c r="L161" s="5" t="n">
        <f aca="false">C161*K161*2/0.95</f>
        <v>16330.4</v>
      </c>
      <c r="M161" s="5" t="n">
        <f aca="false">L161/0.98</f>
        <v>16663.6734693878</v>
      </c>
      <c r="N161" s="5" t="n">
        <f aca="false">M161+200</f>
        <v>16863.6734693878</v>
      </c>
    </row>
    <row r="162" customFormat="false" ht="13.8" hidden="false" customHeight="false" outlineLevel="0" collapsed="false">
      <c r="A162" s="6" t="n">
        <v>44766</v>
      </c>
      <c r="B162" s="7" t="n">
        <f aca="false">+YEAR(A162)</f>
        <v>2022</v>
      </c>
      <c r="C162" s="1" t="n">
        <v>386.85</v>
      </c>
      <c r="D162" s="1" t="n">
        <v>8.229</v>
      </c>
      <c r="E162" s="1" t="n">
        <v>680.71</v>
      </c>
      <c r="F162" s="1" t="n">
        <v>855</v>
      </c>
      <c r="G162" s="4" t="n">
        <f aca="false">C162*K162</f>
        <v>7872.3975</v>
      </c>
      <c r="H162" s="4" t="n">
        <f aca="false">D162*K162</f>
        <v>167.46015</v>
      </c>
      <c r="I162" s="4" t="n">
        <f aca="false">E162*K162</f>
        <v>13852.4485</v>
      </c>
      <c r="J162" s="4" t="n">
        <f aca="false">F162*K161:K162</f>
        <v>17399.25</v>
      </c>
      <c r="K162" s="5" t="n">
        <v>20.35</v>
      </c>
      <c r="L162" s="5" t="n">
        <f aca="false">C162*K162*2/0.95</f>
        <v>16573.4684210526</v>
      </c>
      <c r="M162" s="5" t="n">
        <f aca="false">L162/0.98</f>
        <v>16911.7024704619</v>
      </c>
      <c r="N162" s="5" t="n">
        <f aca="false">M162+200</f>
        <v>17111.7024704619</v>
      </c>
    </row>
    <row r="163" customFormat="false" ht="13.8" hidden="false" customHeight="false" outlineLevel="0" collapsed="false">
      <c r="A163" s="6" t="n">
        <v>44759</v>
      </c>
      <c r="B163" s="7" t="n">
        <f aca="false">+YEAR(A163)</f>
        <v>2022</v>
      </c>
      <c r="C163" s="1" t="n">
        <v>392</v>
      </c>
      <c r="D163" s="1" t="n">
        <v>8.299</v>
      </c>
      <c r="E163" s="1" t="n">
        <v>682.5</v>
      </c>
      <c r="F163" s="1" t="n">
        <v>923</v>
      </c>
      <c r="G163" s="4" t="n">
        <f aca="false">C163*K163</f>
        <v>8046.192</v>
      </c>
      <c r="H163" s="4" t="n">
        <f aca="false">D163*K163</f>
        <v>170.345274</v>
      </c>
      <c r="I163" s="4" t="n">
        <f aca="false">E163*K163</f>
        <v>14008.995</v>
      </c>
      <c r="J163" s="4" t="n">
        <f aca="false">F163*K162:K163</f>
        <v>18945.498</v>
      </c>
      <c r="K163" s="5" t="n">
        <v>20.526</v>
      </c>
      <c r="L163" s="5" t="n">
        <f aca="false">C163*K163*2/0.95</f>
        <v>16939.3515789474</v>
      </c>
      <c r="M163" s="5" t="n">
        <f aca="false">L163/0.98</f>
        <v>17285.0526315789</v>
      </c>
      <c r="N163" s="5" t="n">
        <f aca="false">M163+200</f>
        <v>17485.0526315789</v>
      </c>
    </row>
    <row r="164" customFormat="false" ht="13.8" hidden="false" customHeight="false" outlineLevel="0" collapsed="false">
      <c r="A164" s="6" t="n">
        <v>44752</v>
      </c>
      <c r="B164" s="7" t="n">
        <f aca="false">+YEAR(A164)</f>
        <v>2022</v>
      </c>
      <c r="C164" s="1" t="n">
        <v>385</v>
      </c>
      <c r="D164" s="1" t="n">
        <v>7.016</v>
      </c>
      <c r="E164" s="1" t="n">
        <v>682.5</v>
      </c>
      <c r="F164" s="1" t="n">
        <v>915</v>
      </c>
      <c r="G164" s="4" t="n">
        <f aca="false">C164*K164</f>
        <v>7900.97</v>
      </c>
      <c r="H164" s="4" t="n">
        <f aca="false">D164*K164</f>
        <v>143.982352</v>
      </c>
      <c r="I164" s="4" t="n">
        <f aca="false">E164*K164</f>
        <v>14006.265</v>
      </c>
      <c r="J164" s="4" t="n">
        <f aca="false">F164*K163:K164</f>
        <v>18777.63</v>
      </c>
      <c r="K164" s="5" t="n">
        <v>20.522</v>
      </c>
      <c r="L164" s="5" t="n">
        <f aca="false">C164*K164*2/0.95</f>
        <v>16633.6210526316</v>
      </c>
      <c r="M164" s="5" t="n">
        <f aca="false">L164/0.98</f>
        <v>16973.0827067669</v>
      </c>
      <c r="N164" s="5" t="n">
        <f aca="false">M164+200</f>
        <v>17173.0827067669</v>
      </c>
    </row>
    <row r="165" customFormat="false" ht="13.8" hidden="false" customHeight="false" outlineLevel="0" collapsed="false">
      <c r="A165" s="6" t="n">
        <v>44745</v>
      </c>
      <c r="B165" s="7" t="n">
        <f aca="false">+YEAR(A165)</f>
        <v>2022</v>
      </c>
      <c r="C165" s="1" t="n">
        <v>405.5</v>
      </c>
      <c r="D165" s="1" t="n">
        <v>6.034</v>
      </c>
      <c r="E165" s="1" t="n">
        <v>685</v>
      </c>
      <c r="F165" s="1" t="n">
        <v>917</v>
      </c>
      <c r="G165" s="4" t="n">
        <f aca="false">C165*K165</f>
        <v>8289.6365</v>
      </c>
      <c r="H165" s="4" t="n">
        <f aca="false">D165*K165</f>
        <v>123.353062</v>
      </c>
      <c r="I165" s="4" t="n">
        <f aca="false">E165*K165</f>
        <v>14003.455</v>
      </c>
      <c r="J165" s="4" t="n">
        <f aca="false">F165*K164:K165</f>
        <v>18746.231</v>
      </c>
      <c r="K165" s="5" t="n">
        <v>20.443</v>
      </c>
      <c r="L165" s="5" t="n">
        <f aca="false">C165*K165*2/0.95</f>
        <v>17451.8663157895</v>
      </c>
      <c r="M165" s="5" t="n">
        <f aca="false">L165/0.98</f>
        <v>17808.0268528464</v>
      </c>
      <c r="N165" s="5" t="n">
        <f aca="false">M165+200</f>
        <v>18008.0268528464</v>
      </c>
    </row>
    <row r="166" customFormat="false" ht="13.8" hidden="false" customHeight="false" outlineLevel="0" collapsed="false">
      <c r="A166" s="6" t="n">
        <v>44738</v>
      </c>
      <c r="B166" s="7" t="n">
        <f aca="false">+YEAR(A166)</f>
        <v>2022</v>
      </c>
      <c r="C166" s="1" t="n">
        <v>393</v>
      </c>
      <c r="D166" s="1" t="n">
        <v>5.73</v>
      </c>
      <c r="E166" s="1" t="n">
        <v>669</v>
      </c>
      <c r="F166" s="1" t="n">
        <v>930</v>
      </c>
      <c r="G166" s="4" t="n">
        <f aca="false">C166*K166</f>
        <v>7958.643</v>
      </c>
      <c r="H166" s="4" t="n">
        <f aca="false">D166*K166</f>
        <v>116.03823</v>
      </c>
      <c r="I166" s="4" t="n">
        <f aca="false">E166*K166</f>
        <v>13547.919</v>
      </c>
      <c r="J166" s="4" t="n">
        <f aca="false">F166*K165:K166</f>
        <v>18833.43</v>
      </c>
      <c r="K166" s="5" t="n">
        <v>20.251</v>
      </c>
      <c r="L166" s="5" t="n">
        <f aca="false">C166*K166*2/0.95</f>
        <v>16755.0378947368</v>
      </c>
      <c r="M166" s="5" t="n">
        <f aca="false">L166/0.98</f>
        <v>17096.977443609</v>
      </c>
      <c r="N166" s="5" t="n">
        <f aca="false">M166+200</f>
        <v>17296.977443609</v>
      </c>
    </row>
    <row r="167" customFormat="false" ht="13.8" hidden="false" customHeight="false" outlineLevel="0" collapsed="false">
      <c r="A167" s="6" t="n">
        <v>44731</v>
      </c>
      <c r="B167" s="7" t="n">
        <f aca="false">+YEAR(A167)</f>
        <v>2022</v>
      </c>
      <c r="C167" s="1" t="n">
        <v>372.5</v>
      </c>
      <c r="D167" s="1" t="n">
        <v>6.22</v>
      </c>
      <c r="E167" s="1" t="n">
        <v>678.5</v>
      </c>
      <c r="F167" s="4" t="n">
        <v>1127</v>
      </c>
      <c r="G167" s="4" t="n">
        <f aca="false">C167*K167</f>
        <v>7394.125</v>
      </c>
      <c r="H167" s="4" t="n">
        <f aca="false">D167*K167</f>
        <v>123.467</v>
      </c>
      <c r="I167" s="4" t="n">
        <f aca="false">E167*K167</f>
        <v>13468.225</v>
      </c>
      <c r="J167" s="4" t="n">
        <f aca="false">F167*K166:K167</f>
        <v>22370.95</v>
      </c>
      <c r="K167" s="5" t="n">
        <v>19.85</v>
      </c>
      <c r="L167" s="5" t="n">
        <f aca="false">C167*K167*2/0.95</f>
        <v>15566.5789473684</v>
      </c>
      <c r="M167" s="5" t="n">
        <f aca="false">L167/0.98</f>
        <v>15884.2642320086</v>
      </c>
      <c r="N167" s="5" t="n">
        <f aca="false">M167+200</f>
        <v>16084.2642320086</v>
      </c>
    </row>
    <row r="168" customFormat="false" ht="13.8" hidden="false" customHeight="false" outlineLevel="0" collapsed="false">
      <c r="A168" s="6" t="n">
        <v>44724</v>
      </c>
      <c r="B168" s="7" t="n">
        <f aca="false">+YEAR(A168)</f>
        <v>2022</v>
      </c>
      <c r="C168" s="1" t="n">
        <v>383</v>
      </c>
      <c r="D168" s="1" t="n">
        <v>6.944</v>
      </c>
      <c r="E168" s="1" t="n">
        <v>692.5</v>
      </c>
      <c r="F168" s="4" t="n">
        <v>1126</v>
      </c>
      <c r="G168" s="4" t="n">
        <f aca="false">C168*K168</f>
        <v>7786.007</v>
      </c>
      <c r="H168" s="4" t="n">
        <f aca="false">D168*K168</f>
        <v>141.164576</v>
      </c>
      <c r="I168" s="4" t="n">
        <f aca="false">E168*K168</f>
        <v>14077.8325</v>
      </c>
      <c r="J168" s="4" t="n">
        <f aca="false">F168*K167:K168</f>
        <v>22890.454</v>
      </c>
      <c r="K168" s="5" t="n">
        <v>20.329</v>
      </c>
      <c r="L168" s="5" t="n">
        <f aca="false">C168*K168*2/0.95</f>
        <v>16391.5936842105</v>
      </c>
      <c r="M168" s="5" t="n">
        <f aca="false">L168/0.98</f>
        <v>16726.1160042965</v>
      </c>
      <c r="N168" s="5" t="n">
        <f aca="false">M168+200</f>
        <v>16926.1160042965</v>
      </c>
    </row>
    <row r="169" customFormat="false" ht="13.8" hidden="false" customHeight="false" outlineLevel="0" collapsed="false">
      <c r="A169" s="6" t="n">
        <v>44717</v>
      </c>
      <c r="B169" s="7" t="n">
        <f aca="false">+YEAR(A169)</f>
        <v>2022</v>
      </c>
      <c r="C169" s="1" t="n">
        <v>395</v>
      </c>
      <c r="D169" s="1" t="n">
        <v>8.85</v>
      </c>
      <c r="E169" s="1" t="n">
        <v>715</v>
      </c>
      <c r="F169" s="4" t="n">
        <v>1160</v>
      </c>
      <c r="G169" s="4" t="n">
        <f aca="false">C169*K169</f>
        <v>7882.62</v>
      </c>
      <c r="H169" s="4" t="n">
        <f aca="false">D169*K169</f>
        <v>176.6106</v>
      </c>
      <c r="I169" s="4" t="n">
        <f aca="false">E169*K169</f>
        <v>14268.54</v>
      </c>
      <c r="J169" s="4" t="n">
        <f aca="false">F169*K168:K169</f>
        <v>23148.96</v>
      </c>
      <c r="K169" s="5" t="n">
        <v>19.956</v>
      </c>
      <c r="L169" s="5" t="n">
        <f aca="false">C169*K169*2/0.95</f>
        <v>16594.9894736842</v>
      </c>
      <c r="M169" s="5" t="n">
        <f aca="false">L169/0.98</f>
        <v>16933.6627282492</v>
      </c>
      <c r="N169" s="5" t="n">
        <f aca="false">M169+200</f>
        <v>17133.6627282492</v>
      </c>
    </row>
    <row r="170" customFormat="false" ht="13.8" hidden="false" customHeight="false" outlineLevel="0" collapsed="false">
      <c r="A170" s="6" t="n">
        <v>44710</v>
      </c>
      <c r="B170" s="7" t="n">
        <f aca="false">+YEAR(A170)</f>
        <v>2022</v>
      </c>
      <c r="C170" s="1" t="n">
        <v>440</v>
      </c>
      <c r="D170" s="1" t="n">
        <v>8.523</v>
      </c>
      <c r="E170" s="1" t="n">
        <v>740</v>
      </c>
      <c r="F170" s="4" t="n">
        <v>1155</v>
      </c>
      <c r="G170" s="4" t="n">
        <f aca="false">C170*K170</f>
        <v>8604.86</v>
      </c>
      <c r="H170" s="4" t="n">
        <f aca="false">D170*K170</f>
        <v>166.6800495</v>
      </c>
      <c r="I170" s="4" t="n">
        <f aca="false">E170*K170</f>
        <v>14471.81</v>
      </c>
      <c r="J170" s="4" t="n">
        <f aca="false">F170*K169:K170</f>
        <v>22587.7575</v>
      </c>
      <c r="K170" s="5" t="n">
        <v>19.5565</v>
      </c>
      <c r="L170" s="5" t="n">
        <f aca="false">C170*K170*2/0.95</f>
        <v>18115.4947368421</v>
      </c>
      <c r="M170" s="5" t="n">
        <f aca="false">L170/0.98</f>
        <v>18485.1987110634</v>
      </c>
      <c r="N170" s="5" t="n">
        <f aca="false">M170+200</f>
        <v>18685.1987110634</v>
      </c>
    </row>
    <row r="171" customFormat="false" ht="13.8" hidden="false" customHeight="false" outlineLevel="0" collapsed="false">
      <c r="A171" s="6" t="n">
        <v>44703</v>
      </c>
      <c r="B171" s="7" t="n">
        <f aca="false">+YEAR(A171)</f>
        <v>2022</v>
      </c>
      <c r="C171" s="1" t="n">
        <v>484.5</v>
      </c>
      <c r="D171" s="1" t="n">
        <v>8.727</v>
      </c>
      <c r="E171" s="1" t="n">
        <v>804.5</v>
      </c>
      <c r="F171" s="4" t="n">
        <v>1195</v>
      </c>
      <c r="G171" s="4" t="n">
        <f aca="false">C171*K171</f>
        <v>9479.2425</v>
      </c>
      <c r="H171" s="4" t="n">
        <f aca="false">D171*K171</f>
        <v>170.743755</v>
      </c>
      <c r="I171" s="4" t="n">
        <f aca="false">E171*K171</f>
        <v>15740.0425</v>
      </c>
      <c r="J171" s="4" t="n">
        <f aca="false">F171*K170:K171</f>
        <v>23380.175</v>
      </c>
      <c r="K171" s="5" t="n">
        <v>19.565</v>
      </c>
      <c r="L171" s="5" t="n">
        <f aca="false">C171*K171*2/0.95</f>
        <v>19956.3</v>
      </c>
      <c r="M171" s="5" t="n">
        <f aca="false">L171/0.98</f>
        <v>20363.5714285714</v>
      </c>
      <c r="N171" s="5" t="n">
        <f aca="false">M171+200</f>
        <v>20563.5714285714</v>
      </c>
    </row>
    <row r="172" customFormat="false" ht="13.8" hidden="false" customHeight="false" outlineLevel="0" collapsed="false">
      <c r="A172" s="6" t="n">
        <v>44696</v>
      </c>
      <c r="B172" s="7" t="n">
        <f aca="false">+YEAR(A172)</f>
        <v>2022</v>
      </c>
      <c r="C172" s="1" t="n">
        <v>481.5</v>
      </c>
      <c r="D172" s="1" t="n">
        <v>8.083</v>
      </c>
      <c r="E172" s="1" t="n">
        <v>790</v>
      </c>
      <c r="F172" s="4" t="n">
        <v>1385</v>
      </c>
      <c r="G172" s="4" t="n">
        <f aca="false">C172*K172</f>
        <v>9558.2565</v>
      </c>
      <c r="H172" s="4" t="n">
        <f aca="false">D172*K172</f>
        <v>160.455633</v>
      </c>
      <c r="I172" s="4" t="n">
        <f aca="false">E172*K172</f>
        <v>15682.29</v>
      </c>
      <c r="J172" s="4" t="n">
        <f aca="false">F172*K171:K172</f>
        <v>27493.635</v>
      </c>
      <c r="K172" s="5" t="n">
        <v>19.851</v>
      </c>
      <c r="L172" s="5" t="n">
        <f aca="false">C172*K172*2/0.95</f>
        <v>20122.6452631579</v>
      </c>
      <c r="M172" s="5" t="n">
        <f aca="false">L172/0.98</f>
        <v>20533.3114930183</v>
      </c>
      <c r="N172" s="5" t="n">
        <f aca="false">M172+200</f>
        <v>20733.3114930183</v>
      </c>
    </row>
    <row r="173" customFormat="false" ht="13.8" hidden="false" customHeight="false" outlineLevel="0" collapsed="false">
      <c r="A173" s="6" t="n">
        <v>44689</v>
      </c>
      <c r="B173" s="7" t="n">
        <f aca="false">+YEAR(A173)</f>
        <v>2022</v>
      </c>
      <c r="C173" s="1" t="n">
        <v>479</v>
      </c>
      <c r="D173" s="1" t="n">
        <v>7.663</v>
      </c>
      <c r="E173" s="1" t="n">
        <v>801</v>
      </c>
      <c r="F173" s="4" t="n">
        <v>1382</v>
      </c>
      <c r="G173" s="4" t="n">
        <f aca="false">C173*K173</f>
        <v>9622.152</v>
      </c>
      <c r="H173" s="4" t="n">
        <f aca="false">D173*K173</f>
        <v>153.934344</v>
      </c>
      <c r="I173" s="4" t="n">
        <f aca="false">E173*K173</f>
        <v>16090.488</v>
      </c>
      <c r="J173" s="4" t="n">
        <f aca="false">F173*K172:K173</f>
        <v>27761.616</v>
      </c>
      <c r="K173" s="5" t="n">
        <v>20.088</v>
      </c>
      <c r="L173" s="5" t="n">
        <f aca="false">C173*K173*2/0.95</f>
        <v>20257.1621052632</v>
      </c>
      <c r="M173" s="5" t="n">
        <f aca="false">L173/0.98</f>
        <v>20670.5735767991</v>
      </c>
      <c r="N173" s="5" t="n">
        <f aca="false">M173+200</f>
        <v>20870.5735767991</v>
      </c>
    </row>
    <row r="174" customFormat="false" ht="13.8" hidden="false" customHeight="false" outlineLevel="0" collapsed="false">
      <c r="A174" s="6" t="n">
        <v>44682</v>
      </c>
      <c r="B174" s="7" t="n">
        <f aca="false">+YEAR(A174)</f>
        <v>2022</v>
      </c>
      <c r="C174" s="1" t="n">
        <v>529</v>
      </c>
      <c r="D174" s="1" t="n">
        <v>8.043</v>
      </c>
      <c r="E174" s="1" t="n">
        <v>840</v>
      </c>
      <c r="F174" s="4" t="n">
        <v>1378</v>
      </c>
      <c r="G174" s="4" t="n">
        <f aca="false">C174*K174</f>
        <v>10651.415</v>
      </c>
      <c r="H174" s="4" t="n">
        <f aca="false">D174*K174</f>
        <v>161.945805</v>
      </c>
      <c r="I174" s="4" t="n">
        <f aca="false">E174*K174</f>
        <v>16913.4</v>
      </c>
      <c r="J174" s="4" t="n">
        <f aca="false">F174*K173:K174</f>
        <v>27746.03</v>
      </c>
      <c r="K174" s="5" t="n">
        <v>20.135</v>
      </c>
      <c r="L174" s="5" t="n">
        <f aca="false">C174*K174*2/0.95</f>
        <v>22424.0315789474</v>
      </c>
      <c r="M174" s="5" t="n">
        <f aca="false">L174/0.98</f>
        <v>22881.6648764769</v>
      </c>
      <c r="N174" s="5" t="n">
        <f aca="false">M174+200</f>
        <v>23081.6648764769</v>
      </c>
    </row>
    <row r="175" customFormat="false" ht="13.8" hidden="false" customHeight="false" outlineLevel="0" collapsed="false">
      <c r="A175" s="6" t="n">
        <v>44675</v>
      </c>
      <c r="B175" s="7" t="n">
        <f aca="false">+YEAR(A175)</f>
        <v>2022</v>
      </c>
      <c r="C175" s="1" t="n">
        <v>619.64</v>
      </c>
      <c r="D175" s="1" t="n">
        <v>7.244</v>
      </c>
      <c r="E175" s="1" t="n">
        <v>935.79</v>
      </c>
      <c r="F175" s="4" t="n">
        <v>1400</v>
      </c>
      <c r="G175" s="4" t="n">
        <f aca="false">C175*K175</f>
        <v>12647.47204</v>
      </c>
      <c r="H175" s="4" t="n">
        <f aca="false">D175*K175</f>
        <v>147.857284</v>
      </c>
      <c r="I175" s="4" t="n">
        <f aca="false">E175*K175</f>
        <v>19100.40969</v>
      </c>
      <c r="J175" s="4" t="n">
        <f aca="false">F175*K174:K175</f>
        <v>28575.4</v>
      </c>
      <c r="K175" s="5" t="n">
        <v>20.411</v>
      </c>
      <c r="L175" s="5" t="n">
        <f aca="false">C175*K175*2/0.95</f>
        <v>26626.2569263158</v>
      </c>
      <c r="M175" s="5" t="n">
        <f aca="false">L175/0.98</f>
        <v>27169.649924812</v>
      </c>
      <c r="N175" s="5" t="n">
        <f aca="false">M175+200</f>
        <v>27369.649924812</v>
      </c>
    </row>
    <row r="176" customFormat="false" ht="13.8" hidden="false" customHeight="false" outlineLevel="0" collapsed="false">
      <c r="A176" s="6" t="n">
        <v>44668</v>
      </c>
      <c r="B176" s="7" t="n">
        <f aca="false">+YEAR(A176)</f>
        <v>2022</v>
      </c>
      <c r="C176" s="1" t="n">
        <v>626</v>
      </c>
      <c r="D176" s="1" t="n">
        <v>6.534</v>
      </c>
      <c r="E176" s="1" t="n">
        <v>934</v>
      </c>
      <c r="F176" s="4" t="n">
        <v>1465</v>
      </c>
      <c r="G176" s="4" t="n">
        <f aca="false">C176*K176</f>
        <v>12656.468</v>
      </c>
      <c r="H176" s="4" t="n">
        <f aca="false">D176*K176</f>
        <v>132.104412</v>
      </c>
      <c r="I176" s="4" t="n">
        <f aca="false">E176*K176</f>
        <v>18883.612</v>
      </c>
      <c r="J176" s="4" t="n">
        <f aca="false">F176*K175:K176</f>
        <v>29619.37</v>
      </c>
      <c r="K176" s="5" t="n">
        <v>20.218</v>
      </c>
      <c r="L176" s="5" t="n">
        <f aca="false">C176*K176*2/0.95</f>
        <v>26645.1957894737</v>
      </c>
      <c r="M176" s="5" t="n">
        <f aca="false">L176/0.98</f>
        <v>27188.9752953813</v>
      </c>
      <c r="N176" s="5" t="n">
        <f aca="false">M176+200</f>
        <v>27388.9752953813</v>
      </c>
    </row>
    <row r="177" customFormat="false" ht="13.8" hidden="false" customHeight="false" outlineLevel="0" collapsed="false">
      <c r="A177" s="6" t="n">
        <v>44661</v>
      </c>
      <c r="B177" s="7" t="n">
        <f aca="false">+YEAR(A177)</f>
        <v>2022</v>
      </c>
      <c r="C177" s="1" t="n">
        <v>635</v>
      </c>
      <c r="D177" s="1" t="n">
        <v>7.3</v>
      </c>
      <c r="E177" s="1" t="n">
        <v>942.5</v>
      </c>
      <c r="F177" s="4" t="n">
        <v>1479</v>
      </c>
      <c r="G177" s="4" t="n">
        <f aca="false">C177*K177</f>
        <v>12662.2175</v>
      </c>
      <c r="H177" s="4" t="n">
        <f aca="false">D177*K177</f>
        <v>145.56565</v>
      </c>
      <c r="I177" s="4" t="n">
        <f aca="false">E177*K177</f>
        <v>18793.92125</v>
      </c>
      <c r="J177" s="4" t="n">
        <f aca="false">F177*K176:K177</f>
        <v>29491.9995</v>
      </c>
      <c r="K177" s="5" t="n">
        <v>19.9405</v>
      </c>
      <c r="L177" s="5" t="n">
        <f aca="false">C177*K177*2/0.95</f>
        <v>26657.3</v>
      </c>
      <c r="M177" s="5" t="n">
        <f aca="false">L177/0.98</f>
        <v>27201.3265306123</v>
      </c>
      <c r="N177" s="5" t="n">
        <f aca="false">M177+200</f>
        <v>27401.3265306123</v>
      </c>
    </row>
    <row r="178" customFormat="false" ht="13.8" hidden="false" customHeight="false" outlineLevel="0" collapsed="false">
      <c r="A178" s="6" t="n">
        <v>44654</v>
      </c>
      <c r="B178" s="7" t="n">
        <f aca="false">+YEAR(A178)</f>
        <v>2022</v>
      </c>
      <c r="C178" s="1" t="n">
        <v>635</v>
      </c>
      <c r="D178" s="1" t="n">
        <v>6.278</v>
      </c>
      <c r="E178" s="1" t="n">
        <v>942.5</v>
      </c>
      <c r="F178" s="4" t="n">
        <v>1490</v>
      </c>
      <c r="G178" s="4" t="n">
        <f aca="false">C178*K178</f>
        <v>12712.7</v>
      </c>
      <c r="H178" s="4" t="n">
        <f aca="false">D178*K178</f>
        <v>125.68556</v>
      </c>
      <c r="I178" s="4" t="n">
        <f aca="false">E178*K178</f>
        <v>18868.85</v>
      </c>
      <c r="J178" s="4" t="n">
        <f aca="false">F178*K177:K178</f>
        <v>29829.8</v>
      </c>
      <c r="K178" s="5" t="n">
        <v>20.02</v>
      </c>
      <c r="L178" s="5" t="n">
        <f aca="false">C178*K178*2/0.95</f>
        <v>26763.5789473684</v>
      </c>
      <c r="M178" s="5" t="n">
        <f aca="false">L178/0.98</f>
        <v>27309.7744360902</v>
      </c>
      <c r="N178" s="5" t="n">
        <f aca="false">M178+200</f>
        <v>27509.7744360902</v>
      </c>
    </row>
    <row r="179" customFormat="false" ht="13.8" hidden="false" customHeight="false" outlineLevel="0" collapsed="false">
      <c r="A179" s="6" t="n">
        <v>44647</v>
      </c>
      <c r="B179" s="7" t="n">
        <f aca="false">+YEAR(A179)</f>
        <v>2022</v>
      </c>
      <c r="C179" s="1" t="n">
        <v>638</v>
      </c>
      <c r="D179" s="1" t="n">
        <v>5.72</v>
      </c>
      <c r="E179" s="1" t="n">
        <v>942</v>
      </c>
      <c r="F179" s="4" t="n">
        <v>1540</v>
      </c>
      <c r="G179" s="4" t="n">
        <f aca="false">C179*K179</f>
        <v>12654.73</v>
      </c>
      <c r="H179" s="4" t="n">
        <f aca="false">D179*K179</f>
        <v>113.4562</v>
      </c>
      <c r="I179" s="4" t="n">
        <f aca="false">E179*K179</f>
        <v>18684.57</v>
      </c>
      <c r="J179" s="4" t="n">
        <f aca="false">F179*K178:K179</f>
        <v>30545.9</v>
      </c>
      <c r="K179" s="5" t="n">
        <v>19.835</v>
      </c>
      <c r="L179" s="5" t="n">
        <f aca="false">C179*K179*2/0.95</f>
        <v>26641.5368421053</v>
      </c>
      <c r="M179" s="5" t="n">
        <f aca="false">L179/0.98</f>
        <v>27185.2416756176</v>
      </c>
      <c r="N179" s="5" t="n">
        <f aca="false">M179+200</f>
        <v>27385.2416756176</v>
      </c>
    </row>
    <row r="180" customFormat="false" ht="13.8" hidden="false" customHeight="false" outlineLevel="0" collapsed="false">
      <c r="A180" s="6" t="n">
        <v>44640</v>
      </c>
      <c r="B180" s="7" t="n">
        <f aca="false">+YEAR(A180)</f>
        <v>2022</v>
      </c>
      <c r="C180" s="1" t="n">
        <v>643</v>
      </c>
      <c r="D180" s="1" t="n">
        <v>5.571</v>
      </c>
      <c r="E180" s="1" t="n">
        <v>926.5</v>
      </c>
      <c r="F180" s="4" t="n">
        <v>1123</v>
      </c>
      <c r="G180" s="4" t="n">
        <f aca="false">C180*K180</f>
        <v>12872.86</v>
      </c>
      <c r="H180" s="4" t="n">
        <f aca="false">D180*K180</f>
        <v>111.53142</v>
      </c>
      <c r="I180" s="4" t="n">
        <f aca="false">E180*K180</f>
        <v>18548.53</v>
      </c>
      <c r="J180" s="4" t="n">
        <f aca="false">F180*K179:K180</f>
        <v>22482.46</v>
      </c>
      <c r="K180" s="5" t="n">
        <v>20.02</v>
      </c>
      <c r="L180" s="5" t="n">
        <f aca="false">C180*K180*2/0.95</f>
        <v>27100.7578947368</v>
      </c>
      <c r="M180" s="5" t="n">
        <f aca="false">L180/0.98</f>
        <v>27653.8345864662</v>
      </c>
      <c r="N180" s="5" t="n">
        <f aca="false">M180+200</f>
        <v>27853.8345864662</v>
      </c>
    </row>
    <row r="181" customFormat="false" ht="13.8" hidden="false" customHeight="false" outlineLevel="0" collapsed="false">
      <c r="A181" s="6" t="n">
        <v>44633</v>
      </c>
      <c r="B181" s="7" t="n">
        <f aca="false">+YEAR(A181)</f>
        <v>2022</v>
      </c>
      <c r="C181" s="1" t="n">
        <v>639</v>
      </c>
      <c r="D181" s="1" t="n">
        <v>4.863</v>
      </c>
      <c r="E181" s="1" t="n">
        <v>920</v>
      </c>
      <c r="F181" s="4" t="n">
        <v>1134</v>
      </c>
      <c r="G181" s="4" t="n">
        <f aca="false">C181*K181</f>
        <v>12997.26</v>
      </c>
      <c r="H181" s="4" t="n">
        <f aca="false">D181*K181</f>
        <v>98.91342</v>
      </c>
      <c r="I181" s="4" t="n">
        <f aca="false">E181*K181</f>
        <v>18712.8</v>
      </c>
      <c r="J181" s="4" t="n">
        <f aca="false">F181*K180:K181</f>
        <v>23065.56</v>
      </c>
      <c r="K181" s="5" t="n">
        <v>20.34</v>
      </c>
      <c r="L181" s="5" t="n">
        <f aca="false">C181*K181*2/0.95</f>
        <v>27362.652631579</v>
      </c>
      <c r="M181" s="5" t="n">
        <f aca="false">L181/0.98</f>
        <v>27921.0741138561</v>
      </c>
      <c r="N181" s="5" t="n">
        <f aca="false">M181+200</f>
        <v>28121.0741138561</v>
      </c>
    </row>
    <row r="182" customFormat="false" ht="13.8" hidden="false" customHeight="false" outlineLevel="0" collapsed="false">
      <c r="A182" s="6" t="n">
        <v>44626</v>
      </c>
      <c r="B182" s="7" t="n">
        <f aca="false">+YEAR(A182)</f>
        <v>2022</v>
      </c>
      <c r="C182" s="1" t="n">
        <v>629</v>
      </c>
      <c r="D182" s="1" t="n">
        <v>4.725</v>
      </c>
      <c r="E182" s="1" t="n">
        <v>925.5</v>
      </c>
      <c r="F182" s="4" t="n">
        <v>1125</v>
      </c>
      <c r="G182" s="4" t="n">
        <f aca="false">C182*K182</f>
        <v>13144.213</v>
      </c>
      <c r="H182" s="4" t="n">
        <f aca="false">D182*K182</f>
        <v>98.738325</v>
      </c>
      <c r="I182" s="4" t="n">
        <f aca="false">E182*K182</f>
        <v>19340.1735</v>
      </c>
      <c r="J182" s="4" t="n">
        <f aca="false">F182*K181:K182</f>
        <v>23509.125</v>
      </c>
      <c r="K182" s="5" t="n">
        <v>20.897</v>
      </c>
      <c r="L182" s="5" t="n">
        <f aca="false">C182*K182*2/0.95</f>
        <v>27672.0273684211</v>
      </c>
      <c r="M182" s="5" t="n">
        <f aca="false">L182/0.98</f>
        <v>28236.7626208378</v>
      </c>
      <c r="N182" s="5" t="n">
        <f aca="false">M182+200</f>
        <v>28436.7626208378</v>
      </c>
    </row>
    <row r="183" customFormat="false" ht="13.8" hidden="false" customHeight="false" outlineLevel="0" collapsed="false">
      <c r="A183" s="6" t="n">
        <v>44619</v>
      </c>
      <c r="B183" s="7" t="n">
        <f aca="false">+YEAR(A183)</f>
        <v>2022</v>
      </c>
      <c r="C183" s="1" t="n">
        <v>645</v>
      </c>
      <c r="D183" s="1" t="n">
        <v>5.016</v>
      </c>
      <c r="E183" s="1" t="n">
        <v>837.5</v>
      </c>
      <c r="F183" s="4" t="n">
        <v>1175</v>
      </c>
      <c r="G183" s="4" t="n">
        <f aca="false">C183*K183</f>
        <v>13503.075</v>
      </c>
      <c r="H183" s="4" t="n">
        <f aca="false">D183*K183</f>
        <v>105.00996</v>
      </c>
      <c r="I183" s="4" t="n">
        <f aca="false">E183*K183</f>
        <v>17533.0625</v>
      </c>
      <c r="J183" s="4" t="n">
        <f aca="false">F183*K182:K183</f>
        <v>24598.625</v>
      </c>
      <c r="K183" s="5" t="n">
        <v>20.935</v>
      </c>
      <c r="L183" s="5" t="n">
        <f aca="false">C183*K183*2/0.95</f>
        <v>28427.5263157895</v>
      </c>
      <c r="M183" s="5" t="n">
        <f aca="false">L183/0.98</f>
        <v>29007.6799140709</v>
      </c>
      <c r="N183" s="5" t="n">
        <f aca="false">M183+200</f>
        <v>29207.6799140709</v>
      </c>
    </row>
    <row r="184" customFormat="false" ht="13.8" hidden="false" customHeight="false" outlineLevel="0" collapsed="false">
      <c r="A184" s="6" t="n">
        <v>44612</v>
      </c>
      <c r="B184" s="7" t="n">
        <f aca="false">+YEAR(A184)</f>
        <v>2022</v>
      </c>
      <c r="C184" s="1" t="n">
        <v>504.5</v>
      </c>
      <c r="D184" s="1" t="n">
        <v>4.47</v>
      </c>
      <c r="E184" s="1" t="n">
        <v>739</v>
      </c>
      <c r="F184" s="4" t="n">
        <v>1010</v>
      </c>
      <c r="G184" s="4" t="n">
        <f aca="false">C184*K184</f>
        <v>10259.0075</v>
      </c>
      <c r="H184" s="4" t="n">
        <f aca="false">D184*K184</f>
        <v>90.89745</v>
      </c>
      <c r="I184" s="4" t="n">
        <f aca="false">E184*K184</f>
        <v>15027.565</v>
      </c>
      <c r="J184" s="4" t="n">
        <f aca="false">F184*K183:K184</f>
        <v>20538.35</v>
      </c>
      <c r="K184" s="5" t="n">
        <v>20.335</v>
      </c>
      <c r="L184" s="5" t="n">
        <f aca="false">C184*K184*2/0.95</f>
        <v>21597.9105263158</v>
      </c>
      <c r="M184" s="5" t="n">
        <f aca="false">L184/0.98</f>
        <v>22038.6842105263</v>
      </c>
      <c r="N184" s="5" t="n">
        <f aca="false">M184+200</f>
        <v>22238.6842105263</v>
      </c>
    </row>
    <row r="185" customFormat="false" ht="13.8" hidden="false" customHeight="false" outlineLevel="0" collapsed="false">
      <c r="A185" s="6" t="n">
        <v>44605</v>
      </c>
      <c r="B185" s="7" t="n">
        <f aca="false">+YEAR(A185)</f>
        <v>2022</v>
      </c>
      <c r="C185" s="1" t="n">
        <v>505.5</v>
      </c>
      <c r="D185" s="1" t="n">
        <v>4.431</v>
      </c>
      <c r="E185" s="1" t="n">
        <v>742.5</v>
      </c>
      <c r="F185" s="4" t="n">
        <v>1117</v>
      </c>
      <c r="G185" s="4" t="n">
        <f aca="false">C185*K185</f>
        <v>10251.54</v>
      </c>
      <c r="H185" s="4" t="n">
        <f aca="false">D185*K185</f>
        <v>89.86068</v>
      </c>
      <c r="I185" s="4" t="n">
        <f aca="false">E185*K185</f>
        <v>15057.9</v>
      </c>
      <c r="J185" s="4" t="n">
        <f aca="false">F185*K184:K185</f>
        <v>22652.76</v>
      </c>
      <c r="K185" s="5" t="n">
        <v>20.28</v>
      </c>
      <c r="L185" s="5" t="n">
        <f aca="false">C185*K185*2/0.95</f>
        <v>21582.1894736842</v>
      </c>
      <c r="M185" s="5" t="n">
        <f aca="false">L185/0.98</f>
        <v>22022.6423200859</v>
      </c>
      <c r="N185" s="5" t="n">
        <f aca="false">M185+200</f>
        <v>22222.6423200859</v>
      </c>
    </row>
    <row r="186" customFormat="false" ht="13.8" hidden="false" customHeight="false" outlineLevel="0" collapsed="false">
      <c r="A186" s="6" t="n">
        <v>44598</v>
      </c>
      <c r="B186" s="7" t="n">
        <f aca="false">+YEAR(A186)</f>
        <v>2022</v>
      </c>
      <c r="C186" s="1" t="n">
        <v>515</v>
      </c>
      <c r="D186" s="1" t="n">
        <v>3.941</v>
      </c>
      <c r="E186" s="1" t="n">
        <v>745.5</v>
      </c>
      <c r="F186" s="4" t="n">
        <v>1131</v>
      </c>
      <c r="G186" s="4" t="n">
        <f aca="false">C186*K186</f>
        <v>10570.89</v>
      </c>
      <c r="H186" s="4" t="n">
        <f aca="false">D186*K186</f>
        <v>80.892966</v>
      </c>
      <c r="I186" s="4" t="n">
        <f aca="false">E186*K186</f>
        <v>15302.133</v>
      </c>
      <c r="J186" s="4" t="n">
        <f aca="false">F186*K185:K186</f>
        <v>23214.906</v>
      </c>
      <c r="K186" s="5" t="n">
        <v>20.526</v>
      </c>
      <c r="L186" s="5" t="n">
        <f aca="false">C186*K186*2/0.95</f>
        <v>22254.5052631579</v>
      </c>
      <c r="M186" s="5" t="n">
        <f aca="false">L186/0.98</f>
        <v>22708.678839957</v>
      </c>
      <c r="N186" s="5" t="n">
        <f aca="false">M186+200</f>
        <v>22908.678839957</v>
      </c>
    </row>
    <row r="187" customFormat="false" ht="13.8" hidden="false" customHeight="false" outlineLevel="0" collapsed="false">
      <c r="A187" s="6" t="n">
        <v>44591</v>
      </c>
      <c r="B187" s="7" t="n">
        <f aca="false">+YEAR(A187)</f>
        <v>2022</v>
      </c>
      <c r="C187" s="1" t="n">
        <v>502.5</v>
      </c>
      <c r="D187" s="1" t="n">
        <v>4.572</v>
      </c>
      <c r="E187" s="1" t="n">
        <v>737</v>
      </c>
      <c r="F187" s="4" t="n">
        <v>1190</v>
      </c>
      <c r="G187" s="4" t="n">
        <f aca="false">C187*K187</f>
        <v>10382.655</v>
      </c>
      <c r="H187" s="4" t="n">
        <f aca="false">D187*K187</f>
        <v>94.466664</v>
      </c>
      <c r="I187" s="4" t="n">
        <f aca="false">E187*K187</f>
        <v>15227.894</v>
      </c>
      <c r="J187" s="4" t="n">
        <f aca="false">F187*K186:K187</f>
        <v>24587.78</v>
      </c>
      <c r="K187" s="5" t="n">
        <v>20.662</v>
      </c>
      <c r="L187" s="5" t="n">
        <f aca="false">C187*K187*2/0.95</f>
        <v>21858.2210526316</v>
      </c>
      <c r="M187" s="5" t="n">
        <f aca="false">L187/0.98</f>
        <v>22304.3071965628</v>
      </c>
      <c r="N187" s="5" t="n">
        <f aca="false">M187+200</f>
        <v>22504.3071965628</v>
      </c>
    </row>
    <row r="188" customFormat="false" ht="13.8" hidden="false" customHeight="false" outlineLevel="0" collapsed="false">
      <c r="A188" s="6" t="n">
        <v>44584</v>
      </c>
      <c r="B188" s="7" t="n">
        <f aca="false">+YEAR(A188)</f>
        <v>2022</v>
      </c>
      <c r="C188" s="1" t="n">
        <v>470</v>
      </c>
      <c r="D188" s="1" t="n">
        <v>4.639</v>
      </c>
      <c r="E188" s="1" t="n">
        <v>702</v>
      </c>
      <c r="F188" s="4" t="n">
        <v>1170</v>
      </c>
      <c r="G188" s="4" t="n">
        <f aca="false">C188*K188</f>
        <v>9770.83</v>
      </c>
      <c r="H188" s="4" t="n">
        <f aca="false">D188*K188</f>
        <v>96.440171</v>
      </c>
      <c r="I188" s="4" t="n">
        <f aca="false">E188*K188</f>
        <v>14593.878</v>
      </c>
      <c r="J188" s="4" t="n">
        <f aca="false">F188*K187:K188</f>
        <v>24323.13</v>
      </c>
      <c r="K188" s="5" t="n">
        <v>20.789</v>
      </c>
      <c r="L188" s="5" t="n">
        <f aca="false">C188*K188*2/0.95</f>
        <v>20570.1684210526</v>
      </c>
      <c r="M188" s="5" t="n">
        <f aca="false">L188/0.98</f>
        <v>20989.9677765843</v>
      </c>
      <c r="N188" s="5" t="n">
        <f aca="false">M188+200</f>
        <v>21189.9677765843</v>
      </c>
    </row>
    <row r="189" customFormat="false" ht="13.8" hidden="false" customHeight="false" outlineLevel="0" collapsed="false">
      <c r="A189" s="6" t="n">
        <v>44577</v>
      </c>
      <c r="B189" s="7" t="n">
        <f aca="false">+YEAR(A189)</f>
        <v>2022</v>
      </c>
      <c r="C189" s="1" t="n">
        <v>474</v>
      </c>
      <c r="D189" s="1" t="n">
        <v>3.999</v>
      </c>
      <c r="E189" s="1" t="n">
        <v>703.5</v>
      </c>
      <c r="F189" s="4" t="n">
        <v>1425</v>
      </c>
      <c r="G189" s="4" t="n">
        <f aca="false">C189*K189</f>
        <v>9693.774</v>
      </c>
      <c r="H189" s="4" t="n">
        <f aca="false">D189*K189</f>
        <v>81.783549</v>
      </c>
      <c r="I189" s="4" t="n">
        <f aca="false">E189*K189</f>
        <v>14387.2785</v>
      </c>
      <c r="J189" s="4" t="n">
        <f aca="false">F189*K188:K189</f>
        <v>29142.675</v>
      </c>
      <c r="K189" s="5" t="n">
        <v>20.451</v>
      </c>
      <c r="L189" s="5" t="n">
        <f aca="false">C189*K189*2/0.95</f>
        <v>20407.9452631579</v>
      </c>
      <c r="M189" s="5" t="n">
        <f aca="false">L189/0.98</f>
        <v>20824.4339419979</v>
      </c>
      <c r="N189" s="5" t="n">
        <f aca="false">M189+200</f>
        <v>21024.4339419979</v>
      </c>
    </row>
    <row r="190" customFormat="false" ht="13.8" hidden="false" customHeight="false" outlineLevel="0" collapsed="false">
      <c r="A190" s="6" t="n">
        <v>44570</v>
      </c>
      <c r="B190" s="7" t="n">
        <f aca="false">+YEAR(A190)</f>
        <v>2022</v>
      </c>
      <c r="C190" s="1" t="n">
        <v>467.5</v>
      </c>
      <c r="D190" s="1" t="n">
        <v>4.262</v>
      </c>
      <c r="E190" s="1" t="n">
        <v>700</v>
      </c>
      <c r="F190" s="4" t="n">
        <v>1437</v>
      </c>
      <c r="G190" s="4" t="n">
        <f aca="false">C190*K190</f>
        <v>9485.575</v>
      </c>
      <c r="H190" s="4" t="n">
        <f aca="false">D190*K190</f>
        <v>86.47598</v>
      </c>
      <c r="I190" s="4" t="n">
        <f aca="false">E190*K190</f>
        <v>14203</v>
      </c>
      <c r="J190" s="4" t="n">
        <f aca="false">F190*K189:K190</f>
        <v>29156.73</v>
      </c>
      <c r="K190" s="5" t="n">
        <v>20.29</v>
      </c>
      <c r="L190" s="5" t="n">
        <f aca="false">C190*K190*2/0.95</f>
        <v>19969.6315789474</v>
      </c>
      <c r="M190" s="5" t="n">
        <f aca="false">L190/0.98</f>
        <v>20377.1750805585</v>
      </c>
      <c r="N190" s="5" t="n">
        <f aca="false">M190+200</f>
        <v>20577.1750805585</v>
      </c>
    </row>
    <row r="191" customFormat="false" ht="13.8" hidden="false" customHeight="false" outlineLevel="0" collapsed="false">
      <c r="A191" s="6" t="n">
        <v>44563</v>
      </c>
      <c r="B191" s="7" t="n">
        <f aca="false">+YEAR(A191)</f>
        <v>2022</v>
      </c>
      <c r="C191" s="1" t="n">
        <v>467.5</v>
      </c>
      <c r="D191" s="1" t="n">
        <v>3.916</v>
      </c>
      <c r="E191" s="1" t="n">
        <v>715</v>
      </c>
      <c r="F191" s="4" t="n">
        <v>1415</v>
      </c>
      <c r="G191" s="4" t="n">
        <f aca="false">C191*K191</f>
        <v>9518.3</v>
      </c>
      <c r="H191" s="4" t="n">
        <f aca="false">D191*K191</f>
        <v>79.72976</v>
      </c>
      <c r="I191" s="4" t="n">
        <f aca="false">E191*K191</f>
        <v>14557.4</v>
      </c>
      <c r="J191" s="4" t="n">
        <f aca="false">F191*K190:K191</f>
        <v>28809.4</v>
      </c>
      <c r="K191" s="5" t="n">
        <v>20.36</v>
      </c>
      <c r="L191" s="5" t="n">
        <f aca="false">C191*K191*2/0.95</f>
        <v>20038.5263157895</v>
      </c>
      <c r="M191" s="5" t="n">
        <f aca="false">L191/0.98</f>
        <v>20447.4758324382</v>
      </c>
      <c r="N191" s="5" t="n">
        <f aca="false">M191+200</f>
        <v>20647.4758324382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2025-08-04T15:23:15Z</dcterms:created>
  <dc:creator/>
  <dc:description/>
  <dc:language>es-MX</dc:language>
  <cp:lastModifiedBy/>
  <dcterms:modified xsi:type="dcterms:W3CDTF">2025-08-20T13:30:59Z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