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600" windowHeight="8010" tabRatio="897" activeTab="13"/>
  </bookViews>
  <sheets>
    <sheet name="Imagen" sheetId="1" r:id="rId1"/>
    <sheet name="Pantalla00" sheetId="2" r:id="rId2"/>
    <sheet name="Pantalla00_" sheetId="4" r:id="rId3"/>
    <sheet name="Pantalla02" sheetId="3" r:id="rId4"/>
    <sheet name="Ventas" sheetId="66" r:id="rId5"/>
    <sheet name="Consultas" sheetId="58" r:id="rId6"/>
    <sheet name="AperturaCaja" sheetId="64" r:id="rId7"/>
    <sheet name="Caja" sheetId="65" r:id="rId8"/>
    <sheet name="CierreDeVentas" sheetId="57" r:id="rId9"/>
    <sheet name="AjusteStk" sheetId="44" r:id="rId10"/>
    <sheet name="StockInicial" sheetId="45" r:id="rId11"/>
    <sheet name="Kardex" sheetId="55" r:id="rId12"/>
    <sheet name="Rotacion" sheetId="56" r:id="rId13"/>
    <sheet name="Reposicion" sheetId="47" r:id="rId14"/>
    <sheet name="Productos" sheetId="11" r:id="rId15"/>
    <sheet name="ProveedorX" sheetId="18" r:id="rId16"/>
    <sheet name="LaboratorioX" sheetId="12" r:id="rId17"/>
    <sheet name="Vendedores" sheetId="23" r:id="rId18"/>
    <sheet name="Clientes" sheetId="15" r:id="rId19"/>
    <sheet name="IGVX" sheetId="24" r:id="rId20"/>
    <sheet name="TipoDeCambioX" sheetId="27" r:id="rId21"/>
    <sheet name="FormaDePagoX" sheetId="25" r:id="rId22"/>
    <sheet name="SetCategoriaX" sheetId="16" r:id="rId23"/>
    <sheet name="PrincipioActX" sheetId="14" r:id="rId24"/>
    <sheet name="Tip_Docum" sheetId="43" r:id="rId25"/>
    <sheet name="MedicosX" sheetId="42" r:id="rId26"/>
    <sheet name="ListasDePrecios" sheetId="46" r:id="rId27"/>
    <sheet name="Precios" sheetId="61" r:id="rId28"/>
    <sheet name="Desc.Gral." sheetId="60" r:id="rId29"/>
    <sheet name="Desc.X.Laboratorio" sheetId="59" r:id="rId30"/>
    <sheet name="Incentivo" sheetId="63" r:id="rId31"/>
    <sheet name="MinimoExhibicion" sheetId="62" r:id="rId32"/>
    <sheet name="Fraccion" sheetId="67" r:id="rId33"/>
    <sheet name="Promocion" sheetId="68" r:id="rId34"/>
    <sheet name="FormatoCreaProd01" sheetId="48" r:id="rId35"/>
    <sheet name="FormatoCreacionProd02" sheetId="49" r:id="rId36"/>
    <sheet name="FIN" sheetId="51" r:id="rId37"/>
  </sheets>
  <calcPr calcId="145621"/>
</workbook>
</file>

<file path=xl/calcChain.xml><?xml version="1.0" encoding="utf-8"?>
<calcChain xmlns="http://schemas.openxmlformats.org/spreadsheetml/2006/main">
  <c r="O62" i="47" l="1"/>
  <c r="O44" i="47" s="1"/>
  <c r="P58" i="47"/>
  <c r="Q58" i="47" s="1"/>
  <c r="O59" i="47" s="1"/>
  <c r="O41" i="47"/>
  <c r="M59" i="47" l="1"/>
  <c r="O42" i="47" s="1"/>
  <c r="P55" i="47"/>
  <c r="M47" i="47" s="1"/>
  <c r="M55" i="47"/>
  <c r="O43" i="47" s="1"/>
  <c r="P54" i="47"/>
  <c r="L47" i="47" s="1"/>
  <c r="O45" i="47" l="1"/>
  <c r="M48" i="47" s="1"/>
  <c r="N47" i="47"/>
  <c r="L48" i="47" l="1"/>
  <c r="N48" i="47" s="1"/>
  <c r="A31" i="56" l="1"/>
  <c r="L31" i="56"/>
  <c r="L33" i="56" s="1"/>
  <c r="K31" i="56"/>
  <c r="K33" i="56" s="1"/>
  <c r="J31" i="56"/>
  <c r="J33" i="56" s="1"/>
  <c r="I31" i="56"/>
  <c r="I33" i="56" s="1"/>
  <c r="H31" i="56"/>
  <c r="H33" i="56" s="1"/>
  <c r="F31" i="56"/>
  <c r="F33" i="56" s="1"/>
  <c r="E31" i="56"/>
  <c r="E33" i="56" s="1"/>
  <c r="D31" i="56"/>
  <c r="D33" i="56" s="1"/>
  <c r="C31" i="56"/>
  <c r="C33" i="56" s="1"/>
  <c r="B31" i="56"/>
  <c r="B33" i="56" s="1"/>
  <c r="N37" i="46" l="1"/>
  <c r="M37" i="46"/>
  <c r="K37" i="46"/>
</calcChain>
</file>

<file path=xl/sharedStrings.xml><?xml version="1.0" encoding="utf-8"?>
<sst xmlns="http://schemas.openxmlformats.org/spreadsheetml/2006/main" count="500" uniqueCount="349">
  <si>
    <t>Periodo de revision</t>
  </si>
  <si>
    <t>Tipo de Operación</t>
  </si>
  <si>
    <t>Origen de Prod.</t>
  </si>
  <si>
    <t>Todos</t>
  </si>
  <si>
    <t>Seleccionar Linea</t>
  </si>
  <si>
    <t>Sumar Transito</t>
  </si>
  <si>
    <t>Sumar Compras Pendientes</t>
  </si>
  <si>
    <t>Local</t>
  </si>
  <si>
    <t xml:space="preserve">Opcion </t>
  </si>
  <si>
    <t>Ignorar Prod. Sin Saldo</t>
  </si>
  <si>
    <t>Sumar Minimo Exhibicion</t>
  </si>
  <si>
    <t>TRX de Ventas</t>
  </si>
  <si>
    <t>TRX de Salida Guias</t>
  </si>
  <si>
    <t>Solo Prod. Activos</t>
  </si>
  <si>
    <t>Productos Fraccionados</t>
  </si>
  <si>
    <t>Sumar Tiempo de Suministro</t>
  </si>
  <si>
    <t>Existencias</t>
  </si>
  <si>
    <t>Tiempo</t>
  </si>
  <si>
    <t>TS</t>
  </si>
  <si>
    <t>TR</t>
  </si>
  <si>
    <t>CALCULO DE REPOSICION DE STOCK</t>
  </si>
  <si>
    <t xml:space="preserve">           Reponer</t>
  </si>
  <si>
    <t>TRX  de Ingreso de Guias</t>
  </si>
  <si>
    <t>Tiempo de Suministro</t>
  </si>
  <si>
    <t>Tiempo de Reposicion</t>
  </si>
  <si>
    <t>Producto</t>
  </si>
  <si>
    <t>Falta 0</t>
  </si>
  <si>
    <t>TRX registradas x Falta 00</t>
  </si>
  <si>
    <t>CODIGO</t>
  </si>
  <si>
    <t>DESCRIPCION</t>
  </si>
  <si>
    <t>UNIDAD</t>
  </si>
  <si>
    <t>STOCK</t>
  </si>
  <si>
    <t>STK_MAX.</t>
  </si>
  <si>
    <t>STK_MIN.</t>
  </si>
  <si>
    <t>STOCK PROMEDIO</t>
  </si>
  <si>
    <t>S/. REP. COSTO</t>
  </si>
  <si>
    <t>MES_01</t>
  </si>
  <si>
    <t>MES_02</t>
  </si>
  <si>
    <t>MES_03</t>
  </si>
  <si>
    <t>MES_04</t>
  </si>
  <si>
    <t>MES_05</t>
  </si>
  <si>
    <t>STK.
REPONER</t>
  </si>
  <si>
    <t>STK.
FALTA_00</t>
  </si>
  <si>
    <t>STK.FINAL
MANUAL</t>
  </si>
  <si>
    <t>STK.
TRANSITO</t>
  </si>
  <si>
    <t>S/. STK.
PROMEDIO</t>
  </si>
  <si>
    <t>TOT_STK
( + )</t>
  </si>
  <si>
    <t>TOT_STK
( - )</t>
  </si>
  <si>
    <t>STK.
REP.FINAL</t>
  </si>
  <si>
    <t>Parametro Max. (#Dias)</t>
  </si>
  <si>
    <t>Parametro Min. (#Dias)</t>
  </si>
  <si>
    <t>STK.CPRA.
PENDIENTE</t>
  </si>
  <si>
    <t>STK.
EXHIBICION</t>
  </si>
  <si>
    <t>Prod. Exhibicion</t>
  </si>
  <si>
    <t>VARIABLES DEL PROCESO DE  REPOSICION</t>
  </si>
  <si>
    <t>(1) Cantidad a solicitar Proceso de Reposicion</t>
  </si>
  <si>
    <t>( - ) STOCK DE EXHIBICION</t>
  </si>
  <si>
    <t xml:space="preserve">( + ) STOCK DSIPONIBLE </t>
  </si>
  <si>
    <t>( + ) STOCK EN TRANSITO</t>
  </si>
  <si>
    <t>( + ) STOCK DE COMPRAS PENDIENTES</t>
  </si>
  <si>
    <t>( - ) STOCK TIEMPO DE SUMINISTRO</t>
  </si>
  <si>
    <t xml:space="preserve">( - ) FALTA  00 </t>
  </si>
  <si>
    <t>( + ) SOLICITUD MANUAL X RESPONSABLE DEL LOCAL</t>
  </si>
  <si>
    <t>( - ) STOCK DE REPOSICION</t>
  </si>
  <si>
    <t>Calculo MIN</t>
  </si>
  <si>
    <t>Calculo MAX</t>
  </si>
  <si>
    <t>Calculo REPOSICION</t>
  </si>
  <si>
    <t>(   ) TOTAL STOCK</t>
  </si>
  <si>
    <t>CO_LOCAL</t>
  </si>
  <si>
    <t>CO_COMPANIA</t>
  </si>
  <si>
    <t>FE_PEDIDO</t>
  </si>
  <si>
    <t>CO_PRODUCTO</t>
  </si>
  <si>
    <t>CA_PEDIDO</t>
  </si>
  <si>
    <t>IN_CAMBIOXQF</t>
  </si>
  <si>
    <t>CA_MAXIMO</t>
  </si>
  <si>
    <t>CA_MINIMO</t>
  </si>
  <si>
    <t>NU_SEC_PEDIDO</t>
  </si>
  <si>
    <t>PE</t>
  </si>
  <si>
    <t>XXXX</t>
  </si>
  <si>
    <t>XX</t>
  </si>
  <si>
    <t>PEDIDO REPOSICION</t>
  </si>
  <si>
    <t>MES</t>
  </si>
  <si>
    <t>DIA</t>
  </si>
  <si>
    <t>NOMBRE DE ARCHIVO DE REPOSICION</t>
  </si>
  <si>
    <t>ANNO</t>
  </si>
  <si>
    <t>CAMPOS DE ARCHIVO DE REPOSICION</t>
  </si>
  <si>
    <t>( * ) Si se generan varios archivos el mismo dia, se trabaja con el ultimo enviado.</t>
  </si>
  <si>
    <t>( * ) Generacion de Pedidos a proveedor</t>
  </si>
  <si>
    <t>2.- Se tendra asociaciones producto - proeveedor de caracter preferente</t>
  </si>
  <si>
    <t>NOMBRE DE ARCHIVO DE ORDEN DE COMPRA</t>
  </si>
  <si>
    <t>AT</t>
  </si>
  <si>
    <t>PEDIDO REPOSICION-ORDEN DE COMPRA</t>
  </si>
  <si>
    <t xml:space="preserve">         0002 -LUNG FARMA </t>
  </si>
  <si>
    <t>0002</t>
  </si>
  <si>
    <t>CO_PROVEEDOR</t>
  </si>
  <si>
    <t>0001</t>
  </si>
  <si>
    <t>0003</t>
  </si>
  <si>
    <t>0004</t>
  </si>
  <si>
    <t>0005</t>
  </si>
  <si>
    <t>NU_ORDEN_CPRA</t>
  </si>
  <si>
    <t>0000000001</t>
  </si>
  <si>
    <t>0000000002</t>
  </si>
  <si>
    <t>0000000003</t>
  </si>
  <si>
    <t>0000000004</t>
  </si>
  <si>
    <t>0000000005</t>
  </si>
  <si>
    <t>VA_PRECIO_UNIT</t>
  </si>
  <si>
    <t>CO_PROD_PROV</t>
  </si>
  <si>
    <t>000001</t>
  </si>
  <si>
    <t>000002</t>
  </si>
  <si>
    <t>000003</t>
  </si>
  <si>
    <t>CO_RUC_LOCAL</t>
  </si>
  <si>
    <t>CO_VENDEDOR</t>
  </si>
  <si>
    <t>ATUXPRO</t>
  </si>
  <si>
    <t>CO_PROD_VENDEDOR</t>
  </si>
  <si>
    <t>0000000A</t>
  </si>
  <si>
    <t>0000000B</t>
  </si>
  <si>
    <t>0000000C</t>
  </si>
  <si>
    <t>0000000D</t>
  </si>
  <si>
    <t>0000000E</t>
  </si>
  <si>
    <t>0000000F</t>
  </si>
  <si>
    <t>0000000G</t>
  </si>
  <si>
    <t>0000000H</t>
  </si>
  <si>
    <t>0000000I</t>
  </si>
  <si>
    <t>0000000J</t>
  </si>
  <si>
    <t>0000000K</t>
  </si>
  <si>
    <t>0000000L</t>
  </si>
  <si>
    <t>0000000M</t>
  </si>
  <si>
    <t>0000000N</t>
  </si>
  <si>
    <t>0000000Q</t>
  </si>
  <si>
    <t>VA_IGV</t>
  </si>
  <si>
    <t>REBATES</t>
  </si>
  <si>
    <t>INCENTIVOS</t>
  </si>
  <si>
    <t>( * ) Ordenar de mayor a menor cantidad a reponer</t>
  </si>
  <si>
    <t>SET DE CATEGORIAS - TABLAS</t>
  </si>
  <si>
    <t>COD_LISTA</t>
  </si>
  <si>
    <t>FE_INICIO</t>
  </si>
  <si>
    <t>FE_FIN</t>
  </si>
  <si>
    <t>IN_PREFERENTE</t>
  </si>
  <si>
    <t>DE_PROVEEDOR</t>
  </si>
  <si>
    <t>001</t>
  </si>
  <si>
    <t>002</t>
  </si>
  <si>
    <t>003</t>
  </si>
  <si>
    <t>DICAR</t>
  </si>
  <si>
    <t>N</t>
  </si>
  <si>
    <t>IN_PREC_INC_IGV</t>
  </si>
  <si>
    <t>S</t>
  </si>
  <si>
    <t>IN_ESTADO</t>
  </si>
  <si>
    <t>A</t>
  </si>
  <si>
    <t>FE_CREACION</t>
  </si>
  <si>
    <t>DE_LABORATORIO</t>
  </si>
  <si>
    <t>QUALIPHARM</t>
  </si>
  <si>
    <t>DE_PRODUCTO</t>
  </si>
  <si>
    <t>VA_PRECIO_VTA</t>
  </si>
  <si>
    <t>VA_PRECIO_FIN</t>
  </si>
  <si>
    <t>VA_PREC_VTA_SUGERIDO</t>
  </si>
  <si>
    <t>CO_PROD_ATUX</t>
  </si>
  <si>
    <t>TI_MONEDA</t>
  </si>
  <si>
    <t>0101002088</t>
  </si>
  <si>
    <t>10101010</t>
  </si>
  <si>
    <t>CIT CAL D3 CAJA X 30TAB.</t>
  </si>
  <si>
    <t>NUEVO SOL S/.</t>
  </si>
  <si>
    <t>TP.DOCUMENTO</t>
  </si>
  <si>
    <t>01 NC</t>
  </si>
  <si>
    <t>VA_MONTO_TP_DOC</t>
  </si>
  <si>
    <t>CA_STK_MIN</t>
  </si>
  <si>
    <t>VA_COSTO_UNIT</t>
  </si>
  <si>
    <t>VA_DESCUENTO</t>
  </si>
  <si>
    <t>DE_UNIDAD DE PRESENTACION</t>
  </si>
  <si>
    <t>CO_LABORATORIO</t>
  </si>
  <si>
    <t>DE_PROD_CONTROLADO</t>
  </si>
  <si>
    <t xml:space="preserve">CO_BARRA </t>
  </si>
  <si>
    <t>CO_PROCEDENCIA</t>
  </si>
  <si>
    <t>DE_PROCEDENCIA</t>
  </si>
  <si>
    <t>IN_CTRL.DIGEMID</t>
  </si>
  <si>
    <t>IN_CTRL.LOTE</t>
  </si>
  <si>
    <t>TI_PRECIO</t>
  </si>
  <si>
    <t>CO_IGV</t>
  </si>
  <si>
    <t>CO_LAB</t>
  </si>
  <si>
    <t>PRECIO_VTA</t>
  </si>
  <si>
    <t>*** PRODUCTOS ***</t>
  </si>
  <si>
    <t>CO_PROD
CONTROLADO</t>
  </si>
  <si>
    <t>UNIDAD
DE PRESENTACION</t>
  </si>
  <si>
    <t>CODIGO
PROCEDENCIA</t>
  </si>
  <si>
    <t>DETALLE
PROCEDENCIA</t>
  </si>
  <si>
    <t>INDICADOR
CTRL.DIGEMID</t>
  </si>
  <si>
    <t>INDICADOR
CTRL.LOTE</t>
  </si>
  <si>
    <t xml:space="preserve">(*) CO_BARRA </t>
  </si>
  <si>
    <t>01</t>
  </si>
  <si>
    <t>CHEQUE</t>
  </si>
  <si>
    <t>LETRA</t>
  </si>
  <si>
    <t>FACTURA</t>
  </si>
  <si>
    <t>TICKET - BOLETA</t>
  </si>
  <si>
    <t xml:space="preserve">TICKET - FACTURA </t>
  </si>
  <si>
    <t>NOTA DE CREDITO</t>
  </si>
  <si>
    <t>02</t>
  </si>
  <si>
    <t>03</t>
  </si>
  <si>
    <t>04</t>
  </si>
  <si>
    <t>05</t>
  </si>
  <si>
    <t>06</t>
  </si>
  <si>
    <t>07</t>
  </si>
  <si>
    <t>CO_TIP_DOC</t>
  </si>
  <si>
    <t>DE_TIP_DOCUMENTO</t>
  </si>
  <si>
    <t>BOLETA</t>
  </si>
  <si>
    <t xml:space="preserve">FEECHA </t>
  </si>
  <si>
    <t>TIPO DE CAMBIO</t>
  </si>
  <si>
    <t>01/10/2014</t>
  </si>
  <si>
    <t>02/10/2014</t>
  </si>
  <si>
    <t>03/10/2014</t>
  </si>
  <si>
    <t>04/10/2014</t>
  </si>
  <si>
    <t>05/10/2014</t>
  </si>
  <si>
    <t>06/10/2014</t>
  </si>
  <si>
    <t>07/10/2014</t>
  </si>
  <si>
    <t>CO_IMPUESTO</t>
  </si>
  <si>
    <t xml:space="preserve">VA_IMPUESTO </t>
  </si>
  <si>
    <t>DE_IMPUESTO</t>
  </si>
  <si>
    <t>00</t>
  </si>
  <si>
    <t>CO_FORMA_PAGO</t>
  </si>
  <si>
    <t>DE_FORMA_PAGO</t>
  </si>
  <si>
    <t>SOLES</t>
  </si>
  <si>
    <t>S/.</t>
  </si>
  <si>
    <t>DE_SIGNO</t>
  </si>
  <si>
    <t>VISA</t>
  </si>
  <si>
    <t>DÓLAR</t>
  </si>
  <si>
    <t>USD $</t>
  </si>
  <si>
    <t>TCV</t>
  </si>
  <si>
    <t>MASTERCARD</t>
  </si>
  <si>
    <t>DINNERS</t>
  </si>
  <si>
    <t>ELECTRON</t>
  </si>
  <si>
    <t>TCM</t>
  </si>
  <si>
    <t>TCD</t>
  </si>
  <si>
    <t>TCE</t>
  </si>
  <si>
    <t>RotacionXMes01</t>
  </si>
  <si>
    <t>RotacionXMes02</t>
  </si>
  <si>
    <t>RotacionXMes03</t>
  </si>
  <si>
    <t>RotacionXMes04</t>
  </si>
  <si>
    <t>RotacionXMes05</t>
  </si>
  <si>
    <t>RotacionXSem01</t>
  </si>
  <si>
    <t>RotacionXSem02</t>
  </si>
  <si>
    <t>RotacionXSem03</t>
  </si>
  <si>
    <t>RotacionXSem04</t>
  </si>
  <si>
    <t>RotacionXSem05</t>
  </si>
  <si>
    <t>Rotac.Mes01</t>
  </si>
  <si>
    <t>Rotac.Mes02</t>
  </si>
  <si>
    <t>Rotac.Mes03</t>
  </si>
  <si>
    <t>Rotac.Mes04</t>
  </si>
  <si>
    <t>Rotac.Mes05</t>
  </si>
  <si>
    <t>DETALLE DE VENTAS</t>
  </si>
  <si>
    <t>RESUMEN SE CONSOLIDA LA INFORMACION X ITEM</t>
  </si>
  <si>
    <t>VENTAS X TRANSACCION</t>
  </si>
  <si>
    <t>REPORTE RESUMEN</t>
  </si>
  <si>
    <t>VENTAS X DIA</t>
  </si>
  <si>
    <t>*** Control de Cierre de Caja si tenemos mas de 03 dias sin cerrar caja indicar que al 04 dia no podra aperturara caja</t>
  </si>
  <si>
    <t>STOCK AL CIERRE DE OPERACIONES</t>
  </si>
  <si>
    <t>VENTAS</t>
  </si>
  <si>
    <t>DETALLE</t>
  </si>
  <si>
    <t>CABECERA</t>
  </si>
  <si>
    <t>COMPROBANTES</t>
  </si>
  <si>
    <t>TIPO CREDITO</t>
  </si>
  <si>
    <t>KARDEX</t>
  </si>
  <si>
    <t>PEDIDO DE REPOSICION</t>
  </si>
  <si>
    <t>INGRESOS DEL DIA</t>
  </si>
  <si>
    <t>SALIDAS DEL DIA</t>
  </si>
  <si>
    <t>AJUSTES DE STOCK</t>
  </si>
  <si>
    <t>PRECIOS</t>
  </si>
  <si>
    <t>MIN.EXHIBICION</t>
  </si>
  <si>
    <t>CORRELATIVOS</t>
  </si>
  <si>
    <t>NUM_SUNAT</t>
  </si>
  <si>
    <t>CLAVE DE USUARIOS</t>
  </si>
  <si>
    <t xml:space="preserve">VENDEDORES </t>
  </si>
  <si>
    <t>CLIENTES</t>
  </si>
  <si>
    <t xml:space="preserve">REPORTE GENERAL </t>
  </si>
  <si>
    <t>REPORTE DE PRODUCTOS CON ## DE MESES SIN MOVIMIENTO DE PRECIO Y CON STOCK</t>
  </si>
  <si>
    <t>REPORTES POR #####.##% MARGEN</t>
  </si>
  <si>
    <t xml:space="preserve">  </t>
  </si>
  <si>
    <t>######.##%  DESCUENTO</t>
  </si>
  <si>
    <t>MOSTRAR SOLO LOS PRODUCTOS DEL LABORATORIO SELECCIONADO.</t>
  </si>
  <si>
    <t>ARQUEO CAJA</t>
  </si>
  <si>
    <t>CAJA</t>
  </si>
  <si>
    <t>PEDIDOS</t>
  </si>
  <si>
    <t>ANULACION DE PEDIDOS</t>
  </si>
  <si>
    <t>Ventas</t>
  </si>
  <si>
    <t>Completar Ventas</t>
  </si>
  <si>
    <t>Consultar Ventas</t>
  </si>
  <si>
    <t>Devolucion</t>
  </si>
  <si>
    <t>Motor de gestion de ventas</t>
  </si>
  <si>
    <t>Registrar las ventas manuales por corte de energia y ventas realizadas a mano</t>
  </si>
  <si>
    <t>Mostrar el contenido de una TRX se ingresa el correlativo o  un_sunat y se muestra el detalle</t>
  </si>
  <si>
    <t>CA_EMPAQUE</t>
  </si>
  <si>
    <t>VA_FRACCION</t>
  </si>
  <si>
    <t>IN_PROD_FRACCION</t>
  </si>
  <si>
    <t>Juan Manuel:   Por favor ubicar los campos de las pantallas e indicar tabla.nombre de campo</t>
  </si>
  <si>
    <t>Si no existen favor crearlos</t>
  </si>
  <si>
    <t xml:space="preserve">Alan: Utilizar para </t>
  </si>
  <si>
    <t>ATUX PRO</t>
  </si>
  <si>
    <t>ATUX CENTER</t>
  </si>
  <si>
    <t>Las 03 pantallas</t>
  </si>
  <si>
    <t xml:space="preserve">Omar </t>
  </si>
  <si>
    <t>Considerar las tablas y campos para el envio-recepcion de la informacion entre el Local y Central</t>
  </si>
  <si>
    <t>Todo cambio que realice el Local debe almacenarse en una tabla historica de cambios en forma local y tambien debe traer los registros hacia central</t>
  </si>
  <si>
    <t>Solo pantallas 01,  03,  04</t>
  </si>
  <si>
    <t xml:space="preserve">Dificultad </t>
  </si>
  <si>
    <t>Difucltad</t>
  </si>
  <si>
    <t>Dificultad</t>
  </si>
  <si>
    <t>REGLA DE NEGOCIO</t>
  </si>
  <si>
    <t>VA_</t>
  </si>
  <si>
    <t>EL VIJERO MATA EL INCENTIVO</t>
  </si>
  <si>
    <t>( + )  STOCK A REPONER 2</t>
  </si>
  <si>
    <t>(2) Cantidad a solicitar SEGÚN QF CANTIDAD A PEDIR **PRIORIDAD</t>
  </si>
  <si>
    <t>#CALCULADO</t>
  </si>
  <si>
    <t>TS    en dias</t>
  </si>
  <si>
    <t>Min</t>
  </si>
  <si>
    <t>Max</t>
  </si>
  <si>
    <t>Periodo</t>
  </si>
  <si>
    <t>TR    en dias</t>
  </si>
  <si>
    <t>Venta Periodo</t>
  </si>
  <si>
    <t>Rotac. X Dia</t>
  </si>
  <si>
    <t>Falta 0         unidades</t>
  </si>
  <si>
    <t>Unidades x rotacion</t>
  </si>
  <si>
    <t xml:space="preserve"> </t>
  </si>
  <si>
    <t>1.- Selección de Proveedor X Preferencia</t>
  </si>
  <si>
    <t>3.- Selección de Proveedor X Convenio</t>
  </si>
  <si>
    <t>4.- Selección de Proveedor X Forma de Pago</t>
  </si>
  <si>
    <t>5.- Se contara con informacion de las listas de precios de los productos por proveedor</t>
  </si>
  <si>
    <t>6.- El Pedido o Orden de Compra se realizara al proveedor que tenga el menor precio de venta</t>
  </si>
  <si>
    <t>7.+ Se crearan paquetes de Ordenes de Compra para cada proveedor-cliente</t>
  </si>
  <si>
    <t>No todos los Items del Proveedor, pueden ser considerados dentro del convenio o preferencia</t>
  </si>
  <si>
    <t>Tot.Items</t>
  </si>
  <si>
    <t>x Convenio</t>
  </si>
  <si>
    <t>x Preferente</t>
  </si>
  <si>
    <t>Libre</t>
  </si>
  <si>
    <t>%  de Atencion x Proveedores que atienten un mismo producto</t>
  </si>
  <si>
    <t>Item</t>
  </si>
  <si>
    <t>Proveedor</t>
  </si>
  <si>
    <t>%Atencion</t>
  </si>
  <si>
    <t>0000A</t>
  </si>
  <si>
    <t>La distribucion debe ser siempre 100%</t>
  </si>
  <si>
    <t>Adicionar a la tabla de listas de Precio Proveedor</t>
  </si>
  <si>
    <t xml:space="preserve">Proveedor Preferente </t>
  </si>
  <si>
    <t>Foma de Pago</t>
  </si>
  <si>
    <t>Stock x Proveedor Producto</t>
  </si>
  <si>
    <t>Proveedores: Indicar a que hora puden pasar el archivo con el  Stock actualizado</t>
  </si>
  <si>
    <t>Proveedor Convenio</t>
  </si>
  <si>
    <t>Reglas de Negocio preferenciales:</t>
  </si>
  <si>
    <t>Seleccionar la mejor Forma de Pago</t>
  </si>
  <si>
    <t>Forma de Pago</t>
  </si>
  <si>
    <t>30d</t>
  </si>
  <si>
    <t>45d</t>
  </si>
  <si>
    <t>15d</t>
  </si>
  <si>
    <t>*** LABORATORIO DICAR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</si>
</sst>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9.5"/>
      <color theme="1"/>
      <name val="Calibri"/>
      <family val="2"/>
      <scheme val="minor"/>
    </font>
    <font>
      <b/>
      <sz val="9.5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2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medium">
        <color theme="0"/>
      </top>
      <bottom style="thick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thick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1" fillId="4" borderId="0" xfId="0" applyFont="1" applyFill="1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6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0" fillId="5" borderId="0" xfId="0" applyFill="1"/>
    <xf numFmtId="0" fontId="1" fillId="5" borderId="0" xfId="0" applyFont="1" applyFill="1"/>
    <xf numFmtId="0" fontId="6" fillId="5" borderId="0" xfId="0" applyFont="1" applyFill="1"/>
    <xf numFmtId="0" fontId="0" fillId="7" borderId="0" xfId="0" applyFill="1"/>
    <xf numFmtId="0" fontId="1" fillId="0" borderId="0" xfId="0" applyFont="1" applyBorder="1"/>
    <xf numFmtId="0" fontId="1" fillId="0" borderId="0" xfId="0" applyFont="1" applyAlignment="1">
      <alignment horizontal="left" vertical="center"/>
    </xf>
    <xf numFmtId="0" fontId="0" fillId="4" borderId="0" xfId="0" applyFill="1"/>
    <xf numFmtId="0" fontId="1" fillId="4" borderId="2" xfId="0" applyFont="1" applyFill="1" applyBorder="1" applyAlignment="1">
      <alignment horizontal="right"/>
    </xf>
    <xf numFmtId="0" fontId="1" fillId="4" borderId="0" xfId="0" applyFont="1" applyFill="1" applyBorder="1"/>
    <xf numFmtId="0" fontId="0" fillId="4" borderId="0" xfId="0" applyFill="1" applyBorder="1"/>
    <xf numFmtId="0" fontId="0" fillId="0" borderId="0" xfId="0" applyFill="1"/>
    <xf numFmtId="0" fontId="1" fillId="4" borderId="1" xfId="0" applyFont="1" applyFill="1" applyBorder="1"/>
    <xf numFmtId="0" fontId="0" fillId="4" borderId="1" xfId="0" applyFill="1" applyBorder="1"/>
    <xf numFmtId="0" fontId="1" fillId="4" borderId="0" xfId="0" applyFont="1" applyFill="1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9" borderId="26" xfId="0" applyFill="1" applyBorder="1"/>
    <xf numFmtId="0" fontId="0" fillId="8" borderId="26" xfId="0" applyFill="1" applyBorder="1"/>
    <xf numFmtId="4" fontId="0" fillId="9" borderId="26" xfId="0" applyNumberFormat="1" applyFill="1" applyBorder="1"/>
    <xf numFmtId="4" fontId="0" fillId="8" borderId="26" xfId="0" applyNumberFormat="1" applyFill="1" applyBorder="1"/>
    <xf numFmtId="49" fontId="0" fillId="9" borderId="26" xfId="0" applyNumberFormat="1" applyFill="1" applyBorder="1"/>
    <xf numFmtId="49" fontId="0" fillId="8" borderId="26" xfId="0" applyNumberFormat="1" applyFill="1" applyBorder="1"/>
    <xf numFmtId="0" fontId="8" fillId="4" borderId="27" xfId="0" applyFont="1" applyFill="1" applyBorder="1"/>
    <xf numFmtId="0" fontId="8" fillId="4" borderId="28" xfId="0" applyFont="1" applyFill="1" applyBorder="1"/>
    <xf numFmtId="0" fontId="9" fillId="4" borderId="29" xfId="0" applyFont="1" applyFill="1" applyBorder="1" applyAlignment="1">
      <alignment horizontal="left" vertical="center"/>
    </xf>
    <xf numFmtId="0" fontId="0" fillId="9" borderId="30" xfId="0" applyFill="1" applyBorder="1"/>
    <xf numFmtId="49" fontId="0" fillId="9" borderId="31" xfId="0" applyNumberFormat="1" applyFill="1" applyBorder="1"/>
    <xf numFmtId="0" fontId="0" fillId="8" borderId="30" xfId="0" applyFill="1" applyBorder="1"/>
    <xf numFmtId="49" fontId="0" fillId="8" borderId="31" xfId="0" applyNumberFormat="1" applyFill="1" applyBorder="1"/>
    <xf numFmtId="0" fontId="0" fillId="9" borderId="32" xfId="0" applyFill="1" applyBorder="1"/>
    <xf numFmtId="0" fontId="0" fillId="9" borderId="33" xfId="0" applyFill="1" applyBorder="1"/>
    <xf numFmtId="4" fontId="0" fillId="9" borderId="33" xfId="0" applyNumberFormat="1" applyFill="1" applyBorder="1"/>
    <xf numFmtId="49" fontId="0" fillId="9" borderId="33" xfId="0" applyNumberFormat="1" applyFill="1" applyBorder="1"/>
    <xf numFmtId="49" fontId="0" fillId="9" borderId="34" xfId="0" applyNumberFormat="1" applyFill="1" applyBorder="1"/>
    <xf numFmtId="0" fontId="0" fillId="5" borderId="0" xfId="0" applyFill="1" applyAlignment="1">
      <alignment horizontal="right"/>
    </xf>
    <xf numFmtId="0" fontId="3" fillId="6" borderId="36" xfId="0" applyFont="1" applyFill="1" applyBorder="1" applyAlignment="1">
      <alignment horizontal="center" vertical="center" wrapText="1"/>
    </xf>
    <xf numFmtId="0" fontId="3" fillId="6" borderId="37" xfId="0" applyFont="1" applyFill="1" applyBorder="1" applyAlignment="1">
      <alignment horizontal="center" vertical="center" wrapText="1"/>
    </xf>
    <xf numFmtId="0" fontId="0" fillId="0" borderId="38" xfId="0" applyBorder="1"/>
    <xf numFmtId="0" fontId="7" fillId="6" borderId="35" xfId="0" applyFont="1" applyFill="1" applyBorder="1" applyAlignment="1">
      <alignment horizontal="center" vertical="center" wrapText="1"/>
    </xf>
    <xf numFmtId="3" fontId="0" fillId="0" borderId="0" xfId="0" applyNumberFormat="1"/>
    <xf numFmtId="0" fontId="0" fillId="10" borderId="0" xfId="0" applyFill="1"/>
    <xf numFmtId="14" fontId="0" fillId="0" borderId="0" xfId="0" applyNumberFormat="1"/>
    <xf numFmtId="0" fontId="11" fillId="0" borderId="0" xfId="0" applyFont="1"/>
    <xf numFmtId="49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4" fontId="0" fillId="0" borderId="0" xfId="0" applyNumberFormat="1"/>
    <xf numFmtId="0" fontId="0" fillId="11" borderId="0" xfId="0" applyFill="1"/>
    <xf numFmtId="0" fontId="0" fillId="13" borderId="0" xfId="0" applyFill="1"/>
    <xf numFmtId="0" fontId="12" fillId="13" borderId="0" xfId="0" applyFont="1" applyFill="1" applyAlignment="1">
      <alignment horizontal="center" vertical="top" wrapText="1"/>
    </xf>
    <xf numFmtId="0" fontId="0" fillId="13" borderId="0" xfId="0" applyFill="1" applyAlignment="1">
      <alignment vertical="center" wrapText="1"/>
    </xf>
    <xf numFmtId="0" fontId="0" fillId="14" borderId="39" xfId="0" applyFill="1" applyBorder="1"/>
    <xf numFmtId="0" fontId="0" fillId="14" borderId="39" xfId="0" applyFill="1" applyBorder="1" applyAlignment="1">
      <alignment horizontal="left" vertical="center" wrapText="1"/>
    </xf>
    <xf numFmtId="0" fontId="0" fillId="14" borderId="39" xfId="0" applyFill="1" applyBorder="1" applyAlignment="1">
      <alignment horizontal="left" vertical="center"/>
    </xf>
    <xf numFmtId="0" fontId="6" fillId="6" borderId="7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5" borderId="7" xfId="0" applyFont="1" applyFill="1" applyBorder="1" applyAlignment="1">
      <alignment horizontal="center" vertical="center" wrapText="1"/>
    </xf>
    <xf numFmtId="0" fontId="10" fillId="12" borderId="0" xfId="0" applyFont="1" applyFill="1" applyAlignment="1">
      <alignment horizontal="center" vertical="center" wrapText="1"/>
    </xf>
    <xf numFmtId="0" fontId="13" fillId="4" borderId="0" xfId="0" applyFont="1" applyFill="1"/>
    <xf numFmtId="49" fontId="0" fillId="0" borderId="0" xfId="0" applyNumberFormat="1"/>
    <xf numFmtId="49" fontId="1" fillId="4" borderId="0" xfId="0" applyNumberFormat="1" applyFont="1" applyFill="1"/>
    <xf numFmtId="0" fontId="14" fillId="0" borderId="0" xfId="0" applyFont="1"/>
    <xf numFmtId="164" fontId="11" fillId="0" borderId="0" xfId="0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4" fontId="0" fillId="0" borderId="0" xfId="0" applyNumberFormat="1" applyFill="1"/>
    <xf numFmtId="4" fontId="0" fillId="0" borderId="2" xfId="0" applyNumberFormat="1" applyBorder="1"/>
    <xf numFmtId="4" fontId="0" fillId="0" borderId="0" xfId="0" applyNumberFormat="1" applyBorder="1"/>
    <xf numFmtId="0" fontId="0" fillId="0" borderId="0" xfId="0" applyBorder="1" applyAlignment="1">
      <alignment horizontal="right" vertical="center" wrapText="1"/>
    </xf>
    <xf numFmtId="4" fontId="1" fillId="0" borderId="0" xfId="0" applyNumberFormat="1" applyFont="1"/>
    <xf numFmtId="3" fontId="18" fillId="0" borderId="3" xfId="0" applyNumberFormat="1" applyFont="1" applyBorder="1" applyAlignment="1">
      <alignment vertical="center" wrapText="1"/>
    </xf>
    <xf numFmtId="3" fontId="18" fillId="0" borderId="5" xfId="0" applyNumberFormat="1" applyFont="1" applyBorder="1" applyAlignment="1">
      <alignment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5" borderId="7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/>
    </xf>
    <xf numFmtId="0" fontId="1" fillId="4" borderId="2" xfId="0" applyFont="1" applyFill="1" applyBorder="1" applyAlignment="1">
      <alignment horizontal="right" wrapText="1"/>
    </xf>
    <xf numFmtId="0" fontId="0" fillId="14" borderId="40" xfId="0" applyFill="1" applyBorder="1" applyAlignment="1">
      <alignment horizontal="left" vertical="center" wrapText="1"/>
    </xf>
    <xf numFmtId="0" fontId="0" fillId="14" borderId="42" xfId="0" applyFill="1" applyBorder="1" applyAlignment="1">
      <alignment horizontal="left" vertical="center" wrapText="1"/>
    </xf>
    <xf numFmtId="0" fontId="12" fillId="3" borderId="0" xfId="0" applyFont="1" applyFill="1" applyAlignment="1">
      <alignment horizontal="center" vertical="top" wrapText="1"/>
    </xf>
    <xf numFmtId="0" fontId="10" fillId="12" borderId="0" xfId="0" applyFont="1" applyFill="1" applyAlignment="1">
      <alignment horizontal="center" vertical="center" wrapText="1"/>
    </xf>
    <xf numFmtId="0" fontId="0" fillId="14" borderId="41" xfId="0" applyFill="1" applyBorder="1" applyAlignment="1">
      <alignment horizontal="left" vertical="center" wrapText="1"/>
    </xf>
    <xf numFmtId="0" fontId="0" fillId="14" borderId="40" xfId="0" applyFill="1" applyBorder="1" applyAlignment="1">
      <alignment horizontal="center" vertical="center" wrapText="1"/>
    </xf>
    <xf numFmtId="0" fontId="0" fillId="14" borderId="41" xfId="0" applyFill="1" applyBorder="1" applyAlignment="1">
      <alignment horizontal="center" vertical="center" wrapText="1"/>
    </xf>
    <xf numFmtId="0" fontId="0" fillId="14" borderId="42" xfId="0" applyFill="1" applyBorder="1" applyAlignment="1">
      <alignment horizontal="center" vertical="center" wrapText="1"/>
    </xf>
    <xf numFmtId="49" fontId="0" fillId="9" borderId="0" xfId="0" applyNumberFormat="1" applyFill="1" applyBorder="1"/>
    <xf numFmtId="49" fontId="0" fillId="0" borderId="26" xfId="0" applyNumberFormat="1" applyFill="1" applyBorder="1"/>
    <xf numFmtId="0" fontId="0" fillId="9" borderId="0" xfId="0" applyFill="1"/>
    <xf numFmtId="49" fontId="0" fillId="0" borderId="0" xfId="0" applyNumberFormat="1" applyFill="1" applyBorder="1"/>
    <xf numFmtId="0" fontId="19" fillId="0" borderId="0" xfId="0" applyFont="1"/>
    <xf numFmtId="49" fontId="19" fillId="0" borderId="26" xfId="0" applyNumberFormat="1" applyFont="1" applyFill="1" applyBorder="1"/>
    <xf numFmtId="49" fontId="19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7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5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5.jpe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1</xdr:row>
      <xdr:rowOff>181839</xdr:rowOff>
    </xdr:from>
    <xdr:to>
      <xdr:col>7</xdr:col>
      <xdr:colOff>9526</xdr:colOff>
      <xdr:row>19</xdr:row>
      <xdr:rowOff>159711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2" y="181839"/>
          <a:ext cx="4581524" cy="3406872"/>
        </a:xfrm>
        <a:prstGeom prst="rect">
          <a:avLst/>
        </a:prstGeom>
      </xdr:spPr>
    </xdr:pic>
    <xdr:clientData/>
  </xdr:twoCellAnchor>
  <xdr:twoCellAnchor editAs="oneCell">
    <xdr:from>
      <xdr:col>7</xdr:col>
      <xdr:colOff>726016</xdr:colOff>
      <xdr:row>4</xdr:row>
      <xdr:rowOff>10583</xdr:rowOff>
    </xdr:from>
    <xdr:to>
      <xdr:col>13</xdr:col>
      <xdr:colOff>1635</xdr:colOff>
      <xdr:row>17</xdr:row>
      <xdr:rowOff>3896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60016" y="582083"/>
          <a:ext cx="3847619" cy="2469813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</xdr:row>
      <xdr:rowOff>0</xdr:rowOff>
    </xdr:from>
    <xdr:to>
      <xdr:col>10</xdr:col>
      <xdr:colOff>38100</xdr:colOff>
      <xdr:row>23</xdr:row>
      <xdr:rowOff>19050</xdr:rowOff>
    </xdr:to>
    <xdr:pic>
      <xdr:nvPicPr>
        <xdr:cNvPr id="5" name="Imagen 1" descr="C:\Users\USER\Pictures\logo ATUX 2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429000"/>
          <a:ext cx="15621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166706</xdr:rowOff>
    </xdr:from>
    <xdr:to>
      <xdr:col>14</xdr:col>
      <xdr:colOff>119380</xdr:colOff>
      <xdr:row>28</xdr:row>
      <xdr:rowOff>111645</xdr:rowOff>
    </xdr:to>
    <xdr:grpSp>
      <xdr:nvGrpSpPr>
        <xdr:cNvPr id="2" name="1 Grupo"/>
        <xdr:cNvGrpSpPr/>
      </xdr:nvGrpSpPr>
      <xdr:grpSpPr>
        <a:xfrm>
          <a:off x="0" y="547706"/>
          <a:ext cx="10787380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F2=Ordenar 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F3=Consultas   F4=Buscar F5=Reporte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                                                                                   E</a:t>
              </a:r>
              <a:r>
                <a:rPr lang="es-ES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SC=Salir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18710</xdr:colOff>
      <xdr:row>0</xdr:row>
      <xdr:rowOff>0</xdr:rowOff>
    </xdr:from>
    <xdr:to>
      <xdr:col>14</xdr:col>
      <xdr:colOff>66337</xdr:colOff>
      <xdr:row>4</xdr:row>
      <xdr:rowOff>52388</xdr:rowOff>
    </xdr:to>
    <xdr:grpSp>
      <xdr:nvGrpSpPr>
        <xdr:cNvPr id="9" name="8 Grupo"/>
        <xdr:cNvGrpSpPr/>
      </xdr:nvGrpSpPr>
      <xdr:grpSpPr>
        <a:xfrm>
          <a:off x="18710" y="0"/>
          <a:ext cx="10715627" cy="814388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95249</xdr:colOff>
      <xdr:row>7</xdr:row>
      <xdr:rowOff>83344</xdr:rowOff>
    </xdr:from>
    <xdr:to>
      <xdr:col>21</xdr:col>
      <xdr:colOff>482600</xdr:colOff>
      <xdr:row>23</xdr:row>
      <xdr:rowOff>178594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13 Rectángulo redondeado"/>
            <xdr:cNvSpPr/>
          </xdr:nvSpPr>
          <xdr:spPr>
            <a:xfrm>
              <a:off x="95249" y="1607344"/>
              <a:ext cx="16389351" cy="3143250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VE" sz="1600" b="0" i="1">
                        <a:latin typeface="Cambria Math"/>
                        <a:ea typeface="Cambria Math"/>
                      </a:rPr>
                      <m:t>≪≪≪     </m:t>
                    </m:r>
                    <m:r>
                      <a:rPr lang="es-VE" sz="1600" b="0" i="1">
                        <a:latin typeface="Cambria Math"/>
                        <a:ea typeface="Cambria Math"/>
                      </a:rPr>
                      <m:t>𝐾𝑎𝑟𝑑𝑒𝑥</m:t>
                    </m:r>
                    <m:r>
                      <a:rPr lang="es-VE" sz="1600" b="0" i="1">
                        <a:latin typeface="Cambria Math"/>
                        <a:ea typeface="Cambria Math"/>
                      </a:rPr>
                      <m:t>     ≫≫≫</m:t>
                    </m:r>
                  </m:oMath>
                </m:oMathPara>
              </a14:m>
              <a:endParaRPr lang="es-VE" sz="1600" b="0">
                <a:latin typeface="+mn-lt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DESCRIPCION                                                              UNIDAD                LABORATORIO              FRACCION  CANTIDAD        PRECIO.PROM.  STK.VALORIZADO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 XXXXXXXXXXXXXXXXXXXXXXXXXXXXXXXXXXX   XXXXXXXXXXX   XXXXXXXXXXX XXXXXXX    XXXXXXX    XXXXXXXXXXX    XXXXXXXXXXX   XXXXXXXXXXXX</a:t>
              </a:r>
            </a:p>
            <a:p>
              <a:pPr eaLnBrk="1" fontAlgn="auto" latinLnBrk="0" hangingPunct="1"/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LINEA  -  G1                              DIVISION   -  G2                           SUBDIVISION   - G3                              FAMILIA  - G4                                    SUBFAMILIA  -  G5      </a:t>
              </a:r>
              <a:endParaRPr lang="es-VE" sz="1200" b="0">
                <a:effectLst/>
                <a:latin typeface="+mn-lt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  XXXXXXXXXXXXXXXXX   XXX  XXXXXXXXXXXXXXXXX  XXXXX  XXXXXXXXXXXXXXXXXXX  XXXXXXX   XXXXXXXXXXXXXXXXX    XXXXXXXXX   XXXXXXXXXXXXXXXXXXXX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VE" sz="1400" b="0">
                <a:effectLst/>
              </a:endParaRP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Fe_Movim.   HorMv   Tipo de Movimiento                        Stk.Ant.        Stk.Movim.      Stk.Act.           Referencia                  Lote                                  Fe.Vence       Prov.   Documento            Fracc.   Sisitema     Usuario       PProm. 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XX/XX/XXXX  XX:XX   XXXXXXXXXXXXXXXXXXXXXXXXX XXXXXXXXXX  XXXXXXXXX  XXXXXXXXXX  XXXXXXXXXXXXXXX XXXXXXXXXXXXXXXXXXXX XX/XX/XXXX  XXXX   XXXXXXXXXXXXXX XXXXX  XXXXXXXX  XXXXXXXX XXXXXXXX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XX/XX/XXXX  XX:XX   XXXXXXXXXXXXXXXXXXXXXXXXX XXXXXXXXXX  XXXXXXXXX  XXXXXXXXXX  XXXXXXXXXXXXXXX XXXXXXXXXXXXXXXXXXXX XX/XX/XXXX  XXXX   XXXXXXXXXXXXXX XXXXX  XXXXXXXX  XXXXXXXX XXXXXXXX</a:t>
              </a:r>
              <a:endParaRPr lang="es-VE" sz="1400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XX/XX/XXXX  XX:XX   XXXXXXXXXXXXXXXXXXXXXXXXX XXXXXXXXXX  XXXXXXXXX  XXXXXXXXXX  XXXXXXXXXXXXXXX XXXXXXXXXXXXXXXXXXXX XX/XX/XXXX  XXXX   XXXXXXXXXXXXXX XXXXX  XXXXXXXX  XXXXXXXX XXXXXXXX</a:t>
              </a:r>
              <a:endParaRPr lang="es-VE" sz="1400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XX/XX/XXXX  XX:XX   XXXXXXXXXXXXXXXXXXXXXXXXX XXXXXXXXXX  XXXXXXXXX  XXXXXXXXXX  XXXXXXXXXXXXXXX XXXXXXXXXXXXXXXXXXXX XX/XX/XXXX  XXXX   XXXXXXXXXXXXXX XXXXX  XXXXXXXX  XXXXXXXX XXXXXXXX</a:t>
              </a:r>
              <a:endParaRPr lang="es-VE" sz="1400">
                <a:effectLst/>
              </a:endParaRP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" name="13 Rectángulo redondeado"/>
            <xdr:cNvSpPr/>
          </xdr:nvSpPr>
          <xdr:spPr>
            <a:xfrm>
              <a:off x="95249" y="1607344"/>
              <a:ext cx="16389351" cy="3143250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VE" sz="1600" b="0" i="0">
                  <a:latin typeface="+mn-lt"/>
                  <a:ea typeface="Cambria Math"/>
                </a:rPr>
                <a:t>≪≪≪     𝐾𝑎𝑟𝑑𝑒𝑥     ≫≫≫</a:t>
              </a:r>
              <a:endParaRPr lang="es-VE" sz="1600" b="0">
                <a:latin typeface="+mn-lt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DESCRIPCION                                                              UNIDAD                LABORATORIO              FRACCION 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CANTIDAD        PRECIO.PROM.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STK.VALORIZADO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 XXXXXXXXXXXXXXXXXXXXXXXXXXXXXXXXXXX   XXXXXXXXXXX   XXXXXXXXXXX XXXXXXX    XXXXXXX   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XXXXXXXXXXX    XXXXXXXXXXX   XXXXXXXXXXXX</a:t>
              </a:r>
              <a:endParaRPr lang="es-VE" sz="12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eaLnBrk="1" fontAlgn="auto" latinLnBrk="0" hangingPunct="1"/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LINEA  -  G1                           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DIVISION   -  G2                           SUBDIVISION   - G3                              FAMILIA  - G4                                    SUBFAMILIA  -  G5      </a:t>
              </a:r>
              <a:endParaRPr lang="es-VE" sz="1200" b="0">
                <a:effectLst/>
                <a:latin typeface="+mn-lt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  XXXXXXXXXXXXXXXXX   XXX  XXXXXXXXXXXXXXXXX  XXXXX  XXXXXXXXXXXXXXXXXXX  XXXXXXX   XXXXXXXXXXXXXXXXX    XXXXXXXXX   XXXXXXXXXXXXXXXXXXXX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VE" sz="1400" b="0">
                <a:effectLst/>
              </a:endParaRP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Fe_Movim.   HorMv   Tipo de Movimiento                        Stk.Ant.        Stk.Movim.      Stk.Act.           Referencia                  Lote                                  Fe.Vence       Prov.   Documento            Fracc.   Sisitema     Usuario       PProm. 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XX/XX/XXXX  XX:XX   XXXXXXXXXXXXXXXXXXXXXXXXX XXXXXXXXXX  XXXXXXXXX  XXXXXXXXXX  XXXXXXXXXXXXXXX XXXXXXXXXXXXXXXXXXXX XX/XX/XXXX  XXXX   XXXXXXXXXXXXXX XXXXX  XXXXXXXX  XXXXXXXX XXXXXXXX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XX/XX/XXXX  XX:XX   XXXXXXXXXXXXXXXXXXXXXXXXX XXXXXXXXXX  XXXXXXXXX  XXXXXXXXXX  XXXXXXXXXXXXXXX XXXXXXXXXXXXXXXXXXXX XX/XX/XXXX  XXXX   XXXXXXXXXXXXXX XXXXX  XXXXXXXX  XXXXXXXX XXXXXXXX</a:t>
              </a:r>
              <a:endParaRPr lang="es-VE" sz="1400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XX/XX/XXXX  XX:XX   XXXXXXXXXXXXXXXXXXXXXXXXX XXXXXXXXXX  XXXXXXXXX  XXXXXXXXXX  XXXXXXXXXXXXXXX XXXXXXXXXXXXXXXXXXXX XX/XX/XXXX  XXXX   XXXXXXXXXXXXXX XXXXX  XXXXXXXX  XXXXXXXX XXXXXXXX</a:t>
              </a:r>
              <a:endParaRPr lang="es-VE" sz="1400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XX/XX/XXXX  XX:XX   XXXXXXXXXXXXXXXXXXXXXXXXX XXXXXXXXXX  XXXXXXXXX  XXXXXXXXXX  XXXXXXXXXXXXXXX XXXXXXXXXXXXXXXXXXXX XX/XX/XXXX  XXXX   XXXXXXXXXXXXXX XXXXX  XXXXXXXX  XXXXXXXX XXXXXXXX</a:t>
              </a:r>
              <a:endParaRPr lang="es-VE" sz="1400">
                <a:effectLst/>
              </a:endParaRP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0</xdr:col>
      <xdr:colOff>0</xdr:colOff>
      <xdr:row>4</xdr:row>
      <xdr:rowOff>71440</xdr:rowOff>
    </xdr:from>
    <xdr:to>
      <xdr:col>14</xdr:col>
      <xdr:colOff>73138</xdr:colOff>
      <xdr:row>6</xdr:row>
      <xdr:rowOff>112261</xdr:rowOff>
    </xdr:to>
    <xdr:sp macro="" textlink="">
      <xdr:nvSpPr>
        <xdr:cNvPr id="15" name="14 Rectángulo redondeado"/>
        <xdr:cNvSpPr/>
      </xdr:nvSpPr>
      <xdr:spPr>
        <a:xfrm>
          <a:off x="0" y="1023940"/>
          <a:ext cx="10741138" cy="42182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CODIGO       </a:t>
          </a:r>
          <a:r>
            <a:rPr lang="es-VE" sz="1800" b="1" baseline="0"/>
            <a:t> DESCRIPCION                         UNIDAD         LABORATORIO                        SALDO                   PREC.PROM</a:t>
          </a:r>
          <a:endParaRPr lang="es-VE" sz="1800" b="1"/>
        </a:p>
      </xdr:txBody>
    </xdr:sp>
    <xdr:clientData/>
  </xdr:twoCellAnchor>
  <xdr:twoCellAnchor>
    <xdr:from>
      <xdr:col>0</xdr:col>
      <xdr:colOff>285747</xdr:colOff>
      <xdr:row>14</xdr:row>
      <xdr:rowOff>4765</xdr:rowOff>
    </xdr:from>
    <xdr:to>
      <xdr:col>13</xdr:col>
      <xdr:colOff>381002</xdr:colOff>
      <xdr:row>14</xdr:row>
      <xdr:rowOff>15944</xdr:rowOff>
    </xdr:to>
    <xdr:cxnSp macro="">
      <xdr:nvCxnSpPr>
        <xdr:cNvPr id="16" name="15 Conector recto"/>
        <xdr:cNvCxnSpPr/>
      </xdr:nvCxnSpPr>
      <xdr:spPr>
        <a:xfrm flipV="1">
          <a:off x="285747" y="2862265"/>
          <a:ext cx="10001255" cy="11179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103838</xdr:colOff>
      <xdr:row>28</xdr:row>
      <xdr:rowOff>127710</xdr:rowOff>
    </xdr:from>
    <xdr:to>
      <xdr:col>8</xdr:col>
      <xdr:colOff>38100</xdr:colOff>
      <xdr:row>34</xdr:row>
      <xdr:rowOff>25400</xdr:rowOff>
    </xdr:to>
    <xdr:sp macro="" textlink="">
      <xdr:nvSpPr>
        <xdr:cNvPr id="18" name="17 Rectángulo redondeado"/>
        <xdr:cNvSpPr/>
      </xdr:nvSpPr>
      <xdr:spPr>
        <a:xfrm>
          <a:off x="3151838" y="5652210"/>
          <a:ext cx="2982262" cy="104069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/>
        <a:lstStyle/>
        <a:p>
          <a:r>
            <a:rPr lang="es-VE" sz="1400" baseline="0"/>
            <a:t>01.- Por Tipo de Movimiento.</a:t>
          </a:r>
        </a:p>
        <a:p>
          <a:r>
            <a:rPr lang="es-VE" sz="1400" baseline="0"/>
            <a:t>02.- Por Sistema Generador</a:t>
          </a:r>
        </a:p>
        <a:p>
          <a:r>
            <a:rPr lang="es-VE" sz="1400" baseline="0"/>
            <a:t>03.- Por Usuario</a:t>
          </a:r>
          <a:endParaRPr lang="es-VE" sz="1600" baseline="0"/>
        </a:p>
      </xdr:txBody>
    </xdr:sp>
    <xdr:clientData/>
  </xdr:twoCellAnchor>
  <xdr:twoCellAnchor>
    <xdr:from>
      <xdr:col>3</xdr:col>
      <xdr:colOff>406400</xdr:colOff>
      <xdr:row>26</xdr:row>
      <xdr:rowOff>139700</xdr:rowOff>
    </xdr:from>
    <xdr:to>
      <xdr:col>5</xdr:col>
      <xdr:colOff>68272</xdr:colOff>
      <xdr:row>28</xdr:row>
      <xdr:rowOff>189655</xdr:rowOff>
    </xdr:to>
    <xdr:sp macro="" textlink="">
      <xdr:nvSpPr>
        <xdr:cNvPr id="19" name="18 Flecha doblada"/>
        <xdr:cNvSpPr/>
      </xdr:nvSpPr>
      <xdr:spPr>
        <a:xfrm rot="5400000">
          <a:off x="3069858" y="4905742"/>
          <a:ext cx="430955" cy="1185872"/>
        </a:xfrm>
        <a:prstGeom prst="bentArrow">
          <a:avLst>
            <a:gd name="adj1" fmla="val 25082"/>
            <a:gd name="adj2" fmla="val 25000"/>
            <a:gd name="adj3" fmla="val 28390"/>
            <a:gd name="adj4" fmla="val 43750"/>
          </a:avLst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166706</xdr:rowOff>
    </xdr:from>
    <xdr:to>
      <xdr:col>14</xdr:col>
      <xdr:colOff>119380</xdr:colOff>
      <xdr:row>28</xdr:row>
      <xdr:rowOff>111645</xdr:rowOff>
    </xdr:to>
    <xdr:grpSp>
      <xdr:nvGrpSpPr>
        <xdr:cNvPr id="2" name="1 Grupo"/>
        <xdr:cNvGrpSpPr/>
      </xdr:nvGrpSpPr>
      <xdr:grpSpPr>
        <a:xfrm>
          <a:off x="0" y="547706"/>
          <a:ext cx="10787380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94569"/>
            <a:ext cx="10785000" cy="759345"/>
            <a:chOff x="-3261" y="58985"/>
            <a:chExt cx="1442200" cy="1477072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58985"/>
              <a:ext cx="1442200" cy="1477072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F2=Ver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Rotacion X Sem/Mes                                                          F6=                             F7=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                                                                                   E</a:t>
              </a:r>
              <a:r>
                <a:rPr lang="es-ES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SC=Salir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18710</xdr:colOff>
      <xdr:row>0</xdr:row>
      <xdr:rowOff>0</xdr:rowOff>
    </xdr:from>
    <xdr:to>
      <xdr:col>14</xdr:col>
      <xdr:colOff>66337</xdr:colOff>
      <xdr:row>4</xdr:row>
      <xdr:rowOff>52388</xdr:rowOff>
    </xdr:to>
    <xdr:grpSp>
      <xdr:nvGrpSpPr>
        <xdr:cNvPr id="9" name="8 Grupo"/>
        <xdr:cNvGrpSpPr/>
      </xdr:nvGrpSpPr>
      <xdr:grpSpPr>
        <a:xfrm>
          <a:off x="18710" y="0"/>
          <a:ext cx="10715627" cy="814388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142875</xdr:colOff>
      <xdr:row>6</xdr:row>
      <xdr:rowOff>114300</xdr:rowOff>
    </xdr:from>
    <xdr:to>
      <xdr:col>14</xdr:col>
      <xdr:colOff>161925</xdr:colOff>
      <xdr:row>24</xdr:row>
      <xdr:rowOff>114300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13 Rectángulo redondeado"/>
            <xdr:cNvSpPr/>
          </xdr:nvSpPr>
          <xdr:spPr>
            <a:xfrm>
              <a:off x="142875" y="1447800"/>
              <a:ext cx="10687050" cy="3429000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VE" sz="1200" b="0" i="1">
                        <a:latin typeface="Cambria Math"/>
                        <a:ea typeface="Cambria Math"/>
                      </a:rPr>
                      <m:t>≪≪≪   </m:t>
                    </m:r>
                    <m:r>
                      <a:rPr lang="es-VE" sz="1200" b="0" i="1">
                        <a:latin typeface="Cambria Math"/>
                        <a:ea typeface="Cambria Math"/>
                      </a:rPr>
                      <m:t>𝑅𝑂𝑇𝐴𝐶𝐼𝑂𝑁</m:t>
                    </m:r>
                    <m:r>
                      <a:rPr lang="es-VE" sz="12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200" b="0" i="1">
                        <a:latin typeface="Cambria Math"/>
                        <a:ea typeface="Cambria Math"/>
                      </a:rPr>
                      <m:t>𝐷𝐸</m:t>
                    </m:r>
                    <m:r>
                      <a:rPr lang="es-VE" sz="12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200" b="0" i="1">
                        <a:latin typeface="Cambria Math"/>
                        <a:ea typeface="Cambria Math"/>
                      </a:rPr>
                      <m:t>𝑃𝑅𝑂𝐷𝑈𝐶𝑇𝑂𝑆</m:t>
                    </m:r>
                    <m:r>
                      <a:rPr lang="es-VE" sz="1200" b="0" i="1">
                        <a:latin typeface="Cambria Math"/>
                        <a:ea typeface="Cambria Math"/>
                      </a:rPr>
                      <m:t>    ≫≫≫</m:t>
                    </m:r>
                  </m:oMath>
                </m:oMathPara>
              </a14:m>
              <a:endParaRPr lang="es-VE" sz="1200" b="0">
                <a:latin typeface="+mn-lt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                                                                   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Rotac.Sem.01   Rotac.Sem.02  Rotac.Sem.03  Rotac.Sem.04  Rotac.Sem.05</a:t>
              </a:r>
              <a:endParaRPr lang="es-VE" sz="12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DESCRIPCION                                   UNIDAD              LAB       STK.ACTUAL   Rotac.Mes.01   Rotac.Mes.02  Rotac.Mes.03  Rotac.Mes.04  Rotac.Mes.05</a:t>
              </a:r>
            </a:p>
            <a:p>
              <a:pPr algn="l"/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  XXXXXXXXXXX   XXXXX   XXXXXXXXX    XXXXXXXXXX    XXXXXXXXXX     XXXXXXXXXX   XXXXXXXXXX    XXXXXXXXXX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  XXXXXXXXXXX   XXXXX   XXXXXXXXX    XXXXXXXXXX    XXXXXXXXXX     XXXXXXXXXX   XXXXXXXXXX    XXXXXXXXXX</a:t>
              </a:r>
              <a:endParaRPr lang="es-VE" sz="1200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  XXXXXXXXXXX   XXXXX   XXXXXXXXX    XXXXXXXXXX    XXXXXXXXXX     XXXXXXXXXX   XXXXXXXXXX    XXXXXXXXXX</a:t>
              </a:r>
              <a:endParaRPr lang="es-VE" sz="1200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  XXXXXXXXXXX   XXXXX   XXXXXXXXX    XXXXXXXXXX    XXXXXXXXXX     XXXXXXXXXX   XXXXXXXXXX    XXXXXXXXXX</a:t>
              </a:r>
              <a:endParaRPr lang="es-VE" sz="1200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  XXXXXXXXXXX   XXXXX   XXXXXXXXX    XXXXXXXXXX    XXXXXXXXXX     XXXXXXXXXX   XXXXXXXXXX    XXXXXXXXXX</a:t>
              </a:r>
              <a:endParaRPr lang="es-VE" sz="1200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  XXXXXXXXXXX   XXXXX   XXXXXXXXX    XXXXXXXXXX    XXXXXXXXXX     XXXXXXXXXX   XXXXXXXXXX    XXXXXXXXXX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VE" sz="1200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LABORATORIO  FECHA           PROVEEDOR          CANT   --</a:t>
              </a:r>
              <a:r>
                <a:rPr lang="es-VE" sz="11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LABORATORIO        FECHA          PROVEEDOR              CANT   --LABORATORIO        FECHA        PROVEEDOR     CANT   --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XXXXXXXXXXXX XX/XX/XXXX XXXXXXXXXXXX  XXXXXXX  </a:t>
              </a:r>
              <a:r>
                <a:rPr lang="es-VE" sz="11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XXXXXXXXXXXX  XX/XX/XXXX  XXXXXXXXXXXXX   XXXXXXXX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es-VE" sz="11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XXXXXXXXXXXX  XX/XX/XXXX  XXXXXXXXXXX   XXXXXXX</a:t>
              </a:r>
              <a:endParaRPr lang="es-VE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(                                    VALORES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DE VENTA  EN EL PERIODO                         </a:t>
              </a:r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)             (                                  MARGEN DE VE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NTA EN EL PERIODO                            </a:t>
              </a:r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es-VE" sz="1200">
                <a:effectLst/>
                <a:latin typeface="+mn-lt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Rotac.Sem.01   Rotac.Sem.02  Rotac.Sem.03  Rotac.Sem.04  Rotac.Sem.05          </a:t>
              </a:r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Rotac.Sem.01  Rotac.Sem.02  Rotac.Sem.03  Rotac.Sem.04  Rotac.Sem.05</a:t>
              </a:r>
              <a:endParaRPr lang="es-VE" sz="1200">
                <a:effectLst/>
                <a:latin typeface="+mn-lt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Rotac.Mes.01   Rotac.Mes.02  Rotac.Mes.03  Rotac.Mes.04  Rotac.Mes.05           Rotac.Mes.01   Rotac.Mes.02  Rotac.Mes.03  Rotac.Mes.04  Rotac.Mes.05</a:t>
              </a:r>
              <a:endParaRPr lang="es-VE" sz="1200">
                <a:effectLst/>
                <a:latin typeface="+mn-lt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XXXXXXXXXX    XXXXXXXXXX     XXXXXXXXXX   XXXXXXXXXX    XXXXXXXXXX             XXXXXXXXXX    XXXXXXXXXX    XXXXXXXXXX   XXXXXXXXXX   XXXXXXXXXX</a:t>
              </a:r>
              <a:endParaRPr lang="es-VE" sz="1200">
                <a:effectLst/>
              </a:endParaRPr>
            </a:p>
          </xdr:txBody>
        </xdr:sp>
      </mc:Choice>
      <mc:Fallback xmlns="">
        <xdr:sp macro="" textlink="">
          <xdr:nvSpPr>
            <xdr:cNvPr id="14" name="13 Rectángulo redondeado"/>
            <xdr:cNvSpPr/>
          </xdr:nvSpPr>
          <xdr:spPr>
            <a:xfrm>
              <a:off x="142875" y="1447800"/>
              <a:ext cx="10687050" cy="3429000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VE" sz="1200" b="0" i="0">
                  <a:latin typeface="Cambria Math"/>
                  <a:ea typeface="Cambria Math"/>
                </a:rPr>
                <a:t>≪≪≪   𝑅𝑂𝑇𝐴𝐶𝐼𝑂𝑁 𝐷𝐸 𝑃𝑅𝑂𝐷𝑈𝐶𝑇𝑂𝑆    ≫≫≫</a:t>
              </a:r>
              <a:endParaRPr lang="es-VE" sz="1200" b="0">
                <a:latin typeface="+mn-lt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                                                                   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Rotac.Sem.01   Rotac.Sem.02  Rotac.Sem.03  Rotac.Sem.04  Rotac.Sem.05</a:t>
              </a:r>
              <a:endParaRPr lang="es-VE" sz="12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DESCRIPCION                                   UNIDAD              LAB       STK.ACTUAL   Rotac.Mes.01   Rotac.Mes.02  Rotac.Mes.03  Rotac.Mes.04  Rotac.Mes.05</a:t>
              </a:r>
            </a:p>
            <a:p>
              <a:pPr algn="l"/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  XXXXXXXXXXX   XXXXX   XXXXXXXXX    XXXXXXXXXX    XXXXXXXXXX     XXXXXXXXXX   XXXXXXXXXX    XXXXXXXXXX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  XXXXXXXXXXX   XXXXX   XXXXXXXXX    XXXXXXXXXX    XXXXXXXXXX     XXXXXXXXXX   XXXXXXXXXX    XXXXXXXXXX</a:t>
              </a:r>
              <a:endParaRPr lang="es-VE" sz="1200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  XXXXXXXXXXX   XXXXX   XXXXXXXXX    XXXXXXXXXX    XXXXXXXXXX     XXXXXXXXXX   XXXXXXXXXX    XXXXXXXXXX</a:t>
              </a:r>
              <a:endParaRPr lang="es-VE" sz="1200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  XXXXXXXXXXX   XXXXX   XXXXXXXXX    XXXXXXXXXX    XXXXXXXXXX     XXXXXXXXXX   XXXXXXXXXX    XXXXXXXXXX</a:t>
              </a:r>
              <a:endParaRPr lang="es-VE" sz="1200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  XXXXXXXXXXX   XXXXX   XXXXXXXXX    XXXXXXXXXX    XXXXXXXXXX     XXXXXXXXXX   XXXXXXXXXX    XXXXXXXXXX</a:t>
              </a:r>
              <a:endParaRPr lang="es-VE" sz="1200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  XXXXXXXXXXX   XXXXX   XXXXXXXXX    XXXXXXXXXX    XXXXXXXXXX     XXXXXXXXXX   XXXXXXXXXX    XXXXXXXXXX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VE" sz="1200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LABORATORIO  FECHA           PROVEEDOR          CANT   --</a:t>
              </a:r>
              <a:r>
                <a:rPr lang="es-VE" sz="11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LABORATORIO        FECHA          PROVEEDOR              CANT   --LABORATORIO        FECHA        PROVEEDOR     CANT   --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XXXXXXXXXXXX XX/XX/XXXX XXXXXXXXXXXX  XXXXXXX  </a:t>
              </a:r>
              <a:r>
                <a:rPr lang="es-VE" sz="11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XXXXXXXXXXXX  XX/XX/XXXX  XXXXXXXXXXXXX   XXXXXXXX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es-VE" sz="11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XXXXXXXXXXXX  XX/XX/XXXX  XXXXXXXXXXX   XXXXXXX</a:t>
              </a:r>
              <a:endParaRPr lang="es-VE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(                                    VALORES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DE VENTA  EN EL PERIODO                         </a:t>
              </a:r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)             (                                  MARGEN DE VE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NTA EN EL PERIODO                            </a:t>
              </a:r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es-VE" sz="1200">
                <a:effectLst/>
                <a:latin typeface="+mn-lt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Rotac.Sem.01   Rotac.Sem.02  Rotac.Sem.03  Rotac.Sem.04  Rotac.Sem.05          </a:t>
              </a:r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Rotac.Sem.01  Rotac.Sem.02  Rotac.Sem.03  Rotac.Sem.04  Rotac.Sem.05</a:t>
              </a:r>
              <a:endParaRPr lang="es-VE" sz="1200">
                <a:effectLst/>
                <a:latin typeface="+mn-lt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Rotac.Mes.01   Rotac.Mes.02  Rotac.Mes.03  Rotac.Mes.04  Rotac.Mes.05           Rotac.Mes.01   Rotac.Mes.02  Rotac.Mes.03  Rotac.Mes.04  Rotac.Mes.05</a:t>
              </a:r>
              <a:endParaRPr lang="es-VE" sz="1200">
                <a:effectLst/>
                <a:latin typeface="+mn-lt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XXXXXXXXXX    XXXXXXXXXX     XXXXXXXXXX   XXXXXXXXXX    XXXXXXXXXX             XXXXXXXXXX    XXXXXXXXXX    XXXXXXXXXX   XXXXXXXXXX   XXXXXXXXXX</a:t>
              </a:r>
              <a:endParaRPr lang="es-VE" sz="1200">
                <a:effectLst/>
              </a:endParaRPr>
            </a:p>
          </xdr:txBody>
        </xdr:sp>
      </mc:Fallback>
    </mc:AlternateContent>
    <xdr:clientData/>
  </xdr:twoCellAnchor>
  <xdr:twoCellAnchor>
    <xdr:from>
      <xdr:col>0</xdr:col>
      <xdr:colOff>0</xdr:colOff>
      <xdr:row>4</xdr:row>
      <xdr:rowOff>52390</xdr:rowOff>
    </xdr:from>
    <xdr:to>
      <xdr:col>14</xdr:col>
      <xdr:colOff>73138</xdr:colOff>
      <xdr:row>6</xdr:row>
      <xdr:rowOff>93211</xdr:rowOff>
    </xdr:to>
    <xdr:sp macro="" textlink="">
      <xdr:nvSpPr>
        <xdr:cNvPr id="15" name="14 Rectángulo redondeado"/>
        <xdr:cNvSpPr/>
      </xdr:nvSpPr>
      <xdr:spPr>
        <a:xfrm>
          <a:off x="0" y="1004890"/>
          <a:ext cx="10741138" cy="42182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600" b="1"/>
            <a:t>CODIGO     </a:t>
          </a:r>
          <a:r>
            <a:rPr lang="es-VE" sz="1600" b="1" baseline="0"/>
            <a:t> DESCRIPCION               UNIDAD         LABORATORIO        SALDO     ROT.M1   </a:t>
          </a:r>
          <a:r>
            <a:rPr lang="es-VE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ROT.M2    ROT.M3    ROT.M4    ROT.M5</a:t>
          </a:r>
          <a:endParaRPr lang="es-VE" sz="1600" b="1"/>
        </a:p>
      </xdr:txBody>
    </xdr:sp>
    <xdr:clientData/>
  </xdr:twoCellAnchor>
  <xdr:twoCellAnchor>
    <xdr:from>
      <xdr:col>0</xdr:col>
      <xdr:colOff>378612</xdr:colOff>
      <xdr:row>16</xdr:row>
      <xdr:rowOff>175177</xdr:rowOff>
    </xdr:from>
    <xdr:to>
      <xdr:col>13</xdr:col>
      <xdr:colOff>473867</xdr:colOff>
      <xdr:row>16</xdr:row>
      <xdr:rowOff>183576</xdr:rowOff>
    </xdr:to>
    <xdr:cxnSp macro="">
      <xdr:nvCxnSpPr>
        <xdr:cNvPr id="16" name="15 Conector recto"/>
        <xdr:cNvCxnSpPr/>
      </xdr:nvCxnSpPr>
      <xdr:spPr>
        <a:xfrm flipV="1">
          <a:off x="378612" y="3413677"/>
          <a:ext cx="10001255" cy="8399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743591</xdr:colOff>
      <xdr:row>10</xdr:row>
      <xdr:rowOff>0</xdr:rowOff>
    </xdr:from>
    <xdr:to>
      <xdr:col>5</xdr:col>
      <xdr:colOff>558297</xdr:colOff>
      <xdr:row>10</xdr:row>
      <xdr:rowOff>180975</xdr:rowOff>
    </xdr:to>
    <xdr:sp macro="" textlink="">
      <xdr:nvSpPr>
        <xdr:cNvPr id="2" name="1 Rectángulo"/>
        <xdr:cNvSpPr/>
      </xdr:nvSpPr>
      <xdr:spPr>
        <a:xfrm>
          <a:off x="2448566" y="1371600"/>
          <a:ext cx="757681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</xdr:col>
      <xdr:colOff>743591</xdr:colOff>
      <xdr:row>8</xdr:row>
      <xdr:rowOff>0</xdr:rowOff>
    </xdr:from>
    <xdr:to>
      <xdr:col>5</xdr:col>
      <xdr:colOff>558297</xdr:colOff>
      <xdr:row>8</xdr:row>
      <xdr:rowOff>180975</xdr:rowOff>
    </xdr:to>
    <xdr:sp macro="" textlink="">
      <xdr:nvSpPr>
        <xdr:cNvPr id="3" name="2 Rectángulo"/>
        <xdr:cNvSpPr/>
      </xdr:nvSpPr>
      <xdr:spPr>
        <a:xfrm>
          <a:off x="2448566" y="1123950"/>
          <a:ext cx="757681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</xdr:col>
      <xdr:colOff>743591</xdr:colOff>
      <xdr:row>6</xdr:row>
      <xdr:rowOff>0</xdr:rowOff>
    </xdr:from>
    <xdr:to>
      <xdr:col>5</xdr:col>
      <xdr:colOff>558297</xdr:colOff>
      <xdr:row>6</xdr:row>
      <xdr:rowOff>180975</xdr:rowOff>
    </xdr:to>
    <xdr:sp macro="" textlink="">
      <xdr:nvSpPr>
        <xdr:cNvPr id="4" name="3 Rectángulo"/>
        <xdr:cNvSpPr/>
      </xdr:nvSpPr>
      <xdr:spPr>
        <a:xfrm>
          <a:off x="2448566" y="876300"/>
          <a:ext cx="757681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11</xdr:col>
      <xdr:colOff>5468</xdr:colOff>
      <xdr:row>10</xdr:row>
      <xdr:rowOff>0</xdr:rowOff>
    </xdr:from>
    <xdr:to>
      <xdr:col>11</xdr:col>
      <xdr:colOff>365468</xdr:colOff>
      <xdr:row>10</xdr:row>
      <xdr:rowOff>180975</xdr:rowOff>
    </xdr:to>
    <xdr:sp macro="" textlink="">
      <xdr:nvSpPr>
        <xdr:cNvPr id="5" name="4 Rectángulo"/>
        <xdr:cNvSpPr/>
      </xdr:nvSpPr>
      <xdr:spPr>
        <a:xfrm>
          <a:off x="7968368" y="1371600"/>
          <a:ext cx="36000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s-VE" sz="1100"/>
        </a:p>
      </xdr:txBody>
    </xdr:sp>
    <xdr:clientData/>
  </xdr:twoCellAnchor>
  <xdr:twoCellAnchor>
    <xdr:from>
      <xdr:col>11</xdr:col>
      <xdr:colOff>5468</xdr:colOff>
      <xdr:row>6</xdr:row>
      <xdr:rowOff>14287</xdr:rowOff>
    </xdr:from>
    <xdr:to>
      <xdr:col>11</xdr:col>
      <xdr:colOff>365468</xdr:colOff>
      <xdr:row>7</xdr:row>
      <xdr:rowOff>4762</xdr:rowOff>
    </xdr:to>
    <xdr:sp macro="" textlink="">
      <xdr:nvSpPr>
        <xdr:cNvPr id="6" name="5 Rectángulo"/>
        <xdr:cNvSpPr/>
      </xdr:nvSpPr>
      <xdr:spPr>
        <a:xfrm>
          <a:off x="7968368" y="890587"/>
          <a:ext cx="36000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s-VE" sz="1100"/>
        </a:p>
      </xdr:txBody>
    </xdr:sp>
    <xdr:clientData/>
  </xdr:twoCellAnchor>
  <xdr:twoCellAnchor>
    <xdr:from>
      <xdr:col>11</xdr:col>
      <xdr:colOff>5468</xdr:colOff>
      <xdr:row>8</xdr:row>
      <xdr:rowOff>7143</xdr:rowOff>
    </xdr:from>
    <xdr:to>
      <xdr:col>11</xdr:col>
      <xdr:colOff>365468</xdr:colOff>
      <xdr:row>8</xdr:row>
      <xdr:rowOff>188118</xdr:rowOff>
    </xdr:to>
    <xdr:sp macro="" textlink="">
      <xdr:nvSpPr>
        <xdr:cNvPr id="7" name="6 Rectángulo"/>
        <xdr:cNvSpPr/>
      </xdr:nvSpPr>
      <xdr:spPr>
        <a:xfrm>
          <a:off x="7968368" y="1131093"/>
          <a:ext cx="36000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s-VE" sz="1100"/>
        </a:p>
      </xdr:txBody>
    </xdr:sp>
    <xdr:clientData/>
  </xdr:twoCellAnchor>
  <xdr:twoCellAnchor>
    <xdr:from>
      <xdr:col>11</xdr:col>
      <xdr:colOff>5468</xdr:colOff>
      <xdr:row>4</xdr:row>
      <xdr:rowOff>21431</xdr:rowOff>
    </xdr:from>
    <xdr:to>
      <xdr:col>11</xdr:col>
      <xdr:colOff>365468</xdr:colOff>
      <xdr:row>5</xdr:row>
      <xdr:rowOff>11906</xdr:rowOff>
    </xdr:to>
    <xdr:sp macro="" textlink="">
      <xdr:nvSpPr>
        <xdr:cNvPr id="8" name="7 Rectángulo"/>
        <xdr:cNvSpPr/>
      </xdr:nvSpPr>
      <xdr:spPr>
        <a:xfrm>
          <a:off x="7968368" y="650081"/>
          <a:ext cx="36000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s-VE" sz="1100"/>
        </a:p>
      </xdr:txBody>
    </xdr:sp>
    <xdr:clientData/>
  </xdr:twoCellAnchor>
  <xdr:twoCellAnchor>
    <xdr:from>
      <xdr:col>11</xdr:col>
      <xdr:colOff>5468</xdr:colOff>
      <xdr:row>2</xdr:row>
      <xdr:rowOff>28575</xdr:rowOff>
    </xdr:from>
    <xdr:to>
      <xdr:col>11</xdr:col>
      <xdr:colOff>365468</xdr:colOff>
      <xdr:row>3</xdr:row>
      <xdr:rowOff>19050</xdr:rowOff>
    </xdr:to>
    <xdr:sp macro="" textlink="">
      <xdr:nvSpPr>
        <xdr:cNvPr id="9" name="8 Rectángulo"/>
        <xdr:cNvSpPr/>
      </xdr:nvSpPr>
      <xdr:spPr>
        <a:xfrm>
          <a:off x="7968368" y="409575"/>
          <a:ext cx="36000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s-VE" sz="1100"/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15</xdr:col>
      <xdr:colOff>756000</xdr:colOff>
      <xdr:row>2</xdr:row>
      <xdr:rowOff>180975</xdr:rowOff>
    </xdr:to>
    <xdr:sp macro="" textlink="">
      <xdr:nvSpPr>
        <xdr:cNvPr id="10" name="9 Rectángulo"/>
        <xdr:cNvSpPr/>
      </xdr:nvSpPr>
      <xdr:spPr>
        <a:xfrm>
          <a:off x="11553825" y="381000"/>
          <a:ext cx="75600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15</xdr:col>
      <xdr:colOff>0</xdr:colOff>
      <xdr:row>4</xdr:row>
      <xdr:rowOff>0</xdr:rowOff>
    </xdr:from>
    <xdr:to>
      <xdr:col>15</xdr:col>
      <xdr:colOff>756000</xdr:colOff>
      <xdr:row>4</xdr:row>
      <xdr:rowOff>180975</xdr:rowOff>
    </xdr:to>
    <xdr:sp macro="" textlink="">
      <xdr:nvSpPr>
        <xdr:cNvPr id="11" name="10 Rectángulo"/>
        <xdr:cNvSpPr/>
      </xdr:nvSpPr>
      <xdr:spPr>
        <a:xfrm>
          <a:off x="11553825" y="628650"/>
          <a:ext cx="75600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15</xdr:col>
      <xdr:colOff>398689</xdr:colOff>
      <xdr:row>6</xdr:row>
      <xdr:rowOff>0</xdr:rowOff>
    </xdr:from>
    <xdr:to>
      <xdr:col>15</xdr:col>
      <xdr:colOff>758689</xdr:colOff>
      <xdr:row>6</xdr:row>
      <xdr:rowOff>180975</xdr:rowOff>
    </xdr:to>
    <xdr:sp macro="" textlink="">
      <xdr:nvSpPr>
        <xdr:cNvPr id="12" name="11 Rectángulo"/>
        <xdr:cNvSpPr/>
      </xdr:nvSpPr>
      <xdr:spPr>
        <a:xfrm>
          <a:off x="11952514" y="876300"/>
          <a:ext cx="36000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15</xdr:col>
      <xdr:colOff>0</xdr:colOff>
      <xdr:row>8</xdr:row>
      <xdr:rowOff>0</xdr:rowOff>
    </xdr:from>
    <xdr:to>
      <xdr:col>15</xdr:col>
      <xdr:colOff>756000</xdr:colOff>
      <xdr:row>8</xdr:row>
      <xdr:rowOff>180975</xdr:rowOff>
    </xdr:to>
    <xdr:sp macro="" textlink="">
      <xdr:nvSpPr>
        <xdr:cNvPr id="13" name="12 Rectángulo"/>
        <xdr:cNvSpPr/>
      </xdr:nvSpPr>
      <xdr:spPr>
        <a:xfrm>
          <a:off x="11553825" y="1123950"/>
          <a:ext cx="75600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</xdr:col>
      <xdr:colOff>10885</xdr:colOff>
      <xdr:row>41</xdr:row>
      <xdr:rowOff>174171</xdr:rowOff>
    </xdr:from>
    <xdr:to>
      <xdr:col>3</xdr:col>
      <xdr:colOff>740228</xdr:colOff>
      <xdr:row>49</xdr:row>
      <xdr:rowOff>5443</xdr:rowOff>
    </xdr:to>
    <xdr:sp macro="" textlink="">
      <xdr:nvSpPr>
        <xdr:cNvPr id="14" name="13 Triángulo rectángulo"/>
        <xdr:cNvSpPr/>
      </xdr:nvSpPr>
      <xdr:spPr>
        <a:xfrm>
          <a:off x="1715860" y="8089446"/>
          <a:ext cx="729343" cy="1317172"/>
        </a:xfrm>
        <a:prstGeom prst="rtTriangl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</xdr:col>
      <xdr:colOff>375557</xdr:colOff>
      <xdr:row>45</xdr:row>
      <xdr:rowOff>89807</xdr:rowOff>
    </xdr:from>
    <xdr:to>
      <xdr:col>3</xdr:col>
      <xdr:colOff>391885</xdr:colOff>
      <xdr:row>50</xdr:row>
      <xdr:rowOff>5443</xdr:rowOff>
    </xdr:to>
    <xdr:cxnSp macro="">
      <xdr:nvCxnSpPr>
        <xdr:cNvPr id="15" name="14 Conector recto"/>
        <xdr:cNvCxnSpPr>
          <a:stCxn id="14" idx="5"/>
        </xdr:cNvCxnSpPr>
      </xdr:nvCxnSpPr>
      <xdr:spPr>
        <a:xfrm>
          <a:off x="2080532" y="8786132"/>
          <a:ext cx="16328" cy="78241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9758</xdr:colOff>
      <xdr:row>41</xdr:row>
      <xdr:rowOff>181208</xdr:rowOff>
    </xdr:from>
    <xdr:to>
      <xdr:col>5</xdr:col>
      <xdr:colOff>548601</xdr:colOff>
      <xdr:row>49</xdr:row>
      <xdr:rowOff>12480</xdr:rowOff>
    </xdr:to>
    <xdr:sp macro="" textlink="">
      <xdr:nvSpPr>
        <xdr:cNvPr id="16" name="15 Triángulo rectángulo"/>
        <xdr:cNvSpPr/>
      </xdr:nvSpPr>
      <xdr:spPr>
        <a:xfrm>
          <a:off x="2476733" y="8096483"/>
          <a:ext cx="719818" cy="1317172"/>
        </a:xfrm>
        <a:prstGeom prst="rtTriangl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5</xdr:col>
      <xdr:colOff>183930</xdr:colOff>
      <xdr:row>45</xdr:row>
      <xdr:rowOff>96844</xdr:rowOff>
    </xdr:from>
    <xdr:to>
      <xdr:col>5</xdr:col>
      <xdr:colOff>200258</xdr:colOff>
      <xdr:row>50</xdr:row>
      <xdr:rowOff>12480</xdr:rowOff>
    </xdr:to>
    <xdr:cxnSp macro="">
      <xdr:nvCxnSpPr>
        <xdr:cNvPr id="17" name="16 Conector recto"/>
        <xdr:cNvCxnSpPr>
          <a:stCxn id="16" idx="5"/>
        </xdr:cNvCxnSpPr>
      </xdr:nvCxnSpPr>
      <xdr:spPr>
        <a:xfrm>
          <a:off x="2831880" y="8793169"/>
          <a:ext cx="16328" cy="78241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576611</xdr:colOff>
      <xdr:row>41</xdr:row>
      <xdr:rowOff>181208</xdr:rowOff>
    </xdr:from>
    <xdr:to>
      <xdr:col>6</xdr:col>
      <xdr:colOff>543954</xdr:colOff>
      <xdr:row>49</xdr:row>
      <xdr:rowOff>12480</xdr:rowOff>
    </xdr:to>
    <xdr:sp macro="" textlink="">
      <xdr:nvSpPr>
        <xdr:cNvPr id="18" name="17 Triángulo rectángulo"/>
        <xdr:cNvSpPr/>
      </xdr:nvSpPr>
      <xdr:spPr>
        <a:xfrm>
          <a:off x="3224561" y="8096483"/>
          <a:ext cx="891268" cy="1317172"/>
        </a:xfrm>
        <a:prstGeom prst="rtTriangl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6</xdr:col>
      <xdr:colOff>179283</xdr:colOff>
      <xdr:row>45</xdr:row>
      <xdr:rowOff>96844</xdr:rowOff>
    </xdr:from>
    <xdr:to>
      <xdr:col>6</xdr:col>
      <xdr:colOff>195611</xdr:colOff>
      <xdr:row>50</xdr:row>
      <xdr:rowOff>12480</xdr:rowOff>
    </xdr:to>
    <xdr:cxnSp macro="">
      <xdr:nvCxnSpPr>
        <xdr:cNvPr id="19" name="18 Conector recto"/>
        <xdr:cNvCxnSpPr>
          <a:stCxn id="18" idx="5"/>
        </xdr:cNvCxnSpPr>
      </xdr:nvCxnSpPr>
      <xdr:spPr>
        <a:xfrm>
          <a:off x="3751158" y="8793169"/>
          <a:ext cx="16328" cy="78241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567087</xdr:colOff>
      <xdr:row>41</xdr:row>
      <xdr:rowOff>181208</xdr:rowOff>
    </xdr:from>
    <xdr:to>
      <xdr:col>7</xdr:col>
      <xdr:colOff>534430</xdr:colOff>
      <xdr:row>49</xdr:row>
      <xdr:rowOff>12480</xdr:rowOff>
    </xdr:to>
    <xdr:sp macro="" textlink="">
      <xdr:nvSpPr>
        <xdr:cNvPr id="20" name="19 Triángulo rectángulo"/>
        <xdr:cNvSpPr/>
      </xdr:nvSpPr>
      <xdr:spPr>
        <a:xfrm>
          <a:off x="4138962" y="8096483"/>
          <a:ext cx="872218" cy="1317172"/>
        </a:xfrm>
        <a:prstGeom prst="rtTriangl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7</xdr:col>
      <xdr:colOff>169759</xdr:colOff>
      <xdr:row>45</xdr:row>
      <xdr:rowOff>96844</xdr:rowOff>
    </xdr:from>
    <xdr:to>
      <xdr:col>7</xdr:col>
      <xdr:colOff>186087</xdr:colOff>
      <xdr:row>50</xdr:row>
      <xdr:rowOff>12480</xdr:rowOff>
    </xdr:to>
    <xdr:cxnSp macro="">
      <xdr:nvCxnSpPr>
        <xdr:cNvPr id="21" name="20 Conector recto"/>
        <xdr:cNvCxnSpPr>
          <a:stCxn id="20" idx="5"/>
        </xdr:cNvCxnSpPr>
      </xdr:nvCxnSpPr>
      <xdr:spPr>
        <a:xfrm>
          <a:off x="4646509" y="8793169"/>
          <a:ext cx="16328" cy="78241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557562</xdr:colOff>
      <xdr:row>41</xdr:row>
      <xdr:rowOff>181208</xdr:rowOff>
    </xdr:from>
    <xdr:to>
      <xdr:col>8</xdr:col>
      <xdr:colOff>524905</xdr:colOff>
      <xdr:row>49</xdr:row>
      <xdr:rowOff>12480</xdr:rowOff>
    </xdr:to>
    <xdr:sp macro="" textlink="">
      <xdr:nvSpPr>
        <xdr:cNvPr id="22" name="21 Triángulo rectángulo"/>
        <xdr:cNvSpPr/>
      </xdr:nvSpPr>
      <xdr:spPr>
        <a:xfrm>
          <a:off x="5034312" y="8096483"/>
          <a:ext cx="729343" cy="1317172"/>
        </a:xfrm>
        <a:prstGeom prst="rtTriangl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8</xdr:col>
      <xdr:colOff>160234</xdr:colOff>
      <xdr:row>45</xdr:row>
      <xdr:rowOff>96844</xdr:rowOff>
    </xdr:from>
    <xdr:to>
      <xdr:col>8</xdr:col>
      <xdr:colOff>176562</xdr:colOff>
      <xdr:row>50</xdr:row>
      <xdr:rowOff>12480</xdr:rowOff>
    </xdr:to>
    <xdr:cxnSp macro="">
      <xdr:nvCxnSpPr>
        <xdr:cNvPr id="23" name="22 Conector recto"/>
        <xdr:cNvCxnSpPr>
          <a:stCxn id="22" idx="5"/>
        </xdr:cNvCxnSpPr>
      </xdr:nvCxnSpPr>
      <xdr:spPr>
        <a:xfrm>
          <a:off x="5398984" y="8793169"/>
          <a:ext cx="16328" cy="78241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746336</xdr:colOff>
      <xdr:row>48</xdr:row>
      <xdr:rowOff>186451</xdr:rowOff>
    </xdr:from>
    <xdr:to>
      <xdr:col>3</xdr:col>
      <xdr:colOff>757353</xdr:colOff>
      <xdr:row>51</xdr:row>
      <xdr:rowOff>162622</xdr:rowOff>
    </xdr:to>
    <xdr:cxnSp macro="">
      <xdr:nvCxnSpPr>
        <xdr:cNvPr id="24" name="23 Conector recto"/>
        <xdr:cNvCxnSpPr/>
      </xdr:nvCxnSpPr>
      <xdr:spPr>
        <a:xfrm>
          <a:off x="2451311" y="9397126"/>
          <a:ext cx="11017" cy="452421"/>
        </a:xfrm>
        <a:prstGeom prst="line">
          <a:avLst/>
        </a:prstGeom>
        <a:ln>
          <a:prstDash val="sysDot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890881</xdr:colOff>
      <xdr:row>49</xdr:row>
      <xdr:rowOff>0</xdr:rowOff>
    </xdr:from>
    <xdr:to>
      <xdr:col>6</xdr:col>
      <xdr:colOff>892373</xdr:colOff>
      <xdr:row>52</xdr:row>
      <xdr:rowOff>4746</xdr:rowOff>
    </xdr:to>
    <xdr:cxnSp macro="">
      <xdr:nvCxnSpPr>
        <xdr:cNvPr id="25" name="24 Conector recto"/>
        <xdr:cNvCxnSpPr/>
      </xdr:nvCxnSpPr>
      <xdr:spPr>
        <a:xfrm>
          <a:off x="4462756" y="9401175"/>
          <a:ext cx="1492" cy="452421"/>
        </a:xfrm>
        <a:prstGeom prst="line">
          <a:avLst/>
        </a:prstGeom>
        <a:ln>
          <a:prstDash val="sysDot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742412</xdr:colOff>
      <xdr:row>48</xdr:row>
      <xdr:rowOff>190500</xdr:rowOff>
    </xdr:from>
    <xdr:to>
      <xdr:col>5</xdr:col>
      <xdr:colOff>753429</xdr:colOff>
      <xdr:row>51</xdr:row>
      <xdr:rowOff>166671</xdr:rowOff>
    </xdr:to>
    <xdr:cxnSp macro="">
      <xdr:nvCxnSpPr>
        <xdr:cNvPr id="26" name="25 Conector recto"/>
        <xdr:cNvCxnSpPr/>
      </xdr:nvCxnSpPr>
      <xdr:spPr>
        <a:xfrm>
          <a:off x="3390362" y="9401175"/>
          <a:ext cx="11017" cy="452421"/>
        </a:xfrm>
        <a:prstGeom prst="line">
          <a:avLst/>
        </a:prstGeom>
        <a:ln>
          <a:prstDash val="sysDot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48</xdr:row>
      <xdr:rowOff>190500</xdr:rowOff>
    </xdr:from>
    <xdr:to>
      <xdr:col>8</xdr:col>
      <xdr:colOff>11017</xdr:colOff>
      <xdr:row>51</xdr:row>
      <xdr:rowOff>166671</xdr:rowOff>
    </xdr:to>
    <xdr:cxnSp macro="">
      <xdr:nvCxnSpPr>
        <xdr:cNvPr id="27" name="26 Conector recto"/>
        <xdr:cNvCxnSpPr/>
      </xdr:nvCxnSpPr>
      <xdr:spPr>
        <a:xfrm>
          <a:off x="5238750" y="9401175"/>
          <a:ext cx="11017" cy="452421"/>
        </a:xfrm>
        <a:prstGeom prst="line">
          <a:avLst/>
        </a:prstGeom>
        <a:ln>
          <a:prstDash val="sysDot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342583</xdr:colOff>
      <xdr:row>50</xdr:row>
      <xdr:rowOff>0</xdr:rowOff>
    </xdr:from>
    <xdr:to>
      <xdr:col>5</xdr:col>
      <xdr:colOff>209550</xdr:colOff>
      <xdr:row>50</xdr:row>
      <xdr:rowOff>3614</xdr:rowOff>
    </xdr:to>
    <xdr:cxnSp macro="">
      <xdr:nvCxnSpPr>
        <xdr:cNvPr id="28" name="27 Conector recto"/>
        <xdr:cNvCxnSpPr/>
      </xdr:nvCxnSpPr>
      <xdr:spPr>
        <a:xfrm flipV="1">
          <a:off x="2047558" y="9563100"/>
          <a:ext cx="809942" cy="3614"/>
        </a:xfrm>
        <a:prstGeom prst="line">
          <a:avLst/>
        </a:prstGeom>
        <a:ln w="28575">
          <a:solidFill>
            <a:schemeClr val="accent4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454235</xdr:colOff>
      <xdr:row>50</xdr:row>
      <xdr:rowOff>36858</xdr:rowOff>
    </xdr:from>
    <xdr:to>
      <xdr:col>9</xdr:col>
      <xdr:colOff>661300</xdr:colOff>
      <xdr:row>54</xdr:row>
      <xdr:rowOff>20292</xdr:rowOff>
    </xdr:to>
    <xdr:sp macro="" textlink="">
      <xdr:nvSpPr>
        <xdr:cNvPr id="29" name="28 Cerrar llave"/>
        <xdr:cNvSpPr/>
      </xdr:nvSpPr>
      <xdr:spPr>
        <a:xfrm>
          <a:off x="6616910" y="9599958"/>
          <a:ext cx="207065" cy="583509"/>
        </a:xfrm>
        <a:prstGeom prst="rightBrac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15</xdr:col>
      <xdr:colOff>398689</xdr:colOff>
      <xdr:row>10</xdr:row>
      <xdr:rowOff>0</xdr:rowOff>
    </xdr:from>
    <xdr:to>
      <xdr:col>15</xdr:col>
      <xdr:colOff>764132</xdr:colOff>
      <xdr:row>10</xdr:row>
      <xdr:rowOff>180975</xdr:rowOff>
    </xdr:to>
    <xdr:sp macro="" textlink="">
      <xdr:nvSpPr>
        <xdr:cNvPr id="30" name="29 Rectángulo"/>
        <xdr:cNvSpPr/>
      </xdr:nvSpPr>
      <xdr:spPr>
        <a:xfrm>
          <a:off x="11952514" y="1371600"/>
          <a:ext cx="365443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0</xdr:col>
      <xdr:colOff>712259</xdr:colOff>
      <xdr:row>24</xdr:row>
      <xdr:rowOff>12167</xdr:rowOff>
    </xdr:from>
    <xdr:to>
      <xdr:col>3</xdr:col>
      <xdr:colOff>242781</xdr:colOff>
      <xdr:row>28</xdr:row>
      <xdr:rowOff>12166</xdr:rowOff>
    </xdr:to>
    <xdr:grpSp>
      <xdr:nvGrpSpPr>
        <xdr:cNvPr id="31" name="30 Grupo"/>
        <xdr:cNvGrpSpPr/>
      </xdr:nvGrpSpPr>
      <xdr:grpSpPr>
        <a:xfrm>
          <a:off x="712259" y="4593692"/>
          <a:ext cx="1235497" cy="761999"/>
          <a:chOff x="1668780" y="1028700"/>
          <a:chExt cx="1234439" cy="685799"/>
        </a:xfrm>
      </xdr:grpSpPr>
      <xdr:sp macro="" textlink="">
        <xdr:nvSpPr>
          <xdr:cNvPr id="32" name="31 Rectángulo redondeado"/>
          <xdr:cNvSpPr/>
        </xdr:nvSpPr>
        <xdr:spPr>
          <a:xfrm>
            <a:off x="1668780" y="1028700"/>
            <a:ext cx="1234439" cy="685799"/>
          </a:xfrm>
          <a:prstGeom prst="roundRect">
            <a:avLst>
              <a:gd name="adj" fmla="val 10000"/>
            </a:avLst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</xdr:sp>
      <xdr:sp macro="" textlink="">
        <xdr:nvSpPr>
          <xdr:cNvPr id="33" name="32 Rectángulo"/>
          <xdr:cNvSpPr/>
        </xdr:nvSpPr>
        <xdr:spPr>
          <a:xfrm>
            <a:off x="1688866" y="1048786"/>
            <a:ext cx="1194267" cy="645627"/>
          </a:xfrm>
          <a:prstGeom prst="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spcFirstLastPara="0" vert="horz" wrap="square" lIns="102870" tIns="102870" rIns="102870" bIns="102870" numCol="1" spcCol="1270" anchor="ctr" anchorCtr="0">
            <a:noAutofit/>
          </a:bodyPr>
          <a:lstStyle/>
          <a:p>
            <a:pPr lvl="0" algn="ctr" defTabSz="1200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VE" sz="1400" kern="1200"/>
              <a:t>VALORES</a:t>
            </a:r>
            <a:r>
              <a:rPr lang="es-VE" sz="1400" kern="1200" baseline="0"/>
              <a:t> X DEFALULT</a:t>
            </a:r>
            <a:endParaRPr lang="es-VE" sz="2700" kern="1200"/>
          </a:p>
        </xdr:txBody>
      </xdr:sp>
    </xdr:grpSp>
    <xdr:clientData/>
  </xdr:twoCellAnchor>
  <xdr:twoCellAnchor>
    <xdr:from>
      <xdr:col>3</xdr:col>
      <xdr:colOff>561161</xdr:colOff>
      <xdr:row>24</xdr:row>
      <xdr:rowOff>11566</xdr:rowOff>
    </xdr:from>
    <xdr:to>
      <xdr:col>6</xdr:col>
      <xdr:colOff>91468</xdr:colOff>
      <xdr:row>28</xdr:row>
      <xdr:rowOff>12766</xdr:rowOff>
    </xdr:to>
    <xdr:grpSp>
      <xdr:nvGrpSpPr>
        <xdr:cNvPr id="34" name="33 Grupo"/>
        <xdr:cNvGrpSpPr/>
      </xdr:nvGrpSpPr>
      <xdr:grpSpPr>
        <a:xfrm>
          <a:off x="2266136" y="4593091"/>
          <a:ext cx="1397207" cy="763200"/>
          <a:chOff x="1668780" y="1028700"/>
          <a:chExt cx="1234439" cy="685799"/>
        </a:xfrm>
      </xdr:grpSpPr>
      <xdr:sp macro="" textlink="">
        <xdr:nvSpPr>
          <xdr:cNvPr id="35" name="34 Rectángulo redondeado"/>
          <xdr:cNvSpPr/>
        </xdr:nvSpPr>
        <xdr:spPr>
          <a:xfrm>
            <a:off x="1668780" y="1028700"/>
            <a:ext cx="1234439" cy="685799"/>
          </a:xfrm>
          <a:prstGeom prst="roundRect">
            <a:avLst>
              <a:gd name="adj" fmla="val 10000"/>
            </a:avLst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</xdr:sp>
      <xdr:sp macro="" textlink="">
        <xdr:nvSpPr>
          <xdr:cNvPr id="36" name="35 Rectángulo"/>
          <xdr:cNvSpPr/>
        </xdr:nvSpPr>
        <xdr:spPr>
          <a:xfrm>
            <a:off x="1688866" y="1048786"/>
            <a:ext cx="1194267" cy="645627"/>
          </a:xfrm>
          <a:prstGeom prst="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spcFirstLastPara="0" vert="horz" wrap="square" lIns="102870" tIns="102870" rIns="102870" bIns="102870" numCol="1" spcCol="1270" anchor="ctr" anchorCtr="0">
            <a:noAutofit/>
          </a:bodyPr>
          <a:lstStyle/>
          <a:p>
            <a:pPr lvl="0" algn="ctr" defTabSz="1200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VE" sz="1400" kern="1200"/>
              <a:t>CALCULAR REPOSICION </a:t>
            </a:r>
            <a:endParaRPr lang="es-VE" sz="2700" kern="1200"/>
          </a:p>
        </xdr:txBody>
      </xdr:sp>
    </xdr:grpSp>
    <xdr:clientData/>
  </xdr:twoCellAnchor>
  <xdr:twoCellAnchor>
    <xdr:from>
      <xdr:col>6</xdr:col>
      <xdr:colOff>409848</xdr:colOff>
      <xdr:row>24</xdr:row>
      <xdr:rowOff>11566</xdr:rowOff>
    </xdr:from>
    <xdr:to>
      <xdr:col>8</xdr:col>
      <xdr:colOff>103441</xdr:colOff>
      <xdr:row>28</xdr:row>
      <xdr:rowOff>12766</xdr:rowOff>
    </xdr:to>
    <xdr:grpSp>
      <xdr:nvGrpSpPr>
        <xdr:cNvPr id="37" name="36 Grupo"/>
        <xdr:cNvGrpSpPr/>
      </xdr:nvGrpSpPr>
      <xdr:grpSpPr>
        <a:xfrm>
          <a:off x="3981723" y="4593091"/>
          <a:ext cx="1360468" cy="763200"/>
          <a:chOff x="1668780" y="1028700"/>
          <a:chExt cx="1234439" cy="685799"/>
        </a:xfrm>
      </xdr:grpSpPr>
      <xdr:sp macro="" textlink="">
        <xdr:nvSpPr>
          <xdr:cNvPr id="38" name="37 Rectángulo redondeado"/>
          <xdr:cNvSpPr/>
        </xdr:nvSpPr>
        <xdr:spPr>
          <a:xfrm>
            <a:off x="1668780" y="1028700"/>
            <a:ext cx="1234439" cy="685799"/>
          </a:xfrm>
          <a:prstGeom prst="roundRect">
            <a:avLst>
              <a:gd name="adj" fmla="val 10000"/>
            </a:avLst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</xdr:sp>
      <xdr:sp macro="" textlink="">
        <xdr:nvSpPr>
          <xdr:cNvPr id="39" name="38 Rectángulo"/>
          <xdr:cNvSpPr/>
        </xdr:nvSpPr>
        <xdr:spPr>
          <a:xfrm>
            <a:off x="1688866" y="1048786"/>
            <a:ext cx="1194267" cy="645627"/>
          </a:xfrm>
          <a:prstGeom prst="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spcFirstLastPara="0" vert="horz" wrap="square" lIns="102870" tIns="102870" rIns="102870" bIns="102870" numCol="1" spcCol="1270" anchor="ctr" anchorCtr="0">
            <a:noAutofit/>
          </a:bodyPr>
          <a:lstStyle/>
          <a:p>
            <a:pPr lvl="0" algn="ctr" defTabSz="1200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VE" sz="1400" kern="1200"/>
              <a:t>VER</a:t>
            </a:r>
            <a:r>
              <a:rPr lang="es-VE" sz="1400" kern="1200" baseline="0"/>
              <a:t> PEDIDO DE REPOSICION</a:t>
            </a:r>
            <a:endParaRPr lang="es-VE" sz="2700" kern="1200"/>
          </a:p>
        </xdr:txBody>
      </xdr:sp>
    </xdr:grpSp>
    <xdr:clientData/>
  </xdr:twoCellAnchor>
  <xdr:twoCellAnchor>
    <xdr:from>
      <xdr:col>8</xdr:col>
      <xdr:colOff>421822</xdr:colOff>
      <xdr:row>24</xdr:row>
      <xdr:rowOff>11566</xdr:rowOff>
    </xdr:from>
    <xdr:to>
      <xdr:col>10</xdr:col>
      <xdr:colOff>129022</xdr:colOff>
      <xdr:row>28</xdr:row>
      <xdr:rowOff>12766</xdr:rowOff>
    </xdr:to>
    <xdr:grpSp>
      <xdr:nvGrpSpPr>
        <xdr:cNvPr id="40" name="39 Grupo"/>
        <xdr:cNvGrpSpPr/>
      </xdr:nvGrpSpPr>
      <xdr:grpSpPr>
        <a:xfrm>
          <a:off x="5660572" y="4593091"/>
          <a:ext cx="1507425" cy="763200"/>
          <a:chOff x="1668780" y="1028700"/>
          <a:chExt cx="1234439" cy="685799"/>
        </a:xfrm>
      </xdr:grpSpPr>
      <xdr:sp macro="" textlink="">
        <xdr:nvSpPr>
          <xdr:cNvPr id="41" name="40 Rectángulo redondeado"/>
          <xdr:cNvSpPr/>
        </xdr:nvSpPr>
        <xdr:spPr>
          <a:xfrm>
            <a:off x="1668780" y="1028700"/>
            <a:ext cx="1234439" cy="685799"/>
          </a:xfrm>
          <a:prstGeom prst="roundRect">
            <a:avLst>
              <a:gd name="adj" fmla="val 10000"/>
            </a:avLst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</xdr:sp>
      <xdr:sp macro="" textlink="">
        <xdr:nvSpPr>
          <xdr:cNvPr id="42" name="41 Rectángulo"/>
          <xdr:cNvSpPr/>
        </xdr:nvSpPr>
        <xdr:spPr>
          <a:xfrm>
            <a:off x="1688866" y="1048786"/>
            <a:ext cx="1194267" cy="645627"/>
          </a:xfrm>
          <a:prstGeom prst="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spcFirstLastPara="0" vert="horz" wrap="square" lIns="102870" tIns="102870" rIns="102870" bIns="102870" numCol="1" spcCol="1270" anchor="ctr" anchorCtr="0">
            <a:noAutofit/>
          </a:bodyPr>
          <a:lstStyle/>
          <a:p>
            <a:pPr lvl="0" algn="ctr" defTabSz="1200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VE" sz="1400" kern="1200" baseline="0"/>
              <a:t>GENERAR PEDIDO DE REPOSICION</a:t>
            </a:r>
            <a:endParaRPr lang="es-VE" sz="2700" kern="1200"/>
          </a:p>
        </xdr:txBody>
      </xdr:sp>
    </xdr:grpSp>
    <xdr:clientData/>
  </xdr:twoCellAnchor>
  <xdr:twoCellAnchor>
    <xdr:from>
      <xdr:col>6</xdr:col>
      <xdr:colOff>30078</xdr:colOff>
      <xdr:row>10</xdr:row>
      <xdr:rowOff>0</xdr:rowOff>
    </xdr:from>
    <xdr:to>
      <xdr:col>6</xdr:col>
      <xdr:colOff>783677</xdr:colOff>
      <xdr:row>10</xdr:row>
      <xdr:rowOff>180975</xdr:rowOff>
    </xdr:to>
    <xdr:sp macro="" textlink="">
      <xdr:nvSpPr>
        <xdr:cNvPr id="43" name="42 Rectángulo"/>
        <xdr:cNvSpPr/>
      </xdr:nvSpPr>
      <xdr:spPr>
        <a:xfrm>
          <a:off x="3601953" y="1371600"/>
          <a:ext cx="753599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8</xdr:col>
      <xdr:colOff>538512</xdr:colOff>
      <xdr:row>41</xdr:row>
      <xdr:rowOff>181208</xdr:rowOff>
    </xdr:from>
    <xdr:to>
      <xdr:col>9</xdr:col>
      <xdr:colOff>505855</xdr:colOff>
      <xdr:row>49</xdr:row>
      <xdr:rowOff>12480</xdr:rowOff>
    </xdr:to>
    <xdr:sp macro="" textlink="">
      <xdr:nvSpPr>
        <xdr:cNvPr id="44" name="43 Triángulo rectángulo"/>
        <xdr:cNvSpPr/>
      </xdr:nvSpPr>
      <xdr:spPr>
        <a:xfrm>
          <a:off x="5777262" y="8096483"/>
          <a:ext cx="891268" cy="1317172"/>
        </a:xfrm>
        <a:prstGeom prst="rtTriangl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9</xdr:col>
      <xdr:colOff>167037</xdr:colOff>
      <xdr:row>45</xdr:row>
      <xdr:rowOff>76433</xdr:rowOff>
    </xdr:from>
    <xdr:to>
      <xdr:col>9</xdr:col>
      <xdr:colOff>183365</xdr:colOff>
      <xdr:row>49</xdr:row>
      <xdr:rowOff>115894</xdr:rowOff>
    </xdr:to>
    <xdr:cxnSp macro="">
      <xdr:nvCxnSpPr>
        <xdr:cNvPr id="45" name="44 Conector recto"/>
        <xdr:cNvCxnSpPr/>
      </xdr:nvCxnSpPr>
      <xdr:spPr>
        <a:xfrm>
          <a:off x="6329712" y="8772758"/>
          <a:ext cx="16328" cy="74431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190183</xdr:colOff>
      <xdr:row>50</xdr:row>
      <xdr:rowOff>0</xdr:rowOff>
    </xdr:from>
    <xdr:to>
      <xdr:col>6</xdr:col>
      <xdr:colOff>238125</xdr:colOff>
      <xdr:row>50</xdr:row>
      <xdr:rowOff>3614</xdr:rowOff>
    </xdr:to>
    <xdr:cxnSp macro="">
      <xdr:nvCxnSpPr>
        <xdr:cNvPr id="46" name="45 Conector recto"/>
        <xdr:cNvCxnSpPr/>
      </xdr:nvCxnSpPr>
      <xdr:spPr>
        <a:xfrm flipV="1">
          <a:off x="2838133" y="9563100"/>
          <a:ext cx="971867" cy="3614"/>
        </a:xfrm>
        <a:prstGeom prst="line">
          <a:avLst/>
        </a:prstGeom>
        <a:ln w="28575">
          <a:solidFill>
            <a:schemeClr val="accent4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256858</xdr:colOff>
      <xdr:row>50</xdr:row>
      <xdr:rowOff>0</xdr:rowOff>
    </xdr:from>
    <xdr:to>
      <xdr:col>7</xdr:col>
      <xdr:colOff>161925</xdr:colOff>
      <xdr:row>50</xdr:row>
      <xdr:rowOff>3614</xdr:rowOff>
    </xdr:to>
    <xdr:cxnSp macro="">
      <xdr:nvCxnSpPr>
        <xdr:cNvPr id="47" name="46 Conector recto"/>
        <xdr:cNvCxnSpPr/>
      </xdr:nvCxnSpPr>
      <xdr:spPr>
        <a:xfrm flipV="1">
          <a:off x="3828733" y="9563100"/>
          <a:ext cx="809942" cy="3614"/>
        </a:xfrm>
        <a:prstGeom prst="line">
          <a:avLst/>
        </a:prstGeom>
        <a:ln w="28575">
          <a:solidFill>
            <a:schemeClr val="accent4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190183</xdr:colOff>
      <xdr:row>50</xdr:row>
      <xdr:rowOff>0</xdr:rowOff>
    </xdr:from>
    <xdr:to>
      <xdr:col>8</xdr:col>
      <xdr:colOff>238125</xdr:colOff>
      <xdr:row>50</xdr:row>
      <xdr:rowOff>3614</xdr:rowOff>
    </xdr:to>
    <xdr:cxnSp macro="">
      <xdr:nvCxnSpPr>
        <xdr:cNvPr id="48" name="47 Conector recto"/>
        <xdr:cNvCxnSpPr/>
      </xdr:nvCxnSpPr>
      <xdr:spPr>
        <a:xfrm flipV="1">
          <a:off x="4666933" y="9563100"/>
          <a:ext cx="809942" cy="3614"/>
        </a:xfrm>
        <a:prstGeom prst="line">
          <a:avLst/>
        </a:prstGeom>
        <a:ln w="28575">
          <a:solidFill>
            <a:schemeClr val="accent4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200025</xdr:colOff>
      <xdr:row>49</xdr:row>
      <xdr:rowOff>152400</xdr:rowOff>
    </xdr:from>
    <xdr:to>
      <xdr:col>9</xdr:col>
      <xdr:colOff>247967</xdr:colOff>
      <xdr:row>49</xdr:row>
      <xdr:rowOff>156014</xdr:rowOff>
    </xdr:to>
    <xdr:cxnSp macro="">
      <xdr:nvCxnSpPr>
        <xdr:cNvPr id="49" name="48 Conector recto"/>
        <xdr:cNvCxnSpPr/>
      </xdr:nvCxnSpPr>
      <xdr:spPr>
        <a:xfrm flipV="1">
          <a:off x="5438775" y="9553575"/>
          <a:ext cx="971867" cy="3614"/>
        </a:xfrm>
        <a:prstGeom prst="line">
          <a:avLst/>
        </a:prstGeom>
        <a:ln w="28575">
          <a:solidFill>
            <a:schemeClr val="accent4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10885</xdr:colOff>
      <xdr:row>45</xdr:row>
      <xdr:rowOff>46945</xdr:rowOff>
    </xdr:from>
    <xdr:to>
      <xdr:col>9</xdr:col>
      <xdr:colOff>742950</xdr:colOff>
      <xdr:row>45</xdr:row>
      <xdr:rowOff>57150</xdr:rowOff>
    </xdr:to>
    <xdr:cxnSp macro="">
      <xdr:nvCxnSpPr>
        <xdr:cNvPr id="50" name="49 Conector recto"/>
        <xdr:cNvCxnSpPr>
          <a:stCxn id="14" idx="1"/>
        </xdr:cNvCxnSpPr>
      </xdr:nvCxnSpPr>
      <xdr:spPr>
        <a:xfrm>
          <a:off x="1715860" y="8743270"/>
          <a:ext cx="5189765" cy="10205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2</xdr:row>
      <xdr:rowOff>136088</xdr:rowOff>
    </xdr:from>
    <xdr:to>
      <xdr:col>14</xdr:col>
      <xdr:colOff>168705</xdr:colOff>
      <xdr:row>28</xdr:row>
      <xdr:rowOff>81027</xdr:rowOff>
    </xdr:to>
    <xdr:grpSp>
      <xdr:nvGrpSpPr>
        <xdr:cNvPr id="2" name="1 Grupo"/>
        <xdr:cNvGrpSpPr/>
      </xdr:nvGrpSpPr>
      <xdr:grpSpPr>
        <a:xfrm>
          <a:off x="13607" y="526269"/>
          <a:ext cx="10758833" cy="5017288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F2=Creacion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F4=Consultar    F6=Cod.Barra(*)      F8=Principio Activo(*)</a:t>
              </a:r>
              <a:r>
                <a:rPr lang="es-ES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F10=Grabar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F3=Modificar         F5=Eliminar       F7=Reporte                                                                            E</a:t>
              </a:r>
              <a:r>
                <a:rPr lang="es-ES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SC=Salir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68036</xdr:colOff>
      <xdr:row>0</xdr:row>
      <xdr:rowOff>0</xdr:rowOff>
    </xdr:from>
    <xdr:to>
      <xdr:col>14</xdr:col>
      <xdr:colOff>138614</xdr:colOff>
      <xdr:row>4</xdr:row>
      <xdr:rowOff>50483</xdr:rowOff>
    </xdr:to>
    <xdr:grpSp>
      <xdr:nvGrpSpPr>
        <xdr:cNvPr id="9" name="8 Grupo"/>
        <xdr:cNvGrpSpPr/>
      </xdr:nvGrpSpPr>
      <xdr:grpSpPr>
        <a:xfrm>
          <a:off x="68036" y="0"/>
          <a:ext cx="10674313" cy="830844"/>
          <a:chOff x="459898" y="0"/>
          <a:chExt cx="10738717" cy="868737"/>
        </a:xfrm>
      </xdr:grpSpPr>
      <xdr:grpSp>
        <xdr:nvGrpSpPr>
          <xdr:cNvPr id="10" name="9 Grupo"/>
          <xdr:cNvGrpSpPr/>
        </xdr:nvGrpSpPr>
        <xdr:grpSpPr>
          <a:xfrm>
            <a:off x="2001321" y="0"/>
            <a:ext cx="9197294" cy="857866"/>
            <a:chOff x="-3261" y="442912"/>
            <a:chExt cx="1450676" cy="941379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  <xdr:sp macro="" textlink="">
          <xdr:nvSpPr>
            <xdr:cNvPr id="16" name="15 Rectángulo"/>
            <xdr:cNvSpPr/>
          </xdr:nvSpPr>
          <xdr:spPr>
            <a:xfrm>
              <a:off x="381" y="527042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87" y="87687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710362</xdr:colOff>
      <xdr:row>6</xdr:row>
      <xdr:rowOff>166688</xdr:rowOff>
    </xdr:from>
    <xdr:to>
      <xdr:col>13</xdr:col>
      <xdr:colOff>183618</xdr:colOff>
      <xdr:row>23</xdr:row>
      <xdr:rowOff>107156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13 Rectángulo redondeado"/>
            <xdr:cNvSpPr/>
          </xdr:nvSpPr>
          <xdr:spPr>
            <a:xfrm>
              <a:off x="1467772" y="1727411"/>
              <a:ext cx="9319581" cy="3257004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VE" sz="1300" b="0" i="1">
                        <a:latin typeface="Cambria Math"/>
                        <a:ea typeface="Cambria Math"/>
                      </a:rPr>
                      <m:t>≪≪≪   </m:t>
                    </m:r>
                    <m:r>
                      <a:rPr lang="es-VE" sz="1300" b="0" i="1">
                        <a:latin typeface="Cambria Math"/>
                        <a:ea typeface="Cambria Math"/>
                      </a:rPr>
                      <m:t>𝑃𝑅𝑂𝐷𝑈𝐶𝑇𝑂𝑆</m:t>
                    </m:r>
                    <m:r>
                      <a:rPr lang="es-VE" sz="1300" b="0" i="1">
                        <a:latin typeface="Cambria Math"/>
                        <a:ea typeface="Cambria Math"/>
                      </a:rPr>
                      <m:t>   ≫≫≫</m:t>
                    </m:r>
                  </m:oMath>
                </m:oMathPara>
              </a14:m>
              <a:endParaRPr lang="es-VE" sz="1300" b="0">
                <a:latin typeface="+mn-lt"/>
              </a:endParaRPr>
            </a:p>
            <a:p>
              <a:pPr algn="l"/>
              <a:endParaRPr lang="es-VE" sz="1300" b="0">
                <a:latin typeface="+mn-lt"/>
              </a:endParaRPr>
            </a:p>
            <a:p>
              <a:pPr algn="l"/>
              <a:r>
                <a:rPr lang="es-VE" sz="13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DESCRIPCION                                                            UNIDAD            CO_LAB  LABORATORIO                 LINEA  -  G1   </a:t>
              </a:r>
            </a:p>
            <a:p>
              <a:pPr algn="l"/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XXXXXXXXXXXXXXXXXXXXXXXXXXXXXXXXXXX XXXXXXXXXXX  XXXXXX  XXXXXXXXXXXXXXXXXXX  X  XXXXXXXXXXXXXXXXX</a:t>
              </a:r>
            </a:p>
            <a:p>
              <a:pPr algn="l"/>
              <a:endParaRPr lang="es-VE" sz="13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DIVISION   -  G2                         SUBDIVISION   - G3                          FAMILIA  - G4                                SUBFAMILIA  -  G5     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  XXXXXXXXXXXXXXXXX  XXXXX  XXXXXXXXXXXXXXXXXXX  XXXXXXX XXXXXXXXXXXXXXXXX XXXXXXXXX XXXXXXXXXXXXXXXXXXXX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VE" sz="13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(*) CODIGO DE BARRA     (*) PRINCIPIO ACTIVO     PROCEDENCIA        CTRL.DIGEMID                 CTRL.LOTE      PROD.CONTROLADO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XXXXXXXXXXXXXXXXXXXX XXXXXXXXXXXXXXXXXX X  XXXXXXXXXX     XXX   XXXXXXXXXXXX    X  XXXXXXXXXX    XXX  XXXXXXXXXX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TIPO PRECIO       IGV          MONEDA           COSTO            PRECIO                DESC             PVP           FECH.VIGENCIA    FECH.CREACION</a:t>
              </a:r>
              <a:endParaRPr lang="es-VE" sz="1300" b="0">
                <a:effectLst/>
                <a:latin typeface="+mn-lt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 XXXXXX   XX  XXXXX   X  XXXXXXXXXX   XXXXXXXXX   XXXXXXXXX  XXXXXXXXXX  XXXXXXXXXX    XX/XX/XXXX        XX/XX/XXXX</a:t>
              </a:r>
              <a:endParaRPr lang="es-VE" sz="1300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VE" sz="13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" name="13 Rectángulo redondeado"/>
            <xdr:cNvSpPr/>
          </xdr:nvSpPr>
          <xdr:spPr>
            <a:xfrm>
              <a:off x="1467772" y="1727411"/>
              <a:ext cx="9319581" cy="3257004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VE" sz="1300" b="0" i="0">
                  <a:latin typeface="+mn-lt"/>
                  <a:ea typeface="Cambria Math"/>
                </a:rPr>
                <a:t>≪≪≪   𝑃𝑅𝑂𝐷𝑈𝐶𝑇𝑂𝑆   ≫≫≫</a:t>
              </a:r>
              <a:endParaRPr lang="es-VE" sz="1300" b="0">
                <a:latin typeface="+mn-lt"/>
              </a:endParaRPr>
            </a:p>
            <a:p>
              <a:pPr algn="l"/>
              <a:endParaRPr lang="es-VE" sz="1300" b="0">
                <a:latin typeface="+mn-lt"/>
              </a:endParaRPr>
            </a:p>
            <a:p>
              <a:pPr algn="l"/>
              <a:r>
                <a:rPr lang="es-VE" sz="13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DESCRIPCION                                                            UNIDAD            CO_LAB  LABORATORIO                 </a:t>
              </a: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LINEA  -  G1   </a:t>
              </a:r>
              <a:endParaRPr lang="es-VE" sz="13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XXXXXXXXXXXXXXXXXXXXXXXXXXXXXXXXXXX XXXXXXXXXXX  XXXXXX  XXXXXXXXXXXXXXXXXXX  </a:t>
              </a: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  XXXXXXXXXXXXXXXXX</a:t>
              </a:r>
              <a:endParaRPr lang="es-VE" sz="13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3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DIVISION   -  G2                         SUBDIVISION   - G3                          FAMILIA  - G4                                SUBFAMILIA  -  G5     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  XXXXXXXXXXXXXXXXX  XXXXX  XXXXXXXXXXXXXXXXXXX  XXXXXXX XXXXXXXXXXXXXXXXX XXXXXXXXX XXXXXXXXXXXXXXXXXXXX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VE" sz="13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(*) CODIGO DE BARRA     (*) PRINCIPIO ACTIVO     PROCEDENCIA        CTRL.DIGEMID                 CTRL.LOTE      PROD.CONTROLADO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XXXXXXXXXXXXXXXXXXXX XXXXXXXXXXXXXXXXXX X  XXXXXXXXXX     XXX   XXXXXXXXXXXX    X  XXXXXXXXXX    XXX  XXXXXXXXXX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TIPO PRECIO       IGV          MONEDA           COSTO            PRECIO                DESC             PVP           FECH.VIGENCIA    FECH.CREACION</a:t>
              </a:r>
              <a:endParaRPr lang="es-VE" sz="1300" b="0">
                <a:effectLst/>
                <a:latin typeface="+mn-lt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 XXXXXX   XX  XXXXX   X  XXXXXXXXXX   XXXXXXXXX   XXXXXXXXX  XXXXXXXXXX  XXXXXXXXXX    XX/XX/XXXX        XX/XX/XXXX</a:t>
              </a:r>
              <a:endParaRPr lang="es-VE" sz="1300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VE" sz="13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0</xdr:col>
      <xdr:colOff>27214</xdr:colOff>
      <xdr:row>4</xdr:row>
      <xdr:rowOff>40822</xdr:rowOff>
    </xdr:from>
    <xdr:to>
      <xdr:col>14</xdr:col>
      <xdr:colOff>122463</xdr:colOff>
      <xdr:row>6</xdr:row>
      <xdr:rowOff>81643</xdr:rowOff>
    </xdr:to>
    <xdr:sp macro="" textlink="">
      <xdr:nvSpPr>
        <xdr:cNvPr id="15" name="14 Rectángulo redondeado"/>
        <xdr:cNvSpPr/>
      </xdr:nvSpPr>
      <xdr:spPr>
        <a:xfrm>
          <a:off x="789214" y="1183822"/>
          <a:ext cx="10763249" cy="42182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CODIGO  </a:t>
          </a:r>
          <a:r>
            <a:rPr lang="es-VE" sz="1800" b="1" baseline="0"/>
            <a:t> DESCRIPCION     UNIDAD    LABORATORIO    SALDO    PREC.PROV    PREC.PROM   %DSCTO  PREC.VTA.</a:t>
          </a:r>
          <a:endParaRPr lang="es-VE" sz="1800" b="1"/>
        </a:p>
      </xdr:txBody>
    </xdr:sp>
    <xdr:clientData/>
  </xdr:twoCellAnchor>
  <xdr:twoCellAnchor>
    <xdr:from>
      <xdr:col>0</xdr:col>
      <xdr:colOff>0</xdr:colOff>
      <xdr:row>35</xdr:row>
      <xdr:rowOff>89552</xdr:rowOff>
    </xdr:from>
    <xdr:to>
      <xdr:col>14</xdr:col>
      <xdr:colOff>155098</xdr:colOff>
      <xdr:row>61</xdr:row>
      <xdr:rowOff>34491</xdr:rowOff>
    </xdr:to>
    <xdr:grpSp>
      <xdr:nvGrpSpPr>
        <xdr:cNvPr id="33" name="32 Grupo"/>
        <xdr:cNvGrpSpPr/>
      </xdr:nvGrpSpPr>
      <xdr:grpSpPr>
        <a:xfrm>
          <a:off x="0" y="6917715"/>
          <a:ext cx="10758833" cy="5017288"/>
          <a:chOff x="762000" y="1455975"/>
          <a:chExt cx="10823098" cy="4897939"/>
        </a:xfrm>
      </xdr:grpSpPr>
      <xdr:grpSp>
        <xdr:nvGrpSpPr>
          <xdr:cNvPr id="34" name="33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38" name="37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39" name="38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35" name="34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36" name="35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F2=Creacion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CB                                                                                                                                   F10=Grabar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F3=Borrar/Activar                                                                                                                                    E</a:t>
              </a:r>
              <a:r>
                <a:rPr lang="es-ES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SC=Salir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7" name="36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54429</xdr:colOff>
      <xdr:row>32</xdr:row>
      <xdr:rowOff>0</xdr:rowOff>
    </xdr:from>
    <xdr:to>
      <xdr:col>14</xdr:col>
      <xdr:colOff>125007</xdr:colOff>
      <xdr:row>37</xdr:row>
      <xdr:rowOff>3947</xdr:rowOff>
    </xdr:to>
    <xdr:grpSp>
      <xdr:nvGrpSpPr>
        <xdr:cNvPr id="40" name="39 Grupo"/>
        <xdr:cNvGrpSpPr/>
      </xdr:nvGrpSpPr>
      <xdr:grpSpPr>
        <a:xfrm>
          <a:off x="54429" y="6242892"/>
          <a:ext cx="10674313" cy="979398"/>
          <a:chOff x="459898" y="0"/>
          <a:chExt cx="10738717" cy="868737"/>
        </a:xfrm>
      </xdr:grpSpPr>
      <xdr:grpSp>
        <xdr:nvGrpSpPr>
          <xdr:cNvPr id="41" name="40 Grupo"/>
          <xdr:cNvGrpSpPr/>
        </xdr:nvGrpSpPr>
        <xdr:grpSpPr>
          <a:xfrm>
            <a:off x="2001321" y="0"/>
            <a:ext cx="9197294" cy="857866"/>
            <a:chOff x="-3261" y="442912"/>
            <a:chExt cx="1450676" cy="941379"/>
          </a:xfrm>
        </xdr:grpSpPr>
        <xdr:sp macro="" textlink="">
          <xdr:nvSpPr>
            <xdr:cNvPr id="44" name="43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5" name="44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  <xdr:sp macro="" textlink="">
          <xdr:nvSpPr>
            <xdr:cNvPr id="46" name="45 Rectángulo"/>
            <xdr:cNvSpPr/>
          </xdr:nvSpPr>
          <xdr:spPr>
            <a:xfrm>
              <a:off x="381" y="527042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xdr:grpSp>
      <xdr:pic>
        <xdr:nvPicPr>
          <xdr:cNvPr id="42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3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87" y="87687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88531</xdr:colOff>
      <xdr:row>40</xdr:row>
      <xdr:rowOff>177531</xdr:rowOff>
    </xdr:from>
    <xdr:to>
      <xdr:col>7</xdr:col>
      <xdr:colOff>745931</xdr:colOff>
      <xdr:row>54</xdr:row>
      <xdr:rowOff>137710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46 Rectángulo redondeado"/>
            <xdr:cNvSpPr/>
          </xdr:nvSpPr>
          <xdr:spPr>
            <a:xfrm>
              <a:off x="845941" y="8371326"/>
              <a:ext cx="5959267" cy="2691444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VE" sz="1400" b="1" i="1">
                        <a:latin typeface="Cambria Math"/>
                        <a:ea typeface="Cambria Math"/>
                      </a:rPr>
                      <m:t>≪≪≪   </m:t>
                    </m:r>
                    <m:r>
                      <a:rPr lang="es-VE" sz="1400" b="1" i="1">
                        <a:latin typeface="Cambria Math"/>
                        <a:ea typeface="Cambria Math"/>
                      </a:rPr>
                      <m:t>𝑹𝑬𝑮𝑰𝑺𝑻𝑹𝑶</m:t>
                    </m:r>
                    <m:r>
                      <a:rPr lang="es-VE" sz="1400" b="1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400" b="1" i="1">
                        <a:latin typeface="Cambria Math"/>
                        <a:ea typeface="Cambria Math"/>
                      </a:rPr>
                      <m:t>𝑫𝑬</m:t>
                    </m:r>
                    <m:r>
                      <a:rPr lang="es-VE" sz="1400" b="1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400" b="1" i="1">
                        <a:latin typeface="Cambria Math"/>
                        <a:ea typeface="Cambria Math"/>
                      </a:rPr>
                      <m:t>𝑪𝑶𝑫𝑰𝑮𝑶𝑺</m:t>
                    </m:r>
                    <m:r>
                      <a:rPr lang="es-VE" sz="1400" b="1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400" b="1" i="1">
                        <a:latin typeface="Cambria Math"/>
                        <a:ea typeface="Cambria Math"/>
                      </a:rPr>
                      <m:t>𝑫𝑬</m:t>
                    </m:r>
                    <m:r>
                      <a:rPr lang="es-VE" sz="1400" b="1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400" b="1" i="1">
                        <a:latin typeface="Cambria Math"/>
                        <a:ea typeface="Cambria Math"/>
                      </a:rPr>
                      <m:t>𝑩𝑨𝑹𝑹𝑨</m:t>
                    </m:r>
                    <m:r>
                      <a:rPr lang="es-VE" sz="1400" b="1" i="1">
                        <a:latin typeface="Cambria Math"/>
                        <a:ea typeface="Cambria Math"/>
                      </a:rPr>
                      <m:t>  ≫≫≫</m:t>
                    </m:r>
                  </m:oMath>
                </m:oMathPara>
              </a14:m>
              <a:endParaRPr lang="es-VE" sz="1100" b="1"/>
            </a:p>
            <a:p>
              <a:pPr algn="l"/>
              <a:endParaRPr lang="es-VE" sz="1400"/>
            </a:p>
            <a:p>
              <a:pPr algn="l"/>
              <a:r>
                <a:rPr lang="es-VE" sz="14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4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DESCRIPCION                                                            UNIDAD            </a:t>
              </a:r>
            </a:p>
            <a:p>
              <a:pPr algn="l"/>
              <a:r>
                <a:rPr lang="es-VE" sz="14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XXXXXXXXXXXXXXXXXXXXXXXXXXXXXXXXXXX XXXXXXXXXXX  </a:t>
              </a: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4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DE BARRA         FEC.CREACION ESTADO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4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XXXXXXXXXXXXXXXXX    XX/XX/XXXX          X</a:t>
              </a:r>
            </a:p>
          </xdr:txBody>
        </xdr:sp>
      </mc:Choice>
      <mc:Fallback xmlns="">
        <xdr:sp macro="" textlink="">
          <xdr:nvSpPr>
            <xdr:cNvPr id="47" name="46 Rectángulo redondeado"/>
            <xdr:cNvSpPr/>
          </xdr:nvSpPr>
          <xdr:spPr>
            <a:xfrm>
              <a:off x="845941" y="8371326"/>
              <a:ext cx="5959267" cy="2691444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VE" sz="1400" b="1" i="0">
                  <a:latin typeface="Cambria Math"/>
                  <a:ea typeface="Cambria Math"/>
                </a:rPr>
                <a:t>≪≪≪   𝑹𝑬𝑮𝑰𝑺𝑻𝑹𝑶 𝑫𝑬 𝑪𝑶𝑫𝑰𝑮𝑶𝑺 𝑫𝑬 𝑩𝑨𝑹𝑹𝑨  ≫≫≫</a:t>
              </a:r>
              <a:endParaRPr lang="es-VE" sz="1100" b="1"/>
            </a:p>
            <a:p>
              <a:pPr algn="l"/>
              <a:endParaRPr lang="es-VE" sz="1400"/>
            </a:p>
            <a:p>
              <a:pPr algn="l"/>
              <a:r>
                <a:rPr lang="es-VE" sz="14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4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DESCRIPCION                                                            UNIDAD            </a:t>
              </a:r>
            </a:p>
            <a:p>
              <a:pPr algn="l"/>
              <a:r>
                <a:rPr lang="es-VE" sz="14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XXXXXXXXXXXXXXXXXXXXXXXXXXXXXXXXXXX XXXXXXXXXXX  </a:t>
              </a: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4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DE BARRA         FEC.CREACION ESTADO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4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XXXXXXXXXXXXXXXXX    XX/XX/XXXX          X</a:t>
              </a:r>
            </a:p>
          </xdr:txBody>
        </xdr:sp>
      </mc:Fallback>
    </mc:AlternateContent>
    <xdr:clientData/>
  </xdr:twoCellAnchor>
  <xdr:twoCellAnchor>
    <xdr:from>
      <xdr:col>0</xdr:col>
      <xdr:colOff>13607</xdr:colOff>
      <xdr:row>36</xdr:row>
      <xdr:rowOff>189376</xdr:rowOff>
    </xdr:from>
    <xdr:to>
      <xdr:col>14</xdr:col>
      <xdr:colOff>108856</xdr:colOff>
      <xdr:row>39</xdr:row>
      <xdr:rowOff>35107</xdr:rowOff>
    </xdr:to>
    <xdr:sp macro="" textlink="">
      <xdr:nvSpPr>
        <xdr:cNvPr id="48" name="47 Rectángulo redondeado"/>
        <xdr:cNvSpPr/>
      </xdr:nvSpPr>
      <xdr:spPr>
        <a:xfrm>
          <a:off x="771017" y="7602810"/>
          <a:ext cx="10698984" cy="43100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CODIGO  </a:t>
          </a:r>
          <a:r>
            <a:rPr lang="es-VE" sz="1800" b="1" baseline="0"/>
            <a:t> DESCRIPCION     UNIDAD    LABORATORIO    SALDO    PREC.PROV    PREC.PROM   %DSCTO  PREC.VTA.</a:t>
          </a:r>
          <a:endParaRPr lang="es-VE" sz="1800" b="1"/>
        </a:p>
      </xdr:txBody>
    </xdr:sp>
    <xdr:clientData/>
  </xdr:twoCellAnchor>
  <xdr:twoCellAnchor>
    <xdr:from>
      <xdr:col>0</xdr:col>
      <xdr:colOff>298375</xdr:colOff>
      <xdr:row>46</xdr:row>
      <xdr:rowOff>183616</xdr:rowOff>
    </xdr:from>
    <xdr:to>
      <xdr:col>7</xdr:col>
      <xdr:colOff>432508</xdr:colOff>
      <xdr:row>46</xdr:row>
      <xdr:rowOff>183616</xdr:rowOff>
    </xdr:to>
    <xdr:cxnSp macro="">
      <xdr:nvCxnSpPr>
        <xdr:cNvPr id="54" name="53 Conector recto"/>
        <xdr:cNvCxnSpPr/>
      </xdr:nvCxnSpPr>
      <xdr:spPr>
        <a:xfrm>
          <a:off x="1055785" y="9547953"/>
          <a:ext cx="5436000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278635</xdr:colOff>
      <xdr:row>49</xdr:row>
      <xdr:rowOff>14693</xdr:rowOff>
    </xdr:from>
    <xdr:to>
      <xdr:col>7</xdr:col>
      <xdr:colOff>412768</xdr:colOff>
      <xdr:row>49</xdr:row>
      <xdr:rowOff>14693</xdr:rowOff>
    </xdr:to>
    <xdr:cxnSp macro="">
      <xdr:nvCxnSpPr>
        <xdr:cNvPr id="55" name="54 Conector recto"/>
        <xdr:cNvCxnSpPr/>
      </xdr:nvCxnSpPr>
      <xdr:spPr>
        <a:xfrm>
          <a:off x="1036045" y="9964301"/>
          <a:ext cx="5436000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137674</xdr:colOff>
      <xdr:row>40</xdr:row>
      <xdr:rowOff>172139</xdr:rowOff>
    </xdr:from>
    <xdr:to>
      <xdr:col>16</xdr:col>
      <xdr:colOff>49145</xdr:colOff>
      <xdr:row>54</xdr:row>
      <xdr:rowOff>137711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56 Rectángulo redondeado"/>
            <xdr:cNvSpPr/>
          </xdr:nvSpPr>
          <xdr:spPr>
            <a:xfrm>
              <a:off x="6954361" y="8365934"/>
              <a:ext cx="5970748" cy="2696837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VE" sz="1400" b="0" i="1">
                        <a:latin typeface="Cambria Math"/>
                        <a:ea typeface="Cambria Math"/>
                      </a:rPr>
                      <m:t>≪≪≪  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𝑅𝐸𝐺𝐼𝑆𝑇𝑅𝑂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𝐷𝐸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𝑃𝑅𝑂𝐷𝑈𝐶𝑇𝑂𝑆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+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𝑃𝑅𝐼𝑁𝐶𝐼𝑃𝐼𝑂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𝐴𝐶𝑇𝐼𝑉𝑂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 ≫≫≫</m:t>
                    </m:r>
                  </m:oMath>
                </m:oMathPara>
              </a14:m>
              <a:endParaRPr lang="es-VE" sz="1100" b="0"/>
            </a:p>
            <a:p>
              <a:pPr algn="l"/>
              <a:endParaRPr lang="es-VE" sz="1400" b="0"/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DESCRIPCION                                                            UNIDAD            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XXXXXXXXXXXXXXXXXXXXXXXXXXXXXXXXXXX XXXXXXXXXXX  </a:t>
              </a: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     PRINCIPIO ACTIVO                PRINCIPAL  FEC.CREACION  ESTADO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XXXXXXXXXXXXXXXXXXXXXXXXX     X            XX/XX/XXXX       X    </a:t>
              </a:r>
            </a:p>
          </xdr:txBody>
        </xdr:sp>
      </mc:Choice>
      <mc:Fallback xmlns="">
        <xdr:sp macro="" textlink="">
          <xdr:nvSpPr>
            <xdr:cNvPr id="57" name="56 Rectángulo redondeado"/>
            <xdr:cNvSpPr/>
          </xdr:nvSpPr>
          <xdr:spPr>
            <a:xfrm>
              <a:off x="6954361" y="8365934"/>
              <a:ext cx="5970748" cy="2696837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VE" sz="1400" b="0" i="0">
                  <a:latin typeface="Cambria Math"/>
                  <a:ea typeface="Cambria Math"/>
                </a:rPr>
                <a:t>≪≪≪   𝑅𝐸𝐺𝐼𝑆𝑇𝑅𝑂 𝐷𝐸 𝑃𝑅𝑂𝐷𝑈𝐶𝑇𝑂𝑆+ 𝑃𝑅𝐼𝑁𝐶𝐼𝑃𝐼𝑂 𝐴𝐶𝑇𝐼𝑉𝑂  ≫≫≫</a:t>
              </a:r>
              <a:endParaRPr lang="es-VE" sz="1100" b="0"/>
            </a:p>
            <a:p>
              <a:pPr algn="l"/>
              <a:endParaRPr lang="es-VE" sz="1400" b="0"/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DESCRIPCION                                                            UNIDAD            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XXXXXXXXXXXXXXXXXXXXXXXXXXXXXXXXXXX XXXXXXXXXXX  </a:t>
              </a: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     PRINCIPIO ACTIVO                PRINCIPAL  FEC.CREACION  ESTADO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XXXXXXXXXXXXXXXXXXXXXXXXX     X            XX/XX/XXXX       X    </a:t>
              </a:r>
            </a:p>
          </xdr:txBody>
        </xdr:sp>
      </mc:Fallback>
    </mc:AlternateContent>
    <xdr:clientData/>
  </xdr:twoCellAnchor>
  <xdr:twoCellAnchor>
    <xdr:from>
      <xdr:col>8</xdr:col>
      <xdr:colOff>358993</xdr:colOff>
      <xdr:row>46</xdr:row>
      <xdr:rowOff>178238</xdr:rowOff>
    </xdr:from>
    <xdr:to>
      <xdr:col>15</xdr:col>
      <xdr:colOff>493126</xdr:colOff>
      <xdr:row>46</xdr:row>
      <xdr:rowOff>178238</xdr:rowOff>
    </xdr:to>
    <xdr:cxnSp macro="">
      <xdr:nvCxnSpPr>
        <xdr:cNvPr id="58" name="57 Conector recto"/>
        <xdr:cNvCxnSpPr/>
      </xdr:nvCxnSpPr>
      <xdr:spPr>
        <a:xfrm>
          <a:off x="7175680" y="9542575"/>
          <a:ext cx="5436000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339253</xdr:colOff>
      <xdr:row>49</xdr:row>
      <xdr:rowOff>9315</xdr:rowOff>
    </xdr:from>
    <xdr:to>
      <xdr:col>15</xdr:col>
      <xdr:colOff>473386</xdr:colOff>
      <xdr:row>49</xdr:row>
      <xdr:rowOff>9315</xdr:rowOff>
    </xdr:to>
    <xdr:cxnSp macro="">
      <xdr:nvCxnSpPr>
        <xdr:cNvPr id="59" name="58 Conector recto"/>
        <xdr:cNvCxnSpPr/>
      </xdr:nvCxnSpPr>
      <xdr:spPr>
        <a:xfrm>
          <a:off x="7155940" y="9958923"/>
          <a:ext cx="5436000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2</xdr:row>
      <xdr:rowOff>136088</xdr:rowOff>
    </xdr:from>
    <xdr:to>
      <xdr:col>14</xdr:col>
      <xdr:colOff>168705</xdr:colOff>
      <xdr:row>28</xdr:row>
      <xdr:rowOff>81027</xdr:rowOff>
    </xdr:to>
    <xdr:grpSp>
      <xdr:nvGrpSpPr>
        <xdr:cNvPr id="2" name="1 Grupo"/>
        <xdr:cNvGrpSpPr/>
      </xdr:nvGrpSpPr>
      <xdr:grpSpPr>
        <a:xfrm>
          <a:off x="13607" y="517088"/>
          <a:ext cx="10823098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eaLnBrk="1" fontAlgn="auto" latinLnBrk="0" hangingPunct="1"/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F2=Creacion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F4=Consultar                                                                                                    F10=Grabar</a:t>
              </a:r>
              <a:endParaRPr lang="es-VE" sz="3600">
                <a:effectLst/>
              </a:endParaRPr>
            </a:p>
            <a:p>
              <a:pPr eaLnBrk="1" fontAlgn="auto" latinLnBrk="0" hangingPunct="1"/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F3=Modificar         F5=Eliminar       F7=Reporte                                                                            ESC=Salir</a:t>
              </a:r>
              <a:endParaRPr lang="es-VE" sz="3600">
                <a:effectLst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68035</xdr:colOff>
      <xdr:row>0</xdr:row>
      <xdr:rowOff>0</xdr:rowOff>
    </xdr:from>
    <xdr:to>
      <xdr:col>14</xdr:col>
      <xdr:colOff>115662</xdr:colOff>
      <xdr:row>4</xdr:row>
      <xdr:rowOff>16056</xdr:rowOff>
    </xdr:to>
    <xdr:grpSp>
      <xdr:nvGrpSpPr>
        <xdr:cNvPr id="9" name="8 Grupo"/>
        <xdr:cNvGrpSpPr/>
      </xdr:nvGrpSpPr>
      <xdr:grpSpPr>
        <a:xfrm>
          <a:off x="68035" y="0"/>
          <a:ext cx="10715627" cy="778056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392898</xdr:colOff>
      <xdr:row>8</xdr:row>
      <xdr:rowOff>71434</xdr:rowOff>
    </xdr:from>
    <xdr:to>
      <xdr:col>12</xdr:col>
      <xdr:colOff>488147</xdr:colOff>
      <xdr:row>22</xdr:row>
      <xdr:rowOff>95246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13 Rectángulo redondeado"/>
            <xdr:cNvSpPr/>
          </xdr:nvSpPr>
          <xdr:spPr>
            <a:xfrm>
              <a:off x="1916898" y="1976434"/>
              <a:ext cx="8477249" cy="2690812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VE" sz="1400" b="1" i="1">
                        <a:latin typeface="Cambria Math"/>
                        <a:ea typeface="Cambria Math"/>
                      </a:rPr>
                      <m:t>≪≪≪   </m:t>
                    </m:r>
                    <m:r>
                      <a:rPr lang="es-VE" sz="1400" b="1" i="1">
                        <a:latin typeface="Cambria Math"/>
                        <a:ea typeface="Cambria Math"/>
                      </a:rPr>
                      <m:t>𝑷𝑹𝑶𝑽𝑬𝑬𝑫𝑶𝑹</m:t>
                    </m:r>
                    <m:r>
                      <a:rPr lang="es-VE" sz="1400" b="1" i="1">
                        <a:latin typeface="Cambria Math"/>
                        <a:ea typeface="Cambria Math"/>
                      </a:rPr>
                      <m:t> ≫≫≫</m:t>
                    </m:r>
                  </m:oMath>
                </m:oMathPara>
              </a14:m>
              <a:endParaRPr lang="es-VE" sz="1100" b="1"/>
            </a:p>
            <a:p>
              <a:pPr algn="l"/>
              <a:endParaRPr lang="es-VE" sz="1400"/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PROVEEDOR                                                                      RUC 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XXXXXXXXXXXXXXXXXXXXXXXXXXXXXXXXXXX            XXXXXXXXXXX</a:t>
              </a: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DIRECCION                                                                                              TELEFONO        EMAIL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XXXXXXXXXX_XXXXXXXXXX_XXXXXXXXXX_XXXXXXXXXX_XXXXX  XXXXXXXXXX  XXXXXXXXXXXXXXXXXXXXXXXXX</a:t>
              </a: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CONTACTO                                                                                               TELEFONO       EMAIL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XXXXXXXXXX_XXXXXXXXXX_XXXXXXXXXX_XXXXXXXXXX_XXXXX   XXXXXXXXXX  XXXXXXXXXXXXXXXXXXXXXXXX</a:t>
              </a: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" name="13 Rectángulo redondeado"/>
            <xdr:cNvSpPr/>
          </xdr:nvSpPr>
          <xdr:spPr>
            <a:xfrm>
              <a:off x="1916898" y="1976434"/>
              <a:ext cx="8477249" cy="2690812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VE" sz="1400" b="1" i="0">
                  <a:latin typeface="Cambria Math"/>
                  <a:ea typeface="Cambria Math"/>
                </a:rPr>
                <a:t>≪≪≪   𝑷𝑹𝑶𝑽𝑬𝑬𝑫𝑶𝑹 ≫≫≫</a:t>
              </a:r>
              <a:endParaRPr lang="es-VE" sz="1100" b="1"/>
            </a:p>
            <a:p>
              <a:pPr algn="l"/>
              <a:endParaRPr lang="es-VE" sz="1400"/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PROVEEDOR                                                                      RUC 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XXXXXXXXXXXXXXXXXXXXXXXXXXXXXXXXXXX            XXXXXXXXXXX</a:t>
              </a: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DIRECCION                                                                                            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TELEFONO      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EMAIL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XXXXXXXXXX_XXXXXXXXXX_XXXXXXXXXX_XXXXXXXXXX_XXXXX  XXXXXXXXXX  XXXXXXXXXXXXXXXXXXXXXXXXX</a:t>
              </a: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CONTACTO                                                                                               TELEFONO       EMAIL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XXXXXXXXXX_XXXXXXXXXX_XXXXXXXXXX_XXXXXXXXXX_XXXXX   XXXXXXXXXX  XXXXXXXXXXXXXXXXXXXXXXXX</a:t>
              </a:r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0</xdr:col>
      <xdr:colOff>27214</xdr:colOff>
      <xdr:row>4</xdr:row>
      <xdr:rowOff>40822</xdr:rowOff>
    </xdr:from>
    <xdr:to>
      <xdr:col>14</xdr:col>
      <xdr:colOff>122463</xdr:colOff>
      <xdr:row>6</xdr:row>
      <xdr:rowOff>81643</xdr:rowOff>
    </xdr:to>
    <xdr:sp macro="" textlink="">
      <xdr:nvSpPr>
        <xdr:cNvPr id="15" name="14 Rectángulo redondeado"/>
        <xdr:cNvSpPr/>
      </xdr:nvSpPr>
      <xdr:spPr>
        <a:xfrm>
          <a:off x="789214" y="1183822"/>
          <a:ext cx="10763249" cy="42182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CODIGO        </a:t>
          </a:r>
          <a:r>
            <a:rPr lang="es-VE" sz="1800" b="1" baseline="0"/>
            <a:t> PROVEEDOR                       RUC                     DIRECCION                                      TELEFONO              EMAIL</a:t>
          </a:r>
          <a:endParaRPr lang="es-VE" sz="1800" b="1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2</xdr:row>
      <xdr:rowOff>136088</xdr:rowOff>
    </xdr:from>
    <xdr:to>
      <xdr:col>14</xdr:col>
      <xdr:colOff>168705</xdr:colOff>
      <xdr:row>28</xdr:row>
      <xdr:rowOff>81027</xdr:rowOff>
    </xdr:to>
    <xdr:grpSp>
      <xdr:nvGrpSpPr>
        <xdr:cNvPr id="2" name="1 Grupo"/>
        <xdr:cNvGrpSpPr/>
      </xdr:nvGrpSpPr>
      <xdr:grpSpPr>
        <a:xfrm>
          <a:off x="13607" y="517088"/>
          <a:ext cx="10823098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eaLnBrk="1" fontAlgn="auto" latinLnBrk="0" hangingPunct="1"/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F2=Creacion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F4=Consultar                                                                                                    F10=Grabar</a:t>
              </a:r>
              <a:endParaRPr lang="es-VE" sz="2000">
                <a:effectLst/>
              </a:endParaRPr>
            </a:p>
            <a:p>
              <a:pPr eaLnBrk="1" fontAlgn="auto" latinLnBrk="0" hangingPunct="1"/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F3=Modificar         F5=Eliminar       F7=Reporte                                                                            ESC=Salir</a:t>
              </a:r>
              <a:endParaRPr lang="es-VE" sz="2000">
                <a:effectLst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68035</xdr:colOff>
      <xdr:row>0</xdr:row>
      <xdr:rowOff>0</xdr:rowOff>
    </xdr:from>
    <xdr:to>
      <xdr:col>14</xdr:col>
      <xdr:colOff>115662</xdr:colOff>
      <xdr:row>4</xdr:row>
      <xdr:rowOff>16056</xdr:rowOff>
    </xdr:to>
    <xdr:grpSp>
      <xdr:nvGrpSpPr>
        <xdr:cNvPr id="9" name="8 Grupo"/>
        <xdr:cNvGrpSpPr/>
      </xdr:nvGrpSpPr>
      <xdr:grpSpPr>
        <a:xfrm>
          <a:off x="68035" y="0"/>
          <a:ext cx="10715627" cy="778056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366293</xdr:colOff>
      <xdr:row>8</xdr:row>
      <xdr:rowOff>107151</xdr:rowOff>
    </xdr:from>
    <xdr:to>
      <xdr:col>12</xdr:col>
      <xdr:colOff>414621</xdr:colOff>
      <xdr:row>22</xdr:row>
      <xdr:rowOff>95244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13 Rectángulo redondeado"/>
            <xdr:cNvSpPr/>
          </xdr:nvSpPr>
          <xdr:spPr>
            <a:xfrm>
              <a:off x="1128293" y="1821651"/>
              <a:ext cx="8430328" cy="2655093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VE" sz="1400" b="1" i="1">
                        <a:latin typeface="Cambria Math"/>
                        <a:ea typeface="Cambria Math"/>
                      </a:rPr>
                      <m:t>≪≪≪  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𝐿𝐴𝐵𝑂𝑅𝐴𝑇𝑂𝑅𝐼𝑂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 ≫≫≫</m:t>
                    </m:r>
                  </m:oMath>
                </m:oMathPara>
              </a14:m>
              <a:endParaRPr lang="es-VE" sz="1100" b="0"/>
            </a:p>
            <a:p>
              <a:pPr algn="l"/>
              <a:endParaRPr lang="es-VE" sz="1400" b="0"/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LABORATORIO                                                                   ABREVIATURA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XXXXXXXXXXXXXXXXXXXXXXXXXXXXXXXXXXXXXXX    XXXXXX</a:t>
              </a: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DIRECCION                                                                                               TELEFONO      EMAIL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XXXXXXXXXX_XXXXXXXXXX_XXXXXXXXXX_XXXXXXXXXX_XXXXX   XXXXXXXXXX XXXXXXXXXXXXXXXXXXXXXXXXX</a:t>
              </a: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CONTACTO                                                                                               TELEFONO       EMAIL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XXXXXXXXXX_XXXXXXXXXX_XXXXXXXXXX_XXXXXXXXXX_XXXXX   XXXXXXXXXX XXXXXXXXXXXXXXXXXXXXXXXXX</a:t>
              </a: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" name="13 Rectángulo redondeado"/>
            <xdr:cNvSpPr/>
          </xdr:nvSpPr>
          <xdr:spPr>
            <a:xfrm>
              <a:off x="1128293" y="1821651"/>
              <a:ext cx="8430328" cy="2655093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VE" sz="1400" b="1" i="0">
                  <a:latin typeface="Cambria Math"/>
                  <a:ea typeface="Cambria Math"/>
                </a:rPr>
                <a:t>≪≪≪   </a:t>
              </a:r>
              <a:r>
                <a:rPr lang="es-VE" sz="1400" b="0" i="0">
                  <a:latin typeface="Cambria Math"/>
                  <a:ea typeface="Cambria Math"/>
                </a:rPr>
                <a:t>𝐿𝐴𝐵𝑂𝑅𝐴𝑇𝑂𝑅𝐼𝑂  ≫≫≫</a:t>
              </a:r>
              <a:endParaRPr lang="es-VE" sz="1100" b="0"/>
            </a:p>
            <a:p>
              <a:pPr algn="l"/>
              <a:endParaRPr lang="es-VE" sz="1400" b="0"/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LABORATORIO                                                                   ABREVIATURA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XXXXXXXXXXXXXXXXXXXXXXXXXXXXXXXXXXXXXXX    XXXXXX</a:t>
              </a: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DIRECCION                                                                                               TELEFONO      EMAIL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XXXXXXXXXX_XXXXXXXXXX_XXXXXXXXXX_XXXXXXXXXX_XXXXX   XXXXXXXXXX XXXXXXXXXXXXXXXXXXXXXXXXX</a:t>
              </a: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CONTACTO                                                                                               TELEFONO       EMAIL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XXXXXXXXXX_XXXXXXXXXX_XXXXXXXXXX_XXXXXXXXXX_XXXXX   XXXXXXXXXX XXXXXXXXXXXXXXXXXXXXXXXXX</a:t>
              </a: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0</xdr:col>
      <xdr:colOff>27214</xdr:colOff>
      <xdr:row>4</xdr:row>
      <xdr:rowOff>40822</xdr:rowOff>
    </xdr:from>
    <xdr:to>
      <xdr:col>14</xdr:col>
      <xdr:colOff>122463</xdr:colOff>
      <xdr:row>6</xdr:row>
      <xdr:rowOff>81643</xdr:rowOff>
    </xdr:to>
    <xdr:sp macro="" textlink="">
      <xdr:nvSpPr>
        <xdr:cNvPr id="15" name="14 Rectángulo redondeado"/>
        <xdr:cNvSpPr/>
      </xdr:nvSpPr>
      <xdr:spPr>
        <a:xfrm>
          <a:off x="789214" y="1183822"/>
          <a:ext cx="10763249" cy="42182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CODIGO  </a:t>
          </a:r>
          <a:r>
            <a:rPr lang="es-VE" sz="1800" b="1" baseline="0"/>
            <a:t> LABORATORIO                        ABREVIATURA            DIRECCION                       TELEFONO       EMAIL             </a:t>
          </a:r>
          <a:endParaRPr lang="es-VE" sz="1800" b="1"/>
        </a:p>
      </xdr:txBody>
    </xdr:sp>
    <xdr:clientData/>
  </xdr:twoCellAnchor>
  <xdr:twoCellAnchor editAs="oneCell">
    <xdr:from>
      <xdr:col>14</xdr:col>
      <xdr:colOff>145676</xdr:colOff>
      <xdr:row>13</xdr:row>
      <xdr:rowOff>156882</xdr:rowOff>
    </xdr:from>
    <xdr:to>
      <xdr:col>17</xdr:col>
      <xdr:colOff>107295</xdr:colOff>
      <xdr:row>26</xdr:row>
      <xdr:rowOff>99430</xdr:rowOff>
    </xdr:to>
    <xdr:pic>
      <xdr:nvPicPr>
        <xdr:cNvPr id="17" name="16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3676" y="2633382"/>
          <a:ext cx="2247619" cy="241904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2</xdr:row>
      <xdr:rowOff>136088</xdr:rowOff>
    </xdr:from>
    <xdr:to>
      <xdr:col>14</xdr:col>
      <xdr:colOff>168705</xdr:colOff>
      <xdr:row>28</xdr:row>
      <xdr:rowOff>81027</xdr:rowOff>
    </xdr:to>
    <xdr:grpSp>
      <xdr:nvGrpSpPr>
        <xdr:cNvPr id="2" name="1 Grupo"/>
        <xdr:cNvGrpSpPr/>
      </xdr:nvGrpSpPr>
      <xdr:grpSpPr>
        <a:xfrm>
          <a:off x="13607" y="517088"/>
          <a:ext cx="10823098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eaLnBrk="1" fontAlgn="auto" latinLnBrk="0" hangingPunct="1"/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F2=Creacion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F4=Consultar                                                                                                    F10=Grabar</a:t>
              </a:r>
              <a:endParaRPr lang="es-VE" sz="3600">
                <a:effectLst/>
              </a:endParaRPr>
            </a:p>
            <a:p>
              <a:pPr eaLnBrk="1" fontAlgn="auto" latinLnBrk="0" hangingPunct="1"/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F3=Modificar         F5=Eliminar       F7=Reporte                                                                            ESC=Salir</a:t>
              </a:r>
              <a:endParaRPr lang="es-VE" sz="3600">
                <a:effectLst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68035</xdr:colOff>
      <xdr:row>0</xdr:row>
      <xdr:rowOff>0</xdr:rowOff>
    </xdr:from>
    <xdr:to>
      <xdr:col>14</xdr:col>
      <xdr:colOff>115662</xdr:colOff>
      <xdr:row>4</xdr:row>
      <xdr:rowOff>16056</xdr:rowOff>
    </xdr:to>
    <xdr:grpSp>
      <xdr:nvGrpSpPr>
        <xdr:cNvPr id="9" name="8 Grupo"/>
        <xdr:cNvGrpSpPr/>
      </xdr:nvGrpSpPr>
      <xdr:grpSpPr>
        <a:xfrm>
          <a:off x="68035" y="0"/>
          <a:ext cx="10715627" cy="778056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504958</xdr:colOff>
      <xdr:row>9</xdr:row>
      <xdr:rowOff>183493</xdr:rowOff>
    </xdr:from>
    <xdr:to>
      <xdr:col>12</xdr:col>
      <xdr:colOff>504266</xdr:colOff>
      <xdr:row>19</xdr:row>
      <xdr:rowOff>123265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13 Rectángulo redondeado"/>
            <xdr:cNvSpPr/>
          </xdr:nvSpPr>
          <xdr:spPr>
            <a:xfrm>
              <a:off x="1266958" y="2088493"/>
              <a:ext cx="8381308" cy="1844772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VE" sz="1400" b="0" i="1">
                        <a:latin typeface="Cambria Math"/>
                        <a:ea typeface="Cambria Math"/>
                      </a:rPr>
                      <m:t>≪≪≪  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𝑉𝐸𝑁𝐷𝐸𝐷𝑂𝑅𝐸𝑆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  ≫≫≫</m:t>
                    </m:r>
                  </m:oMath>
                </m:oMathPara>
              </a14:m>
              <a:endParaRPr lang="es-VE" sz="1100" b="0"/>
            </a:p>
            <a:p>
              <a:pPr algn="l"/>
              <a:endParaRPr lang="es-VE" sz="1400" b="0"/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VENDEDOR                                                                FECHA_INGRESO       ESPECIALIDAD 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XXXXXXXXXXXXXXXXXXXXXXXXXXXXXXXXXXX    XXXXXXXXXXXXXX    XXXXXXXXXXXXXXXXXXXXXXXX</a:t>
              </a: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DIRECCION                                                                        TELEFONO     EMAIL                                            COD.INTERNO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XXXXXXXXXX_XXXXXXXXXX_XXXXXXXXXX_XXXXXX  XXXXXXXXXX  XXXXXXXXXXXXXXXXXXXXXXX   XXXXXX</a:t>
              </a:r>
            </a:p>
          </xdr:txBody>
        </xdr:sp>
      </mc:Choice>
      <mc:Fallback xmlns="">
        <xdr:sp macro="" textlink="">
          <xdr:nvSpPr>
            <xdr:cNvPr id="14" name="13 Rectángulo redondeado"/>
            <xdr:cNvSpPr/>
          </xdr:nvSpPr>
          <xdr:spPr>
            <a:xfrm>
              <a:off x="1266958" y="2088493"/>
              <a:ext cx="8381308" cy="1844772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VE" sz="1400" b="0" i="0">
                  <a:latin typeface="Cambria Math"/>
                  <a:ea typeface="Cambria Math"/>
                </a:rPr>
                <a:t>≪≪≪   𝑉𝐸𝑁𝐷𝐸𝐷𝑂𝑅𝐸𝑆   ≫≫≫</a:t>
              </a:r>
              <a:endParaRPr lang="es-VE" sz="1100" b="0"/>
            </a:p>
            <a:p>
              <a:pPr algn="l"/>
              <a:endParaRPr lang="es-VE" sz="1400" b="0"/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VENDEDOR                                                                FECHA_INGRESO       ESPECIALIDAD 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XXXXXXXXXXXXXXXXXXXXXXXXXXXXXXXXXXX    XXXXXXXXXXXXXX    XXXXXXXXXXXXXXXXXXXXXXXX</a:t>
              </a: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DIRECCION                                                                        TELEFONO     EMAIL                                            COD.INTERNO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XXXXXXXXXX_XXXXXXXXXX_XXXXXXXXXX_XXXXXX  XXXXXXXXXX  XXXXXXXXXXXXXXXXXXXXXXX   XXXXXX</a:t>
              </a:r>
            </a:p>
          </xdr:txBody>
        </xdr:sp>
      </mc:Fallback>
    </mc:AlternateContent>
    <xdr:clientData/>
  </xdr:twoCellAnchor>
  <xdr:twoCellAnchor>
    <xdr:from>
      <xdr:col>0</xdr:col>
      <xdr:colOff>27214</xdr:colOff>
      <xdr:row>4</xdr:row>
      <xdr:rowOff>40822</xdr:rowOff>
    </xdr:from>
    <xdr:to>
      <xdr:col>14</xdr:col>
      <xdr:colOff>122463</xdr:colOff>
      <xdr:row>6</xdr:row>
      <xdr:rowOff>81643</xdr:rowOff>
    </xdr:to>
    <xdr:sp macro="" textlink="">
      <xdr:nvSpPr>
        <xdr:cNvPr id="15" name="14 Rectángulo redondeado"/>
        <xdr:cNvSpPr/>
      </xdr:nvSpPr>
      <xdr:spPr>
        <a:xfrm>
          <a:off x="789214" y="993322"/>
          <a:ext cx="10763249" cy="42182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CODIGO        </a:t>
          </a:r>
          <a:r>
            <a:rPr lang="es-VE" sz="1800" b="1" baseline="0"/>
            <a:t> VENDEDOR                        DIRECCION                                      TELEFONO              EMAIL     COD.INTERNO</a:t>
          </a:r>
          <a:endParaRPr lang="es-VE" sz="1800" b="1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2</xdr:row>
      <xdr:rowOff>136088</xdr:rowOff>
    </xdr:from>
    <xdr:to>
      <xdr:col>14</xdr:col>
      <xdr:colOff>168705</xdr:colOff>
      <xdr:row>28</xdr:row>
      <xdr:rowOff>81027</xdr:rowOff>
    </xdr:to>
    <xdr:grpSp>
      <xdr:nvGrpSpPr>
        <xdr:cNvPr id="2" name="1 Grupo"/>
        <xdr:cNvGrpSpPr/>
      </xdr:nvGrpSpPr>
      <xdr:grpSpPr>
        <a:xfrm>
          <a:off x="13607" y="517088"/>
          <a:ext cx="10823098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eaLnBrk="1" fontAlgn="auto" latinLnBrk="0" hangingPunct="1"/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F2=Creacion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F4=Consultar                                                                                                    F10=Grabar</a:t>
              </a:r>
              <a:endParaRPr lang="es-VE" sz="3600">
                <a:effectLst/>
              </a:endParaRPr>
            </a:p>
            <a:p>
              <a:pPr eaLnBrk="1" fontAlgn="auto" latinLnBrk="0" hangingPunct="1"/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F3=Modificar         F5=Eliminar       F7=Reporte                                                                            ESC=Salir</a:t>
              </a:r>
              <a:endParaRPr lang="es-VE" sz="3600">
                <a:effectLst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68035</xdr:colOff>
      <xdr:row>0</xdr:row>
      <xdr:rowOff>0</xdr:rowOff>
    </xdr:from>
    <xdr:to>
      <xdr:col>14</xdr:col>
      <xdr:colOff>115662</xdr:colOff>
      <xdr:row>4</xdr:row>
      <xdr:rowOff>16056</xdr:rowOff>
    </xdr:to>
    <xdr:grpSp>
      <xdr:nvGrpSpPr>
        <xdr:cNvPr id="9" name="8 Grupo"/>
        <xdr:cNvGrpSpPr/>
      </xdr:nvGrpSpPr>
      <xdr:grpSpPr>
        <a:xfrm>
          <a:off x="68035" y="0"/>
          <a:ext cx="10715627" cy="778056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521776</xdr:colOff>
      <xdr:row>8</xdr:row>
      <xdr:rowOff>17504</xdr:rowOff>
    </xdr:from>
    <xdr:to>
      <xdr:col>12</xdr:col>
      <xdr:colOff>268946</xdr:colOff>
      <xdr:row>21</xdr:row>
      <xdr:rowOff>172285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13 Rectángulo redondeado"/>
            <xdr:cNvSpPr/>
          </xdr:nvSpPr>
          <xdr:spPr>
            <a:xfrm>
              <a:off x="1283776" y="1732004"/>
              <a:ext cx="8129170" cy="2631281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VE" sz="1400" b="0" i="1">
                        <a:latin typeface="Cambria Math"/>
                        <a:ea typeface="Cambria Math"/>
                      </a:rPr>
                      <m:t>≪≪≪  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𝐶𝐿𝐼𝐸𝑁𝑇𝐸𝑆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≫≫≫</m:t>
                    </m:r>
                  </m:oMath>
                </m:oMathPara>
              </a14:m>
              <a:endParaRPr lang="es-VE" sz="1100" b="0"/>
            </a:p>
            <a:p>
              <a:pPr algn="l"/>
              <a:endParaRPr lang="es-VE" sz="1400" b="0"/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NOMBRE / RAZON SOCIAL                                            REPRESENTANTE                           RUC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  XXXXXXXXXXXXXXXXXXXXXXXXXXXXXXXXXX XXXXXXXXXXXXXXXXXXXXXXXXXXXXXX XXXXXXXXXX</a:t>
              </a: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DIRECCION                                                                                               TELEFONO      EMAIL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XXXXXXXXXX_XXXXXXXXXX_XXXXXXXXXX_XXXXXXXXXX_XXX  XXXXXXXXXX XXXXXXXXXXXXXXXXXXXXXXXXX</a:t>
              </a: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LUGAR DE ENTREGA                                                                               BANCO           NRO.CTA. CTE.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XXXXXXXXXX_XXXXXXXXXX_XXXXXXXXXX_XXXXXXXXXX_XXX  XXXXXXXXXX XXXXXXXXXXXXXXXXXXXXXXXXX</a:t>
              </a: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" name="13 Rectángulo redondeado"/>
            <xdr:cNvSpPr/>
          </xdr:nvSpPr>
          <xdr:spPr>
            <a:xfrm>
              <a:off x="1283776" y="1732004"/>
              <a:ext cx="8129170" cy="2631281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VE" sz="1400" b="0" i="0">
                  <a:latin typeface="Cambria Math"/>
                  <a:ea typeface="Cambria Math"/>
                </a:rPr>
                <a:t>≪≪≪   𝐶𝐿𝐼𝐸𝑁𝑇𝐸𝑆 ≫≫≫</a:t>
              </a:r>
              <a:endParaRPr lang="es-VE" sz="1100" b="0"/>
            </a:p>
            <a:p>
              <a:pPr algn="l"/>
              <a:endParaRPr lang="es-VE" sz="1400" b="0"/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NOMBRE / RAZON SOCIAL                                            REPRESENTANTE                           RUC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  XXXXXXXXXXXXXXXXXXXXXXXXXXXXXXXXXX XXXXXXXXXXXXXXXXXXXXXXXXXXXXXX XXXXXXXXXX</a:t>
              </a: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DIRECCION                                                                                               TELEFONO      EMAIL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XXXXXXXXXX_XXXXXXXXXX_XXXXXXXXXX_XXXXXXXXXX_XXX  XXXXXXXXXX XXXXXXXXXXXXXXXXXXXXXXXXX</a:t>
              </a: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LUGAR DE ENTREGA                                                                               BANCO           NRO.CTA. CTE.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XXXXXXXXXX_XXXXXXXXXX_XXXXXXXXXX_XXXXXXXXXX_XXX  XXXXXXXXXX XXXXXXXXXXXXXXXXXXXXXXXXX</a:t>
              </a: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0</xdr:col>
      <xdr:colOff>27214</xdr:colOff>
      <xdr:row>4</xdr:row>
      <xdr:rowOff>40822</xdr:rowOff>
    </xdr:from>
    <xdr:to>
      <xdr:col>14</xdr:col>
      <xdr:colOff>122463</xdr:colOff>
      <xdr:row>6</xdr:row>
      <xdr:rowOff>81643</xdr:rowOff>
    </xdr:to>
    <xdr:sp macro="" textlink="">
      <xdr:nvSpPr>
        <xdr:cNvPr id="15" name="14 Rectángulo redondeado"/>
        <xdr:cNvSpPr/>
      </xdr:nvSpPr>
      <xdr:spPr>
        <a:xfrm>
          <a:off x="789214" y="1183822"/>
          <a:ext cx="10763249" cy="42182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CODIGO    </a:t>
          </a:r>
          <a:r>
            <a:rPr lang="es-VE" sz="1800" b="1" baseline="0"/>
            <a:t>NOMBRE / RAZON SOCIAL           REPRESENTANTE            DIRECCION                         TELEFONO      EMAIL </a:t>
          </a:r>
          <a:endParaRPr lang="es-VE" sz="1800" b="1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158500</xdr:rowOff>
    </xdr:from>
    <xdr:to>
      <xdr:col>14</xdr:col>
      <xdr:colOff>155098</xdr:colOff>
      <xdr:row>28</xdr:row>
      <xdr:rowOff>103439</xdr:rowOff>
    </xdr:to>
    <xdr:grpSp>
      <xdr:nvGrpSpPr>
        <xdr:cNvPr id="2" name="1 Grupo"/>
        <xdr:cNvGrpSpPr/>
      </xdr:nvGrpSpPr>
      <xdr:grpSpPr>
        <a:xfrm>
          <a:off x="0" y="539500"/>
          <a:ext cx="10823098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eaLnBrk="1" fontAlgn="auto" latinLnBrk="0" hangingPunct="1"/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F2=Creacion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F4=Consultar                                                                                                    F10=Grabar</a:t>
              </a:r>
              <a:endParaRPr lang="es-VE" sz="2000">
                <a:effectLst/>
              </a:endParaRPr>
            </a:p>
            <a:p>
              <a:pPr eaLnBrk="1" fontAlgn="auto" latinLnBrk="0" hangingPunct="1"/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F3=Modificar         F5=Eliminar       F7=Reporte                                                                            ESC=Salir</a:t>
              </a:r>
              <a:endParaRPr lang="es-VE" sz="2000">
                <a:effectLst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68035</xdr:colOff>
      <xdr:row>0</xdr:row>
      <xdr:rowOff>0</xdr:rowOff>
    </xdr:from>
    <xdr:to>
      <xdr:col>14</xdr:col>
      <xdr:colOff>115662</xdr:colOff>
      <xdr:row>4</xdr:row>
      <xdr:rowOff>16056</xdr:rowOff>
    </xdr:to>
    <xdr:grpSp>
      <xdr:nvGrpSpPr>
        <xdr:cNvPr id="9" name="8 Grupo"/>
        <xdr:cNvGrpSpPr/>
      </xdr:nvGrpSpPr>
      <xdr:grpSpPr>
        <a:xfrm>
          <a:off x="68035" y="0"/>
          <a:ext cx="10715627" cy="778056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579201</xdr:colOff>
      <xdr:row>10</xdr:row>
      <xdr:rowOff>118363</xdr:rowOff>
    </xdr:from>
    <xdr:to>
      <xdr:col>10</xdr:col>
      <xdr:colOff>425824</xdr:colOff>
      <xdr:row>17</xdr:row>
      <xdr:rowOff>78447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13 Rectángulo redondeado"/>
            <xdr:cNvSpPr/>
          </xdr:nvSpPr>
          <xdr:spPr>
            <a:xfrm>
              <a:off x="2103201" y="2213863"/>
              <a:ext cx="5942623" cy="1293584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VE" sz="1400" b="1" i="1">
                        <a:latin typeface="Cambria Math"/>
                        <a:ea typeface="Cambria Math"/>
                      </a:rPr>
                      <m:t>≪≪≪   </m:t>
                    </m:r>
                    <m:r>
                      <a:rPr lang="es-VE" sz="1400" b="1" i="1">
                        <a:latin typeface="Cambria Math"/>
                        <a:ea typeface="Cambria Math"/>
                      </a:rPr>
                      <m:t>𝑰𝑴𝑷𝑼𝑬𝑺𝑻𝑶</m:t>
                    </m:r>
                    <m:r>
                      <a:rPr lang="es-VE" sz="1400" b="1" i="1">
                        <a:latin typeface="Cambria Math"/>
                        <a:ea typeface="Cambria Math"/>
                      </a:rPr>
                      <m:t> −</m:t>
                    </m:r>
                    <m:r>
                      <a:rPr lang="es-VE" sz="1400" b="1" i="1">
                        <a:latin typeface="Cambria Math"/>
                        <a:ea typeface="Cambria Math"/>
                      </a:rPr>
                      <m:t>𝑰𝑮𝑽</m:t>
                    </m:r>
                    <m:r>
                      <a:rPr lang="es-VE" sz="1400" b="1" i="1">
                        <a:latin typeface="Cambria Math"/>
                        <a:ea typeface="Cambria Math"/>
                      </a:rPr>
                      <m:t>  ≫≫≫</m:t>
                    </m:r>
                  </m:oMath>
                </m:oMathPara>
              </a14:m>
              <a:endParaRPr lang="es-VE" sz="1100" b="1"/>
            </a:p>
            <a:p>
              <a:pPr algn="l"/>
              <a:endParaRPr lang="es-VE" sz="1400"/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DESCRIPCION DE IMPUESTO                                           PORCENTAJE 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        XXXXXXXXXXXXXXXXXXXXXXXXXXXXXXXXXXXXXXX    XXXXXX</a:t>
              </a: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" name="13 Rectángulo redondeado"/>
            <xdr:cNvSpPr/>
          </xdr:nvSpPr>
          <xdr:spPr>
            <a:xfrm>
              <a:off x="2103201" y="2213863"/>
              <a:ext cx="5942623" cy="1293584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VE" sz="1400" b="1" i="0">
                  <a:latin typeface="Cambria Math"/>
                  <a:ea typeface="Cambria Math"/>
                </a:rPr>
                <a:t>≪≪≪   𝑰𝑴𝑷𝑼𝑬𝑺𝑻𝑶 −𝑰𝑮𝑽  ≫≫≫</a:t>
              </a:r>
              <a:endParaRPr lang="es-VE" sz="1100" b="1"/>
            </a:p>
            <a:p>
              <a:pPr algn="l"/>
              <a:endParaRPr lang="es-VE" sz="1400"/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DESCRIPCION DE IMPUESTO                                           PORCENTAJE 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        XXXXXXXXXXXXXXXXXXXXXXXXXXXXXXXXXXXXXXX    XXXXXX</a:t>
              </a: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0</xdr:col>
      <xdr:colOff>49626</xdr:colOff>
      <xdr:row>4</xdr:row>
      <xdr:rowOff>40822</xdr:rowOff>
    </xdr:from>
    <xdr:to>
      <xdr:col>14</xdr:col>
      <xdr:colOff>144875</xdr:colOff>
      <xdr:row>6</xdr:row>
      <xdr:rowOff>81643</xdr:rowOff>
    </xdr:to>
    <xdr:sp macro="" textlink="">
      <xdr:nvSpPr>
        <xdr:cNvPr id="15" name="14 Rectángulo redondeado"/>
        <xdr:cNvSpPr/>
      </xdr:nvSpPr>
      <xdr:spPr>
        <a:xfrm>
          <a:off x="49626" y="993322"/>
          <a:ext cx="10763249" cy="42182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CODIGO    </a:t>
          </a:r>
          <a:r>
            <a:rPr lang="es-VE" sz="1800" b="1" baseline="0"/>
            <a:t> DESCRIPCION                                                                                                                            PORCENTAJE</a:t>
          </a:r>
          <a:endParaRPr lang="es-VE" sz="1800" b="1"/>
        </a:p>
      </xdr:txBody>
    </xdr:sp>
    <xdr:clientData/>
  </xdr:twoCellAnchor>
  <xdr:twoCellAnchor editAs="oneCell">
    <xdr:from>
      <xdr:col>15</xdr:col>
      <xdr:colOff>0</xdr:colOff>
      <xdr:row>15</xdr:row>
      <xdr:rowOff>0</xdr:rowOff>
    </xdr:from>
    <xdr:to>
      <xdr:col>17</xdr:col>
      <xdr:colOff>382396</xdr:colOff>
      <xdr:row>25</xdr:row>
      <xdr:rowOff>28333</xdr:rowOff>
    </xdr:to>
    <xdr:pic>
      <xdr:nvPicPr>
        <xdr:cNvPr id="17" name="16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0" y="2857500"/>
          <a:ext cx="2276190" cy="19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15</xdr:row>
      <xdr:rowOff>0</xdr:rowOff>
    </xdr:from>
    <xdr:to>
      <xdr:col>22</xdr:col>
      <xdr:colOff>291705</xdr:colOff>
      <xdr:row>17</xdr:row>
      <xdr:rowOff>28524</xdr:rowOff>
    </xdr:to>
    <xdr:pic>
      <xdr:nvPicPr>
        <xdr:cNvPr id="18" name="17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0" y="2857500"/>
          <a:ext cx="6152381" cy="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134470</xdr:rowOff>
    </xdr:from>
    <xdr:to>
      <xdr:col>9</xdr:col>
      <xdr:colOff>56381</xdr:colOff>
      <xdr:row>20</xdr:row>
      <xdr:rowOff>162994</xdr:rowOff>
    </xdr:to>
    <xdr:pic>
      <xdr:nvPicPr>
        <xdr:cNvPr id="19" name="1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3563470"/>
          <a:ext cx="6152381" cy="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739588</xdr:colOff>
      <xdr:row>21</xdr:row>
      <xdr:rowOff>156882</xdr:rowOff>
    </xdr:from>
    <xdr:to>
      <xdr:col>9</xdr:col>
      <xdr:colOff>53017</xdr:colOff>
      <xdr:row>24</xdr:row>
      <xdr:rowOff>128239</xdr:rowOff>
    </xdr:to>
    <xdr:pic>
      <xdr:nvPicPr>
        <xdr:cNvPr id="20" name="19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9588" y="4157382"/>
          <a:ext cx="6171429" cy="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158500</xdr:rowOff>
    </xdr:from>
    <xdr:to>
      <xdr:col>10</xdr:col>
      <xdr:colOff>741905</xdr:colOff>
      <xdr:row>9</xdr:row>
      <xdr:rowOff>91667</xdr:rowOff>
    </xdr:to>
    <xdr:pic>
      <xdr:nvPicPr>
        <xdr:cNvPr id="21" name="20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39500"/>
          <a:ext cx="8361905" cy="1266667"/>
        </a:xfrm>
        <a:prstGeom prst="rect">
          <a:avLst/>
        </a:prstGeom>
      </xdr:spPr>
    </xdr:pic>
    <xdr:clientData/>
  </xdr:twoCellAnchor>
  <xdr:twoCellAnchor editAs="oneCell">
    <xdr:from>
      <xdr:col>14</xdr:col>
      <xdr:colOff>448235</xdr:colOff>
      <xdr:row>18</xdr:row>
      <xdr:rowOff>44824</xdr:rowOff>
    </xdr:from>
    <xdr:to>
      <xdr:col>17</xdr:col>
      <xdr:colOff>240060</xdr:colOff>
      <xdr:row>28</xdr:row>
      <xdr:rowOff>16014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6235" y="3473824"/>
          <a:ext cx="2447619" cy="187619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2</xdr:row>
      <xdr:rowOff>136088</xdr:rowOff>
    </xdr:from>
    <xdr:to>
      <xdr:col>14</xdr:col>
      <xdr:colOff>168705</xdr:colOff>
      <xdr:row>28</xdr:row>
      <xdr:rowOff>81027</xdr:rowOff>
    </xdr:to>
    <xdr:grpSp>
      <xdr:nvGrpSpPr>
        <xdr:cNvPr id="2" name="1 Grupo"/>
        <xdr:cNvGrpSpPr/>
      </xdr:nvGrpSpPr>
      <xdr:grpSpPr>
        <a:xfrm>
          <a:off x="13607" y="517088"/>
          <a:ext cx="10823098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eaLnBrk="1" fontAlgn="auto" latinLnBrk="0" hangingPunct="1"/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F2=Creacion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F4=Consultar                                                                                                    F10=Grabar</a:t>
              </a:r>
              <a:endParaRPr lang="es-VE" sz="2000">
                <a:effectLst/>
              </a:endParaRPr>
            </a:p>
            <a:p>
              <a:pPr eaLnBrk="1" fontAlgn="auto" latinLnBrk="0" hangingPunct="1"/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F3=Modificar         F5=Eliminar       F7=Reporte                                                                            ESC=Salir</a:t>
              </a:r>
              <a:endParaRPr lang="es-VE" sz="2000">
                <a:effectLst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68035</xdr:colOff>
      <xdr:row>0</xdr:row>
      <xdr:rowOff>0</xdr:rowOff>
    </xdr:from>
    <xdr:to>
      <xdr:col>14</xdr:col>
      <xdr:colOff>115662</xdr:colOff>
      <xdr:row>4</xdr:row>
      <xdr:rowOff>16056</xdr:rowOff>
    </xdr:to>
    <xdr:grpSp>
      <xdr:nvGrpSpPr>
        <xdr:cNvPr id="9" name="8 Grupo"/>
        <xdr:cNvGrpSpPr/>
      </xdr:nvGrpSpPr>
      <xdr:grpSpPr>
        <a:xfrm>
          <a:off x="68035" y="0"/>
          <a:ext cx="10715627" cy="778056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4</xdr:col>
      <xdr:colOff>243037</xdr:colOff>
      <xdr:row>10</xdr:row>
      <xdr:rowOff>95953</xdr:rowOff>
    </xdr:from>
    <xdr:to>
      <xdr:col>9</xdr:col>
      <xdr:colOff>100864</xdr:colOff>
      <xdr:row>17</xdr:row>
      <xdr:rowOff>56037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13 Rectángulo redondeado"/>
            <xdr:cNvSpPr/>
          </xdr:nvSpPr>
          <xdr:spPr>
            <a:xfrm>
              <a:off x="3291037" y="2191453"/>
              <a:ext cx="3667827" cy="1293584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VE" sz="1400" b="0" i="1">
                        <a:latin typeface="Cambria Math"/>
                        <a:ea typeface="Cambria Math"/>
                      </a:rPr>
                      <m:t>≪≪≪  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𝑇𝐼𝑃𝑂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𝐷𝐸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𝐶𝐴𝑀𝐵𝐼𝑂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 ≫≫≫</m:t>
                    </m:r>
                  </m:oMath>
                </m:oMathPara>
              </a14:m>
              <a:endParaRPr lang="es-VE" sz="1100" b="0"/>
            </a:p>
            <a:p>
              <a:pPr algn="l"/>
              <a:endParaRPr lang="es-VE" sz="1400" b="0"/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FECHA             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TIPO DE CAMBIO 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XX/ XX / XXXXX        XXXXXXXXXXXXXXX</a:t>
              </a:r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" name="13 Rectángulo redondeado"/>
            <xdr:cNvSpPr/>
          </xdr:nvSpPr>
          <xdr:spPr>
            <a:xfrm>
              <a:off x="3291037" y="2191453"/>
              <a:ext cx="3667827" cy="1293584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VE" sz="1400" b="0" i="0">
                  <a:latin typeface="Cambria Math"/>
                  <a:ea typeface="Cambria Math"/>
                </a:rPr>
                <a:t>≪≪≪   𝑇𝐼𝑃𝑂 𝐷𝐸 𝐶𝐴𝑀𝐵𝐼𝑂  ≫≫≫</a:t>
              </a:r>
              <a:endParaRPr lang="es-VE" sz="1100" b="0"/>
            </a:p>
            <a:p>
              <a:pPr algn="l"/>
              <a:endParaRPr lang="es-VE" sz="1400" b="0"/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FECHA             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TIPO DE CAMBIO 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XX/ XX / XXXXX        XXXXXXXXXXXXXXX</a:t>
              </a:r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0</xdr:col>
      <xdr:colOff>49626</xdr:colOff>
      <xdr:row>4</xdr:row>
      <xdr:rowOff>40822</xdr:rowOff>
    </xdr:from>
    <xdr:to>
      <xdr:col>14</xdr:col>
      <xdr:colOff>144875</xdr:colOff>
      <xdr:row>6</xdr:row>
      <xdr:rowOff>81643</xdr:rowOff>
    </xdr:to>
    <xdr:sp macro="" textlink="">
      <xdr:nvSpPr>
        <xdr:cNvPr id="15" name="14 Rectángulo redondeado"/>
        <xdr:cNvSpPr/>
      </xdr:nvSpPr>
      <xdr:spPr>
        <a:xfrm>
          <a:off x="49626" y="993322"/>
          <a:ext cx="10763249" cy="42182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600" b="1"/>
            <a:t>FECHA   TIPO_CAMBIO                    </a:t>
          </a:r>
          <a:r>
            <a:rPr lang="es-VE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FECHA   TIPO_CAMBIO                      FECHA   TIPO_CAMBIO                     FECHA   TIPO_CAMBIO</a:t>
          </a:r>
          <a:endParaRPr lang="es-VE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689265</xdr:colOff>
      <xdr:row>5</xdr:row>
      <xdr:rowOff>57149</xdr:rowOff>
    </xdr:from>
    <xdr:to>
      <xdr:col>15</xdr:col>
      <xdr:colOff>82363</xdr:colOff>
      <xdr:row>30</xdr:row>
      <xdr:rowOff>67234</xdr:rowOff>
    </xdr:to>
    <xdr:grpSp>
      <xdr:nvGrpSpPr>
        <xdr:cNvPr id="4" name="3 Grupo"/>
        <xdr:cNvGrpSpPr/>
      </xdr:nvGrpSpPr>
      <xdr:grpSpPr>
        <a:xfrm>
          <a:off x="689265" y="1009649"/>
          <a:ext cx="10823098" cy="4772585"/>
          <a:chOff x="20086" y="0"/>
          <a:chExt cx="1214353" cy="685799"/>
        </a:xfrm>
      </xdr:grpSpPr>
      <xdr:sp macro="" textlink="">
        <xdr:nvSpPr>
          <xdr:cNvPr id="5" name="4 Rectángulo redondeado"/>
          <xdr:cNvSpPr/>
        </xdr:nvSpPr>
        <xdr:spPr>
          <a:xfrm>
            <a:off x="20389" y="0"/>
            <a:ext cx="1214050" cy="685799"/>
          </a:xfrm>
          <a:prstGeom prst="roundRect">
            <a:avLst>
              <a:gd name="adj" fmla="val 10000"/>
            </a:avLst>
          </a:prstGeom>
          <a:ln w="76200"/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</xdr:sp>
      <xdr:sp macro="" textlink="">
        <xdr:nvSpPr>
          <xdr:cNvPr id="6" name="5 Rectángulo"/>
          <xdr:cNvSpPr/>
        </xdr:nvSpPr>
        <xdr:spPr>
          <a:xfrm>
            <a:off x="20086" y="20086"/>
            <a:ext cx="1194267" cy="64562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102870" tIns="102870" rIns="102870" bIns="102870" numCol="1" spcCol="1270" anchor="ctr" anchorCtr="0">
            <a:noAutofit/>
          </a:bodyPr>
          <a:lstStyle/>
          <a:p>
            <a:pPr lvl="0" algn="ctr" defTabSz="1200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endParaRPr lang="es-VE" sz="2700" kern="1200"/>
          </a:p>
        </xdr:txBody>
      </xdr:sp>
    </xdr:grpSp>
    <xdr:clientData/>
  </xdr:twoCellAnchor>
  <xdr:twoCellAnchor>
    <xdr:from>
      <xdr:col>0</xdr:col>
      <xdr:colOff>723902</xdr:colOff>
      <xdr:row>1</xdr:row>
      <xdr:rowOff>60416</xdr:rowOff>
    </xdr:from>
    <xdr:to>
      <xdr:col>15</xdr:col>
      <xdr:colOff>93902</xdr:colOff>
      <xdr:row>5</xdr:row>
      <xdr:rowOff>90486</xdr:rowOff>
    </xdr:to>
    <xdr:grpSp>
      <xdr:nvGrpSpPr>
        <xdr:cNvPr id="2" name="1 Grupo"/>
        <xdr:cNvGrpSpPr/>
      </xdr:nvGrpSpPr>
      <xdr:grpSpPr>
        <a:xfrm>
          <a:off x="723902" y="250916"/>
          <a:ext cx="10800000" cy="792070"/>
          <a:chOff x="771525" y="179480"/>
          <a:chExt cx="10715627" cy="792070"/>
        </a:xfrm>
      </xdr:grpSpPr>
      <xdr:grpSp>
        <xdr:nvGrpSpPr>
          <xdr:cNvPr id="14" name="13 Grupo"/>
          <xdr:cNvGrpSpPr/>
        </xdr:nvGrpSpPr>
        <xdr:grpSpPr>
          <a:xfrm>
            <a:off x="2312949" y="179480"/>
            <a:ext cx="9174203" cy="782694"/>
            <a:chOff x="-3261" y="493533"/>
            <a:chExt cx="1447034" cy="858889"/>
          </a:xfrm>
        </xdr:grpSpPr>
        <xdr:sp macro="" textlink="">
          <xdr:nvSpPr>
            <xdr:cNvPr id="15" name="14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6" name="15 Rectángulo"/>
            <xdr:cNvSpPr/>
          </xdr:nvSpPr>
          <xdr:spPr>
            <a:xfrm>
              <a:off x="0" y="49517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7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1525" y="19050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711677</xdr:colOff>
      <xdr:row>5</xdr:row>
      <xdr:rowOff>57150</xdr:rowOff>
    </xdr:from>
    <xdr:to>
      <xdr:col>15</xdr:col>
      <xdr:colOff>66677</xdr:colOff>
      <xdr:row>7</xdr:row>
      <xdr:rowOff>142875</xdr:rowOff>
    </xdr:to>
    <xdr:grpSp>
      <xdr:nvGrpSpPr>
        <xdr:cNvPr id="18" name="17 Grupo"/>
        <xdr:cNvGrpSpPr/>
      </xdr:nvGrpSpPr>
      <xdr:grpSpPr>
        <a:xfrm>
          <a:off x="711677" y="1009650"/>
          <a:ext cx="10785000" cy="466725"/>
          <a:chOff x="-3261" y="442912"/>
          <a:chExt cx="1442200" cy="907870"/>
        </a:xfrm>
      </xdr:grpSpPr>
      <xdr:sp macro="" textlink="">
        <xdr:nvSpPr>
          <xdr:cNvPr id="19" name="18 Rectángulo"/>
          <xdr:cNvSpPr/>
        </xdr:nvSpPr>
        <xdr:spPr>
          <a:xfrm>
            <a:off x="-3261" y="493533"/>
            <a:ext cx="1442200" cy="857249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8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VENTAS 		INVENTARIOS                CATALOGOS	            PRECIOS                 UTILITARIOS 		SALIR</a:t>
            </a:r>
          </a:p>
        </xdr:txBody>
      </xdr:sp>
      <xdr:sp macro="" textlink="">
        <xdr:nvSpPr>
          <xdr:cNvPr id="20" name="19 Rectángulo"/>
          <xdr:cNvSpPr/>
        </xdr:nvSpPr>
        <xdr:spPr>
          <a:xfrm>
            <a:off x="0" y="442912"/>
            <a:ext cx="1428749" cy="85725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125730" tIns="125730" rIns="125730" bIns="125730" numCol="1" spcCol="1270" anchor="ctr" anchorCtr="0">
            <a:noAutofit/>
          </a:bodyPr>
          <a:lstStyle/>
          <a:p>
            <a:pPr lvl="0" algn="ctr" defTabSz="1466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endParaRPr lang="es-VE" sz="3300" kern="1200"/>
          </a:p>
        </xdr:txBody>
      </xdr:sp>
    </xdr:grpSp>
    <xdr:clientData/>
  </xdr:twoCellAnchor>
  <xdr:twoCellAnchor>
    <xdr:from>
      <xdr:col>0</xdr:col>
      <xdr:colOff>728383</xdr:colOff>
      <xdr:row>28</xdr:row>
      <xdr:rowOff>86462</xdr:rowOff>
    </xdr:from>
    <xdr:to>
      <xdr:col>15</xdr:col>
      <xdr:colOff>83383</xdr:colOff>
      <xdr:row>30</xdr:row>
      <xdr:rowOff>172187</xdr:rowOff>
    </xdr:to>
    <xdr:grpSp>
      <xdr:nvGrpSpPr>
        <xdr:cNvPr id="21" name="20 Grupo"/>
        <xdr:cNvGrpSpPr/>
      </xdr:nvGrpSpPr>
      <xdr:grpSpPr>
        <a:xfrm>
          <a:off x="728383" y="5420462"/>
          <a:ext cx="10785000" cy="466725"/>
          <a:chOff x="-3261" y="442912"/>
          <a:chExt cx="1442200" cy="907870"/>
        </a:xfrm>
      </xdr:grpSpPr>
      <xdr:sp macro="" textlink="">
        <xdr:nvSpPr>
          <xdr:cNvPr id="22" name="21 Rectángulo"/>
          <xdr:cNvSpPr/>
        </xdr:nvSpPr>
        <xdr:spPr>
          <a:xfrm>
            <a:off x="-3261" y="493534"/>
            <a:ext cx="1442200" cy="857248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Copyright</a:t>
            </a:r>
            <a:r>
              <a:rPr lang="es-ES" sz="18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(c) 2014 -  ATUX PERU E.I.R.L. - </a:t>
            </a:r>
            <a:r>
              <a: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Derechos</a:t>
            </a:r>
            <a:r>
              <a:rPr lang="es-ES" sz="18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Reservados  -    Dic.. 2014</a:t>
            </a:r>
            <a:endParaRPr lang="es-ES" sz="1800" b="1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3" name="22 Rectángulo"/>
          <xdr:cNvSpPr/>
        </xdr:nvSpPr>
        <xdr:spPr>
          <a:xfrm>
            <a:off x="0" y="442912"/>
            <a:ext cx="1428749" cy="85725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125730" tIns="125730" rIns="125730" bIns="125730" numCol="1" spcCol="1270" anchor="ctr" anchorCtr="0">
            <a:noAutofit/>
          </a:bodyPr>
          <a:lstStyle/>
          <a:p>
            <a:pPr lvl="0" algn="ctr" defTabSz="1466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endParaRPr lang="es-VE" sz="3300" kern="1200"/>
          </a:p>
        </xdr:txBody>
      </xdr:sp>
    </xdr:grpSp>
    <xdr:clientData/>
  </xdr:twoCellAnchor>
  <xdr:twoCellAnchor editAs="oneCell">
    <xdr:from>
      <xdr:col>8</xdr:col>
      <xdr:colOff>112592</xdr:colOff>
      <xdr:row>7</xdr:row>
      <xdr:rowOff>166687</xdr:rowOff>
    </xdr:from>
    <xdr:to>
      <xdr:col>15</xdr:col>
      <xdr:colOff>35711</xdr:colOff>
      <xdr:row>28</xdr:row>
      <xdr:rowOff>75439</xdr:rowOff>
    </xdr:to>
    <xdr:pic>
      <xdr:nvPicPr>
        <xdr:cNvPr id="25" name="24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8592" y="1500187"/>
          <a:ext cx="5257119" cy="3909252"/>
        </a:xfrm>
        <a:prstGeom prst="rect">
          <a:avLst/>
        </a:prstGeom>
      </xdr:spPr>
    </xdr:pic>
    <xdr:clientData/>
  </xdr:twoCellAnchor>
  <xdr:twoCellAnchor>
    <xdr:from>
      <xdr:col>1</xdr:col>
      <xdr:colOff>428625</xdr:colOff>
      <xdr:row>17</xdr:row>
      <xdr:rowOff>107157</xdr:rowOff>
    </xdr:from>
    <xdr:to>
      <xdr:col>7</xdr:col>
      <xdr:colOff>321468</xdr:colOff>
      <xdr:row>23</xdr:row>
      <xdr:rowOff>154782</xdr:rowOff>
    </xdr:to>
    <xdr:grpSp>
      <xdr:nvGrpSpPr>
        <xdr:cNvPr id="32" name="31 Grupo"/>
        <xdr:cNvGrpSpPr/>
      </xdr:nvGrpSpPr>
      <xdr:grpSpPr>
        <a:xfrm>
          <a:off x="1190625" y="3345657"/>
          <a:ext cx="4464843" cy="1190625"/>
          <a:chOff x="1190625" y="2771785"/>
          <a:chExt cx="4464843" cy="1264445"/>
        </a:xfrm>
      </xdr:grpSpPr>
      <xdr:grpSp>
        <xdr:nvGrpSpPr>
          <xdr:cNvPr id="27" name="26 Grupo"/>
          <xdr:cNvGrpSpPr/>
        </xdr:nvGrpSpPr>
        <xdr:grpSpPr>
          <a:xfrm>
            <a:off x="1190625" y="2771785"/>
            <a:ext cx="4464843" cy="1264445"/>
            <a:chOff x="0" y="442912"/>
            <a:chExt cx="1428749" cy="857250"/>
          </a:xfrm>
        </xdr:grpSpPr>
        <xdr:sp macro="" textlink="">
          <xdr:nvSpPr>
            <xdr:cNvPr id="28" name="27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r>
                <a:rPr lang="es-VE" sz="2000" b="1"/>
                <a:t>				 Usuario		:		</a:t>
              </a:r>
            </a:p>
            <a:p>
              <a:r>
                <a:rPr lang="es-VE" sz="2000" b="1" baseline="0"/>
                <a:t>Contraseña 	:</a:t>
              </a:r>
              <a:endParaRPr lang="es-VE" sz="2000" b="1"/>
            </a:p>
          </xdr:txBody>
        </xdr:sp>
        <xdr:sp macro="" textlink="">
          <xdr:nvSpPr>
            <xdr:cNvPr id="29" name="28 Rectángulo"/>
            <xdr:cNvSpPr/>
          </xdr:nvSpPr>
          <xdr:spPr>
            <a:xfrm>
              <a:off x="0" y="485774"/>
              <a:ext cx="1428749" cy="814388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sp macro="" textlink="">
        <xdr:nvSpPr>
          <xdr:cNvPr id="30" name="29 Rectángulo"/>
          <xdr:cNvSpPr/>
        </xdr:nvSpPr>
        <xdr:spPr>
          <a:xfrm>
            <a:off x="3309939" y="3119452"/>
            <a:ext cx="2083594" cy="32146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</xdr:grpSp>
    <xdr:clientData/>
  </xdr:twoCellAnchor>
  <xdr:twoCellAnchor>
    <xdr:from>
      <xdr:col>1</xdr:col>
      <xdr:colOff>285747</xdr:colOff>
      <xdr:row>8</xdr:row>
      <xdr:rowOff>188117</xdr:rowOff>
    </xdr:from>
    <xdr:to>
      <xdr:col>7</xdr:col>
      <xdr:colOff>500058</xdr:colOff>
      <xdr:row>16</xdr:row>
      <xdr:rowOff>166685</xdr:rowOff>
    </xdr:to>
    <xdr:sp macro="" textlink="">
      <xdr:nvSpPr>
        <xdr:cNvPr id="39" name="38 Rectángulo redondeado"/>
        <xdr:cNvSpPr/>
      </xdr:nvSpPr>
      <xdr:spPr>
        <a:xfrm>
          <a:off x="1047747" y="1712117"/>
          <a:ext cx="4786311" cy="1502568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/>
        <a:lstStyle/>
        <a:p>
          <a:r>
            <a:rPr lang="es-VE" sz="1600"/>
            <a:t>instalacion	:  0549</a:t>
          </a:r>
        </a:p>
        <a:p>
          <a:r>
            <a:rPr lang="es-VE" sz="1600"/>
            <a:t>Empresa	:  La Luz </a:t>
          </a:r>
          <a:r>
            <a:rPr lang="es-VE" sz="1600" baseline="0"/>
            <a:t> SAC</a:t>
          </a:r>
          <a:endParaRPr lang="es-VE" sz="1600"/>
        </a:p>
        <a:p>
          <a:r>
            <a:rPr lang="es-VE" sz="1600"/>
            <a:t>Direccion	:  Av.</a:t>
          </a:r>
          <a:r>
            <a:rPr lang="es-VE" sz="1600" baseline="0"/>
            <a:t> Dansey 1986 Cercado - Lima - Lima</a:t>
          </a:r>
          <a:endParaRPr lang="es-VE" sz="1600"/>
        </a:p>
        <a:p>
          <a:r>
            <a:rPr lang="es-VE" sz="1600"/>
            <a:t>Telefono	:</a:t>
          </a:r>
          <a:r>
            <a:rPr lang="es-VE" sz="1600" baseline="0"/>
            <a:t>  315-9000</a:t>
          </a:r>
          <a:endParaRPr lang="es-VE" sz="1600"/>
        </a:p>
        <a:p>
          <a:r>
            <a:rPr lang="es-VE" sz="1600"/>
            <a:t>RUC	:</a:t>
          </a:r>
          <a:r>
            <a:rPr lang="es-VE" sz="1600" baseline="0"/>
            <a:t>  20331066703</a:t>
          </a:r>
          <a:endParaRPr lang="es-VE" sz="16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80058</xdr:rowOff>
    </xdr:from>
    <xdr:to>
      <xdr:col>13</xdr:col>
      <xdr:colOff>247147</xdr:colOff>
      <xdr:row>28</xdr:row>
      <xdr:rowOff>24997</xdr:rowOff>
    </xdr:to>
    <xdr:grpSp>
      <xdr:nvGrpSpPr>
        <xdr:cNvPr id="2" name="1 Grupo"/>
        <xdr:cNvGrpSpPr/>
      </xdr:nvGrpSpPr>
      <xdr:grpSpPr>
        <a:xfrm>
          <a:off x="0" y="461058"/>
          <a:ext cx="10153147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eaLnBrk="1" fontAlgn="auto" latinLnBrk="0" hangingPunct="1"/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F2=Creacion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F4=Consultar                                                                                                    F10=Grabar</a:t>
              </a:r>
              <a:endParaRPr lang="es-VE" sz="2000">
                <a:effectLst/>
              </a:endParaRPr>
            </a:p>
            <a:p>
              <a:pPr eaLnBrk="1" fontAlgn="auto" latinLnBrk="0" hangingPunct="1"/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F3=Modificar         F5=Eliminar       F7=Reporte                                                                            ESC=Salir</a:t>
              </a:r>
              <a:endParaRPr lang="es-VE" sz="2000">
                <a:effectLst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216516</xdr:colOff>
      <xdr:row>4</xdr:row>
      <xdr:rowOff>16056</xdr:rowOff>
    </xdr:to>
    <xdr:grpSp>
      <xdr:nvGrpSpPr>
        <xdr:cNvPr id="9" name="8 Grupo"/>
        <xdr:cNvGrpSpPr/>
      </xdr:nvGrpSpPr>
      <xdr:grpSpPr>
        <a:xfrm>
          <a:off x="0" y="0"/>
          <a:ext cx="10122516" cy="778056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646443</xdr:colOff>
      <xdr:row>10</xdr:row>
      <xdr:rowOff>95951</xdr:rowOff>
    </xdr:from>
    <xdr:to>
      <xdr:col>11</xdr:col>
      <xdr:colOff>67234</xdr:colOff>
      <xdr:row>16</xdr:row>
      <xdr:rowOff>156882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13 Rectángulo redondeado"/>
            <xdr:cNvSpPr/>
          </xdr:nvSpPr>
          <xdr:spPr>
            <a:xfrm>
              <a:off x="2170443" y="2191451"/>
              <a:ext cx="7040791" cy="1203931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VE" sz="1400" b="0" i="1">
                        <a:latin typeface="Cambria Math"/>
                        <a:ea typeface="Cambria Math"/>
                      </a:rPr>
                      <m:t>≪≪≪  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𝐹𝑂𝑅𝑀𝐴𝑆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𝐷𝐸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𝑃𝐴𝐺𝑂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≫≫≫</m:t>
                    </m:r>
                  </m:oMath>
                </m:oMathPara>
              </a14:m>
              <a:endParaRPr lang="es-VE" sz="1100" b="0"/>
            </a:p>
            <a:p>
              <a:pPr algn="l"/>
              <a:endParaRPr lang="es-VE" sz="1400" b="0"/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DESCRIPCION DE  FORMA DE PAGO                              DE_SIGNO    ESTADO_FP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        XXXXXXXXXXXXXXXXXXXXXXXXXXXXXXXXXXXXXXX    XXXXXX                 X</a:t>
              </a:r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" name="13 Rectángulo redondeado"/>
            <xdr:cNvSpPr/>
          </xdr:nvSpPr>
          <xdr:spPr>
            <a:xfrm>
              <a:off x="2170443" y="2191451"/>
              <a:ext cx="7040791" cy="1203931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VE" sz="1400" b="0" i="0">
                  <a:latin typeface="Cambria Math"/>
                  <a:ea typeface="Cambria Math"/>
                </a:rPr>
                <a:t>≪≪≪   𝐹𝑂𝑅𝑀𝐴𝑆  𝐷𝐸  𝑃𝐴𝐺𝑂 ≫≫≫</a:t>
              </a:r>
              <a:endParaRPr lang="es-VE" sz="1100" b="0"/>
            </a:p>
            <a:p>
              <a:pPr algn="l"/>
              <a:endParaRPr lang="es-VE" sz="1400" b="0"/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DESCRIPCION DE  FORMA DE PAGO                              DE_SIGNO    ESTADO_FP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        XXXXXXXXXXXXXXXXXXXXXXXXXXXXXXXXXXXXXXX    XXXXXX                 X</a:t>
              </a:r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0</xdr:col>
      <xdr:colOff>0</xdr:colOff>
      <xdr:row>4</xdr:row>
      <xdr:rowOff>40822</xdr:rowOff>
    </xdr:from>
    <xdr:to>
      <xdr:col>13</xdr:col>
      <xdr:colOff>200905</xdr:colOff>
      <xdr:row>6</xdr:row>
      <xdr:rowOff>81643</xdr:rowOff>
    </xdr:to>
    <xdr:sp macro="" textlink="">
      <xdr:nvSpPr>
        <xdr:cNvPr id="15" name="14 Rectángulo redondeado"/>
        <xdr:cNvSpPr/>
      </xdr:nvSpPr>
      <xdr:spPr>
        <a:xfrm>
          <a:off x="105656" y="993322"/>
          <a:ext cx="10763249" cy="42182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CODIGO    </a:t>
          </a:r>
          <a:r>
            <a:rPr lang="es-VE" sz="1800" b="1" baseline="0"/>
            <a:t> DESCRIPCION                                                                                                                               DE_SIGNO</a:t>
          </a:r>
          <a:endParaRPr lang="es-VE" sz="1800" b="1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2</xdr:row>
      <xdr:rowOff>136088</xdr:rowOff>
    </xdr:from>
    <xdr:to>
      <xdr:col>14</xdr:col>
      <xdr:colOff>168705</xdr:colOff>
      <xdr:row>28</xdr:row>
      <xdr:rowOff>81027</xdr:rowOff>
    </xdr:to>
    <xdr:grpSp>
      <xdr:nvGrpSpPr>
        <xdr:cNvPr id="2" name="1 Grupo"/>
        <xdr:cNvGrpSpPr/>
      </xdr:nvGrpSpPr>
      <xdr:grpSpPr>
        <a:xfrm>
          <a:off x="13607" y="517088"/>
          <a:ext cx="10823098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eaLnBrk="1" fontAlgn="auto" latinLnBrk="0" hangingPunct="1"/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F2=Creacion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F4=Consultar                                                                                                    F10=Grabar</a:t>
              </a:r>
              <a:endParaRPr lang="es-VE" sz="3600">
                <a:effectLst/>
              </a:endParaRPr>
            </a:p>
            <a:p>
              <a:pPr eaLnBrk="1" fontAlgn="auto" latinLnBrk="0" hangingPunct="1"/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F3=Modificar         F5=Eliminar       F7=Reporte                                                                            ESC=Salir</a:t>
              </a:r>
              <a:endParaRPr lang="es-VE" sz="3600">
                <a:effectLst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68035</xdr:colOff>
      <xdr:row>0</xdr:row>
      <xdr:rowOff>0</xdr:rowOff>
    </xdr:from>
    <xdr:to>
      <xdr:col>14</xdr:col>
      <xdr:colOff>115662</xdr:colOff>
      <xdr:row>4</xdr:row>
      <xdr:rowOff>16056</xdr:rowOff>
    </xdr:to>
    <xdr:grpSp>
      <xdr:nvGrpSpPr>
        <xdr:cNvPr id="9" name="8 Grupo"/>
        <xdr:cNvGrpSpPr/>
      </xdr:nvGrpSpPr>
      <xdr:grpSpPr>
        <a:xfrm>
          <a:off x="68035" y="0"/>
          <a:ext cx="10715627" cy="778056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196805</xdr:colOff>
      <xdr:row>8</xdr:row>
      <xdr:rowOff>43424</xdr:rowOff>
    </xdr:from>
    <xdr:to>
      <xdr:col>11</xdr:col>
      <xdr:colOff>705970</xdr:colOff>
      <xdr:row>20</xdr:row>
      <xdr:rowOff>67236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13 Rectángulo redondeado"/>
            <xdr:cNvSpPr/>
          </xdr:nvSpPr>
          <xdr:spPr>
            <a:xfrm>
              <a:off x="1720805" y="1757924"/>
              <a:ext cx="7367165" cy="2309812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VE" sz="1200" b="0" i="1">
                        <a:latin typeface="Cambria Math"/>
                        <a:ea typeface="Cambria Math"/>
                      </a:rPr>
                      <m:t>≪≪≪   </m:t>
                    </m:r>
                    <m:r>
                      <a:rPr lang="es-VE" sz="1200" b="0" i="1">
                        <a:latin typeface="Cambria Math"/>
                        <a:ea typeface="Cambria Math"/>
                      </a:rPr>
                      <m:t>𝑆𝐸𝑇</m:t>
                    </m:r>
                    <m:r>
                      <a:rPr lang="es-VE" sz="12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200" b="0" i="1">
                        <a:latin typeface="Cambria Math"/>
                        <a:ea typeface="Cambria Math"/>
                      </a:rPr>
                      <m:t>𝐷𝐸</m:t>
                    </m:r>
                    <m:r>
                      <a:rPr lang="es-VE" sz="12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200" b="0" i="1">
                        <a:latin typeface="Cambria Math"/>
                        <a:ea typeface="Cambria Math"/>
                      </a:rPr>
                      <m:t>𝐶𝐴𝑇𝐸𝐺𝑂𝑅𝐼𝐴𝑆</m:t>
                    </m:r>
                    <m:r>
                      <a:rPr lang="es-VE" sz="1200" b="0" i="1">
                        <a:latin typeface="Cambria Math"/>
                        <a:ea typeface="Cambria Math"/>
                      </a:rPr>
                      <m:t> ≫≫≫</m:t>
                    </m:r>
                  </m:oMath>
                </m:oMathPara>
              </a14:m>
              <a:endParaRPr lang="es-VE" sz="1200" b="0">
                <a:latin typeface="+mn-lt"/>
              </a:endParaRPr>
            </a:p>
            <a:p>
              <a:pPr algn="l"/>
              <a:endParaRPr lang="es-VE" sz="1200" b="0">
                <a:latin typeface="+mn-lt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LINEA COMERCIAL  -  (G1)                                                    </a:t>
              </a:r>
            </a:p>
            <a:p>
              <a:pPr algn="l"/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               XXXXXXXXXXXXXXXXXXXXXXXXXXXXXXXXXXX </a:t>
              </a:r>
            </a:p>
            <a:p>
              <a:pPr algn="l"/>
              <a:endParaRPr lang="es-VE" sz="12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eaLnBrk="1" fontAlgn="auto" latinLnBrk="0" hangingPunct="1"/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DIVISION   -  (G2)                                                    </a:t>
              </a:r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SUB.DIVISION     -  (G3)</a:t>
              </a:r>
              <a:endParaRPr lang="es-VE" sz="1200" b="0">
                <a:effectLst/>
                <a:latin typeface="+mn-lt"/>
              </a:endParaRPr>
            </a:p>
            <a:p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          XXXXXXXXXXXXXXXXXXXXXXXXXXXXXXXXXXX   XXXXX    XXXXXXXXXXXXXXXXXXXXXXXXXXXXXXXXXXX </a:t>
              </a:r>
              <a:endParaRPr lang="es-VE" sz="1200" b="0">
                <a:effectLst/>
                <a:latin typeface="+mn-lt"/>
              </a:endParaRPr>
            </a:p>
            <a:p>
              <a:pPr algn="l"/>
              <a:endParaRPr lang="es-VE" sz="12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FAMILIA   -  (G4)                                                    </a:t>
              </a:r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SUBFAMILIA  -  (G5)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   XXXXXXXXXXXXXXXXXXXXXXXXXXXXXXXXXX  XXXXXXXXX   XXXXXXXXXXXXXXXXXXXXXXXXXXXXXXXXXX  </a:t>
              </a:r>
              <a:endParaRPr lang="es-VE" sz="1200" b="0">
                <a:effectLst/>
                <a:latin typeface="+mn-lt"/>
              </a:endParaRPr>
            </a:p>
            <a:p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" name="13 Rectángulo redondeado"/>
            <xdr:cNvSpPr/>
          </xdr:nvSpPr>
          <xdr:spPr>
            <a:xfrm>
              <a:off x="1720805" y="1757924"/>
              <a:ext cx="7367165" cy="2309812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VE" sz="1200" b="0" i="0">
                  <a:latin typeface="Cambria Math"/>
                  <a:ea typeface="Cambria Math"/>
                </a:rPr>
                <a:t>≪≪≪   𝑆𝐸𝑇 𝐷𝐸 𝐶𝐴𝑇𝐸𝐺𝑂𝑅𝐼𝐴𝑆 ≫≫≫</a:t>
              </a:r>
              <a:endParaRPr lang="es-VE" sz="1200" b="0">
                <a:latin typeface="+mn-lt"/>
              </a:endParaRPr>
            </a:p>
            <a:p>
              <a:pPr algn="l"/>
              <a:endParaRPr lang="es-VE" sz="1200" b="0">
                <a:latin typeface="+mn-lt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LINEA COMERCIAL  -  (G1)                                                    </a:t>
              </a:r>
            </a:p>
            <a:p>
              <a:pPr algn="l"/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               XXXXXXXXXXXXXXXXXXXXXXXXXXXXXXXXXXX </a:t>
              </a:r>
            </a:p>
            <a:p>
              <a:pPr algn="l"/>
              <a:endParaRPr lang="es-VE" sz="12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eaLnBrk="1" fontAlgn="auto" latinLnBrk="0" hangingPunct="1"/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DIVISION   -  (G2)                                                    </a:t>
              </a:r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SUB.DIVISION     -  (G3)</a:t>
              </a:r>
              <a:endParaRPr lang="es-VE" sz="1200" b="0">
                <a:effectLst/>
                <a:latin typeface="+mn-lt"/>
              </a:endParaRPr>
            </a:p>
            <a:p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          XXXXXXXXXXXXXXXXXXXXXXXXXXXXXXXXXXX   XXXXX    XXXXXXXXXXXXXXXXXXXXXXXXXXXXXXXXXXX </a:t>
              </a:r>
              <a:endParaRPr lang="es-VE" sz="1200" b="0">
                <a:effectLst/>
                <a:latin typeface="+mn-lt"/>
              </a:endParaRPr>
            </a:p>
            <a:p>
              <a:pPr algn="l"/>
              <a:endParaRPr lang="es-VE" sz="12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FAMILIA   -  (G4)                                                    </a:t>
              </a:r>
              <a:r>
                <a:rPr lang="es-VE" sz="12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SUBFAMILIA  -  (G5)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   XXXXXXXXXXXXXXXXXXXXXXXXXXXXXXXXXX  XXXXXXXXX   XXXXXXXXXXXXXXXXXXXXXXXXXXXXXXXXXX  </a:t>
              </a:r>
              <a:endParaRPr lang="es-VE" sz="1200" b="0">
                <a:effectLst/>
                <a:latin typeface="+mn-lt"/>
              </a:endParaRPr>
            </a:p>
            <a:p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0</xdr:col>
      <xdr:colOff>0</xdr:colOff>
      <xdr:row>4</xdr:row>
      <xdr:rowOff>40822</xdr:rowOff>
    </xdr:from>
    <xdr:to>
      <xdr:col>14</xdr:col>
      <xdr:colOff>95249</xdr:colOff>
      <xdr:row>6</xdr:row>
      <xdr:rowOff>81643</xdr:rowOff>
    </xdr:to>
    <xdr:sp macro="" textlink="">
      <xdr:nvSpPr>
        <xdr:cNvPr id="15" name="14 Rectángulo redondeado"/>
        <xdr:cNvSpPr/>
      </xdr:nvSpPr>
      <xdr:spPr>
        <a:xfrm>
          <a:off x="0" y="993322"/>
          <a:ext cx="10763249" cy="42182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COD</a:t>
          </a:r>
          <a:r>
            <a:rPr lang="es-VE" sz="1800" b="1" baseline="0"/>
            <a:t> LINEA COMERCIAL - G1              COD. DIVISION - G2             COD.SUBDIVISION - G3             COD.FAMILIA -  G4  </a:t>
          </a:r>
          <a:endParaRPr lang="es-VE" sz="1800" b="1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136088</xdr:rowOff>
    </xdr:from>
    <xdr:to>
      <xdr:col>14</xdr:col>
      <xdr:colOff>155098</xdr:colOff>
      <xdr:row>28</xdr:row>
      <xdr:rowOff>81027</xdr:rowOff>
    </xdr:to>
    <xdr:grpSp>
      <xdr:nvGrpSpPr>
        <xdr:cNvPr id="2" name="1 Grupo"/>
        <xdr:cNvGrpSpPr/>
      </xdr:nvGrpSpPr>
      <xdr:grpSpPr>
        <a:xfrm>
          <a:off x="0" y="517088"/>
          <a:ext cx="10823098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eaLnBrk="1" fontAlgn="auto" latinLnBrk="0" hangingPunct="1"/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F2=Creacion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F4=Consultar                                                                                                    F10=Grabar</a:t>
              </a:r>
              <a:endParaRPr lang="es-VE" sz="3600">
                <a:effectLst/>
              </a:endParaRPr>
            </a:p>
            <a:p>
              <a:pPr eaLnBrk="1" fontAlgn="auto" latinLnBrk="0" hangingPunct="1"/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F3=Modificar         F5=Eliminar       F7=Reporte                                                                            ESC=Salir</a:t>
              </a:r>
              <a:endParaRPr lang="es-VE" sz="3600">
                <a:effectLst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68035</xdr:colOff>
      <xdr:row>0</xdr:row>
      <xdr:rowOff>0</xdr:rowOff>
    </xdr:from>
    <xdr:to>
      <xdr:col>14</xdr:col>
      <xdr:colOff>115662</xdr:colOff>
      <xdr:row>4</xdr:row>
      <xdr:rowOff>16056</xdr:rowOff>
    </xdr:to>
    <xdr:grpSp>
      <xdr:nvGrpSpPr>
        <xdr:cNvPr id="9" name="8 Grupo"/>
        <xdr:cNvGrpSpPr/>
      </xdr:nvGrpSpPr>
      <xdr:grpSpPr>
        <a:xfrm>
          <a:off x="68035" y="0"/>
          <a:ext cx="10715627" cy="778056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3</xdr:col>
      <xdr:colOff>500062</xdr:colOff>
      <xdr:row>11</xdr:row>
      <xdr:rowOff>107135</xdr:rowOff>
    </xdr:from>
    <xdr:to>
      <xdr:col>10</xdr:col>
      <xdr:colOff>488156</xdr:colOff>
      <xdr:row>18</xdr:row>
      <xdr:rowOff>35719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13 Rectángulo redondeado"/>
            <xdr:cNvSpPr/>
          </xdr:nvSpPr>
          <xdr:spPr>
            <a:xfrm>
              <a:off x="2786062" y="2393135"/>
              <a:ext cx="5322094" cy="1262084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VE" sz="1400" b="0" i="1">
                        <a:latin typeface="Cambria Math"/>
                        <a:ea typeface="Cambria Math"/>
                      </a:rPr>
                      <m:t>≪≪≪  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𝑃𝑅𝐼𝑁𝐶𝐼𝑃𝐼𝑂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𝐴𝐶𝑇𝐼𝑉𝑂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 ≫≫≫</m:t>
                    </m:r>
                  </m:oMath>
                </m:oMathPara>
              </a14:m>
              <a:endParaRPr lang="es-VE" sz="1400" b="0">
                <a:latin typeface="+mn-lt"/>
              </a:endParaRPr>
            </a:p>
            <a:p>
              <a:pPr algn="l"/>
              <a:endParaRPr lang="es-VE" sz="1400" b="0">
                <a:latin typeface="+mn-lt"/>
              </a:endParaRPr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PRINCIPIO ACTIVO                                                  ESTADO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XXXXXXXXXXXXXXXXXXXXXXXXXXXXXXXXXXX         X</a:t>
              </a: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" name="13 Rectángulo redondeado"/>
            <xdr:cNvSpPr/>
          </xdr:nvSpPr>
          <xdr:spPr>
            <a:xfrm>
              <a:off x="2786062" y="2393135"/>
              <a:ext cx="5322094" cy="1262084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VE" sz="1400" b="0" i="0">
                  <a:latin typeface="Cambria Math"/>
                  <a:ea typeface="Cambria Math"/>
                </a:rPr>
                <a:t>≪≪≪   𝑃𝑅𝐼𝑁𝐶𝐼𝑃𝐼𝑂 𝐴𝐶𝑇𝐼𝑉𝑂  ≫≫≫</a:t>
              </a:r>
              <a:endParaRPr lang="es-VE" sz="1400" b="0">
                <a:latin typeface="+mn-lt"/>
              </a:endParaRPr>
            </a:p>
            <a:p>
              <a:pPr algn="l"/>
              <a:endParaRPr lang="es-VE" sz="1400" b="0">
                <a:latin typeface="+mn-lt"/>
              </a:endParaRPr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PRINCIPIO ACTIVO                                                  ESTADO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XXXXXXXXXXXXXXXXXXXXXXXXXXXXXXXXXXX         X</a:t>
              </a: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0</xdr:col>
      <xdr:colOff>27214</xdr:colOff>
      <xdr:row>4</xdr:row>
      <xdr:rowOff>40822</xdr:rowOff>
    </xdr:from>
    <xdr:to>
      <xdr:col>14</xdr:col>
      <xdr:colOff>122463</xdr:colOff>
      <xdr:row>6</xdr:row>
      <xdr:rowOff>81643</xdr:rowOff>
    </xdr:to>
    <xdr:sp macro="" textlink="">
      <xdr:nvSpPr>
        <xdr:cNvPr id="15" name="14 Rectángulo redondeado"/>
        <xdr:cNvSpPr/>
      </xdr:nvSpPr>
      <xdr:spPr>
        <a:xfrm>
          <a:off x="789214" y="1183822"/>
          <a:ext cx="10763249" cy="42182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CODIGO  </a:t>
          </a:r>
          <a:r>
            <a:rPr lang="es-VE" sz="1800" b="1" baseline="0"/>
            <a:t> PRINCIPIO ACTIVO                                                                                                                                      ESTADO</a:t>
          </a:r>
          <a:endParaRPr lang="es-VE" sz="1800" b="1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1618</xdr:rowOff>
    </xdr:from>
    <xdr:to>
      <xdr:col>14</xdr:col>
      <xdr:colOff>155098</xdr:colOff>
      <xdr:row>28</xdr:row>
      <xdr:rowOff>137057</xdr:rowOff>
    </xdr:to>
    <xdr:grpSp>
      <xdr:nvGrpSpPr>
        <xdr:cNvPr id="2" name="1 Grupo"/>
        <xdr:cNvGrpSpPr/>
      </xdr:nvGrpSpPr>
      <xdr:grpSpPr>
        <a:xfrm>
          <a:off x="0" y="573118"/>
          <a:ext cx="10823098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eaLnBrk="1" fontAlgn="auto" latinLnBrk="0" hangingPunct="1"/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F2=Creacion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F4=Consultar                                                                                                    F10=Grabar</a:t>
              </a:r>
              <a:endParaRPr lang="es-VE" sz="2000">
                <a:effectLst/>
              </a:endParaRPr>
            </a:p>
            <a:p>
              <a:pPr eaLnBrk="1" fontAlgn="auto" latinLnBrk="0" hangingPunct="1"/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F3=Modificar         F5=Eliminar       F7=Reporte                                                                            ESC=Salir</a:t>
              </a:r>
              <a:endParaRPr lang="es-VE" sz="2000">
                <a:effectLst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68035</xdr:colOff>
      <xdr:row>0</xdr:row>
      <xdr:rowOff>0</xdr:rowOff>
    </xdr:from>
    <xdr:to>
      <xdr:col>14</xdr:col>
      <xdr:colOff>115662</xdr:colOff>
      <xdr:row>4</xdr:row>
      <xdr:rowOff>16056</xdr:rowOff>
    </xdr:to>
    <xdr:grpSp>
      <xdr:nvGrpSpPr>
        <xdr:cNvPr id="9" name="8 Grupo"/>
        <xdr:cNvGrpSpPr/>
      </xdr:nvGrpSpPr>
      <xdr:grpSpPr>
        <a:xfrm>
          <a:off x="68035" y="0"/>
          <a:ext cx="10715627" cy="778056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728383</xdr:colOff>
      <xdr:row>9</xdr:row>
      <xdr:rowOff>140774</xdr:rowOff>
    </xdr:from>
    <xdr:to>
      <xdr:col>11</xdr:col>
      <xdr:colOff>504265</xdr:colOff>
      <xdr:row>16</xdr:row>
      <xdr:rowOff>100858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13 Rectángulo redondeado"/>
            <xdr:cNvSpPr/>
          </xdr:nvSpPr>
          <xdr:spPr>
            <a:xfrm>
              <a:off x="1490383" y="2045774"/>
              <a:ext cx="7395882" cy="1293584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VE" sz="1400" b="0" i="1">
                        <a:latin typeface="Cambria Math"/>
                        <a:ea typeface="Cambria Math"/>
                      </a:rPr>
                      <m:t>≪≪≪  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𝑇𝐼𝑃𝑂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𝐷𝐸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𝐷𝑂𝐶𝑈𝑀𝐸𝑁𝑇𝑂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 ≫≫≫</m:t>
                    </m:r>
                  </m:oMath>
                </m:oMathPara>
              </a14:m>
              <a:endParaRPr lang="es-VE" sz="1100" b="0"/>
            </a:p>
            <a:p>
              <a:pPr algn="l"/>
              <a:endParaRPr lang="es-VE" sz="1400" b="0"/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DESCRIPCION  DE TIPO DE DOCUMENTO                     ABREVIATURA      ES_TP_DOCUM.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        XXXXXXXXXXXXXXXXXXXXXXXXXXXXXXXXXXXXXXX    XXXXXXXXXX                     X</a:t>
              </a: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" name="13 Rectángulo redondeado"/>
            <xdr:cNvSpPr/>
          </xdr:nvSpPr>
          <xdr:spPr>
            <a:xfrm>
              <a:off x="1490383" y="2045774"/>
              <a:ext cx="7395882" cy="1293584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VE" sz="1400" b="0" i="0">
                  <a:latin typeface="Cambria Math"/>
                  <a:ea typeface="Cambria Math"/>
                </a:rPr>
                <a:t>≪≪≪   𝑇𝐼𝑃𝑂 𝐷𝐸 𝐷𝑂𝐶𝑈𝑀𝐸𝑁𝑇𝑂  ≫≫≫</a:t>
              </a:r>
              <a:endParaRPr lang="es-VE" sz="1100" b="0"/>
            </a:p>
            <a:p>
              <a:pPr algn="l"/>
              <a:endParaRPr lang="es-VE" sz="1400" b="0"/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DESCRIPCION  DE TIPO DE DOCUMENTO                     ABREVIATURA      ES_TP_DOCUM.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        XXXXXXXXXXXXXXXXXXXXXXXXXXXXXXXXXXXXXXX    XXXXXXXXXX                     X</a:t>
              </a: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0</xdr:col>
      <xdr:colOff>49626</xdr:colOff>
      <xdr:row>4</xdr:row>
      <xdr:rowOff>40822</xdr:rowOff>
    </xdr:from>
    <xdr:to>
      <xdr:col>14</xdr:col>
      <xdr:colOff>144875</xdr:colOff>
      <xdr:row>6</xdr:row>
      <xdr:rowOff>81643</xdr:rowOff>
    </xdr:to>
    <xdr:sp macro="" textlink="">
      <xdr:nvSpPr>
        <xdr:cNvPr id="15" name="14 Rectángulo redondeado"/>
        <xdr:cNvSpPr/>
      </xdr:nvSpPr>
      <xdr:spPr>
        <a:xfrm>
          <a:off x="49626" y="993322"/>
          <a:ext cx="10763249" cy="42182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CODIGO    </a:t>
          </a:r>
          <a:r>
            <a:rPr lang="es-VE" sz="1800" b="1" baseline="0"/>
            <a:t> DESCRIPCION                                                                                                                            ABREVIATURA</a:t>
          </a:r>
          <a:endParaRPr lang="es-VE" sz="1800" b="1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2</xdr:row>
      <xdr:rowOff>136088</xdr:rowOff>
    </xdr:from>
    <xdr:to>
      <xdr:col>14</xdr:col>
      <xdr:colOff>168705</xdr:colOff>
      <xdr:row>28</xdr:row>
      <xdr:rowOff>81027</xdr:rowOff>
    </xdr:to>
    <xdr:grpSp>
      <xdr:nvGrpSpPr>
        <xdr:cNvPr id="2" name="1 Grupo"/>
        <xdr:cNvGrpSpPr/>
      </xdr:nvGrpSpPr>
      <xdr:grpSpPr>
        <a:xfrm>
          <a:off x="13607" y="517088"/>
          <a:ext cx="10823098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eaLnBrk="1" fontAlgn="auto" latinLnBrk="0" hangingPunct="1"/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F2=Creacion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F4=Consultar                                                                                                    F10=Grabar</a:t>
              </a:r>
              <a:endParaRPr lang="es-VE" sz="3600">
                <a:effectLst/>
              </a:endParaRPr>
            </a:p>
            <a:p>
              <a:pPr eaLnBrk="1" fontAlgn="auto" latinLnBrk="0" hangingPunct="1"/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F3=Modificar         F5=Eliminar       F7=Reporte                                                                            ESC=Salir</a:t>
              </a:r>
              <a:endParaRPr lang="es-VE" sz="3600">
                <a:effectLst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68035</xdr:colOff>
      <xdr:row>0</xdr:row>
      <xdr:rowOff>0</xdr:rowOff>
    </xdr:from>
    <xdr:to>
      <xdr:col>14</xdr:col>
      <xdr:colOff>115662</xdr:colOff>
      <xdr:row>4</xdr:row>
      <xdr:rowOff>16056</xdr:rowOff>
    </xdr:to>
    <xdr:grpSp>
      <xdr:nvGrpSpPr>
        <xdr:cNvPr id="9" name="8 Grupo"/>
        <xdr:cNvGrpSpPr/>
      </xdr:nvGrpSpPr>
      <xdr:grpSpPr>
        <a:xfrm>
          <a:off x="68035" y="0"/>
          <a:ext cx="10715627" cy="778056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178591</xdr:colOff>
      <xdr:row>7</xdr:row>
      <xdr:rowOff>11910</xdr:rowOff>
    </xdr:from>
    <xdr:to>
      <xdr:col>9</xdr:col>
      <xdr:colOff>511968</xdr:colOff>
      <xdr:row>15</xdr:row>
      <xdr:rowOff>83352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13 Rectángulo redondeado"/>
            <xdr:cNvSpPr/>
          </xdr:nvSpPr>
          <xdr:spPr>
            <a:xfrm>
              <a:off x="178591" y="1535910"/>
              <a:ext cx="7191377" cy="1595442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VE" sz="1300" b="0" i="1">
                        <a:latin typeface="Cambria Math"/>
                        <a:ea typeface="Cambria Math"/>
                      </a:rPr>
                      <m:t>≪≪≪  </m:t>
                    </m:r>
                    <m:r>
                      <a:rPr lang="es-VE" sz="1300" b="0" i="1">
                        <a:latin typeface="Cambria Math"/>
                        <a:ea typeface="Cambria Math"/>
                      </a:rPr>
                      <m:t>𝑀𝐸𝐷𝐼𝐶𝑂𝑆</m:t>
                    </m:r>
                    <m:r>
                      <a:rPr lang="es-VE" sz="1300" b="0" i="1">
                        <a:latin typeface="Cambria Math"/>
                        <a:ea typeface="Cambria Math"/>
                      </a:rPr>
                      <m:t>  ≫≫≫</m:t>
                    </m:r>
                  </m:oMath>
                </m:oMathPara>
              </a14:m>
              <a:endParaRPr lang="es-VE" sz="1300" b="0">
                <a:latin typeface="+mn-lt"/>
              </a:endParaRPr>
            </a:p>
            <a:p>
              <a:pPr algn="l"/>
              <a:r>
                <a:rPr lang="es-VE" sz="13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CMP</a:t>
              </a: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AP_PATERNO                      AP_MATERNO                    NOMBRES                                          </a:t>
              </a:r>
            </a:p>
            <a:p>
              <a:pPr algn="l"/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   XXXXXXXXXXXXXXXXXXX   XXXXXXXXXXXXXXXXXXX   XXXXXXXXXXXXXXXXXXXXXXXXXXXXX     </a:t>
              </a:r>
            </a:p>
            <a:p>
              <a:pPr algn="l"/>
              <a:endParaRPr lang="es-VE" sz="13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TELEFONO        EMAIL</a:t>
              </a:r>
            </a:p>
            <a:p>
              <a:pPr algn="l"/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    XXXXXXXXXXXXXXXXXXXXXXXXX</a:t>
              </a: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" name="13 Rectángulo redondeado"/>
            <xdr:cNvSpPr/>
          </xdr:nvSpPr>
          <xdr:spPr>
            <a:xfrm>
              <a:off x="178591" y="1535910"/>
              <a:ext cx="7191377" cy="1595442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VE" sz="1300" b="0" i="0">
                  <a:latin typeface="+mn-lt"/>
                  <a:ea typeface="Cambria Math"/>
                </a:rPr>
                <a:t>≪≪≪  𝑀𝐸𝐷𝐼𝐶𝑂𝑆  ≫≫≫</a:t>
              </a:r>
              <a:endParaRPr lang="es-VE" sz="1300" b="0">
                <a:latin typeface="+mn-lt"/>
              </a:endParaRPr>
            </a:p>
            <a:p>
              <a:pPr algn="l"/>
              <a:r>
                <a:rPr lang="es-VE" sz="13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CMP</a:t>
              </a: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AP_PATERNO                      AP_MATERNO                    NOMBRES                                          </a:t>
              </a:r>
            </a:p>
            <a:p>
              <a:pPr algn="l"/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   XXXXXXXXXXXXXXXXXXX   XXXXXXXXXXXXXXXXXXX   XXXXXXXXXXXXXXXXXXXXXXXXXXXXX     </a:t>
              </a:r>
            </a:p>
            <a:p>
              <a:pPr algn="l"/>
              <a:endParaRPr lang="es-VE" sz="13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TELEFONO        EMAIL</a:t>
              </a:r>
            </a:p>
            <a:p>
              <a:pPr algn="l"/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    XXXXXXXXXXXXXXXXXXXXXXXXX</a:t>
              </a: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0</xdr:col>
      <xdr:colOff>27214</xdr:colOff>
      <xdr:row>4</xdr:row>
      <xdr:rowOff>40822</xdr:rowOff>
    </xdr:from>
    <xdr:to>
      <xdr:col>14</xdr:col>
      <xdr:colOff>122463</xdr:colOff>
      <xdr:row>6</xdr:row>
      <xdr:rowOff>81643</xdr:rowOff>
    </xdr:to>
    <xdr:sp macro="" textlink="">
      <xdr:nvSpPr>
        <xdr:cNvPr id="15" name="14 Rectángulo redondeado"/>
        <xdr:cNvSpPr/>
      </xdr:nvSpPr>
      <xdr:spPr>
        <a:xfrm>
          <a:off x="27214" y="993322"/>
          <a:ext cx="10763249" cy="42182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CMP       </a:t>
          </a:r>
          <a:r>
            <a:rPr lang="es-VE" sz="1800" b="1" baseline="0"/>
            <a:t>NOMBRE                                          TELEFONO             EMAIL                                              ESPECIALIDAD </a:t>
          </a:r>
          <a:endParaRPr lang="es-VE" sz="1800" b="1"/>
        </a:p>
      </xdr:txBody>
    </xdr:sp>
    <xdr:clientData/>
  </xdr:twoCellAnchor>
  <xdr:twoCellAnchor>
    <xdr:from>
      <xdr:col>5</xdr:col>
      <xdr:colOff>454135</xdr:colOff>
      <xdr:row>12</xdr:row>
      <xdr:rowOff>88473</xdr:rowOff>
    </xdr:from>
    <xdr:to>
      <xdr:col>11</xdr:col>
      <xdr:colOff>476247</xdr:colOff>
      <xdr:row>20</xdr:row>
      <xdr:rowOff>35729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15 Rectángulo redondeado"/>
            <xdr:cNvSpPr/>
          </xdr:nvSpPr>
          <xdr:spPr>
            <a:xfrm>
              <a:off x="4264135" y="2564973"/>
              <a:ext cx="4594112" cy="1471256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VE" sz="1300" b="0" i="1">
                        <a:latin typeface="Cambria Math"/>
                        <a:ea typeface="Cambria Math"/>
                      </a:rPr>
                      <m:t>≪≪≪  </m:t>
                    </m:r>
                    <m:r>
                      <a:rPr lang="es-VE" sz="1300" b="0" i="1">
                        <a:latin typeface="Cambria Math"/>
                        <a:ea typeface="Cambria Math"/>
                      </a:rPr>
                      <m:t>𝑀𝐸𝐷𝐼𝐶𝑂𝑆</m:t>
                    </m:r>
                    <m:r>
                      <a:rPr lang="es-VE" sz="1300" b="0" i="1">
                        <a:latin typeface="Cambria Math"/>
                        <a:ea typeface="Cambria Math"/>
                      </a:rPr>
                      <m:t> −</m:t>
                    </m:r>
                    <m:r>
                      <a:rPr lang="es-VE" sz="1300" b="0" i="1">
                        <a:latin typeface="Cambria Math"/>
                        <a:ea typeface="Cambria Math"/>
                      </a:rPr>
                      <m:t>𝐸𝑆𝑃𝐸𝐶𝐼𝐴𝐿𝐼𝐷𝐴𝐷</m:t>
                    </m:r>
                    <m:r>
                      <a:rPr lang="es-VE" sz="1300" b="0" i="1">
                        <a:latin typeface="Cambria Math"/>
                        <a:ea typeface="Cambria Math"/>
                      </a:rPr>
                      <m:t>  ≫≫≫</m:t>
                    </m:r>
                  </m:oMath>
                </m:oMathPara>
              </a14:m>
              <a:endParaRPr lang="es-VE" sz="1300" b="0">
                <a:latin typeface="+mn-lt"/>
                <a:ea typeface="Cambria Math"/>
              </a:endParaRPr>
            </a:p>
            <a:p>
              <a:pPr algn="l"/>
              <a:endParaRPr lang="es-VE" sz="13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01  XXXXXXXXXX_XXXXXXXXXX_XXXXXXXXXX_XXXXXXXXXX_XXX</a:t>
              </a:r>
              <a:endParaRPr lang="es-VE" sz="1300" b="0">
                <a:effectLst/>
                <a:latin typeface="+mn-lt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02  XXXXXXXXXX_XXXXXXXXXX_XXXXXXXXXX_XXXXXXXXXX_XXX</a:t>
              </a:r>
              <a:endParaRPr lang="es-VE" sz="1300" b="0">
                <a:effectLst/>
                <a:latin typeface="+mn-lt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03  XXXXXXXXXX_XXXXXXXXXX_XXXXXXXXXX_XXXXXXXXXX_XXX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6" name="15 Rectángulo redondeado"/>
            <xdr:cNvSpPr/>
          </xdr:nvSpPr>
          <xdr:spPr>
            <a:xfrm>
              <a:off x="4264135" y="2564973"/>
              <a:ext cx="4594112" cy="1471256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VE" sz="1300" b="0" i="0">
                  <a:latin typeface="+mn-lt"/>
                  <a:ea typeface="Cambria Math"/>
                </a:rPr>
                <a:t>≪≪≪  𝑀𝐸𝐷𝐼𝐶𝑂𝑆 −𝐸𝑆𝑃𝐸𝐶𝐼𝐴𝐿𝐼𝐷𝐴𝐷  ≫≫≫</a:t>
              </a:r>
              <a:endParaRPr lang="es-VE" sz="1300" b="0">
                <a:latin typeface="+mn-lt"/>
                <a:ea typeface="Cambria Math"/>
              </a:endParaRPr>
            </a:p>
            <a:p>
              <a:pPr algn="l"/>
              <a:endParaRPr lang="es-VE" sz="13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01  XXXXXXXXXX_XXXXXXXXXX_XXXXXXXXXX_XXXXXXXXXX_XXX</a:t>
              </a:r>
              <a:endParaRPr lang="es-VE" sz="1300" b="0">
                <a:effectLst/>
                <a:latin typeface="+mn-lt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02  XXXXXXXXXX_XXXXXXXXXX_XXXXXXXXXX_XXXXXXXXXX_XXX</a:t>
              </a:r>
              <a:endParaRPr lang="es-VE" sz="1300" b="0">
                <a:effectLst/>
                <a:latin typeface="+mn-lt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03  XXXXXXXXXX_XXXXXXXXXX_XXXXXXXXXX_XXXXXXXXXX_XXX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VE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166706</xdr:rowOff>
    </xdr:from>
    <xdr:to>
      <xdr:col>14</xdr:col>
      <xdr:colOff>108174</xdr:colOff>
      <xdr:row>28</xdr:row>
      <xdr:rowOff>111645</xdr:rowOff>
    </xdr:to>
    <xdr:grpSp>
      <xdr:nvGrpSpPr>
        <xdr:cNvPr id="2" name="1 Grupo"/>
        <xdr:cNvGrpSpPr/>
      </xdr:nvGrpSpPr>
      <xdr:grpSpPr>
        <a:xfrm>
          <a:off x="0" y="547706"/>
          <a:ext cx="10776174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eaLnBrk="1" fontAlgn="auto" latinLnBrk="0" hangingPunct="1"/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F2=Creacion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F4=Consultar                                                                                                    F10=Grabar</a:t>
              </a:r>
              <a:endParaRPr lang="es-VE" sz="3600">
                <a:effectLst/>
              </a:endParaRPr>
            </a:p>
            <a:p>
              <a:pPr eaLnBrk="1" fontAlgn="auto" latinLnBrk="0" hangingPunct="1"/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F3=Modificar         F5=Eliminar       F7=Reporte                                                                           ESC=Salir</a:t>
              </a:r>
              <a:endParaRPr lang="es-VE" sz="3600">
                <a:effectLst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18710</xdr:colOff>
      <xdr:row>0</xdr:row>
      <xdr:rowOff>0</xdr:rowOff>
    </xdr:from>
    <xdr:to>
      <xdr:col>14</xdr:col>
      <xdr:colOff>66337</xdr:colOff>
      <xdr:row>4</xdr:row>
      <xdr:rowOff>52388</xdr:rowOff>
    </xdr:to>
    <xdr:grpSp>
      <xdr:nvGrpSpPr>
        <xdr:cNvPr id="9" name="8 Grupo"/>
        <xdr:cNvGrpSpPr/>
      </xdr:nvGrpSpPr>
      <xdr:grpSpPr>
        <a:xfrm>
          <a:off x="18710" y="0"/>
          <a:ext cx="10715627" cy="814388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739889</xdr:colOff>
      <xdr:row>6</xdr:row>
      <xdr:rowOff>168687</xdr:rowOff>
    </xdr:from>
    <xdr:to>
      <xdr:col>12</xdr:col>
      <xdr:colOff>616324</xdr:colOff>
      <xdr:row>24</xdr:row>
      <xdr:rowOff>179294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13 Rectángulo redondeado"/>
            <xdr:cNvSpPr/>
          </xdr:nvSpPr>
          <xdr:spPr>
            <a:xfrm>
              <a:off x="2263889" y="1502187"/>
              <a:ext cx="8258435" cy="3439607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VE" sz="1400" b="1" i="1">
                        <a:latin typeface="Cambria Math"/>
                        <a:ea typeface="Cambria Math"/>
                      </a:rPr>
                      <m:t>≪≪≪  </m:t>
                    </m:r>
                    <m:r>
                      <a:rPr lang="es-VE" sz="1400" b="1" i="1">
                        <a:latin typeface="Cambria Math"/>
                        <a:ea typeface="Cambria Math"/>
                      </a:rPr>
                      <m:t>𝑳𝑰𝑺𝑻𝑨</m:t>
                    </m:r>
                    <m:r>
                      <a:rPr lang="es-VE" sz="1400" b="1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400" b="1" i="1">
                        <a:latin typeface="Cambria Math"/>
                        <a:ea typeface="Cambria Math"/>
                      </a:rPr>
                      <m:t>𝑫𝑬</m:t>
                    </m:r>
                    <m:r>
                      <a:rPr lang="es-VE" sz="1400" b="1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400" b="1" i="1">
                        <a:latin typeface="Cambria Math"/>
                        <a:ea typeface="Cambria Math"/>
                      </a:rPr>
                      <m:t>𝑷𝑹𝑬𝑪𝑰𝑶𝑺</m:t>
                    </m:r>
                    <m:r>
                      <a:rPr lang="es-VE" sz="1400" b="1" i="1">
                        <a:latin typeface="Cambria Math"/>
                        <a:ea typeface="Cambria Math"/>
                      </a:rPr>
                      <m:t>  ≫≫≫</m:t>
                    </m:r>
                  </m:oMath>
                </m:oMathPara>
              </a14:m>
              <a:endParaRPr lang="es-VE" sz="1100" b="1"/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DESCRIPCION                                                        UNIDAD              LABORATORIO              </a:t>
              </a:r>
              <a:r>
                <a:rPr lang="es-VE" sz="1100" b="1" baseline="0">
                  <a:solidFill>
                    <a:schemeClr val="accent5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COD_LISTA </a:t>
              </a:r>
              <a:endParaRPr lang="es-VE" sz="1400" b="1" baseline="0">
                <a:solidFill>
                  <a:schemeClr val="accent5">
                    <a:lumMod val="60000"/>
                    <a:lumOff val="4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XXXXXXXXXXXXXXXXXXXXXXXXXXXXXXXXX XXXXXXXXXXX  XXXXXXXXXXXXXXXXXX  </a:t>
              </a:r>
              <a:r>
                <a:rPr lang="es-VE" sz="1400" b="1" baseline="0">
                  <a:solidFill>
                    <a:schemeClr val="accent5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XXXXXXXXXX</a:t>
              </a: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COD_PROV    PROVEEDOR  /  LABORATORIO                 PREFERENTE    FECH.INICIO      FECH.FIN          (*) PRECIO INC. IGV      </a:t>
              </a:r>
            </a:p>
            <a:p>
              <a:pPr algn="l"/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  XXXXXXXXXX_XXXXXXXXXX_XXXXXXXXX            X              XX/XX/XXXX    XX/XX/XXXX      (*) REPETIR DATOS CAB.</a:t>
              </a:r>
            </a:p>
            <a:p>
              <a:pPr algn="l"/>
              <a:endParaRPr lang="es-VE" sz="12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COD.PROD.PROV.     MONEDA     PRECIO VTA.    PRECIO.FINAL    TP.DOCUMENTO            P.V.P.SUGERIDO</a:t>
              </a:r>
            </a:p>
            <a:p>
              <a:pPr algn="l"/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XXXXXXXXXXXXXX     X XXXXXX    XXXXXXXXXX     XXXXXXXXXX      XX  XXXXXXXXXXXXXX   XXXXXXXXXXXXXX 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STK.MIN   STK.REGALO   o         S/.            x     TP_DOC .           x  STK.ReQe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REGLA PROMOCION             XXXXXX        XXXXXXX         XXXXXXXXXX     XX  XXXXXXXXXX      XXXXXXXX</a:t>
              </a:r>
            </a:p>
            <a:p>
              <a:pPr algn="l"/>
              <a:r>
                <a:rPr lang="es-VE" sz="11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(01)     POR LA COMPRA DE  (     X  &gt;  0    )   EMITIR  (  TP.DOCUMENTO  )  DIFERENCIA  (  PRECIO.VTA  )   vs   ( PRECIO.FINAL  )</a:t>
              </a:r>
            </a:p>
            <a:p>
              <a:pPr algn="l"/>
              <a:r>
                <a:rPr lang="es-VE" sz="11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(02)     POR LA COMPRA DE  (  STK.MIN  )   REGALO  (  STK.REGALO  )  </a:t>
              </a:r>
            </a:p>
            <a:p>
              <a:pPr algn="l"/>
              <a:r>
                <a:rPr lang="es-VE" sz="11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(02)     POR LA COMPRA DE  (  STK.MIN  )   REALIZAR  ( TP.DOC.  )  MONTO DE  (   S/.  ) POR CADA UNIDAD DE  (  STK.ReQe   )</a:t>
              </a:r>
            </a:p>
          </xdr:txBody>
        </xdr:sp>
      </mc:Choice>
      <mc:Fallback xmlns="">
        <xdr:sp macro="" textlink="">
          <xdr:nvSpPr>
            <xdr:cNvPr id="14" name="13 Rectángulo redondeado"/>
            <xdr:cNvSpPr/>
          </xdr:nvSpPr>
          <xdr:spPr>
            <a:xfrm>
              <a:off x="2263889" y="1502187"/>
              <a:ext cx="8258435" cy="3439607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VE" sz="1400" b="1" i="0">
                  <a:latin typeface="Cambria Math"/>
                  <a:ea typeface="Cambria Math"/>
                </a:rPr>
                <a:t>≪≪≪  𝑳𝑰𝑺𝑻𝑨 𝑫𝑬 𝑷𝑹𝑬𝑪𝑰𝑶𝑺  ≫≫≫</a:t>
              </a:r>
              <a:endParaRPr lang="es-VE" sz="1100" b="1"/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DESCRIPCION                                                        UNIDAD              LABORATORIO              </a:t>
              </a:r>
              <a:r>
                <a:rPr lang="es-VE" sz="1100" b="1" baseline="0">
                  <a:solidFill>
                    <a:schemeClr val="accent5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COD_LISTA </a:t>
              </a:r>
              <a:endParaRPr lang="es-VE" sz="1400" b="1" baseline="0">
                <a:solidFill>
                  <a:schemeClr val="accent5">
                    <a:lumMod val="60000"/>
                    <a:lumOff val="4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XXXXXXXXXXXXXXXXXXXXXXXXXXXXXXXXX XXXXXXXXXXX  XXXXXXXXXXXXXXXXXX  </a:t>
              </a:r>
              <a:r>
                <a:rPr lang="es-VE" sz="1400" b="1" baseline="0">
                  <a:solidFill>
                    <a:schemeClr val="accent5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XXXXXXXXXX</a:t>
              </a: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COD_PROV    PROVEEDOR  /  LABORATORIO                 PREFERENTE    FECH.INICIO      FECH.FIN          (*) PRECIO INC. IGV      </a:t>
              </a:r>
            </a:p>
            <a:p>
              <a:pPr algn="l"/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  XXXXXXXXXX_XXXXXXXXXX_XXXXXXXXX            X              XX/XX/XXXX    XX/XX/XXXX      (*) REPETIR DATOS CAB.</a:t>
              </a:r>
            </a:p>
            <a:p>
              <a:pPr algn="l"/>
              <a:endParaRPr lang="es-VE" sz="12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COD.PROD.PROV.     MONEDA     PRECIO VTA.    PRECIO.FINAL    TP.DOCUMENTO            P.V.P.SUGERIDO</a:t>
              </a:r>
            </a:p>
            <a:p>
              <a:pPr algn="l"/>
              <a:r>
                <a:rPr lang="es-VE" sz="12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XXXXXXXXXXXXXX     X XXXXXX    XXXXXXXXXX     XXXXXXXXXX      XX  XXXXXXXXXXXXXX   XXXXXXXXXXXXXX 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STK.MIN   STK.REGALO   o         S/.            x     TP_DOC .           x  STK.ReQe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REGLA PROMOCION             XXXXXX        XXXXXXX         XXXXXXXXXX     XX  XXXXXXXXXX      XXXXXXXX</a:t>
              </a:r>
            </a:p>
            <a:p>
              <a:pPr algn="l"/>
              <a:r>
                <a:rPr lang="es-VE" sz="11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(01)     POR LA COMPRA DE  (     X  &gt;  0    )   EMITIR  (  TP.DOCUMENTO  )  DIFERENCIA  (  PRECIO.VTA  )   vs   ( PRECIO.FINAL  )</a:t>
              </a:r>
            </a:p>
            <a:p>
              <a:pPr algn="l"/>
              <a:r>
                <a:rPr lang="es-VE" sz="11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(02)     POR LA COMPRA DE  (  STK.MIN  )   REGALO  (  STK.REGALO  )  </a:t>
              </a:r>
            </a:p>
            <a:p>
              <a:pPr algn="l"/>
              <a:r>
                <a:rPr lang="es-VE" sz="11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(02)     POR LA COMPRA DE  (  STK.MIN  )   REALIZAR  ( TP.DOC.  )  MONTO DE  (   S/.  ) POR CADA UNIDAD DE  (  STK.ReQe   )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</xdr:row>
      <xdr:rowOff>71440</xdr:rowOff>
    </xdr:from>
    <xdr:to>
      <xdr:col>14</xdr:col>
      <xdr:colOff>84344</xdr:colOff>
      <xdr:row>6</xdr:row>
      <xdr:rowOff>112261</xdr:rowOff>
    </xdr:to>
    <xdr:sp macro="" textlink="">
      <xdr:nvSpPr>
        <xdr:cNvPr id="15" name="14 Rectángulo redondeado"/>
        <xdr:cNvSpPr/>
      </xdr:nvSpPr>
      <xdr:spPr>
        <a:xfrm>
          <a:off x="751095" y="1023940"/>
          <a:ext cx="10763249" cy="42182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CODIGO  </a:t>
          </a:r>
          <a:r>
            <a:rPr lang="es-VE" sz="1800" b="1" baseline="0"/>
            <a:t> DESCRIPCION     UNIDAD    LABORATORIO   COD_LISTA   CO_PROVEEDOR     FECHA INICIO   FECHA FIN</a:t>
          </a:r>
          <a:endParaRPr lang="es-VE" sz="1800" b="1"/>
        </a:p>
      </xdr:txBody>
    </xdr:sp>
    <xdr:clientData/>
  </xdr:twoCellAnchor>
  <xdr:twoCellAnchor>
    <xdr:from>
      <xdr:col>4</xdr:col>
      <xdr:colOff>381002</xdr:colOff>
      <xdr:row>19</xdr:row>
      <xdr:rowOff>44823</xdr:rowOff>
    </xdr:from>
    <xdr:to>
      <xdr:col>4</xdr:col>
      <xdr:colOff>705973</xdr:colOff>
      <xdr:row>20</xdr:row>
      <xdr:rowOff>190499</xdr:rowOff>
    </xdr:to>
    <xdr:sp macro="" textlink="">
      <xdr:nvSpPr>
        <xdr:cNvPr id="16" name="15 Igual que"/>
        <xdr:cNvSpPr/>
      </xdr:nvSpPr>
      <xdr:spPr>
        <a:xfrm>
          <a:off x="4191002" y="3854823"/>
          <a:ext cx="324971" cy="336176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246469</xdr:colOff>
      <xdr:row>18</xdr:row>
      <xdr:rowOff>1</xdr:rowOff>
    </xdr:from>
    <xdr:to>
      <xdr:col>12</xdr:col>
      <xdr:colOff>276469</xdr:colOff>
      <xdr:row>18</xdr:row>
      <xdr:rowOff>11207</xdr:rowOff>
    </xdr:to>
    <xdr:cxnSp macro="">
      <xdr:nvCxnSpPr>
        <xdr:cNvPr id="17" name="16 Conector recto"/>
        <xdr:cNvCxnSpPr/>
      </xdr:nvCxnSpPr>
      <xdr:spPr>
        <a:xfrm flipV="1">
          <a:off x="2532469" y="3619501"/>
          <a:ext cx="7650000" cy="11206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241985</xdr:colOff>
      <xdr:row>11</xdr:row>
      <xdr:rowOff>141180</xdr:rowOff>
    </xdr:from>
    <xdr:to>
      <xdr:col>12</xdr:col>
      <xdr:colOff>271985</xdr:colOff>
      <xdr:row>11</xdr:row>
      <xdr:rowOff>152386</xdr:rowOff>
    </xdr:to>
    <xdr:cxnSp macro="">
      <xdr:nvCxnSpPr>
        <xdr:cNvPr id="18" name="17 Conector recto"/>
        <xdr:cNvCxnSpPr/>
      </xdr:nvCxnSpPr>
      <xdr:spPr>
        <a:xfrm flipV="1">
          <a:off x="2527985" y="2427180"/>
          <a:ext cx="7650000" cy="11206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124882</xdr:rowOff>
    </xdr:from>
    <xdr:to>
      <xdr:col>14</xdr:col>
      <xdr:colOff>155098</xdr:colOff>
      <xdr:row>28</xdr:row>
      <xdr:rowOff>69821</xdr:rowOff>
    </xdr:to>
    <xdr:grpSp>
      <xdr:nvGrpSpPr>
        <xdr:cNvPr id="2" name="1 Grupo"/>
        <xdr:cNvGrpSpPr/>
      </xdr:nvGrpSpPr>
      <xdr:grpSpPr>
        <a:xfrm>
          <a:off x="0" y="505882"/>
          <a:ext cx="10823098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F7=Reporte: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Boletas   Facturas   Todos  RESUMEN: Se consolida la informacion x Item                                                                                                                                                                  E</a:t>
              </a:r>
              <a:r>
                <a:rPr lang="es-ES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SC=Salir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54428</xdr:colOff>
      <xdr:row>0</xdr:row>
      <xdr:rowOff>0</xdr:rowOff>
    </xdr:from>
    <xdr:to>
      <xdr:col>14</xdr:col>
      <xdr:colOff>102055</xdr:colOff>
      <xdr:row>4</xdr:row>
      <xdr:rowOff>16056</xdr:rowOff>
    </xdr:to>
    <xdr:grpSp>
      <xdr:nvGrpSpPr>
        <xdr:cNvPr id="9" name="8 Grupo"/>
        <xdr:cNvGrpSpPr/>
      </xdr:nvGrpSpPr>
      <xdr:grpSpPr>
        <a:xfrm>
          <a:off x="54428" y="0"/>
          <a:ext cx="10715627" cy="778056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11206</xdr:colOff>
      <xdr:row>4</xdr:row>
      <xdr:rowOff>50427</xdr:rowOff>
    </xdr:from>
    <xdr:to>
      <xdr:col>14</xdr:col>
      <xdr:colOff>106455</xdr:colOff>
      <xdr:row>8</xdr:row>
      <xdr:rowOff>46285</xdr:rowOff>
    </xdr:to>
    <xdr:sp macro="" textlink="">
      <xdr:nvSpPr>
        <xdr:cNvPr id="14" name="13 Rectángulo redondeado"/>
        <xdr:cNvSpPr/>
      </xdr:nvSpPr>
      <xdr:spPr>
        <a:xfrm>
          <a:off x="11206" y="812427"/>
          <a:ext cx="10763249" cy="757858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Rango Evaluacion:</a:t>
          </a:r>
          <a:r>
            <a:rPr lang="es-VE" sz="1800" b="1" baseline="0"/>
            <a:t> 01/01/2014 a 31/12/2014   Valor Precio Promedio: S/.  200.20                Vta.Total: S/.  215.10</a:t>
          </a:r>
        </a:p>
        <a:p>
          <a:pPr algn="l"/>
          <a:r>
            <a:rPr lang="es-VE" sz="1800" b="1" baseline="0"/>
            <a:t> %Margen              :              1.07%                          %Utilidad                       :           6.93%               Utilidad  : S/.    14.90</a:t>
          </a:r>
        </a:p>
      </xdr:txBody>
    </xdr:sp>
    <xdr:clientData/>
  </xdr:twoCellAnchor>
  <xdr:twoCellAnchor>
    <xdr:from>
      <xdr:col>0</xdr:col>
      <xdr:colOff>11206</xdr:colOff>
      <xdr:row>2</xdr:row>
      <xdr:rowOff>124882</xdr:rowOff>
    </xdr:from>
    <xdr:to>
      <xdr:col>14</xdr:col>
      <xdr:colOff>166304</xdr:colOff>
      <xdr:row>28</xdr:row>
      <xdr:rowOff>69821</xdr:rowOff>
    </xdr:to>
    <xdr:grpSp>
      <xdr:nvGrpSpPr>
        <xdr:cNvPr id="15" name="14 Grupo"/>
        <xdr:cNvGrpSpPr/>
      </xdr:nvGrpSpPr>
      <xdr:grpSpPr>
        <a:xfrm>
          <a:off x="11206" y="505882"/>
          <a:ext cx="10823098" cy="4897939"/>
          <a:chOff x="762000" y="1455975"/>
          <a:chExt cx="10823098" cy="4897939"/>
        </a:xfrm>
      </xdr:grpSpPr>
      <xdr:grpSp>
        <xdr:nvGrpSpPr>
          <xdr:cNvPr id="16" name="15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20" name="19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21" name="20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17" name="16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18" name="17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F7=Reporte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E</a:t>
              </a:r>
              <a:r>
                <a:rPr lang="es-ES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SC=Salir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9" name="18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65634</xdr:colOff>
      <xdr:row>0</xdr:row>
      <xdr:rowOff>0</xdr:rowOff>
    </xdr:from>
    <xdr:to>
      <xdr:col>14</xdr:col>
      <xdr:colOff>113261</xdr:colOff>
      <xdr:row>4</xdr:row>
      <xdr:rowOff>16056</xdr:rowOff>
    </xdr:to>
    <xdr:grpSp>
      <xdr:nvGrpSpPr>
        <xdr:cNvPr id="22" name="21 Grupo"/>
        <xdr:cNvGrpSpPr/>
      </xdr:nvGrpSpPr>
      <xdr:grpSpPr>
        <a:xfrm>
          <a:off x="65634" y="0"/>
          <a:ext cx="10715627" cy="778056"/>
          <a:chOff x="459898" y="0"/>
          <a:chExt cx="10715627" cy="838200"/>
        </a:xfrm>
      </xdr:grpSpPr>
      <xdr:grpSp>
        <xdr:nvGrpSpPr>
          <xdr:cNvPr id="23" name="22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25" name="24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26" name="2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24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22412</xdr:colOff>
      <xdr:row>4</xdr:row>
      <xdr:rowOff>50427</xdr:rowOff>
    </xdr:from>
    <xdr:to>
      <xdr:col>14</xdr:col>
      <xdr:colOff>117661</xdr:colOff>
      <xdr:row>6</xdr:row>
      <xdr:rowOff>19050</xdr:rowOff>
    </xdr:to>
    <xdr:sp macro="" textlink="">
      <xdr:nvSpPr>
        <xdr:cNvPr id="27" name="26 Rectángulo redondeado"/>
        <xdr:cNvSpPr/>
      </xdr:nvSpPr>
      <xdr:spPr>
        <a:xfrm>
          <a:off x="22412" y="812427"/>
          <a:ext cx="10763249" cy="34962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 baseline="0"/>
            <a:t>LISTA DE PRECIOS LOCAL</a:t>
          </a:r>
        </a:p>
      </xdr:txBody>
    </xdr:sp>
    <xdr:clientData/>
  </xdr:twoCellAnchor>
  <xdr:twoCellAnchor>
    <xdr:from>
      <xdr:col>0</xdr:col>
      <xdr:colOff>11206</xdr:colOff>
      <xdr:row>6</xdr:row>
      <xdr:rowOff>85725</xdr:rowOff>
    </xdr:from>
    <xdr:to>
      <xdr:col>14</xdr:col>
      <xdr:colOff>49306</xdr:colOff>
      <xdr:row>23</xdr:row>
      <xdr:rowOff>182860</xdr:rowOff>
    </xdr:to>
    <xdr:sp macro="" textlink="">
      <xdr:nvSpPr>
        <xdr:cNvPr id="28" name="27 Rectángulo redondeado"/>
        <xdr:cNvSpPr/>
      </xdr:nvSpPr>
      <xdr:spPr>
        <a:xfrm>
          <a:off x="11206" y="1228725"/>
          <a:ext cx="10706100" cy="3335635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CODIGO     DESCRIPCION                               UNIDAD             LABORATORIO                     ULT.FECHA.MODIF.   PRECIO VTA.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XXXXXXXX-XXXXXXXXXXXXXXXXXXXXXXXX XXXXXXXXXXX  XXXXXXXXXXXXXXXXXXXX  XX/XX/XXXX               XXXXXXXXXX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XXXXXXXX-XXXXXXXXXXXXXXXXXXXXXXXX XXXXXXXXXXX  XXXXXXXXXXXXXXXXXXXX  XX/XX/XXXX               XXXXXXXXXX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XXXXXXXX-XXXXXXXXXXXXXXXXXXXXXXXX XXXXXXXXXXX  XXXXXXXXXXXXXXXXXXXX  XX/XX/XXXX               XXXXXXXXXX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XXXXXXXX-XXXXXXXXXXXXXXXXXXXXXXXX XXXXXXXXXXX  XXXXXXXXXXXXXXXXXXXX  XX/XX/XXXX               XXXXXXXXXX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XXXXXXXX-XXXXXXXXXXXXXXXXXXXXXXXX XXXXXXXXXXX  XXXXXXXXXXXXXXXXXXXX  XX/XX/XXXX               XXXXXXXXXX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XXXXXXXX-XXXXXXXXXXXXXXXXXXXXXXXX XXXXXXXXXXX  XXXXXXXXXXXXXXXXXXXX  XX/XX/XXXX               XXXXXXXXXX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XXXXXXXX-XXXXXXXXXXXXXXXXXXXXXXXX XXXXXXXXXXX  XXXXXXXXXXXXXXXXXXXX  XX/XX/XXXX               XXXXXXXXXX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XXXXXXXX-XXXXXXXXXXXXXXXXXXXXXXXX XXXXXXXXXXX  XXXXXXXXXXXXXXXXXXXX  XX/XX/XXXX               XXXXXXXXXX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XXXXXXXX-XXXXXXXXXXXXXXXXXXXXXXXX XXXXXXXXXXX  XXXXXXXXXXXXXXXXXXXX  XX/XX/XXXX               XXXXXXXXXX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XXXXXXXX-XXXXXXXXXXXXXXXXXXXXXXXX XXXXXXXXXXX  XXXXXXXXXXXXXXXXXXXX  XX/XX/XXXX               XXXXXXXXXX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XXXXXXXX-XXXXXXXXXXXXXXXXXXXXXXXX XXXXXXXXXXX  XXXXXXXXXXXXXXXXXXXX  XX/XX/XXXX               XXXXXXXXXX</a:t>
          </a: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124882</xdr:rowOff>
    </xdr:from>
    <xdr:to>
      <xdr:col>14</xdr:col>
      <xdr:colOff>155098</xdr:colOff>
      <xdr:row>28</xdr:row>
      <xdr:rowOff>69821</xdr:rowOff>
    </xdr:to>
    <xdr:grpSp>
      <xdr:nvGrpSpPr>
        <xdr:cNvPr id="2" name="1 Grupo"/>
        <xdr:cNvGrpSpPr/>
      </xdr:nvGrpSpPr>
      <xdr:grpSpPr>
        <a:xfrm>
          <a:off x="0" y="505882"/>
          <a:ext cx="10823098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F2=MODIFICAR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PRECIO/DCTO   F4=BUSCAR  F5=CONSULTAR  F6=ORDENAR </a:t>
              </a:r>
              <a:endParaRPr lang="es-ES" sz="20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E</a:t>
              </a:r>
              <a:r>
                <a:rPr lang="es-ES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SC=Salir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54428</xdr:colOff>
      <xdr:row>0</xdr:row>
      <xdr:rowOff>0</xdr:rowOff>
    </xdr:from>
    <xdr:to>
      <xdr:col>14</xdr:col>
      <xdr:colOff>102055</xdr:colOff>
      <xdr:row>4</xdr:row>
      <xdr:rowOff>16056</xdr:rowOff>
    </xdr:to>
    <xdr:grpSp>
      <xdr:nvGrpSpPr>
        <xdr:cNvPr id="9" name="8 Grupo"/>
        <xdr:cNvGrpSpPr/>
      </xdr:nvGrpSpPr>
      <xdr:grpSpPr>
        <a:xfrm>
          <a:off x="54428" y="0"/>
          <a:ext cx="10715627" cy="778056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11206</xdr:colOff>
      <xdr:row>4</xdr:row>
      <xdr:rowOff>50427</xdr:rowOff>
    </xdr:from>
    <xdr:to>
      <xdr:col>14</xdr:col>
      <xdr:colOff>106455</xdr:colOff>
      <xdr:row>6</xdr:row>
      <xdr:rowOff>19050</xdr:rowOff>
    </xdr:to>
    <xdr:sp macro="" textlink="">
      <xdr:nvSpPr>
        <xdr:cNvPr id="14" name="13 Rectángulo redondeado"/>
        <xdr:cNvSpPr/>
      </xdr:nvSpPr>
      <xdr:spPr>
        <a:xfrm>
          <a:off x="11206" y="812427"/>
          <a:ext cx="10763249" cy="34962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 baseline="0"/>
            <a:t>ACTUALIZACION DE PRECIOS X DESCUENTO GRAL.</a:t>
          </a:r>
        </a:p>
      </xdr:txBody>
    </xdr:sp>
    <xdr:clientData/>
  </xdr:twoCellAnchor>
  <xdr:twoCellAnchor>
    <xdr:from>
      <xdr:col>0</xdr:col>
      <xdr:colOff>0</xdr:colOff>
      <xdr:row>6</xdr:row>
      <xdr:rowOff>85725</xdr:rowOff>
    </xdr:from>
    <xdr:to>
      <xdr:col>14</xdr:col>
      <xdr:colOff>38100</xdr:colOff>
      <xdr:row>23</xdr:row>
      <xdr:rowOff>182860</xdr:rowOff>
    </xdr:to>
    <xdr:sp macro="" textlink="">
      <xdr:nvSpPr>
        <xdr:cNvPr id="15" name="14 Rectángulo redondeado"/>
        <xdr:cNvSpPr/>
      </xdr:nvSpPr>
      <xdr:spPr>
        <a:xfrm>
          <a:off x="0" y="1228725"/>
          <a:ext cx="10706100" cy="3335635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FEC.FACT.      PROVEEDOR                       CONDICION               CANTID.         PRECIO           DCTO.F.  DCTO.P.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XX/XX/XXXX  XXXXXXXXXXXXXXXXXXX  XXXXXXXXXXXXXXX  ##########  ##########  ####.##  ####.##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XX/XX/XXXX  XXXXXXXXXXXXXXXXXXX  XXXXXXXXXXXXXXX  ##########  ##########  ####.##  ####.##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XX/XX/XXXX  XXXXXXXXXXXXXXXXXXX  XXXXXXXXXXXXXXX  ##########  ##########  ####.##  ####.##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CODIGO     DESCRIPCION                                               UNIDAD                    PRECIO.PROV.   PREC.PROM.      SALDO      %DSCTO. PREC.VTA     %MARGEN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############  ############  ########  ######  ##########  ######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############  ############  ########  ######  ##########  ######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############  ############  ########  ######  ##########  ######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############  ############  ########  ######  ##########  ######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############  ############  ########  ######  ##########  ######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432547</xdr:colOff>
      <xdr:row>11</xdr:row>
      <xdr:rowOff>44823</xdr:rowOff>
    </xdr:from>
    <xdr:to>
      <xdr:col>11</xdr:col>
      <xdr:colOff>470647</xdr:colOff>
      <xdr:row>23</xdr:row>
      <xdr:rowOff>33618</xdr:rowOff>
    </xdr:to>
    <xdr:sp macro="" textlink="">
      <xdr:nvSpPr>
        <xdr:cNvPr id="16" name="15 Rectángulo redondeado"/>
        <xdr:cNvSpPr/>
      </xdr:nvSpPr>
      <xdr:spPr>
        <a:xfrm>
          <a:off x="4242547" y="2140323"/>
          <a:ext cx="4610100" cy="2274795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</a:t>
          </a:r>
          <a:r>
            <a:rPr lang="es-VE" sz="14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MODIFICAR DESCUENTO  /  PRECIO VENTA </a:t>
          </a: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13412011 ALERGICAL PLUS                                       CJA/10 CAP</a:t>
          </a: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MON PRECIO   FACTOR    DSCTO%    IMP%    PRE.VTA.PUBICO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S/.          10.00         1.32      25.00%        18%                       11.68</a:t>
          </a: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PRE.PROMED.   </a:t>
          </a:r>
          <a:r>
            <a:rPr lang="es-VE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PVP.S/IGV     </a:t>
          </a: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PRE.VTA   </a:t>
          </a:r>
          <a:r>
            <a:rPr lang="es-VE" sz="1300" b="1" u="sng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PVP-FINAL </a:t>
          </a: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MARGEN%    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8.00            9.90          15.57            11.68           1.237%      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124882</xdr:rowOff>
    </xdr:from>
    <xdr:to>
      <xdr:col>14</xdr:col>
      <xdr:colOff>155098</xdr:colOff>
      <xdr:row>28</xdr:row>
      <xdr:rowOff>69821</xdr:rowOff>
    </xdr:to>
    <xdr:grpSp>
      <xdr:nvGrpSpPr>
        <xdr:cNvPr id="2" name="1 Grupo"/>
        <xdr:cNvGrpSpPr/>
      </xdr:nvGrpSpPr>
      <xdr:grpSpPr>
        <a:xfrm>
          <a:off x="0" y="505882"/>
          <a:ext cx="10823098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F2=MODIFICAR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PRECIO/DCTO   F4=BUSCAR  F5=CONSULTAR  F6=ORDENAR </a:t>
              </a:r>
              <a:endParaRPr lang="es-ES" sz="20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E</a:t>
              </a:r>
              <a:r>
                <a:rPr lang="es-ES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SC=Salir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54428</xdr:colOff>
      <xdr:row>0</xdr:row>
      <xdr:rowOff>0</xdr:rowOff>
    </xdr:from>
    <xdr:to>
      <xdr:col>14</xdr:col>
      <xdr:colOff>102055</xdr:colOff>
      <xdr:row>4</xdr:row>
      <xdr:rowOff>16056</xdr:rowOff>
    </xdr:to>
    <xdr:grpSp>
      <xdr:nvGrpSpPr>
        <xdr:cNvPr id="9" name="8 Grupo"/>
        <xdr:cNvGrpSpPr/>
      </xdr:nvGrpSpPr>
      <xdr:grpSpPr>
        <a:xfrm>
          <a:off x="54428" y="0"/>
          <a:ext cx="10715627" cy="778056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11206</xdr:colOff>
      <xdr:row>4</xdr:row>
      <xdr:rowOff>50427</xdr:rowOff>
    </xdr:from>
    <xdr:to>
      <xdr:col>14</xdr:col>
      <xdr:colOff>106455</xdr:colOff>
      <xdr:row>6</xdr:row>
      <xdr:rowOff>19050</xdr:rowOff>
    </xdr:to>
    <xdr:sp macro="" textlink="">
      <xdr:nvSpPr>
        <xdr:cNvPr id="14" name="13 Rectángulo redondeado"/>
        <xdr:cNvSpPr/>
      </xdr:nvSpPr>
      <xdr:spPr>
        <a:xfrm>
          <a:off x="11206" y="812427"/>
          <a:ext cx="10763249" cy="34962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 baseline="0"/>
            <a:t>ACTUALIZACION DE PRECIOS X LABORATORIO -  MOSTRAR LISTA DE LABORATORIOS - SELECCIONAR LAB. - </a:t>
          </a:r>
        </a:p>
      </xdr:txBody>
    </xdr:sp>
    <xdr:clientData/>
  </xdr:twoCellAnchor>
  <xdr:twoCellAnchor>
    <xdr:from>
      <xdr:col>0</xdr:col>
      <xdr:colOff>0</xdr:colOff>
      <xdr:row>6</xdr:row>
      <xdr:rowOff>85725</xdr:rowOff>
    </xdr:from>
    <xdr:to>
      <xdr:col>14</xdr:col>
      <xdr:colOff>38100</xdr:colOff>
      <xdr:row>23</xdr:row>
      <xdr:rowOff>182860</xdr:rowOff>
    </xdr:to>
    <xdr:sp macro="" textlink="">
      <xdr:nvSpPr>
        <xdr:cNvPr id="15" name="14 Rectángulo redondeado"/>
        <xdr:cNvSpPr/>
      </xdr:nvSpPr>
      <xdr:spPr>
        <a:xfrm>
          <a:off x="0" y="1228725"/>
          <a:ext cx="10706100" cy="3335635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FEC.FACT.      PROVEEDOR                       CONDICION               CANTID.         PRECIO           DCTO.F.  DCTO.P.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XX/XX/XXXX  XXXXXXXXXXXXXXXXXXX  XXXXXXXXXXXXXXX  ##########  ##########  ####.##  ####.##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XX/XX/XXXX  XXXXXXXXXXXXXXXXXXX  XXXXXXXXXXXXXXX  ##########  ##########  ####.##  ####.##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XX/XX/XXXX  XXXXXXXXXXXXXXXXXXX  XXXXXXXXXXXXXXX  ##########  ##########  ####.##  ####.##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CODIGO     DESCRIPCION                                               UNIDAD                    PRECIO.PROV.   PREC.PROM.      SALDO      %DSCTO. PREC.VTA     %MARGEN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############  ############  ########  ######  ##########  ######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############  ############  ########  ######  ##########  ######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############  ############  ########  ######  ##########  ######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############  ############  ########  ######  ##########  ######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############  ############  ########  ######  ##########  ######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342900</xdr:colOff>
      <xdr:row>17</xdr:row>
      <xdr:rowOff>56029</xdr:rowOff>
    </xdr:from>
    <xdr:to>
      <xdr:col>18</xdr:col>
      <xdr:colOff>381000</xdr:colOff>
      <xdr:row>29</xdr:row>
      <xdr:rowOff>44824</xdr:rowOff>
    </xdr:to>
    <xdr:sp macro="" textlink="">
      <xdr:nvSpPr>
        <xdr:cNvPr id="16" name="15 Rectángulo redondeado"/>
        <xdr:cNvSpPr/>
      </xdr:nvSpPr>
      <xdr:spPr>
        <a:xfrm>
          <a:off x="9486900" y="3294529"/>
          <a:ext cx="4610100" cy="2274795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</a:t>
          </a:r>
          <a:r>
            <a:rPr lang="es-VE" sz="14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MODIFICAR DESCUENTO  /  PRECIO VENTA </a:t>
          </a: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13412011 ALERGICAL PLUS                                       CJA/10 CAP</a:t>
          </a: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MON PRECIO   FACTOR    DSCTO%    IMP%    PRE.VTA.PUBICO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S/.          10.00         1.32      25.00%        18%                       11.68</a:t>
          </a: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PRE.PROMED.   </a:t>
          </a:r>
          <a:r>
            <a:rPr lang="es-VE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PVP.S/IGV     </a:t>
          </a: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PRE.VTA   </a:t>
          </a:r>
          <a:r>
            <a:rPr lang="es-VE" sz="1300" b="1" u="sng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PVP-FINAL </a:t>
          </a: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MARGEN%    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8.00            9.90          15.57            11.68           1.237%      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124882</xdr:rowOff>
    </xdr:from>
    <xdr:to>
      <xdr:col>14</xdr:col>
      <xdr:colOff>155098</xdr:colOff>
      <xdr:row>28</xdr:row>
      <xdr:rowOff>69821</xdr:rowOff>
    </xdr:to>
    <xdr:grpSp>
      <xdr:nvGrpSpPr>
        <xdr:cNvPr id="2" name="1 Grupo"/>
        <xdr:cNvGrpSpPr/>
      </xdr:nvGrpSpPr>
      <xdr:grpSpPr>
        <a:xfrm>
          <a:off x="0" y="505882"/>
          <a:ext cx="10823098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F2=MODIFICAR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E</a:t>
              </a:r>
              <a:r>
                <a:rPr lang="es-ES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SC=Salir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54428</xdr:colOff>
      <xdr:row>0</xdr:row>
      <xdr:rowOff>0</xdr:rowOff>
    </xdr:from>
    <xdr:to>
      <xdr:col>14</xdr:col>
      <xdr:colOff>102055</xdr:colOff>
      <xdr:row>4</xdr:row>
      <xdr:rowOff>16056</xdr:rowOff>
    </xdr:to>
    <xdr:grpSp>
      <xdr:nvGrpSpPr>
        <xdr:cNvPr id="9" name="8 Grupo"/>
        <xdr:cNvGrpSpPr/>
      </xdr:nvGrpSpPr>
      <xdr:grpSpPr>
        <a:xfrm>
          <a:off x="54428" y="0"/>
          <a:ext cx="10715627" cy="778056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11206</xdr:colOff>
      <xdr:row>4</xdr:row>
      <xdr:rowOff>50427</xdr:rowOff>
    </xdr:from>
    <xdr:to>
      <xdr:col>14</xdr:col>
      <xdr:colOff>106455</xdr:colOff>
      <xdr:row>6</xdr:row>
      <xdr:rowOff>19050</xdr:rowOff>
    </xdr:to>
    <xdr:sp macro="" textlink="">
      <xdr:nvSpPr>
        <xdr:cNvPr id="14" name="13 Rectángulo redondeado"/>
        <xdr:cNvSpPr/>
      </xdr:nvSpPr>
      <xdr:spPr>
        <a:xfrm>
          <a:off x="11206" y="812427"/>
          <a:ext cx="10763249" cy="34962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400" b="1" baseline="0"/>
            <a:t>INCENTIVOS X LABORATORIO -  MOSTRAR LISTA DE LABORATORIOS - SELECCIONAR LAB. -  SOLO PRODUCTOS  DEL LAB SELECCIONADO</a:t>
          </a:r>
        </a:p>
      </xdr:txBody>
    </xdr:sp>
    <xdr:clientData/>
  </xdr:twoCellAnchor>
  <xdr:twoCellAnchor>
    <xdr:from>
      <xdr:col>0</xdr:col>
      <xdr:colOff>0</xdr:colOff>
      <xdr:row>6</xdr:row>
      <xdr:rowOff>85725</xdr:rowOff>
    </xdr:from>
    <xdr:to>
      <xdr:col>14</xdr:col>
      <xdr:colOff>38100</xdr:colOff>
      <xdr:row>23</xdr:row>
      <xdr:rowOff>182860</xdr:rowOff>
    </xdr:to>
    <xdr:sp macro="" textlink="">
      <xdr:nvSpPr>
        <xdr:cNvPr id="15" name="14 Rectángulo redondeado"/>
        <xdr:cNvSpPr/>
      </xdr:nvSpPr>
      <xdr:spPr>
        <a:xfrm>
          <a:off x="0" y="1228725"/>
          <a:ext cx="10706100" cy="3335635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LABORATORIO:    XXXXX  -  XXXXXXXXXXXXXXXXXXXXXXXXXXXXXXXXXXXXXXXXXXXXXXXXXXXXXXXXXXXXXXXXXXXXXXXXXXXXXXXXXXXXXXXX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FECHA DE REGISTRO:   XX/XX/XXXX     FECHA DE VIGENCIA :   XX/XX/XXXXX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------------------------------------------------------------------------------------------------------------------------------------------------------------------------------------------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CODIGO     DESCRIPCION                                               UNIDAD                      FECHA INICIO    FECHA FIN    S/. INCENTIVO    PREC.VTA     %MARGEN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  XX/XX/XXXX   XX/XX/XXXX   ############  ############  ########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  XX/XX/XXXX   XX/XX/XXXX   ############  ############  ########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  XX/XX/XXXX   XX/XX/XXXX   ############  ############  ########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  XX/XX/XXXX   XX/XX/XXXX   ############  ############  ########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  XX/XX/XXXX   XX/XX/XXXX   ############  ############  ########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  XX/XX/XXXX   XX/XX/XXXX   ############  ############  ########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  XX/XX/XXXX   XX/XX/XXXX   ############  ############  ########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679077</xdr:colOff>
      <xdr:row>14</xdr:row>
      <xdr:rowOff>179294</xdr:rowOff>
    </xdr:from>
    <xdr:to>
      <xdr:col>13</xdr:col>
      <xdr:colOff>100853</xdr:colOff>
      <xdr:row>27</xdr:row>
      <xdr:rowOff>134471</xdr:rowOff>
    </xdr:to>
    <xdr:sp macro="" textlink="">
      <xdr:nvSpPr>
        <xdr:cNvPr id="16" name="15 Rectángulo redondeado"/>
        <xdr:cNvSpPr/>
      </xdr:nvSpPr>
      <xdr:spPr>
        <a:xfrm>
          <a:off x="5251077" y="2846294"/>
          <a:ext cx="4755776" cy="2431677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VE" sz="14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INGRESAR O MODIFICAR INCENTIVO  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13412011 ALERGICAL PLUS                                       CJA/10 CAP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ABBOTT  LABORATORIOS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FECHA DE REGISTRO : XX/XX/XXXX     VIGENCIA :    XX/XX/XXXX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FECHA INICIO:  XX/XX/XXXX        FECHA TERMINO:  XX/XX/XXXX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MONTO DE INCENTIVO:   S/.    ##########.##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PRE.PROMED.   </a:t>
          </a:r>
          <a:r>
            <a:rPr lang="es-VE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PVP.S/IGV     </a:t>
          </a: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PRE.VTA   </a:t>
          </a:r>
          <a:r>
            <a:rPr lang="es-VE" sz="1300" b="1" u="sng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PVP-FINAL </a:t>
          </a: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MARGEN%    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8.00            9.90          15.57            11.68           1.237%    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711677</xdr:colOff>
      <xdr:row>5</xdr:row>
      <xdr:rowOff>57149</xdr:rowOff>
    </xdr:from>
    <xdr:to>
      <xdr:col>15</xdr:col>
      <xdr:colOff>104775</xdr:colOff>
      <xdr:row>30</xdr:row>
      <xdr:rowOff>67234</xdr:rowOff>
    </xdr:to>
    <xdr:grpSp>
      <xdr:nvGrpSpPr>
        <xdr:cNvPr id="2" name="1 Grupo"/>
        <xdr:cNvGrpSpPr/>
      </xdr:nvGrpSpPr>
      <xdr:grpSpPr>
        <a:xfrm>
          <a:off x="711677" y="1009649"/>
          <a:ext cx="10823098" cy="4772585"/>
          <a:chOff x="20086" y="0"/>
          <a:chExt cx="1214353" cy="685799"/>
        </a:xfrm>
      </xdr:grpSpPr>
      <xdr:sp macro="" textlink="">
        <xdr:nvSpPr>
          <xdr:cNvPr id="3" name="2 Rectángulo redondeado"/>
          <xdr:cNvSpPr/>
        </xdr:nvSpPr>
        <xdr:spPr>
          <a:xfrm>
            <a:off x="20389" y="0"/>
            <a:ext cx="1214050" cy="685799"/>
          </a:xfrm>
          <a:prstGeom prst="roundRect">
            <a:avLst>
              <a:gd name="adj" fmla="val 10000"/>
            </a:avLst>
          </a:prstGeom>
          <a:ln w="76200"/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</xdr:sp>
      <xdr:sp macro="" textlink="">
        <xdr:nvSpPr>
          <xdr:cNvPr id="4" name="3 Rectángulo"/>
          <xdr:cNvSpPr/>
        </xdr:nvSpPr>
        <xdr:spPr>
          <a:xfrm>
            <a:off x="20086" y="20086"/>
            <a:ext cx="1194267" cy="64562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102870" tIns="102870" rIns="102870" bIns="102870" numCol="1" spcCol="1270" anchor="ctr" anchorCtr="0">
            <a:noAutofit/>
          </a:bodyPr>
          <a:lstStyle/>
          <a:p>
            <a:pPr lvl="0" algn="ctr" defTabSz="1200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endParaRPr lang="es-VE" sz="2700" kern="1200"/>
          </a:p>
        </xdr:txBody>
      </xdr:sp>
    </xdr:grpSp>
    <xdr:clientData/>
  </xdr:twoCellAnchor>
  <xdr:twoCellAnchor>
    <xdr:from>
      <xdr:col>0</xdr:col>
      <xdr:colOff>735807</xdr:colOff>
      <xdr:row>1</xdr:row>
      <xdr:rowOff>14286</xdr:rowOff>
    </xdr:from>
    <xdr:to>
      <xdr:col>15</xdr:col>
      <xdr:colOff>69807</xdr:colOff>
      <xdr:row>5</xdr:row>
      <xdr:rowOff>90486</xdr:rowOff>
    </xdr:to>
    <xdr:grpSp>
      <xdr:nvGrpSpPr>
        <xdr:cNvPr id="15" name="14 Grupo"/>
        <xdr:cNvGrpSpPr/>
      </xdr:nvGrpSpPr>
      <xdr:grpSpPr>
        <a:xfrm>
          <a:off x="735807" y="204786"/>
          <a:ext cx="10764000" cy="838200"/>
          <a:chOff x="771525" y="133350"/>
          <a:chExt cx="10715627" cy="838200"/>
        </a:xfrm>
      </xdr:grpSpPr>
      <xdr:grpSp>
        <xdr:nvGrpSpPr>
          <xdr:cNvPr id="5" name="4 Grupo"/>
          <xdr:cNvGrpSpPr/>
        </xdr:nvGrpSpPr>
        <xdr:grpSpPr>
          <a:xfrm>
            <a:off x="2312949" y="133350"/>
            <a:ext cx="9174203" cy="827330"/>
            <a:chOff x="-3261" y="442912"/>
            <a:chExt cx="1447034" cy="907870"/>
          </a:xfrm>
        </xdr:grpSpPr>
        <xdr:sp macro="" textlink="">
          <xdr:nvSpPr>
            <xdr:cNvPr id="6" name="5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7" name="6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8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1525" y="19050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711677</xdr:colOff>
      <xdr:row>5</xdr:row>
      <xdr:rowOff>57150</xdr:rowOff>
    </xdr:from>
    <xdr:to>
      <xdr:col>15</xdr:col>
      <xdr:colOff>66677</xdr:colOff>
      <xdr:row>7</xdr:row>
      <xdr:rowOff>142875</xdr:rowOff>
    </xdr:to>
    <xdr:grpSp>
      <xdr:nvGrpSpPr>
        <xdr:cNvPr id="9" name="8 Grupo"/>
        <xdr:cNvGrpSpPr/>
      </xdr:nvGrpSpPr>
      <xdr:grpSpPr>
        <a:xfrm>
          <a:off x="711677" y="1009650"/>
          <a:ext cx="10785000" cy="466725"/>
          <a:chOff x="-3261" y="442912"/>
          <a:chExt cx="1442200" cy="907870"/>
        </a:xfrm>
      </xdr:grpSpPr>
      <xdr:sp macro="" textlink="">
        <xdr:nvSpPr>
          <xdr:cNvPr id="10" name="9 Rectángulo"/>
          <xdr:cNvSpPr/>
        </xdr:nvSpPr>
        <xdr:spPr>
          <a:xfrm>
            <a:off x="-3261" y="493533"/>
            <a:ext cx="1442200" cy="857249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8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VENTAS 		INVENTARIOS                CATALOGOS	            PRECIOS                 UTILITARIOS 		SALIR</a:t>
            </a:r>
          </a:p>
        </xdr:txBody>
      </xdr:sp>
      <xdr:sp macro="" textlink="">
        <xdr:nvSpPr>
          <xdr:cNvPr id="11" name="10 Rectángulo"/>
          <xdr:cNvSpPr/>
        </xdr:nvSpPr>
        <xdr:spPr>
          <a:xfrm>
            <a:off x="0" y="442912"/>
            <a:ext cx="1428749" cy="85725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125730" tIns="125730" rIns="125730" bIns="125730" numCol="1" spcCol="1270" anchor="ctr" anchorCtr="0">
            <a:noAutofit/>
          </a:bodyPr>
          <a:lstStyle/>
          <a:p>
            <a:pPr lvl="0" algn="ctr" defTabSz="1466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endParaRPr lang="es-VE" sz="3300" kern="1200"/>
          </a:p>
        </xdr:txBody>
      </xdr:sp>
    </xdr:grpSp>
    <xdr:clientData/>
  </xdr:twoCellAnchor>
  <xdr:twoCellAnchor>
    <xdr:from>
      <xdr:col>0</xdr:col>
      <xdr:colOff>728383</xdr:colOff>
      <xdr:row>28</xdr:row>
      <xdr:rowOff>86462</xdr:rowOff>
    </xdr:from>
    <xdr:to>
      <xdr:col>15</xdr:col>
      <xdr:colOff>83383</xdr:colOff>
      <xdr:row>30</xdr:row>
      <xdr:rowOff>172187</xdr:rowOff>
    </xdr:to>
    <xdr:grpSp>
      <xdr:nvGrpSpPr>
        <xdr:cNvPr id="12" name="11 Grupo"/>
        <xdr:cNvGrpSpPr/>
      </xdr:nvGrpSpPr>
      <xdr:grpSpPr>
        <a:xfrm>
          <a:off x="728383" y="5420462"/>
          <a:ext cx="10785000" cy="466725"/>
          <a:chOff x="-3261" y="442912"/>
          <a:chExt cx="1442200" cy="907870"/>
        </a:xfrm>
      </xdr:grpSpPr>
      <xdr:sp macro="" textlink="">
        <xdr:nvSpPr>
          <xdr:cNvPr id="13" name="12 Rectángulo"/>
          <xdr:cNvSpPr/>
        </xdr:nvSpPr>
        <xdr:spPr>
          <a:xfrm>
            <a:off x="-3261" y="493534"/>
            <a:ext cx="1442200" cy="857248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Copyright</a:t>
            </a:r>
            <a:r>
              <a:rPr lang="es-ES" sz="18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(c) 2014 -  ATUX PERU E.I.R.L. - </a:t>
            </a:r>
            <a:r>
              <a: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Derechos</a:t>
            </a:r>
            <a:r>
              <a:rPr lang="es-ES" sz="18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Reservados  -    Dic.. 2014</a:t>
            </a:r>
            <a:endParaRPr lang="es-ES" sz="1800" b="1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" name="13 Rectángulo"/>
          <xdr:cNvSpPr/>
        </xdr:nvSpPr>
        <xdr:spPr>
          <a:xfrm>
            <a:off x="0" y="442912"/>
            <a:ext cx="1428749" cy="85725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125730" tIns="125730" rIns="125730" bIns="125730" numCol="1" spcCol="1270" anchor="ctr" anchorCtr="0">
            <a:noAutofit/>
          </a:bodyPr>
          <a:lstStyle/>
          <a:p>
            <a:pPr lvl="0" algn="ctr" defTabSz="1466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endParaRPr lang="es-VE" sz="3300" kern="1200"/>
          </a:p>
        </xdr:txBody>
      </xdr:sp>
    </xdr:grpSp>
    <xdr:clientData/>
  </xdr:twoCellAnchor>
  <xdr:twoCellAnchor>
    <xdr:from>
      <xdr:col>1</xdr:col>
      <xdr:colOff>428625</xdr:colOff>
      <xdr:row>17</xdr:row>
      <xdr:rowOff>107157</xdr:rowOff>
    </xdr:from>
    <xdr:to>
      <xdr:col>7</xdr:col>
      <xdr:colOff>321468</xdr:colOff>
      <xdr:row>23</xdr:row>
      <xdr:rowOff>154782</xdr:rowOff>
    </xdr:to>
    <xdr:grpSp>
      <xdr:nvGrpSpPr>
        <xdr:cNvPr id="16" name="15 Grupo"/>
        <xdr:cNvGrpSpPr/>
      </xdr:nvGrpSpPr>
      <xdr:grpSpPr>
        <a:xfrm>
          <a:off x="1190625" y="3345657"/>
          <a:ext cx="4464843" cy="1190625"/>
          <a:chOff x="1190625" y="2771785"/>
          <a:chExt cx="4464843" cy="1264445"/>
        </a:xfrm>
      </xdr:grpSpPr>
      <xdr:grpSp>
        <xdr:nvGrpSpPr>
          <xdr:cNvPr id="17" name="16 Grupo"/>
          <xdr:cNvGrpSpPr/>
        </xdr:nvGrpSpPr>
        <xdr:grpSpPr>
          <a:xfrm>
            <a:off x="1190625" y="2771785"/>
            <a:ext cx="4464843" cy="1264445"/>
            <a:chOff x="0" y="442912"/>
            <a:chExt cx="1428749" cy="857250"/>
          </a:xfrm>
        </xdr:grpSpPr>
        <xdr:sp macro="" textlink="">
          <xdr:nvSpPr>
            <xdr:cNvPr id="19" name="18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r>
                <a:rPr lang="es-VE" sz="2000" b="1"/>
                <a:t>				 Usuario		:		</a:t>
              </a:r>
            </a:p>
            <a:p>
              <a:r>
                <a:rPr lang="es-VE" sz="2000" b="1"/>
                <a:t>Contraeña	</a:t>
              </a:r>
              <a:r>
                <a:rPr lang="es-VE" sz="2000" b="1" baseline="0"/>
                <a:t>:</a:t>
              </a:r>
              <a:endParaRPr lang="es-VE" sz="2000" b="1"/>
            </a:p>
          </xdr:txBody>
        </xdr:sp>
        <xdr:sp macro="" textlink="">
          <xdr:nvSpPr>
            <xdr:cNvPr id="20" name="19 Rectángulo"/>
            <xdr:cNvSpPr/>
          </xdr:nvSpPr>
          <xdr:spPr>
            <a:xfrm>
              <a:off x="0" y="485774"/>
              <a:ext cx="1428749" cy="814388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sp macro="" textlink="">
        <xdr:nvSpPr>
          <xdr:cNvPr id="18" name="17 Rectángulo"/>
          <xdr:cNvSpPr/>
        </xdr:nvSpPr>
        <xdr:spPr>
          <a:xfrm>
            <a:off x="3309939" y="3448201"/>
            <a:ext cx="2083594" cy="32146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</xdr:grpSp>
    <xdr:clientData/>
  </xdr:twoCellAnchor>
  <xdr:twoCellAnchor>
    <xdr:from>
      <xdr:col>1</xdr:col>
      <xdr:colOff>285747</xdr:colOff>
      <xdr:row>8</xdr:row>
      <xdr:rowOff>188117</xdr:rowOff>
    </xdr:from>
    <xdr:to>
      <xdr:col>7</xdr:col>
      <xdr:colOff>500058</xdr:colOff>
      <xdr:row>16</xdr:row>
      <xdr:rowOff>166685</xdr:rowOff>
    </xdr:to>
    <xdr:sp macro="" textlink="">
      <xdr:nvSpPr>
        <xdr:cNvPr id="21" name="20 Rectángulo redondeado"/>
        <xdr:cNvSpPr/>
      </xdr:nvSpPr>
      <xdr:spPr>
        <a:xfrm>
          <a:off x="1047747" y="1712117"/>
          <a:ext cx="4786311" cy="1502568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/>
        <a:lstStyle/>
        <a:p>
          <a:r>
            <a:rPr lang="es-VE" sz="1600"/>
            <a:t>instalacion	:  0549</a:t>
          </a:r>
        </a:p>
        <a:p>
          <a:r>
            <a:rPr lang="es-VE" sz="1600"/>
            <a:t>Empresa	:  Eckerd</a:t>
          </a:r>
          <a:r>
            <a:rPr lang="es-VE" sz="1600" baseline="0"/>
            <a:t> Peru SAC</a:t>
          </a:r>
          <a:endParaRPr lang="es-VE" sz="1600"/>
        </a:p>
        <a:p>
          <a:r>
            <a:rPr lang="es-VE" sz="1600"/>
            <a:t>Direccion	:  Av.</a:t>
          </a:r>
          <a:r>
            <a:rPr lang="es-VE" sz="1600" baseline="0"/>
            <a:t> Dansey 1986 Cercado - Lima - Lima</a:t>
          </a:r>
          <a:endParaRPr lang="es-VE" sz="1600"/>
        </a:p>
        <a:p>
          <a:r>
            <a:rPr lang="es-VE" sz="1600"/>
            <a:t>Telefono	:</a:t>
          </a:r>
          <a:r>
            <a:rPr lang="es-VE" sz="1600" baseline="0"/>
            <a:t>  315-9000</a:t>
          </a:r>
          <a:endParaRPr lang="es-VE" sz="1600"/>
        </a:p>
        <a:p>
          <a:r>
            <a:rPr lang="es-VE" sz="1600"/>
            <a:t>RUC	:</a:t>
          </a:r>
          <a:r>
            <a:rPr lang="es-VE" sz="1600" baseline="0"/>
            <a:t>  20331066703</a:t>
          </a:r>
          <a:endParaRPr lang="es-VE" sz="1600"/>
        </a:p>
      </xdr:txBody>
    </xdr:sp>
    <xdr:clientData/>
  </xdr:twoCellAnchor>
  <xdr:twoCellAnchor>
    <xdr:from>
      <xdr:col>8</xdr:col>
      <xdr:colOff>283366</xdr:colOff>
      <xdr:row>8</xdr:row>
      <xdr:rowOff>178593</xdr:rowOff>
    </xdr:from>
    <xdr:to>
      <xdr:col>14</xdr:col>
      <xdr:colOff>497677</xdr:colOff>
      <xdr:row>27</xdr:row>
      <xdr:rowOff>35718</xdr:rowOff>
    </xdr:to>
    <xdr:sp macro="" textlink="">
      <xdr:nvSpPr>
        <xdr:cNvPr id="22" name="21 Rectángulo redondeado"/>
        <xdr:cNvSpPr/>
      </xdr:nvSpPr>
      <xdr:spPr>
        <a:xfrm>
          <a:off x="6379366" y="1702593"/>
          <a:ext cx="4786311" cy="3476625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/>
        <a:lstStyle/>
        <a:p>
          <a:endParaRPr lang="es-VE" sz="1600"/>
        </a:p>
      </xdr:txBody>
    </xdr:sp>
    <xdr:clientData/>
  </xdr:twoCellAnchor>
  <xdr:twoCellAnchor editAs="oneCell">
    <xdr:from>
      <xdr:col>8</xdr:col>
      <xdr:colOff>676274</xdr:colOff>
      <xdr:row>10</xdr:row>
      <xdr:rowOff>95251</xdr:rowOff>
    </xdr:from>
    <xdr:to>
      <xdr:col>14</xdr:col>
      <xdr:colOff>154782</xdr:colOff>
      <xdr:row>25</xdr:row>
      <xdr:rowOff>95251</xdr:rowOff>
    </xdr:to>
    <xdr:pic>
      <xdr:nvPicPr>
        <xdr:cNvPr id="23" name="2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2274" y="2000251"/>
          <a:ext cx="4050508" cy="28575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124882</xdr:rowOff>
    </xdr:from>
    <xdr:to>
      <xdr:col>14</xdr:col>
      <xdr:colOff>155098</xdr:colOff>
      <xdr:row>28</xdr:row>
      <xdr:rowOff>69821</xdr:rowOff>
    </xdr:to>
    <xdr:grpSp>
      <xdr:nvGrpSpPr>
        <xdr:cNvPr id="2" name="1 Grupo"/>
        <xdr:cNvGrpSpPr/>
      </xdr:nvGrpSpPr>
      <xdr:grpSpPr>
        <a:xfrm>
          <a:off x="0" y="505882"/>
          <a:ext cx="10823098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F2=MODIFICAR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E</a:t>
              </a:r>
              <a:r>
                <a:rPr lang="es-ES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SC=Salir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54428</xdr:colOff>
      <xdr:row>0</xdr:row>
      <xdr:rowOff>0</xdr:rowOff>
    </xdr:from>
    <xdr:to>
      <xdr:col>14</xdr:col>
      <xdr:colOff>102055</xdr:colOff>
      <xdr:row>4</xdr:row>
      <xdr:rowOff>16056</xdr:rowOff>
    </xdr:to>
    <xdr:grpSp>
      <xdr:nvGrpSpPr>
        <xdr:cNvPr id="9" name="8 Grupo"/>
        <xdr:cNvGrpSpPr/>
      </xdr:nvGrpSpPr>
      <xdr:grpSpPr>
        <a:xfrm>
          <a:off x="54428" y="0"/>
          <a:ext cx="10715627" cy="778056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11206</xdr:colOff>
      <xdr:row>4</xdr:row>
      <xdr:rowOff>50427</xdr:rowOff>
    </xdr:from>
    <xdr:to>
      <xdr:col>14</xdr:col>
      <xdr:colOff>106455</xdr:colOff>
      <xdr:row>6</xdr:row>
      <xdr:rowOff>19050</xdr:rowOff>
    </xdr:to>
    <xdr:sp macro="" textlink="">
      <xdr:nvSpPr>
        <xdr:cNvPr id="14" name="13 Rectángulo redondeado"/>
        <xdr:cNvSpPr/>
      </xdr:nvSpPr>
      <xdr:spPr>
        <a:xfrm>
          <a:off x="11206" y="812427"/>
          <a:ext cx="10763249" cy="34962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400" b="1" baseline="0"/>
            <a:t>MINIMOS DE EXHIBICION </a:t>
          </a:r>
        </a:p>
      </xdr:txBody>
    </xdr:sp>
    <xdr:clientData/>
  </xdr:twoCellAnchor>
  <xdr:twoCellAnchor>
    <xdr:from>
      <xdr:col>0</xdr:col>
      <xdr:colOff>0</xdr:colOff>
      <xdr:row>6</xdr:row>
      <xdr:rowOff>85725</xdr:rowOff>
    </xdr:from>
    <xdr:to>
      <xdr:col>14</xdr:col>
      <xdr:colOff>38100</xdr:colOff>
      <xdr:row>23</xdr:row>
      <xdr:rowOff>182860</xdr:rowOff>
    </xdr:to>
    <xdr:sp macro="" textlink="">
      <xdr:nvSpPr>
        <xdr:cNvPr id="15" name="14 Rectángulo redondeado"/>
        <xdr:cNvSpPr/>
      </xdr:nvSpPr>
      <xdr:spPr>
        <a:xfrm>
          <a:off x="0" y="1228725"/>
          <a:ext cx="10706100" cy="3335635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CODIGO     DESCRIPCION                                               UNIDAD                        </a:t>
          </a:r>
          <a:r>
            <a:rPr lang="es-VE" sz="1300" b="1" u="sng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MIN.EXHIBICION</a:t>
          </a: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STOCK             PREC.VTA          %MARGEN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   ############       ##########   ############  ########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   ############       ##########   ############  ########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   ############       ##########   ############  ########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   ############       ##########   ############  ########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   ############       ##########   ############  ########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   ############       ##########   ############  ########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   ############       ##########   ############  ########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   ############       ##########   ############  ########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   ############       ##########   ############  ########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   ############       ##########   ############  ########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   ############       ##########   ############  ########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600651</xdr:colOff>
      <xdr:row>18</xdr:row>
      <xdr:rowOff>7</xdr:rowOff>
    </xdr:from>
    <xdr:to>
      <xdr:col>15</xdr:col>
      <xdr:colOff>22427</xdr:colOff>
      <xdr:row>28</xdr:row>
      <xdr:rowOff>78447</xdr:rowOff>
    </xdr:to>
    <xdr:sp macro="" textlink="">
      <xdr:nvSpPr>
        <xdr:cNvPr id="16" name="15 Rectángulo redondeado"/>
        <xdr:cNvSpPr/>
      </xdr:nvSpPr>
      <xdr:spPr>
        <a:xfrm>
          <a:off x="6696651" y="3429007"/>
          <a:ext cx="4755776" cy="1983440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VE" sz="14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INGRESAR O MODIFICAR  MIN.  EXHIBICION  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13412011 ALERGICAL PLUS                                       CJA/10 CAP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ABBOTT  LABORATORIOS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CANTIDAD  - MIN,. DE EXHIBICION :     ##########.##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PRE.PROMED.   </a:t>
          </a:r>
          <a:r>
            <a:rPr lang="es-VE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PVP.S/IGV     </a:t>
          </a: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PRE.VTA   </a:t>
          </a:r>
          <a:r>
            <a:rPr lang="es-VE" sz="1300" b="1" u="sng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PVP-FINAL </a:t>
          </a: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MARGEN%    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8.00            9.90          15.57            11.68           1.237%      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124882</xdr:rowOff>
    </xdr:from>
    <xdr:to>
      <xdr:col>14</xdr:col>
      <xdr:colOff>155098</xdr:colOff>
      <xdr:row>28</xdr:row>
      <xdr:rowOff>69821</xdr:rowOff>
    </xdr:to>
    <xdr:grpSp>
      <xdr:nvGrpSpPr>
        <xdr:cNvPr id="2" name="1 Grupo"/>
        <xdr:cNvGrpSpPr/>
      </xdr:nvGrpSpPr>
      <xdr:grpSpPr>
        <a:xfrm>
          <a:off x="0" y="505882"/>
          <a:ext cx="10823098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F2=MODIFICAR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E</a:t>
              </a:r>
              <a:r>
                <a:rPr lang="es-ES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SC=Salir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54428</xdr:colOff>
      <xdr:row>0</xdr:row>
      <xdr:rowOff>0</xdr:rowOff>
    </xdr:from>
    <xdr:to>
      <xdr:col>14</xdr:col>
      <xdr:colOff>102055</xdr:colOff>
      <xdr:row>4</xdr:row>
      <xdr:rowOff>16056</xdr:rowOff>
    </xdr:to>
    <xdr:grpSp>
      <xdr:nvGrpSpPr>
        <xdr:cNvPr id="9" name="8 Grupo"/>
        <xdr:cNvGrpSpPr/>
      </xdr:nvGrpSpPr>
      <xdr:grpSpPr>
        <a:xfrm>
          <a:off x="54428" y="0"/>
          <a:ext cx="10715627" cy="778056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6</xdr:row>
      <xdr:rowOff>85725</xdr:rowOff>
    </xdr:from>
    <xdr:to>
      <xdr:col>14</xdr:col>
      <xdr:colOff>38100</xdr:colOff>
      <xdr:row>23</xdr:row>
      <xdr:rowOff>182860</xdr:rowOff>
    </xdr:to>
    <xdr:sp macro="" textlink="">
      <xdr:nvSpPr>
        <xdr:cNvPr id="14" name="13 Rectángulo redondeado"/>
        <xdr:cNvSpPr/>
      </xdr:nvSpPr>
      <xdr:spPr>
        <a:xfrm>
          <a:off x="0" y="1228725"/>
          <a:ext cx="10706100" cy="3335635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----------------------------------------------------------------------------------------------------------------------------------------------------------------------------------------------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CODIGO     DESCRIPCION                                               UNIDAD                    LABORATORIO                       CF FE_VIGENCIA  FE_ULT_CBO   FE_CREACION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----------------------------------------------------------------------------------------------------------------------------------------------------------------------------------------------------------------------------------</a:t>
          </a:r>
          <a:endParaRPr lang="es-VE" sz="14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XXXXXXXXXXXXXXXXXXXX   X   XX/XX/XXXX   XX/XX/XXXX   XX/XX/XXXX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XXXXXXXXXXXXXXXXXXXX   X   XX/XX/XXXX   XX/XX/XXXX   XX/XX/XXXX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XXXXXXXXXXXXXXXXXXXX   X   XX/XX/XXXX   XX/XX/XXXX   XX/XX/XXXX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XXXXXXXXXXXXXXXXXXXX   X   XX/XX/XXXX   XX/XX/XXXX   XX/XX/XXXX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XXXXXXXXXXXXXXXXXXXX   X   XX/XX/XXXX   XX/XX/XXXX   XX/XX/XXXX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XXXXXXXXXXXXXXXXXXXX   X   XX/XX/XXXX   XX/XX/XXXX   XX/XX/XXXX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XXXXXXXXXXXXXXX  XXXXXXXXXXXXXXXXXXXX   X   XX/XX/XXXX   XX/XX/XXXX   XX/XX/XXXX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359832</xdr:colOff>
      <xdr:row>12</xdr:row>
      <xdr:rowOff>42334</xdr:rowOff>
    </xdr:from>
    <xdr:to>
      <xdr:col>16</xdr:col>
      <xdr:colOff>503463</xdr:colOff>
      <xdr:row>30</xdr:row>
      <xdr:rowOff>137584</xdr:rowOff>
    </xdr:to>
    <xdr:sp macro="" textlink="">
      <xdr:nvSpPr>
        <xdr:cNvPr id="15" name="14 Rectángulo redondeado"/>
        <xdr:cNvSpPr/>
      </xdr:nvSpPr>
      <xdr:spPr>
        <a:xfrm>
          <a:off x="1883832" y="2328334"/>
          <a:ext cx="10811631" cy="3524250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VE" sz="14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INGRESAR O MODIFICAR CAMBIO FRACCION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13412011 ALERGICAL PLUS                                       CJA/10 CAP   ABBOTT  LABORATORIOS    *MIN     CA_EMPAQUE:    1    UNID.EMPAQUE: CAJA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VIGENCIA: XX/XX/XXXX       ULT.CAMBIO :  XX/XX/XXXX      FE_CREACION:  XX/XX/XXXXX     *MAX    CA_EMPAQUE:  10   UNID.EMPAQUE:CAPSULA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-------------------------------[  DATOS ACTUALES ] -------------------------|-----------------------[  DATOS X CAMBIO DE FRACCION  ] --------------------------------------------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SEL  CIA   DE_LOCAL             STK   IN_FRAC.  VA_FRAC.  DE_FRAC. |   IN_FRAC.   VA_FRAC.   ** </a:t>
          </a:r>
          <a:r>
            <a:rPr lang="es-VE" sz="1300" b="1" baseline="0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DE_FRAC.   CA_FRAC.   DE_FRAC</a:t>
          </a: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.**  IN_ACTIVO   VIGENCIA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-------------------------------------------------------------------------------------|-----------------------------------[      UNIDAD DE PRESENTACION    ]----------------------------------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                               |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    001     0005 - SAN LUIS     2.25         S         10      CAPSULA(S)     |          S                       2             BLISTER   /   5     TABLETA(S)                     S      XX/XX/XXXX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    001     0006 - INDEPEN     3.50         S         10      CAPSULA(S)     |          S                       2             BLISTER   /   5     TABLETA(S)                     S      XX/XX/XXXX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    001     0007 - LARCO         1.00         N           0      CJA/10 CAP.    |         N                       0             CAJA        /  10    TABLETA(S)                     S      XX/XX/XXXX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    001     0008 - HIGUERET   0.00         N           0      CJA/10 CAP.    |         N                       0             CAJA        /  10    TABLETA(S)                     S      XX/XX/XXXX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>
              <a:effectLst/>
            </a:rPr>
            <a:t>                                                                                                                    |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-------------------------------------------------------------------------------------|--------------------------------------------------------------------------------------------------------------------</a:t>
          </a:r>
          <a:endParaRPr lang="es-VE" sz="1300">
            <a:effectLst/>
          </a:endParaRPr>
        </a:p>
      </xdr:txBody>
    </xdr:sp>
    <xdr:clientData/>
  </xdr:twoCellAnchor>
  <xdr:twoCellAnchor>
    <xdr:from>
      <xdr:col>2</xdr:col>
      <xdr:colOff>589631</xdr:colOff>
      <xdr:row>31</xdr:row>
      <xdr:rowOff>4</xdr:rowOff>
    </xdr:from>
    <xdr:to>
      <xdr:col>16</xdr:col>
      <xdr:colOff>176891</xdr:colOff>
      <xdr:row>35</xdr:row>
      <xdr:rowOff>12995</xdr:rowOff>
    </xdr:to>
    <xdr:sp macro="" textlink="">
      <xdr:nvSpPr>
        <xdr:cNvPr id="24" name="23 Rectángulo"/>
        <xdr:cNvSpPr/>
      </xdr:nvSpPr>
      <xdr:spPr>
        <a:xfrm>
          <a:off x="2113631" y="5905504"/>
          <a:ext cx="10255260" cy="774991"/>
        </a:xfrm>
        <a:prstGeom prst="rect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2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F2=CAMBIO</a:t>
          </a:r>
          <a:r>
            <a:rPr lang="es-ES" sz="20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 FRACCION X LOCAL                                                                                           ESC=Salir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20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F3=CAMBIO DE FRACCION TODOS         F4=BORRAR FRACCION A TODOS</a:t>
          </a:r>
          <a:endParaRPr lang="es-ES" sz="20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571475</xdr:colOff>
      <xdr:row>15</xdr:row>
      <xdr:rowOff>110366</xdr:rowOff>
    </xdr:from>
    <xdr:to>
      <xdr:col>22</xdr:col>
      <xdr:colOff>755251</xdr:colOff>
      <xdr:row>30</xdr:row>
      <xdr:rowOff>112861</xdr:rowOff>
    </xdr:to>
    <xdr:sp macro="" textlink="">
      <xdr:nvSpPr>
        <xdr:cNvPr id="25" name="24 Rectángulo redondeado"/>
        <xdr:cNvSpPr/>
      </xdr:nvSpPr>
      <xdr:spPr>
        <a:xfrm>
          <a:off x="12763475" y="2967866"/>
          <a:ext cx="4755776" cy="2859995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VE" sz="14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INGRESAR O MODIFICAR  FRACCION </a:t>
          </a:r>
        </a:p>
        <a:p>
          <a:pPr algn="l"/>
          <a:r>
            <a:rPr lang="es-VE" sz="14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LOCAL: 006  SAN LUIS                   *** FRACCION X LOCAL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13412011 ALERGICAL PLUS                                       CJA/10 CAP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ABBOTT  LABORATORIOS</a:t>
          </a:r>
        </a:p>
        <a:p>
          <a:pPr algn="l"/>
          <a:r>
            <a:rPr lang="es-VE" sz="1300" b="1" baseline="0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IN_FRACCION:    S                                               VA_FRACC. :    2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</a:t>
          </a:r>
        </a:p>
        <a:p>
          <a:pPr algn="l"/>
          <a:r>
            <a:rPr lang="es-VE" sz="13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TI_DESCR.   *MIN.  FRACCION    VA_FRACC.  *MAX.FRACCION 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DLARGA         </a:t>
          </a:r>
          <a:r>
            <a:rPr lang="es-VE" sz="1300" b="1" baseline="0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BLISTER                            5                  TABLETA(S)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DCORTA         BLISTER/   5 TAB.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</a:t>
          </a:r>
          <a:endParaRPr lang="es-VE" sz="1300">
            <a:effectLst/>
          </a:endParaRPr>
        </a:p>
        <a:p>
          <a:pPr algn="l"/>
          <a:r>
            <a:rPr lang="es-VE" sz="13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VE" sz="1300" b="1" baseline="0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ACTIVO                  S </a:t>
          </a:r>
          <a:r>
            <a:rPr lang="es-VE" sz="13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</a:t>
          </a: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</a:t>
          </a:r>
          <a:r>
            <a:rPr lang="es-VE" sz="1300" b="1" baseline="0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 VIGENCIA:  DD/MM/AAAA</a:t>
          </a: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590591</xdr:colOff>
      <xdr:row>31</xdr:row>
      <xdr:rowOff>76449</xdr:rowOff>
    </xdr:from>
    <xdr:to>
      <xdr:col>23</xdr:col>
      <xdr:colOff>12367</xdr:colOff>
      <xdr:row>38</xdr:row>
      <xdr:rowOff>95251</xdr:rowOff>
    </xdr:to>
    <xdr:sp macro="" textlink="">
      <xdr:nvSpPr>
        <xdr:cNvPr id="19" name="18 Rectángulo redondeado"/>
        <xdr:cNvSpPr/>
      </xdr:nvSpPr>
      <xdr:spPr>
        <a:xfrm>
          <a:off x="12782591" y="5981949"/>
          <a:ext cx="4755776" cy="1352302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VE" sz="14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BORRAR FRACCION A TODOS</a:t>
          </a: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1" baseline="0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FRACCION A TODOS       XXXXXXXXXXXXXXXXXXXXXXXXXXXX</a:t>
          </a:r>
          <a:endParaRPr lang="es-VE" sz="1300" b="1">
            <a:solidFill>
              <a:srgbClr val="FFFF00"/>
            </a:solidFill>
            <a:effectLst/>
          </a:endParaRP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VE" sz="1300" b="1" baseline="0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ACTIVO                  S </a:t>
          </a:r>
          <a:r>
            <a:rPr lang="es-VE" sz="1300" b="0" baseline="0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s-VE" sz="1300" b="1" baseline="0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 VIGENCIA:  DD/MM/AAAA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</a:t>
          </a:r>
          <a:endParaRPr lang="es-VE" sz="1300">
            <a:effectLst/>
          </a:endParaRPr>
        </a:p>
        <a:p>
          <a:pPr algn="l"/>
          <a:endParaRPr lang="es-VE" sz="1300" b="1" baseline="0">
            <a:solidFill>
              <a:srgbClr val="FFFF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124882</xdr:rowOff>
    </xdr:from>
    <xdr:to>
      <xdr:col>13</xdr:col>
      <xdr:colOff>625929</xdr:colOff>
      <xdr:row>28</xdr:row>
      <xdr:rowOff>69821</xdr:rowOff>
    </xdr:to>
    <xdr:grpSp>
      <xdr:nvGrpSpPr>
        <xdr:cNvPr id="2" name="1 Grupo"/>
        <xdr:cNvGrpSpPr/>
      </xdr:nvGrpSpPr>
      <xdr:grpSpPr>
        <a:xfrm>
          <a:off x="0" y="505882"/>
          <a:ext cx="10531929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F2=Crear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+ Opciones </a:t>
              </a:r>
              <a:endParaRPr lang="es-ES" sz="20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E</a:t>
              </a:r>
              <a:r>
                <a:rPr lang="es-ES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SC=Salir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54428</xdr:colOff>
      <xdr:row>0</xdr:row>
      <xdr:rowOff>0</xdr:rowOff>
    </xdr:from>
    <xdr:to>
      <xdr:col>14</xdr:col>
      <xdr:colOff>6803</xdr:colOff>
      <xdr:row>4</xdr:row>
      <xdr:rowOff>16056</xdr:rowOff>
    </xdr:to>
    <xdr:grpSp>
      <xdr:nvGrpSpPr>
        <xdr:cNvPr id="9" name="8 Grupo"/>
        <xdr:cNvGrpSpPr/>
      </xdr:nvGrpSpPr>
      <xdr:grpSpPr>
        <a:xfrm>
          <a:off x="54428" y="0"/>
          <a:ext cx="10620375" cy="778056"/>
          <a:chOff x="459898" y="0"/>
          <a:chExt cx="10620375" cy="838200"/>
        </a:xfrm>
      </xdr:grpSpPr>
      <xdr:grpSp>
        <xdr:nvGrpSpPr>
          <xdr:cNvPr id="10" name="9 Grupo"/>
          <xdr:cNvGrpSpPr/>
        </xdr:nvGrpSpPr>
        <xdr:grpSpPr>
          <a:xfrm>
            <a:off x="1783606" y="0"/>
            <a:ext cx="9296667" cy="827330"/>
            <a:chOff x="-37601" y="442912"/>
            <a:chExt cx="1466350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760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4</xdr:row>
      <xdr:rowOff>68036</xdr:rowOff>
    </xdr:from>
    <xdr:to>
      <xdr:col>13</xdr:col>
      <xdr:colOff>571500</xdr:colOff>
      <xdr:row>23</xdr:row>
      <xdr:rowOff>54428</xdr:rowOff>
    </xdr:to>
    <xdr:sp macro="" textlink="">
      <xdr:nvSpPr>
        <xdr:cNvPr id="14" name="13 Rectángulo redondeado"/>
        <xdr:cNvSpPr/>
      </xdr:nvSpPr>
      <xdr:spPr>
        <a:xfrm>
          <a:off x="0" y="830036"/>
          <a:ext cx="10477500" cy="3605892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VE" sz="18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REGISTRO DE PROMOCIONES:  COMPRA PRODUCTO A REGALA A o  B</a:t>
          </a: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-----------------------------------------------------------------------------------------------------------------------------------------------------------------------------------------------------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CODIGO     DESCRIPCION  /  PROMOCION                     FE_INICIO       FE_FIN     DETALLE EN EL POS  ATUX PRO                             #ITEMS      FE_CREACION 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------------------------------------------------------------------------------------------------------------------------------------------------------------------------------------------------------------------------------------------</a:t>
          </a:r>
          <a:endParaRPr lang="es-VE" sz="14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</a:t>
          </a:r>
          <a:r>
            <a:rPr lang="es-VE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XX/XX/XXXX  XX/XX/XXXX  XXXXXXXXXXXXXXXXXXXXXXXXXXXXXXXXXXXX  X XXXX     XX/XX/XXXX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XX/XX/XXXX  XX/XX/XXXX  XXXXXXXXXXXXXXXXXXXXXXXXXXXXXXXXXXXX  X XXXX     XX/XX/XXXX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XX/XX/XXXX  XX/XX/XXXX  XXXXXXXXXXXXXXXXXXXXXXXXXXXXXXXXXXXX  X XXXX     XX/XX/XXXX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XX/XX/XXXX  XX/XX/XXXX  XXXXXXXXXXXXXXXXXXXXXXXXXXXXXXXXXXXX  X XXXX     XX/XX/XXXX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XX/XX/XXXX  XX/XX/XXXX  XXXXXXXXXXXXXXXXXXXXXXXXXXXXXXXXXXXX  X XXXX     XX/XX/XXXX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XX/XX/XXXX  XX/XX/XXXX  XXXXXXXXXXXXXXXXXXXXXXXXXXXXXXXXXXXX  X XXXX     XX/XX/XXXX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XX/XX/XXXX  XX/XX/XXXX  XXXXXXXXXXXXXXXXXXXXXXXXXXXXXXXXXXXX  X XXXX     XX/XX/XXXX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XX/XX/XXXX  XX/XX/XXXX  XXXXXXXXXXXXXXXXXXXXXXXXXXXXXXXXXXXX  X XXXX     XX/XX/XXXX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XXXXXXXXXXXXXXXXXXXXXXXXXXXXXX  XX/XX/XXXX  XX/XX/XXXX  XXXXXXXXXXXXXXXXXXXXXXXXXXXXXXXXXXXX  X XXXX     XX/XX/XXXX 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639536</xdr:colOff>
      <xdr:row>0</xdr:row>
      <xdr:rowOff>68035</xdr:rowOff>
    </xdr:from>
    <xdr:to>
      <xdr:col>23</xdr:col>
      <xdr:colOff>695726</xdr:colOff>
      <xdr:row>33</xdr:row>
      <xdr:rowOff>124392</xdr:rowOff>
    </xdr:to>
    <xdr:pic>
      <xdr:nvPicPr>
        <xdr:cNvPr id="20" name="19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45536" y="68035"/>
          <a:ext cx="7676190" cy="6342857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323850</xdr:colOff>
      <xdr:row>15</xdr:row>
      <xdr:rowOff>142875</xdr:rowOff>
    </xdr:from>
    <xdr:to>
      <xdr:col>21</xdr:col>
      <xdr:colOff>76200</xdr:colOff>
      <xdr:row>19</xdr:row>
      <xdr:rowOff>9525</xdr:rowOff>
    </xdr:to>
    <xdr:grpSp>
      <xdr:nvGrpSpPr>
        <xdr:cNvPr id="2" name="1 Grupo"/>
        <xdr:cNvGrpSpPr/>
      </xdr:nvGrpSpPr>
      <xdr:grpSpPr>
        <a:xfrm>
          <a:off x="10201275" y="3590925"/>
          <a:ext cx="1524000" cy="628650"/>
          <a:chOff x="785812" y="1443037"/>
          <a:chExt cx="1428749" cy="857250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perspectiveRight"/>
          <a:lightRig rig="threePt" dir="t"/>
        </a:scene3d>
      </xdr:grpSpPr>
      <xdr:sp macro="" textlink="">
        <xdr:nvSpPr>
          <xdr:cNvPr id="3" name="2 Rectángulo"/>
          <xdr:cNvSpPr/>
        </xdr:nvSpPr>
        <xdr:spPr>
          <a:xfrm>
            <a:off x="785812" y="1443037"/>
            <a:ext cx="1428749" cy="857250"/>
          </a:xfrm>
          <a:prstGeom prst="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anchor="ctr"/>
          <a:lstStyle/>
          <a:p>
            <a:pPr algn="ctr"/>
            <a:r>
              <a:rPr lang="es-VE" sz="2400" u="sng"/>
              <a:t>GRABAR</a:t>
            </a:r>
          </a:p>
        </xdr:txBody>
      </xdr:sp>
      <xdr:sp macro="" textlink="">
        <xdr:nvSpPr>
          <xdr:cNvPr id="4" name="3 Rectángulo"/>
          <xdr:cNvSpPr/>
        </xdr:nvSpPr>
        <xdr:spPr>
          <a:xfrm>
            <a:off x="785812" y="1443037"/>
            <a:ext cx="1428749" cy="85725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125730" tIns="125730" rIns="125730" bIns="125730" numCol="1" spcCol="1270" anchor="ctr" anchorCtr="0">
            <a:noAutofit/>
          </a:bodyPr>
          <a:lstStyle/>
          <a:p>
            <a:pPr lvl="0" algn="ctr" defTabSz="1466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endParaRPr lang="es-VE" sz="3300" kern="12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328614</xdr:colOff>
      <xdr:row>5</xdr:row>
      <xdr:rowOff>161924</xdr:rowOff>
    </xdr:from>
    <xdr:to>
      <xdr:col>14</xdr:col>
      <xdr:colOff>519433</xdr:colOff>
      <xdr:row>30</xdr:row>
      <xdr:rowOff>172009</xdr:rowOff>
    </xdr:to>
    <xdr:grpSp>
      <xdr:nvGrpSpPr>
        <xdr:cNvPr id="2" name="1 Grupo"/>
        <xdr:cNvGrpSpPr/>
      </xdr:nvGrpSpPr>
      <xdr:grpSpPr>
        <a:xfrm>
          <a:off x="328614" y="1114424"/>
          <a:ext cx="10858819" cy="4772585"/>
          <a:chOff x="20086" y="6844"/>
          <a:chExt cx="1218361" cy="685799"/>
        </a:xfrm>
      </xdr:grpSpPr>
      <xdr:sp macro="" textlink="">
        <xdr:nvSpPr>
          <xdr:cNvPr id="3" name="2 Rectángulo redondeado"/>
          <xdr:cNvSpPr/>
        </xdr:nvSpPr>
        <xdr:spPr>
          <a:xfrm>
            <a:off x="24397" y="6844"/>
            <a:ext cx="1214050" cy="685799"/>
          </a:xfrm>
          <a:prstGeom prst="roundRect">
            <a:avLst>
              <a:gd name="adj" fmla="val 10000"/>
            </a:avLst>
          </a:prstGeom>
          <a:ln w="76200"/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</xdr:sp>
      <xdr:sp macro="" textlink="">
        <xdr:nvSpPr>
          <xdr:cNvPr id="4" name="3 Rectángulo"/>
          <xdr:cNvSpPr/>
        </xdr:nvSpPr>
        <xdr:spPr>
          <a:xfrm>
            <a:off x="20086" y="20086"/>
            <a:ext cx="1194267" cy="64562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102870" tIns="102870" rIns="102870" bIns="102870" numCol="1" spcCol="1270" anchor="ctr" anchorCtr="0">
            <a:noAutofit/>
          </a:bodyPr>
          <a:lstStyle/>
          <a:p>
            <a:pPr lvl="0" algn="ctr" defTabSz="1200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endParaRPr lang="es-VE" sz="2700" kern="1200"/>
          </a:p>
        </xdr:txBody>
      </xdr:sp>
    </xdr:grpSp>
    <xdr:clientData/>
  </xdr:twoCellAnchor>
  <xdr:twoCellAnchor>
    <xdr:from>
      <xdr:col>0</xdr:col>
      <xdr:colOff>447992</xdr:colOff>
      <xdr:row>0</xdr:row>
      <xdr:rowOff>71436</xdr:rowOff>
    </xdr:from>
    <xdr:to>
      <xdr:col>14</xdr:col>
      <xdr:colOff>495619</xdr:colOff>
      <xdr:row>4</xdr:row>
      <xdr:rowOff>147636</xdr:rowOff>
    </xdr:to>
    <xdr:grpSp>
      <xdr:nvGrpSpPr>
        <xdr:cNvPr id="17" name="16 Grupo"/>
        <xdr:cNvGrpSpPr/>
      </xdr:nvGrpSpPr>
      <xdr:grpSpPr>
        <a:xfrm>
          <a:off x="447992" y="71436"/>
          <a:ext cx="10715627" cy="838200"/>
          <a:chOff x="459898" y="0"/>
          <a:chExt cx="10715627" cy="838200"/>
        </a:xfrm>
      </xdr:grpSpPr>
      <xdr:grpSp>
        <xdr:nvGrpSpPr>
          <xdr:cNvPr id="5" name="4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6" name="5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7" name="6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8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400050</xdr:colOff>
      <xdr:row>4</xdr:row>
      <xdr:rowOff>114300</xdr:rowOff>
    </xdr:from>
    <xdr:to>
      <xdr:col>14</xdr:col>
      <xdr:colOff>517050</xdr:colOff>
      <xdr:row>7</xdr:row>
      <xdr:rowOff>9525</xdr:rowOff>
    </xdr:to>
    <xdr:grpSp>
      <xdr:nvGrpSpPr>
        <xdr:cNvPr id="9" name="8 Grupo"/>
        <xdr:cNvGrpSpPr/>
      </xdr:nvGrpSpPr>
      <xdr:grpSpPr>
        <a:xfrm>
          <a:off x="400050" y="876300"/>
          <a:ext cx="10785000" cy="466725"/>
          <a:chOff x="-3261" y="442912"/>
          <a:chExt cx="1442200" cy="907870"/>
        </a:xfrm>
      </xdr:grpSpPr>
      <xdr:sp macro="" textlink="">
        <xdr:nvSpPr>
          <xdr:cNvPr id="10" name="9 Rectángulo"/>
          <xdr:cNvSpPr/>
        </xdr:nvSpPr>
        <xdr:spPr>
          <a:xfrm>
            <a:off x="-3261" y="493533"/>
            <a:ext cx="1442200" cy="857249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8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VENTAS 		   INVENTARIOS              CATALOGOS  	                  PRECIOS               UTILITARIOS 	SALIR</a:t>
            </a:r>
          </a:p>
        </xdr:txBody>
      </xdr:sp>
      <xdr:sp macro="" textlink="">
        <xdr:nvSpPr>
          <xdr:cNvPr id="11" name="10 Rectángulo"/>
          <xdr:cNvSpPr/>
        </xdr:nvSpPr>
        <xdr:spPr>
          <a:xfrm>
            <a:off x="0" y="442912"/>
            <a:ext cx="1428749" cy="85725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125730" tIns="125730" rIns="125730" bIns="125730" numCol="1" spcCol="1270" anchor="ctr" anchorCtr="0">
            <a:noAutofit/>
          </a:bodyPr>
          <a:lstStyle/>
          <a:p>
            <a:pPr lvl="0" algn="ctr" defTabSz="1466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endParaRPr lang="es-VE" sz="3300" kern="1200"/>
          </a:p>
        </xdr:txBody>
      </xdr:sp>
    </xdr:grpSp>
    <xdr:clientData/>
  </xdr:twoCellAnchor>
  <xdr:twoCellAnchor>
    <xdr:from>
      <xdr:col>0</xdr:col>
      <xdr:colOff>369131</xdr:colOff>
      <xdr:row>28</xdr:row>
      <xdr:rowOff>157723</xdr:rowOff>
    </xdr:from>
    <xdr:to>
      <xdr:col>14</xdr:col>
      <xdr:colOff>517083</xdr:colOff>
      <xdr:row>31</xdr:row>
      <xdr:rowOff>48528</xdr:rowOff>
    </xdr:to>
    <xdr:grpSp>
      <xdr:nvGrpSpPr>
        <xdr:cNvPr id="12" name="11 Grupo"/>
        <xdr:cNvGrpSpPr/>
      </xdr:nvGrpSpPr>
      <xdr:grpSpPr>
        <a:xfrm>
          <a:off x="369131" y="5491723"/>
          <a:ext cx="10815952" cy="462305"/>
          <a:chOff x="-17590" y="400890"/>
          <a:chExt cx="1446339" cy="899272"/>
        </a:xfrm>
      </xdr:grpSpPr>
      <xdr:sp macro="" textlink="">
        <xdr:nvSpPr>
          <xdr:cNvPr id="13" name="12 Rectángulo"/>
          <xdr:cNvSpPr/>
        </xdr:nvSpPr>
        <xdr:spPr>
          <a:xfrm>
            <a:off x="-17590" y="400890"/>
            <a:ext cx="1442200" cy="857248"/>
          </a:xfrm>
          <a:prstGeom prst="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Copyright</a:t>
            </a:r>
            <a:r>
              <a:rPr lang="es-ES" sz="18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(c) 2014 -  ATUX PERU E.I.R.L. - </a:t>
            </a:r>
            <a:r>
              <a: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Derechos</a:t>
            </a:r>
            <a:r>
              <a:rPr lang="es-ES" sz="18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Reservados  -    Dic.. 2014</a:t>
            </a:r>
            <a:endParaRPr lang="es-ES" sz="1800" b="1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" name="13 Rectángulo"/>
          <xdr:cNvSpPr/>
        </xdr:nvSpPr>
        <xdr:spPr>
          <a:xfrm>
            <a:off x="0" y="442912"/>
            <a:ext cx="1428749" cy="85725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125730" tIns="125730" rIns="125730" bIns="125730" numCol="1" spcCol="1270" anchor="ctr" anchorCtr="0">
            <a:noAutofit/>
          </a:bodyPr>
          <a:lstStyle/>
          <a:p>
            <a:pPr lvl="0" algn="ctr" defTabSz="14668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endParaRPr lang="es-VE" sz="3300" kern="1200"/>
          </a:p>
        </xdr:txBody>
      </xdr:sp>
    </xdr:grpSp>
    <xdr:clientData/>
  </xdr:twoCellAnchor>
  <xdr:twoCellAnchor>
    <xdr:from>
      <xdr:col>0</xdr:col>
      <xdr:colOff>462277</xdr:colOff>
      <xdr:row>7</xdr:row>
      <xdr:rowOff>78582</xdr:rowOff>
    </xdr:from>
    <xdr:to>
      <xdr:col>2</xdr:col>
      <xdr:colOff>714374</xdr:colOff>
      <xdr:row>19</xdr:row>
      <xdr:rowOff>142878</xdr:rowOff>
    </xdr:to>
    <xdr:sp macro="" textlink="">
      <xdr:nvSpPr>
        <xdr:cNvPr id="15" name="14 Rectángulo redondeado"/>
        <xdr:cNvSpPr/>
      </xdr:nvSpPr>
      <xdr:spPr>
        <a:xfrm>
          <a:off x="462277" y="1412082"/>
          <a:ext cx="1776097" cy="2350296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/>
        <a:lstStyle/>
        <a:p>
          <a:r>
            <a:rPr lang="es-VE" sz="1500" b="1"/>
            <a:t>Ventas</a:t>
          </a:r>
          <a:endParaRPr lang="es-VE" sz="1500" b="1" baseline="0"/>
        </a:p>
        <a:p>
          <a:r>
            <a:rPr lang="es-VE" sz="1500" b="1"/>
            <a:t>Completar Vtas</a:t>
          </a:r>
        </a:p>
        <a:p>
          <a:r>
            <a:rPr lang="es-VE" sz="1500" b="1"/>
            <a:t>Consultar Ventas</a:t>
          </a:r>
          <a:endParaRPr lang="es-VE" sz="1500" b="1" baseline="0"/>
        </a:p>
        <a:p>
          <a:r>
            <a:rPr lang="es-VE" sz="1500" b="1" baseline="0">
              <a:solidFill>
                <a:srgbClr val="FFFF00"/>
              </a:solidFill>
            </a:rPr>
            <a:t>Devolucion</a:t>
          </a:r>
        </a:p>
        <a:p>
          <a:r>
            <a:rPr lang="es-VE" sz="1500" b="1" baseline="0">
              <a:solidFill>
                <a:schemeClr val="tx1"/>
              </a:solidFill>
            </a:rPr>
            <a:t>Consultas</a:t>
          </a:r>
          <a:r>
            <a:rPr lang="es-VE" sz="1500" baseline="0"/>
            <a:t>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5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Apertura de Caja</a:t>
          </a:r>
          <a:endParaRPr lang="es-VE" sz="1500">
            <a:effectLst/>
          </a:endParaRPr>
        </a:p>
        <a:p>
          <a:r>
            <a:rPr lang="es-VE" sz="1500" baseline="0"/>
            <a:t>Caja</a:t>
          </a:r>
        </a:p>
        <a:p>
          <a:r>
            <a:rPr lang="es-VE" sz="1500" b="1" baseline="0">
              <a:solidFill>
                <a:srgbClr val="FFFF00"/>
              </a:solidFill>
            </a:rPr>
            <a:t>Cierre de Caja </a:t>
          </a:r>
        </a:p>
        <a:p>
          <a:r>
            <a:rPr lang="es-VE" sz="1500" b="1" baseline="0">
              <a:solidFill>
                <a:sysClr val="windowText" lastClr="000000"/>
              </a:solidFill>
            </a:rPr>
            <a:t>Cierre de Ventas</a:t>
          </a:r>
          <a:endParaRPr lang="es-VE" sz="15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66952</xdr:colOff>
      <xdr:row>7</xdr:row>
      <xdr:rowOff>76204</xdr:rowOff>
    </xdr:from>
    <xdr:to>
      <xdr:col>5</xdr:col>
      <xdr:colOff>342952</xdr:colOff>
      <xdr:row>18</xdr:row>
      <xdr:rowOff>47625</xdr:rowOff>
    </xdr:to>
    <xdr:sp macro="" textlink="">
      <xdr:nvSpPr>
        <xdr:cNvPr id="30" name="29 Rectángulo redondeado"/>
        <xdr:cNvSpPr/>
      </xdr:nvSpPr>
      <xdr:spPr>
        <a:xfrm>
          <a:off x="2352952" y="1409704"/>
          <a:ext cx="1800000" cy="2066921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/>
        <a:lstStyle/>
        <a:p>
          <a:r>
            <a:rPr lang="es-VE" sz="1500">
              <a:solidFill>
                <a:srgbClr val="FFFF00"/>
              </a:solidFill>
            </a:rPr>
            <a:t>Salid/</a:t>
          </a:r>
          <a:r>
            <a:rPr lang="es-VE" sz="1500" baseline="0">
              <a:solidFill>
                <a:srgbClr val="FFFF00"/>
              </a:solidFill>
            </a:rPr>
            <a:t>Devol.x.Guia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500" baseline="0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Guias de Ingreso</a:t>
          </a:r>
          <a:endParaRPr lang="es-VE" sz="1500">
            <a:solidFill>
              <a:srgbClr val="FFFF00"/>
            </a:solidFill>
            <a:effectLst/>
          </a:endParaRPr>
        </a:p>
        <a:p>
          <a:r>
            <a:rPr lang="es-VE" sz="1500" b="1" baseline="0">
              <a:solidFill>
                <a:schemeClr val="tx1"/>
              </a:solidFill>
            </a:rPr>
            <a:t>Ajuste Stock </a:t>
          </a:r>
        </a:p>
        <a:p>
          <a:r>
            <a:rPr lang="es-VE" sz="1500" b="1" baseline="0">
              <a:solidFill>
                <a:schemeClr val="tx1"/>
              </a:solidFill>
            </a:rPr>
            <a:t>Stock Inicial</a:t>
          </a:r>
        </a:p>
        <a:p>
          <a:r>
            <a:rPr lang="es-VE" sz="1500" b="1">
              <a:solidFill>
                <a:schemeClr val="tx1"/>
              </a:solidFill>
            </a:rPr>
            <a:t>Kardex</a:t>
          </a:r>
        </a:p>
        <a:p>
          <a:r>
            <a:rPr lang="es-VE" sz="1500" b="1">
              <a:solidFill>
                <a:schemeClr val="tx1"/>
              </a:solidFill>
            </a:rPr>
            <a:t>Rotacion</a:t>
          </a:r>
        </a:p>
        <a:p>
          <a:r>
            <a:rPr lang="es-VE" sz="1500">
              <a:solidFill>
                <a:srgbClr val="FFFF00"/>
              </a:solidFill>
            </a:rPr>
            <a:t>Ped.Reposicion</a:t>
          </a:r>
        </a:p>
        <a:p>
          <a:endParaRPr lang="es-VE" sz="1500"/>
        </a:p>
      </xdr:txBody>
    </xdr:sp>
    <xdr:clientData/>
  </xdr:twoCellAnchor>
  <xdr:twoCellAnchor>
    <xdr:from>
      <xdr:col>5</xdr:col>
      <xdr:colOff>411874</xdr:colOff>
      <xdr:row>7</xdr:row>
      <xdr:rowOff>66663</xdr:rowOff>
    </xdr:from>
    <xdr:to>
      <xdr:col>7</xdr:col>
      <xdr:colOff>687874</xdr:colOff>
      <xdr:row>23</xdr:row>
      <xdr:rowOff>119063</xdr:rowOff>
    </xdr:to>
    <xdr:sp macro="" textlink="">
      <xdr:nvSpPr>
        <xdr:cNvPr id="31" name="30 Rectángulo redondeado"/>
        <xdr:cNvSpPr/>
      </xdr:nvSpPr>
      <xdr:spPr>
        <a:xfrm>
          <a:off x="4221874" y="1400163"/>
          <a:ext cx="1800000" cy="31004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/>
        <a:lstStyle/>
        <a:p>
          <a:r>
            <a:rPr lang="es-VE" sz="1500" b="1">
              <a:solidFill>
                <a:schemeClr val="accent6">
                  <a:lumMod val="60000"/>
                  <a:lumOff val="40000"/>
                </a:schemeClr>
              </a:solidFill>
            </a:rPr>
            <a:t>Productos</a:t>
          </a:r>
        </a:p>
        <a:p>
          <a:r>
            <a:rPr lang="es-VE" sz="1500" b="1">
              <a:solidFill>
                <a:schemeClr val="accent6">
                  <a:lumMod val="60000"/>
                  <a:lumOff val="40000"/>
                </a:schemeClr>
              </a:solidFill>
            </a:rPr>
            <a:t>Proveedores Laboratorios Vendedores</a:t>
          </a:r>
        </a:p>
        <a:p>
          <a:r>
            <a:rPr lang="es-VE" sz="1500" b="1">
              <a:solidFill>
                <a:schemeClr val="accent6">
                  <a:lumMod val="60000"/>
                  <a:lumOff val="40000"/>
                </a:schemeClr>
              </a:solidFill>
            </a:rPr>
            <a:t>Clientes</a:t>
          </a:r>
        </a:p>
        <a:p>
          <a:r>
            <a:rPr lang="es-VE" sz="1500" b="1">
              <a:solidFill>
                <a:schemeClr val="accent6">
                  <a:lumMod val="60000"/>
                  <a:lumOff val="40000"/>
                </a:schemeClr>
              </a:solidFill>
            </a:rPr>
            <a:t>IGV</a:t>
          </a:r>
        </a:p>
        <a:p>
          <a:r>
            <a:rPr lang="es-VE" sz="1500" b="1">
              <a:solidFill>
                <a:schemeClr val="accent6">
                  <a:lumMod val="60000"/>
                  <a:lumOff val="40000"/>
                </a:schemeClr>
              </a:solidFill>
            </a:rPr>
            <a:t>Tipo de Cambio</a:t>
          </a:r>
        </a:p>
        <a:p>
          <a:r>
            <a:rPr lang="es-VE" sz="1500" b="1">
              <a:solidFill>
                <a:schemeClr val="accent6">
                  <a:lumMod val="60000"/>
                  <a:lumOff val="40000"/>
                </a:schemeClr>
              </a:solidFill>
            </a:rPr>
            <a:t>Formas</a:t>
          </a:r>
          <a:r>
            <a:rPr lang="es-VE" sz="1500" b="1" baseline="0">
              <a:solidFill>
                <a:schemeClr val="accent6">
                  <a:lumMod val="60000"/>
                  <a:lumOff val="40000"/>
                </a:schemeClr>
              </a:solidFill>
            </a:rPr>
            <a:t> de Pago</a:t>
          </a:r>
        </a:p>
        <a:p>
          <a:r>
            <a:rPr lang="es-VE" sz="1500" b="1" baseline="0">
              <a:solidFill>
                <a:schemeClr val="accent6">
                  <a:lumMod val="60000"/>
                  <a:lumOff val="40000"/>
                </a:schemeClr>
              </a:solidFill>
            </a:rPr>
            <a:t>Set Categorias</a:t>
          </a:r>
        </a:p>
        <a:p>
          <a:r>
            <a:rPr lang="es-VE" sz="1500" b="1" baseline="0">
              <a:solidFill>
                <a:schemeClr val="accent6">
                  <a:lumMod val="60000"/>
                  <a:lumOff val="40000"/>
                </a:schemeClr>
              </a:solidFill>
            </a:rPr>
            <a:t>Principio Activo</a:t>
          </a:r>
        </a:p>
        <a:p>
          <a:r>
            <a:rPr lang="es-VE" sz="1500" b="1" baseline="0">
              <a:solidFill>
                <a:schemeClr val="accent6">
                  <a:lumMod val="60000"/>
                  <a:lumOff val="40000"/>
                </a:schemeClr>
              </a:solidFill>
            </a:rPr>
            <a:t>T.Documento</a:t>
          </a:r>
        </a:p>
        <a:p>
          <a:r>
            <a:rPr lang="es-VE" sz="1500" b="1" baseline="0">
              <a:solidFill>
                <a:schemeClr val="accent6">
                  <a:lumMod val="60000"/>
                  <a:lumOff val="40000"/>
                </a:schemeClr>
              </a:solidFill>
            </a:rPr>
            <a:t>Medicos</a:t>
          </a:r>
          <a:endParaRPr lang="es-VE" sz="1500" b="1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8</xdr:col>
      <xdr:colOff>18903</xdr:colOff>
      <xdr:row>21</xdr:row>
      <xdr:rowOff>61501</xdr:rowOff>
    </xdr:from>
    <xdr:to>
      <xdr:col>10</xdr:col>
      <xdr:colOff>214312</xdr:colOff>
      <xdr:row>27</xdr:row>
      <xdr:rowOff>185395</xdr:rowOff>
    </xdr:to>
    <xdr:sp macro="" textlink="">
      <xdr:nvSpPr>
        <xdr:cNvPr id="32" name="31 Rectángulo redondeado"/>
        <xdr:cNvSpPr/>
      </xdr:nvSpPr>
      <xdr:spPr>
        <a:xfrm>
          <a:off x="6114903" y="4062001"/>
          <a:ext cx="1719409" cy="1266894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/>
        <a:lstStyle/>
        <a:p>
          <a:r>
            <a:rPr lang="es-VE" sz="1400" b="1" baseline="0">
              <a:solidFill>
                <a:schemeClr val="accent6">
                  <a:lumMod val="60000"/>
                  <a:lumOff val="40000"/>
                </a:schemeClr>
              </a:solidFill>
            </a:rPr>
            <a:t>Linea	   - G1</a:t>
          </a:r>
        </a:p>
        <a:p>
          <a:r>
            <a:rPr lang="es-VE" sz="1400" b="1" baseline="0">
              <a:solidFill>
                <a:schemeClr val="accent6">
                  <a:lumMod val="60000"/>
                  <a:lumOff val="40000"/>
                </a:schemeClr>
              </a:solidFill>
            </a:rPr>
            <a:t>Division	   - G2</a:t>
          </a:r>
        </a:p>
        <a:p>
          <a:r>
            <a:rPr lang="es-VE" sz="1400" b="1" baseline="0">
              <a:solidFill>
                <a:schemeClr val="accent6">
                  <a:lumMod val="60000"/>
                  <a:lumOff val="40000"/>
                </a:schemeClr>
              </a:solidFill>
            </a:rPr>
            <a:t>Sub.Division   - G3</a:t>
          </a:r>
        </a:p>
        <a:p>
          <a:r>
            <a:rPr lang="es-VE" sz="1400" b="1" baseline="0">
              <a:solidFill>
                <a:schemeClr val="accent6">
                  <a:lumMod val="60000"/>
                  <a:lumOff val="40000"/>
                </a:schemeClr>
              </a:solidFill>
            </a:rPr>
            <a:t>Familia 	   - G4</a:t>
          </a:r>
        </a:p>
        <a:p>
          <a:r>
            <a:rPr lang="es-VE" sz="1400" b="1" baseline="0">
              <a:solidFill>
                <a:schemeClr val="accent6">
                  <a:lumMod val="60000"/>
                  <a:lumOff val="40000"/>
                </a:schemeClr>
              </a:solidFill>
            </a:rPr>
            <a:t>Sub.Familia     - G5</a:t>
          </a:r>
        </a:p>
        <a:p>
          <a:endParaRPr lang="es-VE" sz="1600" baseline="0"/>
        </a:p>
      </xdr:txBody>
    </xdr:sp>
    <xdr:clientData/>
  </xdr:twoCellAnchor>
  <xdr:twoCellAnchor>
    <xdr:from>
      <xdr:col>8</xdr:col>
      <xdr:colOff>602280</xdr:colOff>
      <xdr:row>7</xdr:row>
      <xdr:rowOff>71435</xdr:rowOff>
    </xdr:from>
    <xdr:to>
      <xdr:col>11</xdr:col>
      <xdr:colOff>23804</xdr:colOff>
      <xdr:row>17</xdr:row>
      <xdr:rowOff>149678</xdr:rowOff>
    </xdr:to>
    <xdr:sp macro="" textlink="">
      <xdr:nvSpPr>
        <xdr:cNvPr id="34" name="33 Rectángulo redondeado"/>
        <xdr:cNvSpPr/>
      </xdr:nvSpPr>
      <xdr:spPr>
        <a:xfrm>
          <a:off x="6698280" y="1404935"/>
          <a:ext cx="1707524" cy="198324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/>
        <a:lstStyle/>
        <a:p>
          <a:r>
            <a:rPr lang="es-VE" sz="1500" b="1">
              <a:solidFill>
                <a:srgbClr val="FFFF00"/>
              </a:solidFill>
            </a:rPr>
            <a:t>Factores</a:t>
          </a:r>
        </a:p>
        <a:p>
          <a:r>
            <a:rPr lang="es-VE" sz="1500" b="1">
              <a:solidFill>
                <a:sysClr val="windowText" lastClr="000000"/>
              </a:solidFill>
            </a:rPr>
            <a:t>Precios</a:t>
          </a:r>
        </a:p>
        <a:p>
          <a:r>
            <a:rPr lang="es-VE" sz="1500" b="1">
              <a:solidFill>
                <a:sysClr val="windowText" lastClr="000000"/>
              </a:solidFill>
            </a:rPr>
            <a:t>Descuento</a:t>
          </a:r>
          <a:r>
            <a:rPr lang="es-VE" sz="1500" b="1" baseline="0">
              <a:solidFill>
                <a:sysClr val="windowText" lastClr="000000"/>
              </a:solidFill>
            </a:rPr>
            <a:t> Gral.</a:t>
          </a:r>
        </a:p>
        <a:p>
          <a:r>
            <a:rPr lang="es-VE" sz="1500" b="1" baseline="0">
              <a:solidFill>
                <a:sysClr val="windowText" lastClr="000000"/>
              </a:solidFill>
            </a:rPr>
            <a:t>Descuento Lab.</a:t>
          </a:r>
        </a:p>
        <a:p>
          <a:r>
            <a:rPr lang="es-VE" sz="1500" b="1" baseline="0">
              <a:solidFill>
                <a:schemeClr val="tx1"/>
              </a:solidFill>
            </a:rPr>
            <a:t>Incentivos</a:t>
          </a:r>
        </a:p>
        <a:p>
          <a:r>
            <a:rPr lang="es-VE" sz="1500" b="1" baseline="0">
              <a:solidFill>
                <a:schemeClr val="tx1"/>
              </a:solidFill>
            </a:rPr>
            <a:t>Min.Exhibicion</a:t>
          </a:r>
        </a:p>
        <a:p>
          <a:r>
            <a:rPr lang="es-VE" sz="1500" b="1" baseline="0">
              <a:solidFill>
                <a:sysClr val="windowText" lastClr="000000"/>
              </a:solidFill>
            </a:rPr>
            <a:t>Lista de Precios</a:t>
          </a:r>
        </a:p>
        <a:p>
          <a:r>
            <a:rPr lang="es-VE" sz="1500" b="1" baseline="0"/>
            <a:t>Fraccionamiento</a:t>
          </a:r>
        </a:p>
        <a:p>
          <a:endParaRPr lang="es-VE" sz="1600"/>
        </a:p>
      </xdr:txBody>
    </xdr:sp>
    <xdr:clientData/>
  </xdr:twoCellAnchor>
  <xdr:twoCellAnchor>
    <xdr:from>
      <xdr:col>11</xdr:col>
      <xdr:colOff>76352</xdr:colOff>
      <xdr:row>7</xdr:row>
      <xdr:rowOff>73826</xdr:rowOff>
    </xdr:from>
    <xdr:to>
      <xdr:col>13</xdr:col>
      <xdr:colOff>250028</xdr:colOff>
      <xdr:row>13</xdr:row>
      <xdr:rowOff>119063</xdr:rowOff>
    </xdr:to>
    <xdr:sp macro="" textlink="">
      <xdr:nvSpPr>
        <xdr:cNvPr id="35" name="34 Rectángulo redondeado"/>
        <xdr:cNvSpPr/>
      </xdr:nvSpPr>
      <xdr:spPr>
        <a:xfrm>
          <a:off x="8458352" y="1407326"/>
          <a:ext cx="1697676" cy="1188237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/>
        <a:lstStyle/>
        <a:p>
          <a:r>
            <a:rPr lang="es-VE" sz="1400" b="1">
              <a:solidFill>
                <a:schemeClr val="accent6">
                  <a:lumMod val="60000"/>
                  <a:lumOff val="40000"/>
                </a:schemeClr>
              </a:solidFill>
            </a:rPr>
            <a:t>Correlativos</a:t>
          </a:r>
        </a:p>
        <a:p>
          <a:r>
            <a:rPr lang="es-VE" sz="1400" b="1" baseline="0">
              <a:solidFill>
                <a:schemeClr val="bg1"/>
              </a:solidFill>
            </a:rPr>
            <a:t>Num.Sunat</a:t>
          </a:r>
        </a:p>
        <a:p>
          <a:r>
            <a:rPr lang="es-VE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Actualizar</a:t>
          </a:r>
          <a:r>
            <a:rPr lang="es-VE" sz="14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inform.</a:t>
          </a:r>
          <a:endParaRPr lang="es-VE" sz="1400" b="1" baseline="0"/>
        </a:p>
        <a:p>
          <a:r>
            <a:rPr lang="es-VE" sz="1400" b="1" baseline="0">
              <a:solidFill>
                <a:schemeClr val="bg1"/>
              </a:solidFill>
            </a:rPr>
            <a:t>Clave de Usuarios</a:t>
          </a:r>
        </a:p>
      </xdr:txBody>
    </xdr:sp>
    <xdr:clientData/>
  </xdr:twoCellAnchor>
  <xdr:twoCellAnchor>
    <xdr:from>
      <xdr:col>13</xdr:col>
      <xdr:colOff>292689</xdr:colOff>
      <xdr:row>7</xdr:row>
      <xdr:rowOff>66664</xdr:rowOff>
    </xdr:from>
    <xdr:to>
      <xdr:col>14</xdr:col>
      <xdr:colOff>488157</xdr:colOff>
      <xdr:row>9</xdr:row>
      <xdr:rowOff>2</xdr:rowOff>
    </xdr:to>
    <xdr:sp macro="" textlink="">
      <xdr:nvSpPr>
        <xdr:cNvPr id="36" name="35 Rectángulo redondeado"/>
        <xdr:cNvSpPr/>
      </xdr:nvSpPr>
      <xdr:spPr>
        <a:xfrm>
          <a:off x="10198689" y="1400164"/>
          <a:ext cx="957468" cy="314338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/>
        <a:lstStyle/>
        <a:p>
          <a:r>
            <a:rPr lang="es-VE" sz="1600" baseline="0"/>
            <a:t>Salir</a:t>
          </a:r>
          <a:endParaRPr lang="es-VE" sz="1600"/>
        </a:p>
      </xdr:txBody>
    </xdr:sp>
    <xdr:clientData/>
  </xdr:twoCellAnchor>
  <xdr:twoCellAnchor editAs="oneCell">
    <xdr:from>
      <xdr:col>12</xdr:col>
      <xdr:colOff>523878</xdr:colOff>
      <xdr:row>20</xdr:row>
      <xdr:rowOff>59532</xdr:rowOff>
    </xdr:from>
    <xdr:to>
      <xdr:col>14</xdr:col>
      <xdr:colOff>476252</xdr:colOff>
      <xdr:row>27</xdr:row>
      <xdr:rowOff>89950</xdr:rowOff>
    </xdr:to>
    <xdr:pic>
      <xdr:nvPicPr>
        <xdr:cNvPr id="37" name="36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67878" y="3869532"/>
          <a:ext cx="1476374" cy="1363918"/>
        </a:xfrm>
        <a:prstGeom prst="rect">
          <a:avLst/>
        </a:prstGeom>
      </xdr:spPr>
    </xdr:pic>
    <xdr:clientData/>
  </xdr:twoCellAnchor>
  <xdr:twoCellAnchor>
    <xdr:from>
      <xdr:col>1</xdr:col>
      <xdr:colOff>614342</xdr:colOff>
      <xdr:row>18</xdr:row>
      <xdr:rowOff>173774</xdr:rowOff>
    </xdr:from>
    <xdr:to>
      <xdr:col>3</xdr:col>
      <xdr:colOff>619114</xdr:colOff>
      <xdr:row>23</xdr:row>
      <xdr:rowOff>11906</xdr:rowOff>
    </xdr:to>
    <xdr:sp macro="" textlink="">
      <xdr:nvSpPr>
        <xdr:cNvPr id="24" name="23 Rectángulo redondeado"/>
        <xdr:cNvSpPr/>
      </xdr:nvSpPr>
      <xdr:spPr>
        <a:xfrm>
          <a:off x="1376342" y="3602774"/>
          <a:ext cx="1528772" cy="790632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/>
        <a:lstStyle/>
        <a:p>
          <a:r>
            <a:rPr lang="es-VE" sz="1400" b="1" baseline="0">
              <a:solidFill>
                <a:schemeClr val="tx1"/>
              </a:solidFill>
            </a:rPr>
            <a:t>Detalle de Venta</a:t>
          </a:r>
        </a:p>
        <a:p>
          <a:r>
            <a:rPr lang="es-VE" sz="1400" b="1" baseline="0">
              <a:solidFill>
                <a:schemeClr val="tx1"/>
              </a:solidFill>
            </a:rPr>
            <a:t>Venta x Transac.  </a:t>
          </a:r>
        </a:p>
        <a:p>
          <a:r>
            <a:rPr lang="es-VE" sz="1400" b="1" baseline="0">
              <a:solidFill>
                <a:schemeClr val="tx1"/>
              </a:solidFill>
            </a:rPr>
            <a:t>Venta x Dia </a:t>
          </a:r>
        </a:p>
      </xdr:txBody>
    </xdr:sp>
    <xdr:clientData/>
  </xdr:twoCellAnchor>
  <xdr:twoCellAnchor>
    <xdr:from>
      <xdr:col>2</xdr:col>
      <xdr:colOff>59534</xdr:colOff>
      <xdr:row>13</xdr:row>
      <xdr:rowOff>23813</xdr:rowOff>
    </xdr:from>
    <xdr:to>
      <xdr:col>3</xdr:col>
      <xdr:colOff>41671</xdr:colOff>
      <xdr:row>19</xdr:row>
      <xdr:rowOff>35721</xdr:rowOff>
    </xdr:to>
    <xdr:sp macro="" textlink="">
      <xdr:nvSpPr>
        <xdr:cNvPr id="16" name="15 Flecha doblada"/>
        <xdr:cNvSpPr/>
      </xdr:nvSpPr>
      <xdr:spPr>
        <a:xfrm rot="5400000">
          <a:off x="1378149" y="2705698"/>
          <a:ext cx="1154908" cy="744137"/>
        </a:xfrm>
        <a:prstGeom prst="bentArrow">
          <a:avLst>
            <a:gd name="adj1" fmla="val 15400"/>
            <a:gd name="adj2" fmla="val 19400"/>
            <a:gd name="adj3" fmla="val 25000"/>
            <a:gd name="adj4" fmla="val 43750"/>
          </a:avLst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83340</xdr:colOff>
      <xdr:row>9</xdr:row>
      <xdr:rowOff>161834</xdr:rowOff>
    </xdr:from>
    <xdr:to>
      <xdr:col>8</xdr:col>
      <xdr:colOff>547685</xdr:colOff>
      <xdr:row>14</xdr:row>
      <xdr:rowOff>178594</xdr:rowOff>
    </xdr:to>
    <xdr:sp macro="" textlink="">
      <xdr:nvSpPr>
        <xdr:cNvPr id="27" name="26 Rectángulo redondeado"/>
        <xdr:cNvSpPr/>
      </xdr:nvSpPr>
      <xdr:spPr>
        <a:xfrm>
          <a:off x="5417340" y="1876334"/>
          <a:ext cx="1226345" cy="96926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/>
        <a:lstStyle/>
        <a:p>
          <a:r>
            <a:rPr lang="es-VE" sz="1200" b="1" baseline="0">
              <a:solidFill>
                <a:schemeClr val="accent6">
                  <a:lumMod val="60000"/>
                  <a:lumOff val="40000"/>
                </a:schemeClr>
              </a:solidFill>
            </a:rPr>
            <a:t>Creacion</a:t>
          </a:r>
        </a:p>
        <a:p>
          <a:r>
            <a:rPr lang="es-VE" sz="1200" b="1" baseline="0">
              <a:solidFill>
                <a:schemeClr val="accent6">
                  <a:lumMod val="60000"/>
                  <a:lumOff val="40000"/>
                </a:schemeClr>
              </a:solidFill>
            </a:rPr>
            <a:t>Modificacion</a:t>
          </a:r>
        </a:p>
        <a:p>
          <a:r>
            <a:rPr lang="es-VE" sz="1200" b="1" baseline="0">
              <a:solidFill>
                <a:schemeClr val="accent6">
                  <a:lumMod val="60000"/>
                  <a:lumOff val="40000"/>
                </a:schemeClr>
              </a:solidFill>
            </a:rPr>
            <a:t>Eliminacion</a:t>
          </a:r>
        </a:p>
        <a:p>
          <a:r>
            <a:rPr lang="es-VE" sz="1200" b="1" baseline="0">
              <a:solidFill>
                <a:schemeClr val="accent6">
                  <a:lumMod val="60000"/>
                  <a:lumOff val="40000"/>
                </a:schemeClr>
              </a:solidFill>
            </a:rPr>
            <a:t>Codigos Barra</a:t>
          </a:r>
        </a:p>
      </xdr:txBody>
    </xdr:sp>
    <xdr:clientData/>
  </xdr:twoCellAnchor>
  <xdr:twoCellAnchor>
    <xdr:from>
      <xdr:col>7</xdr:col>
      <xdr:colOff>11907</xdr:colOff>
      <xdr:row>8</xdr:row>
      <xdr:rowOff>92919</xdr:rowOff>
    </xdr:from>
    <xdr:to>
      <xdr:col>8</xdr:col>
      <xdr:colOff>271475</xdr:colOff>
      <xdr:row>10</xdr:row>
      <xdr:rowOff>142874</xdr:rowOff>
    </xdr:to>
    <xdr:sp macro="" textlink="">
      <xdr:nvSpPr>
        <xdr:cNvPr id="41" name="40 Flecha doblada"/>
        <xdr:cNvSpPr/>
      </xdr:nvSpPr>
      <xdr:spPr>
        <a:xfrm rot="5400000">
          <a:off x="5641213" y="1321613"/>
          <a:ext cx="430955" cy="1021568"/>
        </a:xfrm>
        <a:prstGeom prst="bentArrow">
          <a:avLst>
            <a:gd name="adj1" fmla="val 25082"/>
            <a:gd name="adj2" fmla="val 25000"/>
            <a:gd name="adj3" fmla="val 28390"/>
            <a:gd name="adj4" fmla="val 43750"/>
          </a:avLst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685666</xdr:colOff>
      <xdr:row>18</xdr:row>
      <xdr:rowOff>8798</xdr:rowOff>
    </xdr:from>
    <xdr:to>
      <xdr:col>10</xdr:col>
      <xdr:colOff>392913</xdr:colOff>
      <xdr:row>20</xdr:row>
      <xdr:rowOff>156478</xdr:rowOff>
    </xdr:to>
    <xdr:sp macro="" textlink="">
      <xdr:nvSpPr>
        <xdr:cNvPr id="42" name="41 Rectángulo redondeado"/>
        <xdr:cNvSpPr/>
      </xdr:nvSpPr>
      <xdr:spPr>
        <a:xfrm>
          <a:off x="6781666" y="3437798"/>
          <a:ext cx="1231247" cy="52868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/>
        <a:lstStyle/>
        <a:p>
          <a:r>
            <a:rPr lang="es-VE" sz="1400" b="1" baseline="0">
              <a:solidFill>
                <a:schemeClr val="accent6">
                  <a:lumMod val="60000"/>
                  <a:lumOff val="40000"/>
                </a:schemeClr>
              </a:solidFill>
            </a:rPr>
            <a:t>Creacion</a:t>
          </a:r>
        </a:p>
        <a:p>
          <a:r>
            <a:rPr lang="es-VE" sz="1400" b="1" baseline="0">
              <a:solidFill>
                <a:schemeClr val="accent6">
                  <a:lumMod val="60000"/>
                  <a:lumOff val="40000"/>
                </a:schemeClr>
              </a:solidFill>
            </a:rPr>
            <a:t>Modificacion </a:t>
          </a:r>
        </a:p>
      </xdr:txBody>
    </xdr:sp>
    <xdr:clientData/>
  </xdr:twoCellAnchor>
  <xdr:twoCellAnchor>
    <xdr:from>
      <xdr:col>7</xdr:col>
      <xdr:colOff>226217</xdr:colOff>
      <xdr:row>18</xdr:row>
      <xdr:rowOff>114315</xdr:rowOff>
    </xdr:from>
    <xdr:to>
      <xdr:col>8</xdr:col>
      <xdr:colOff>650089</xdr:colOff>
      <xdr:row>21</xdr:row>
      <xdr:rowOff>81646</xdr:rowOff>
    </xdr:to>
    <xdr:sp macro="" textlink="">
      <xdr:nvSpPr>
        <xdr:cNvPr id="44" name="43 Flecha doblada"/>
        <xdr:cNvSpPr/>
      </xdr:nvSpPr>
      <xdr:spPr>
        <a:xfrm rot="5400000">
          <a:off x="5883737" y="3219795"/>
          <a:ext cx="538831" cy="1185872"/>
        </a:xfrm>
        <a:prstGeom prst="bentArrow">
          <a:avLst>
            <a:gd name="adj1" fmla="val 25082"/>
            <a:gd name="adj2" fmla="val 25000"/>
            <a:gd name="adj3" fmla="val 28390"/>
            <a:gd name="adj4" fmla="val 43750"/>
          </a:avLst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142875</xdr:colOff>
      <xdr:row>17</xdr:row>
      <xdr:rowOff>54430</xdr:rowOff>
    </xdr:from>
    <xdr:to>
      <xdr:col>9</xdr:col>
      <xdr:colOff>123830</xdr:colOff>
      <xdr:row>18</xdr:row>
      <xdr:rowOff>169188</xdr:rowOff>
    </xdr:to>
    <xdr:sp macro="" textlink="">
      <xdr:nvSpPr>
        <xdr:cNvPr id="45" name="44 Flecha doblada"/>
        <xdr:cNvSpPr/>
      </xdr:nvSpPr>
      <xdr:spPr>
        <a:xfrm rot="5400000">
          <a:off x="6076724" y="2693081"/>
          <a:ext cx="305258" cy="1504955"/>
        </a:xfrm>
        <a:prstGeom prst="bentArrow">
          <a:avLst>
            <a:gd name="adj1" fmla="val 25082"/>
            <a:gd name="adj2" fmla="val 25000"/>
            <a:gd name="adj3" fmla="val 28390"/>
            <a:gd name="adj4" fmla="val 43750"/>
          </a:avLst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124882</xdr:rowOff>
    </xdr:from>
    <xdr:to>
      <xdr:col>14</xdr:col>
      <xdr:colOff>155098</xdr:colOff>
      <xdr:row>29</xdr:row>
      <xdr:rowOff>69821</xdr:rowOff>
    </xdr:to>
    <xdr:grpSp>
      <xdr:nvGrpSpPr>
        <xdr:cNvPr id="2" name="1 Grupo"/>
        <xdr:cNvGrpSpPr/>
      </xdr:nvGrpSpPr>
      <xdr:grpSpPr>
        <a:xfrm>
          <a:off x="0" y="797235"/>
          <a:ext cx="10823098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F7=Reporte: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Boletas   Facturas   Todos  RESUMEN: Se consolida la informacion x Item                                                                                                                                                                  E</a:t>
              </a:r>
              <a:r>
                <a:rPr lang="es-ES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SC=Salir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54428</xdr:colOff>
      <xdr:row>1</xdr:row>
      <xdr:rowOff>0</xdr:rowOff>
    </xdr:from>
    <xdr:to>
      <xdr:col>14</xdr:col>
      <xdr:colOff>102055</xdr:colOff>
      <xdr:row>5</xdr:row>
      <xdr:rowOff>16056</xdr:rowOff>
    </xdr:to>
    <xdr:grpSp>
      <xdr:nvGrpSpPr>
        <xdr:cNvPr id="9" name="8 Grupo"/>
        <xdr:cNvGrpSpPr/>
      </xdr:nvGrpSpPr>
      <xdr:grpSpPr>
        <a:xfrm>
          <a:off x="54428" y="291353"/>
          <a:ext cx="10715627" cy="778056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11206</xdr:colOff>
      <xdr:row>5</xdr:row>
      <xdr:rowOff>50427</xdr:rowOff>
    </xdr:from>
    <xdr:to>
      <xdr:col>14</xdr:col>
      <xdr:colOff>106455</xdr:colOff>
      <xdr:row>9</xdr:row>
      <xdr:rowOff>46285</xdr:rowOff>
    </xdr:to>
    <xdr:sp macro="" textlink="">
      <xdr:nvSpPr>
        <xdr:cNvPr id="14" name="13 Rectángulo redondeado"/>
        <xdr:cNvSpPr/>
      </xdr:nvSpPr>
      <xdr:spPr>
        <a:xfrm>
          <a:off x="11206" y="1107702"/>
          <a:ext cx="10763249" cy="757858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Rango Evaluacion:</a:t>
          </a:r>
          <a:r>
            <a:rPr lang="es-VE" sz="1800" b="1" baseline="0"/>
            <a:t> 01/01/2014 a 31/12/2014   Valor Precio Promedio: S/.  200.20                Vta.Total: S/.  215.10</a:t>
          </a:r>
        </a:p>
        <a:p>
          <a:pPr algn="l"/>
          <a:r>
            <a:rPr lang="es-VE" sz="1800" b="1" baseline="0"/>
            <a:t> %Margen              :              1.07%                          %Utilidad                       :           6.93%               Utilidad  : S/.    14.90</a:t>
          </a:r>
        </a:p>
      </xdr:txBody>
    </xdr:sp>
    <xdr:clientData/>
  </xdr:twoCellAnchor>
  <xdr:twoCellAnchor>
    <xdr:from>
      <xdr:col>0</xdr:col>
      <xdr:colOff>0</xdr:colOff>
      <xdr:row>9</xdr:row>
      <xdr:rowOff>132522</xdr:rowOff>
    </xdr:from>
    <xdr:to>
      <xdr:col>14</xdr:col>
      <xdr:colOff>38100</xdr:colOff>
      <xdr:row>25</xdr:row>
      <xdr:rowOff>0</xdr:rowOff>
    </xdr:to>
    <xdr:sp macro="" textlink="">
      <xdr:nvSpPr>
        <xdr:cNvPr id="15" name="14 Rectángulo redondeado"/>
        <xdr:cNvSpPr/>
      </xdr:nvSpPr>
      <xdr:spPr>
        <a:xfrm>
          <a:off x="0" y="1951797"/>
          <a:ext cx="10706100" cy="2915478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CORRELATIVO EMIT.      #SUNAT          FECHA        CODIGO_DESCRIPCION_UNIDAD                LABORATORIO CANTIDAD PRECIO       % DCTO.    MONTO                XXXXXXXXXX      E ###-######### XX/XX/XXXX  XXXXXXXX-XXXXXXXXXXXXXXXXXXXXXXXX XXXXXXXXXXX XXXXXXXX XXXXXXXXXX XXXXXX XXXXXXXXX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XXXXXXXXXX      E ###-######### XX/XX/XXXX  XXXXXXXX-XXXXXXXXXXXXXXXXXXXXXXXX XXXXXXXXXXX XXXXXXXX XXXXXXXXXX XXXXXX XXXXXXXXX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XXXXXXXXXX      E ###-######### XX/XX/XXXX  XXXXXXXX-XXXXXXXXXXXXXXXXXXXXXXXX XXXXXXXXXXX XXXXXXXX XXXXXXXXXX XXXXXX XXXXXXXXX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XXXXXXXXXX          ###-######### XX/XX/XXXX  XXXXXXXX-XXXXXXXXXXXXXXXXXXXXXXXX XXXXXXXXXXX XXXXXXXX XXXXXXXXXX XXXXXX XXXXXXXXX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XXXXXXXXXX      E  ###-######### XX/XX/XXXX  XXXXXXXX-XXXXXXXXXXXXXXXXXXXXXXXX XXXXXXXXXXX XXXXXXXX XXXXXXXXXX XXXXXX XXXXXXXXX</a:t>
          </a:r>
          <a:endParaRPr lang="es-VE" sz="1300">
            <a:effectLst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E = Trx EMITIDA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   =  Trx NO EMITIDA                                                                                                      </a:t>
          </a:r>
        </a:p>
      </xdr:txBody>
    </xdr:sp>
    <xdr:clientData/>
  </xdr:twoCellAnchor>
  <xdr:twoCellAnchor>
    <xdr:from>
      <xdr:col>0</xdr:col>
      <xdr:colOff>11198</xdr:colOff>
      <xdr:row>32</xdr:row>
      <xdr:rowOff>0</xdr:rowOff>
    </xdr:from>
    <xdr:to>
      <xdr:col>14</xdr:col>
      <xdr:colOff>49298</xdr:colOff>
      <xdr:row>47</xdr:row>
      <xdr:rowOff>57978</xdr:rowOff>
    </xdr:to>
    <xdr:sp macro="" textlink="">
      <xdr:nvSpPr>
        <xdr:cNvPr id="16" name="15 Rectángulo redondeado"/>
        <xdr:cNvSpPr/>
      </xdr:nvSpPr>
      <xdr:spPr>
        <a:xfrm>
          <a:off x="11198" y="6305550"/>
          <a:ext cx="10706100" cy="2915478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VE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CODIGO_DESCRIPCION_UNIDAD                   LABORATORIO CANTIDAD   PRECIO            MONTO         VAL.P.PROM   MARGEN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XXXXXXXX-XXXXXXXXXXXXXXXXXXXXXXXX  XXXXXXXXXXX   XXXXXXXX   XXXXXXXXXX  XXXXXXXXX   XXXXXXXXXX    XXXXXXX</a:t>
          </a:r>
          <a:endParaRPr lang="es-VE" sz="14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XXXXXXXX-XXXXXXXXXXXXXXXXXXXXXXXX  XXXXXXXXXXX   XXXXXXXX   XXXXXXXXXX  XXXXXXXXX   XXXXXXXXXX    XXXXXXX</a:t>
          </a:r>
          <a:endParaRPr lang="es-VE" sz="14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XXXXXXXX-XXXXXXXXXXXXXXXXXXXXXXXX  XXXXXXXXXXX   XXXXXXXX   XXXXXXXXXX  XXXXXXXXX   XXXXXXXXXX    XXXXXXX</a:t>
          </a:r>
          <a:endParaRPr lang="es-VE" sz="14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XXXXXXXX-XXXXXXXXXXXXXXXXXXXXXXXX  XXXXXXXXXXX   XXXXXXXX   XXXXXXXXXX  XXXXXXXXX   XXXXXXXXXX    XXXXXXX</a:t>
          </a:r>
          <a:endParaRPr lang="es-VE" sz="14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XXXXXXXX-XXXXXXXXXXXXXXXXXXXXXXXX  XXXXXXXXXXX   XXXXXXXX   XXXXXXXXXX  XXXXXXXXX   XXXXXXXXXX    XXXXXXX</a:t>
          </a:r>
          <a:endParaRPr lang="es-VE" sz="14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XXXXXXXX-XXXXXXXXXXXXXXXXXXXXXXXX  XXXXXXXXXXX   XXXXXXXX   XXXXXXXXXX  XXXXXXXXX   XXXXXXXXXX    XXXXXXX</a:t>
          </a:r>
          <a:endParaRPr lang="es-VE" sz="14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XXXXXXXX-XXXXXXXXXXXXXXXXXXXXXXXX  XXXXXXXXXXX   XXXXXXXX   XXXXXXXXXX  XXXXXXXXX   XXXXXXXXXX    XXXXXXX</a:t>
          </a:r>
          <a:endParaRPr lang="es-VE" sz="14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XXXXXXXX-XXXXXXXXXXXXXXXXXXXXXXXX  XXXXXXXXXXX   XXXXXXXX   XXXXXXXXXX  XXXXXXXXX   XXXXXXXXXX    XXXXXXX</a:t>
          </a:r>
          <a:endParaRPr lang="es-VE" sz="14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XXXXXXXX-XXXXXXXXXXXXXXXXXXXXXXXX  XXXXXXXXXXX   XXXXXXXX   XXXXXXXXXX  XXXXXXXXX   XXXXXXXXXX    XXXXXXX</a:t>
          </a:r>
          <a:endParaRPr lang="es-VE" sz="1400">
            <a:effectLst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E = Trx EMITIDA</a:t>
          </a:r>
        </a:p>
        <a:p>
          <a:pPr algn="l"/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   =  Trx NO EMITIDA                                                                                                      </a:t>
          </a:r>
        </a:p>
      </xdr:txBody>
    </xdr:sp>
    <xdr:clientData/>
  </xdr:twoCellAnchor>
  <xdr:twoCellAnchor>
    <xdr:from>
      <xdr:col>0</xdr:col>
      <xdr:colOff>0</xdr:colOff>
      <xdr:row>52</xdr:row>
      <xdr:rowOff>124882</xdr:rowOff>
    </xdr:from>
    <xdr:to>
      <xdr:col>14</xdr:col>
      <xdr:colOff>155098</xdr:colOff>
      <xdr:row>78</xdr:row>
      <xdr:rowOff>69821</xdr:rowOff>
    </xdr:to>
    <xdr:grpSp>
      <xdr:nvGrpSpPr>
        <xdr:cNvPr id="17" name="16 Grupo"/>
        <xdr:cNvGrpSpPr/>
      </xdr:nvGrpSpPr>
      <xdr:grpSpPr>
        <a:xfrm>
          <a:off x="0" y="10333441"/>
          <a:ext cx="10823098" cy="4897939"/>
          <a:chOff x="762000" y="1455975"/>
          <a:chExt cx="10823098" cy="4897939"/>
        </a:xfrm>
      </xdr:grpSpPr>
      <xdr:grpSp>
        <xdr:nvGrpSpPr>
          <xdr:cNvPr id="18" name="17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22" name="21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23" name="22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19" name="18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20" name="19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F7=Reporte: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Resumen   Detallado                                                                                                                                    E</a:t>
              </a:r>
              <a:r>
                <a:rPr lang="es-ES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SC=Salir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21" name="20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54428</xdr:colOff>
      <xdr:row>50</xdr:row>
      <xdr:rowOff>0</xdr:rowOff>
    </xdr:from>
    <xdr:to>
      <xdr:col>14</xdr:col>
      <xdr:colOff>102055</xdr:colOff>
      <xdr:row>54</xdr:row>
      <xdr:rowOff>16056</xdr:rowOff>
    </xdr:to>
    <xdr:grpSp>
      <xdr:nvGrpSpPr>
        <xdr:cNvPr id="24" name="23 Grupo"/>
        <xdr:cNvGrpSpPr/>
      </xdr:nvGrpSpPr>
      <xdr:grpSpPr>
        <a:xfrm>
          <a:off x="54428" y="9827559"/>
          <a:ext cx="10715627" cy="778056"/>
          <a:chOff x="459898" y="0"/>
          <a:chExt cx="10715627" cy="838200"/>
        </a:xfrm>
      </xdr:grpSpPr>
      <xdr:grpSp>
        <xdr:nvGrpSpPr>
          <xdr:cNvPr id="25" name="24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27" name="26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28" name="27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26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11206</xdr:colOff>
      <xdr:row>54</xdr:row>
      <xdr:rowOff>50427</xdr:rowOff>
    </xdr:from>
    <xdr:to>
      <xdr:col>14</xdr:col>
      <xdr:colOff>106455</xdr:colOff>
      <xdr:row>58</xdr:row>
      <xdr:rowOff>46285</xdr:rowOff>
    </xdr:to>
    <xdr:sp macro="" textlink="">
      <xdr:nvSpPr>
        <xdr:cNvPr id="29" name="28 Rectángulo redondeado"/>
        <xdr:cNvSpPr/>
      </xdr:nvSpPr>
      <xdr:spPr>
        <a:xfrm>
          <a:off x="11206" y="10651752"/>
          <a:ext cx="10763249" cy="757858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Rango Evaluacion:</a:t>
          </a:r>
          <a:r>
            <a:rPr lang="es-VE" sz="1800" b="1" baseline="0"/>
            <a:t> 01/01/2014 a 31/12/2014   Valor Precio Promedio: S/.  200.20                Vta.Total: S/.  215.10</a:t>
          </a:r>
        </a:p>
      </xdr:txBody>
    </xdr:sp>
    <xdr:clientData/>
  </xdr:twoCellAnchor>
  <xdr:twoCellAnchor>
    <xdr:from>
      <xdr:col>0</xdr:col>
      <xdr:colOff>0</xdr:colOff>
      <xdr:row>58</xdr:row>
      <xdr:rowOff>132522</xdr:rowOff>
    </xdr:from>
    <xdr:to>
      <xdr:col>14</xdr:col>
      <xdr:colOff>38100</xdr:colOff>
      <xdr:row>74</xdr:row>
      <xdr:rowOff>0</xdr:rowOff>
    </xdr:to>
    <xdr:sp macro="" textlink="">
      <xdr:nvSpPr>
        <xdr:cNvPr id="30" name="29 Rectángulo redondeado"/>
        <xdr:cNvSpPr/>
      </xdr:nvSpPr>
      <xdr:spPr>
        <a:xfrm>
          <a:off x="0" y="11495847"/>
          <a:ext cx="10706100" cy="2915478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CORRELATIVO    #SUNAT             FECHA             CLIENTE                                                             Td  Imp   Vend     MONTO      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XXXXXXXXXX      ###-######### XX/XX/XXXX  XXXXXXXX-XXXXXXXXXXXXXXXXXXXXXXXX   X  XXX   XXXXX   XXXXXXXXX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XXXXXXXXXX      ###-######### XX/XX/XXXX  XXXXXXXX-XXXXXXXXXXXXXXXXXXXXXXXX   X  XXX   XXXXX   XXXXXXXXX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XXXXXXXXXX      ###-######### XX/XX/XXXX  XXXXXXXX-XXXXXXXXXXXXXXXXXXXXXXXX   X  XXX   XXXXX   XXXXXXXXX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XXXXXXXXXX      ###-######### XX/XX/XXXX  XXXXXXXX-XXXXXXXXXXXXXXXXXXXXXXXX   X  XXX   XXXXX   XXXXXXXXX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XXXXXXXXXX      ###-######### XX/XX/XXXX  XXXXXXXX-XXXXXXXXXXXXXXXXXXXXXXXX   X  XXX   XXXXX   XXXXXXXXX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XXXXXXXXXX      ###-######### XX/XX/XXXX  XXXXXXXX-XXXXXXXXXXXXXXXXXXXXXXXX   X  XXX   XXXXX   XXXXXXXXX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XXXXXXXXXX      ###-######### XX/XX/XXXX  XXXXXXXX-XXXXXXXXXXXXXXXXXXXXXXXX   X  XXX   XXXXX   XXXXXXXXX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XXXXXXXXXX      ###-######### XX/XX/XXXX  XXXXXXXX-XXXXXXXXXXXXXXXXXXXXXXXX   X  XXX   XXXXX   XXXXXXXXX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81</xdr:row>
      <xdr:rowOff>67235</xdr:rowOff>
    </xdr:from>
    <xdr:to>
      <xdr:col>14</xdr:col>
      <xdr:colOff>38100</xdr:colOff>
      <xdr:row>98</xdr:row>
      <xdr:rowOff>89647</xdr:rowOff>
    </xdr:to>
    <xdr:sp macro="" textlink="">
      <xdr:nvSpPr>
        <xdr:cNvPr id="31" name="30 Rectángulo redondeado"/>
        <xdr:cNvSpPr/>
      </xdr:nvSpPr>
      <xdr:spPr>
        <a:xfrm>
          <a:off x="0" y="15916835"/>
          <a:ext cx="10706100" cy="3260912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RESUMEN DE VENTAS  01/01/2014 A 31/12/2014                                      CD   FORMA DE PAGO   MONTO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EMITIDOS	:   ##########			    00   SOLES                           ##########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TICKETS 	:  ##########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4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FACTURAS 	:  ##########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4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DEVOLUCI. 	:  ##########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4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OTROS 	:  #########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______________________________________________                           </a:t>
          </a:r>
          <a:r>
            <a:rPr lang="es-VE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______________________________________________</a:t>
          </a: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	    #########                                                                                                                         #########</a:t>
          </a:r>
          <a:endParaRPr lang="es-VE" sz="1400">
            <a:effectLst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105</xdr:row>
      <xdr:rowOff>124882</xdr:rowOff>
    </xdr:from>
    <xdr:to>
      <xdr:col>14</xdr:col>
      <xdr:colOff>155098</xdr:colOff>
      <xdr:row>131</xdr:row>
      <xdr:rowOff>69821</xdr:rowOff>
    </xdr:to>
    <xdr:grpSp>
      <xdr:nvGrpSpPr>
        <xdr:cNvPr id="32" name="31 Grupo"/>
        <xdr:cNvGrpSpPr/>
      </xdr:nvGrpSpPr>
      <xdr:grpSpPr>
        <a:xfrm>
          <a:off x="0" y="20631647"/>
          <a:ext cx="10823098" cy="4897939"/>
          <a:chOff x="762000" y="1455975"/>
          <a:chExt cx="10823098" cy="4897939"/>
        </a:xfrm>
      </xdr:grpSpPr>
      <xdr:grpSp>
        <xdr:nvGrpSpPr>
          <xdr:cNvPr id="33" name="3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37" name="3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38" name="3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34" name="3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35" name="3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F7=Reporte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                                                                   E</a:t>
              </a:r>
              <a:r>
                <a:rPr lang="es-ES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SC=Salir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6" name="3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54428</xdr:colOff>
      <xdr:row>103</xdr:row>
      <xdr:rowOff>0</xdr:rowOff>
    </xdr:from>
    <xdr:to>
      <xdr:col>14</xdr:col>
      <xdr:colOff>102055</xdr:colOff>
      <xdr:row>107</xdr:row>
      <xdr:rowOff>16056</xdr:rowOff>
    </xdr:to>
    <xdr:grpSp>
      <xdr:nvGrpSpPr>
        <xdr:cNvPr id="39" name="38 Grupo"/>
        <xdr:cNvGrpSpPr/>
      </xdr:nvGrpSpPr>
      <xdr:grpSpPr>
        <a:xfrm>
          <a:off x="54428" y="20125765"/>
          <a:ext cx="10715627" cy="778056"/>
          <a:chOff x="459898" y="0"/>
          <a:chExt cx="10715627" cy="838200"/>
        </a:xfrm>
      </xdr:grpSpPr>
      <xdr:grpSp>
        <xdr:nvGrpSpPr>
          <xdr:cNvPr id="40" name="3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42" name="4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3" name="4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4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11206</xdr:colOff>
      <xdr:row>107</xdr:row>
      <xdr:rowOff>50427</xdr:rowOff>
    </xdr:from>
    <xdr:to>
      <xdr:col>14</xdr:col>
      <xdr:colOff>106455</xdr:colOff>
      <xdr:row>110</xdr:row>
      <xdr:rowOff>22411</xdr:rowOff>
    </xdr:to>
    <xdr:sp macro="" textlink="">
      <xdr:nvSpPr>
        <xdr:cNvPr id="44" name="43 Rectángulo redondeado"/>
        <xdr:cNvSpPr/>
      </xdr:nvSpPr>
      <xdr:spPr>
        <a:xfrm>
          <a:off x="11206" y="20957802"/>
          <a:ext cx="10763249" cy="54348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Rango Evaluacion:</a:t>
          </a:r>
          <a:r>
            <a:rPr lang="es-VE" sz="1800" b="1" baseline="0"/>
            <a:t> 01/01/2014 a 31/12/2014                                                                                Vta.Total: S/.  215.10</a:t>
          </a:r>
        </a:p>
      </xdr:txBody>
    </xdr:sp>
    <xdr:clientData/>
  </xdr:twoCellAnchor>
  <xdr:twoCellAnchor>
    <xdr:from>
      <xdr:col>0</xdr:col>
      <xdr:colOff>0</xdr:colOff>
      <xdr:row>110</xdr:row>
      <xdr:rowOff>87698</xdr:rowOff>
    </xdr:from>
    <xdr:to>
      <xdr:col>14</xdr:col>
      <xdr:colOff>38100</xdr:colOff>
      <xdr:row>126</xdr:row>
      <xdr:rowOff>179294</xdr:rowOff>
    </xdr:to>
    <xdr:sp macro="" textlink="">
      <xdr:nvSpPr>
        <xdr:cNvPr id="45" name="44 Rectángulo redondeado"/>
        <xdr:cNvSpPr/>
      </xdr:nvSpPr>
      <xdr:spPr>
        <a:xfrm>
          <a:off x="0" y="21566573"/>
          <a:ext cx="10706100" cy="3139596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FECHA            BOL.INICIO       BOL.FINAL       FAC.INICIO       FAC.FINAL         B.MANUAL INI  F.MANUAL INI  #BOL     #FACT   #DEVOL.  MONTO      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XX/XX/XXXX  XXX-XXXXXXX  XXX-XXXXXXX  XXX-XXXXXXX  XXX-XXXXXXX   XXX-XXXXXXX     XXX-XXXXXXX   XXXXX   XXXXX   XXXXX     XXXXXXXXXX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XX/XX/XXXX  XXX-XXXXXXX  XXX-XXXXXXX  XXX-XXXXXXX  XXX-XXXXXXX   XXX-XXXXXXX     XXX-XXXXXXX   XXXXX   XXXXX   XXXXX     XXXXXXXXXX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XX/XX/XXXX  XXX-XXXXXXX  XXX-XXXXXXX  XXX-XXXXXXX  XXX-XXXXXXX   XXX-XXXXXXX     XXX-XXXXXXX   XXXXX   XXXXX   XXXXX     XXXXXXXXXX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XX/XX/XXXX  XXX-XXXXXXX  XXX-XXXXXXX  XXX-XXXXXXX  XXX-XXXXXXX   XXX-XXXXXXX     XXX-XXXXXXX   XXXXX   XXXXX   XXXXX     XXXXXXXXXX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XX/XX/XXXX  XXX-XXXXXXX  XXX-XXXXXXX  XXX-XXXXXXX  XXX-XXXXXXX   XXX-XXXXXXX     XXX-XXXXXXX   XXXXX   XXXXX   XXXXX     XXXXXXXXXX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XX/XX/XXXX  XXX-XXXXXXX  XXX-XXXXXXX  XXX-XXXXXXX  XXX-XXXXXXX   XXX-XXXXXXX     XXX-XXXXXXX   XXXXX   XXXXX   XXXXX     XXXXXXXXXX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XX/XX/XXXX  XXX-XXXXXXX  XXX-XXXXXXX  XXX-XXXXXXX  XXX-XXXXXXX   XXX-XXXXXXX     XXX-XXXXXXX   XXXXX   XXXXX   XXXXX     XXXXXXXXXX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XX/XX/XXXX  XXX-XXXXXXX  XXX-XXXXXXX  XXX-XXXXXXX  XXX-XXXXXXX   XXX-XXXXXXX     XXX-XXXXXXX   XXXXX   XXXXX   XXXXX     XXXXXXXXXX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XX/XX/XXXX  XXX-XXXXXXX  XXX-XXXXXXX  XXX-XXXXXXX  XXX-XXXXXXX   XXX-XXXXXXX     XXX-XXXXXXX   XXXXX   XXXXX   XXXXX     XXXXXXXXXX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XX/XX/XXXX  XXX-XXXXXXX  XXX-XXXXXXX  XXX-XXXXXXX  XXX-XXXXXXX   XXX-XXXXXXX     XXX-XXXXXXX   XXXXX   XXXXX   XXXXX     XXXXXXXXXX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XX/XX/XXXX  XXX-XXXXXXX  XXX-XXXXXXX  XXX-XXXXXXX  XXX-XXXXXXX   XXX-XXXXXXX     XXX-XXXXXXX   XXXXX   XXXXX   XXXXX     XXXXXXXXXX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3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XX/XX/XXXX  XXX-XXXXXXX  XXX-XXXXXXX  XXX-XXXXXXX  XXX-XXXXXXX   XXX-XXXXXXX     XXX-XXXXXXX   XXXXX   XXXXX   XXXXX     XXXXXXXXXX</a:t>
          </a:r>
          <a:endParaRPr lang="es-VE" sz="13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717176</xdr:colOff>
      <xdr:row>14</xdr:row>
      <xdr:rowOff>100853</xdr:rowOff>
    </xdr:from>
    <xdr:to>
      <xdr:col>15</xdr:col>
      <xdr:colOff>605118</xdr:colOff>
      <xdr:row>25</xdr:row>
      <xdr:rowOff>100853</xdr:rowOff>
    </xdr:to>
    <xdr:sp macro="" textlink="">
      <xdr:nvSpPr>
        <xdr:cNvPr id="46" name="45 Flecha abajo"/>
        <xdr:cNvSpPr/>
      </xdr:nvSpPr>
      <xdr:spPr>
        <a:xfrm>
          <a:off x="11385176" y="2872628"/>
          <a:ext cx="649942" cy="2095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15</xdr:col>
      <xdr:colOff>0</xdr:colOff>
      <xdr:row>34</xdr:row>
      <xdr:rowOff>0</xdr:rowOff>
    </xdr:from>
    <xdr:to>
      <xdr:col>15</xdr:col>
      <xdr:colOff>649942</xdr:colOff>
      <xdr:row>45</xdr:row>
      <xdr:rowOff>0</xdr:rowOff>
    </xdr:to>
    <xdr:sp macro="" textlink="">
      <xdr:nvSpPr>
        <xdr:cNvPr id="47" name="46 Flecha abajo"/>
        <xdr:cNvSpPr/>
      </xdr:nvSpPr>
      <xdr:spPr>
        <a:xfrm>
          <a:off x="11430000" y="6686550"/>
          <a:ext cx="649942" cy="2095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15</xdr:col>
      <xdr:colOff>0</xdr:colOff>
      <xdr:row>60</xdr:row>
      <xdr:rowOff>0</xdr:rowOff>
    </xdr:from>
    <xdr:to>
      <xdr:col>15</xdr:col>
      <xdr:colOff>649942</xdr:colOff>
      <xdr:row>71</xdr:row>
      <xdr:rowOff>0</xdr:rowOff>
    </xdr:to>
    <xdr:sp macro="" textlink="">
      <xdr:nvSpPr>
        <xdr:cNvPr id="48" name="47 Flecha abajo"/>
        <xdr:cNvSpPr/>
      </xdr:nvSpPr>
      <xdr:spPr>
        <a:xfrm>
          <a:off x="11430000" y="11744325"/>
          <a:ext cx="649942" cy="2095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15</xdr:col>
      <xdr:colOff>0</xdr:colOff>
      <xdr:row>83</xdr:row>
      <xdr:rowOff>0</xdr:rowOff>
    </xdr:from>
    <xdr:to>
      <xdr:col>15</xdr:col>
      <xdr:colOff>649942</xdr:colOff>
      <xdr:row>94</xdr:row>
      <xdr:rowOff>0</xdr:rowOff>
    </xdr:to>
    <xdr:sp macro="" textlink="">
      <xdr:nvSpPr>
        <xdr:cNvPr id="49" name="48 Flecha abajo"/>
        <xdr:cNvSpPr/>
      </xdr:nvSpPr>
      <xdr:spPr>
        <a:xfrm>
          <a:off x="11430000" y="16230600"/>
          <a:ext cx="649942" cy="2095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15</xdr:col>
      <xdr:colOff>0</xdr:colOff>
      <xdr:row>112</xdr:row>
      <xdr:rowOff>0</xdr:rowOff>
    </xdr:from>
    <xdr:to>
      <xdr:col>15</xdr:col>
      <xdr:colOff>649942</xdr:colOff>
      <xdr:row>123</xdr:row>
      <xdr:rowOff>0</xdr:rowOff>
    </xdr:to>
    <xdr:sp macro="" textlink="">
      <xdr:nvSpPr>
        <xdr:cNvPr id="50" name="49 Flecha abajo"/>
        <xdr:cNvSpPr/>
      </xdr:nvSpPr>
      <xdr:spPr>
        <a:xfrm rot="10800000">
          <a:off x="11430000" y="21859875"/>
          <a:ext cx="649942" cy="2095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124882</xdr:rowOff>
    </xdr:from>
    <xdr:to>
      <xdr:col>14</xdr:col>
      <xdr:colOff>155098</xdr:colOff>
      <xdr:row>28</xdr:row>
      <xdr:rowOff>69821</xdr:rowOff>
    </xdr:to>
    <xdr:grpSp>
      <xdr:nvGrpSpPr>
        <xdr:cNvPr id="2" name="1 Grupo"/>
        <xdr:cNvGrpSpPr/>
      </xdr:nvGrpSpPr>
      <xdr:grpSpPr>
        <a:xfrm>
          <a:off x="0" y="505882"/>
          <a:ext cx="10823098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F2=APERTURA DE CAJA    F3=DEFINIR IMPRESORAS</a:t>
              </a:r>
              <a:r>
                <a:rPr lang="es-ES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F4=DEFINIR usuario caja             F10=GRABARf4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E</a:t>
              </a:r>
              <a:r>
                <a:rPr lang="es-ES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SC=Salir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54428</xdr:colOff>
      <xdr:row>0</xdr:row>
      <xdr:rowOff>0</xdr:rowOff>
    </xdr:from>
    <xdr:to>
      <xdr:col>14</xdr:col>
      <xdr:colOff>102055</xdr:colOff>
      <xdr:row>4</xdr:row>
      <xdr:rowOff>16056</xdr:rowOff>
    </xdr:to>
    <xdr:grpSp>
      <xdr:nvGrpSpPr>
        <xdr:cNvPr id="9" name="8 Grupo"/>
        <xdr:cNvGrpSpPr/>
      </xdr:nvGrpSpPr>
      <xdr:grpSpPr>
        <a:xfrm>
          <a:off x="54428" y="0"/>
          <a:ext cx="10715627" cy="778056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11206</xdr:colOff>
      <xdr:row>4</xdr:row>
      <xdr:rowOff>50427</xdr:rowOff>
    </xdr:from>
    <xdr:to>
      <xdr:col>14</xdr:col>
      <xdr:colOff>106455</xdr:colOff>
      <xdr:row>8</xdr:row>
      <xdr:rowOff>46285</xdr:rowOff>
    </xdr:to>
    <xdr:sp macro="" textlink="">
      <xdr:nvSpPr>
        <xdr:cNvPr id="14" name="13 Rectángulo redondeado"/>
        <xdr:cNvSpPr/>
      </xdr:nvSpPr>
      <xdr:spPr>
        <a:xfrm>
          <a:off x="11206" y="812427"/>
          <a:ext cx="10763249" cy="757858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 baseline="0"/>
            <a:t>APERTURA DE CAJA</a:t>
          </a:r>
        </a:p>
      </xdr:txBody>
    </xdr:sp>
    <xdr:clientData/>
  </xdr:twoCellAnchor>
  <xdr:twoCellAnchor>
    <xdr:from>
      <xdr:col>0</xdr:col>
      <xdr:colOff>0</xdr:colOff>
      <xdr:row>8</xdr:row>
      <xdr:rowOff>132522</xdr:rowOff>
    </xdr:from>
    <xdr:to>
      <xdr:col>14</xdr:col>
      <xdr:colOff>38100</xdr:colOff>
      <xdr:row>24</xdr:row>
      <xdr:rowOff>0</xdr:rowOff>
    </xdr:to>
    <xdr:sp macro="" textlink="">
      <xdr:nvSpPr>
        <xdr:cNvPr id="15" name="14 Rectángulo redondeado"/>
        <xdr:cNvSpPr/>
      </xdr:nvSpPr>
      <xdr:spPr>
        <a:xfrm>
          <a:off x="0" y="1656522"/>
          <a:ext cx="10706100" cy="2915478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VE" sz="1300" b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380991</xdr:colOff>
      <xdr:row>11</xdr:row>
      <xdr:rowOff>87707</xdr:rowOff>
    </xdr:from>
    <xdr:to>
      <xdr:col>5</xdr:col>
      <xdr:colOff>560267</xdr:colOff>
      <xdr:row>20</xdr:row>
      <xdr:rowOff>179294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15 Rectángulo redondeado"/>
            <xdr:cNvSpPr/>
          </xdr:nvSpPr>
          <xdr:spPr>
            <a:xfrm>
              <a:off x="380991" y="2183207"/>
              <a:ext cx="3989276" cy="1806087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VE" sz="1300" b="0" i="1">
                        <a:latin typeface="Cambria Math"/>
                        <a:ea typeface="Cambria Math"/>
                      </a:rPr>
                      <m:t>≪≪≪   </m:t>
                    </m:r>
                    <m:r>
                      <a:rPr lang="es-VE" sz="1300" b="0" i="1">
                        <a:latin typeface="Cambria Math"/>
                        <a:ea typeface="Cambria Math"/>
                      </a:rPr>
                      <m:t>𝐴𝑃𝐸𝑅𝑇𝑈𝑅𝐴</m:t>
                    </m:r>
                    <m:r>
                      <a:rPr lang="es-VE" sz="13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300" b="0" i="1">
                        <a:latin typeface="Cambria Math"/>
                        <a:ea typeface="Cambria Math"/>
                      </a:rPr>
                      <m:t>𝐷𝐸</m:t>
                    </m:r>
                    <m:r>
                      <a:rPr lang="es-VE" sz="13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300" b="0" i="1">
                        <a:latin typeface="Cambria Math"/>
                        <a:ea typeface="Cambria Math"/>
                      </a:rPr>
                      <m:t>𝐶𝐴𝐽𝐴</m:t>
                    </m:r>
                    <m:r>
                      <a:rPr lang="es-VE" sz="1300" b="0" i="1">
                        <a:latin typeface="Cambria Math"/>
                        <a:ea typeface="Cambria Math"/>
                      </a:rPr>
                      <m:t>  ≫≫≫</m:t>
                    </m:r>
                  </m:oMath>
                </m:oMathPara>
              </a14:m>
              <a:endParaRPr lang="es-VE" sz="1300" b="0"/>
            </a:p>
            <a:p>
              <a:pPr algn="l"/>
              <a:endParaRPr lang="es-VE" sz="1300" b="0"/>
            </a:p>
            <a:p>
              <a:pPr algn="l"/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USUARIO:   XXXXXXXXXXXXXXXXXXXX </a:t>
              </a:r>
            </a:p>
            <a:p>
              <a:pPr algn="l"/>
              <a:r>
                <a:rPr lang="es-VE" sz="1300" b="0"/>
                <a:t>----------------------------------------------------------------------</a:t>
              </a:r>
            </a:p>
            <a:p>
              <a:pPr algn="l"/>
              <a:r>
                <a:rPr lang="es-VE" sz="13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CAJA</a:t>
              </a: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#</a:t>
              </a:r>
              <a:r>
                <a:rPr lang="es-VE" sz="13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FECHA                HORA          MONTO  CAJA </a:t>
              </a:r>
            </a:p>
            <a:p>
              <a:pPr algn="l"/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     XX/XX/XXXX     ##:##: ##     ############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---------------------------------------------------------------------------</a:t>
              </a:r>
              <a:endParaRPr lang="es-VE" sz="1300">
                <a:effectLst/>
              </a:endParaRP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6" name="15 Rectángulo redondeado"/>
            <xdr:cNvSpPr/>
          </xdr:nvSpPr>
          <xdr:spPr>
            <a:xfrm>
              <a:off x="380991" y="2183207"/>
              <a:ext cx="3989276" cy="1806087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VE" sz="1300" b="0" i="0">
                  <a:latin typeface="Cambria Math"/>
                  <a:ea typeface="Cambria Math"/>
                </a:rPr>
                <a:t>≪≪≪   𝐴𝑃𝐸𝑅𝑇𝑈𝑅𝐴 𝐷𝐸 𝐶𝐴𝐽𝐴  ≫≫≫</a:t>
              </a:r>
              <a:endParaRPr lang="es-VE" sz="1300" b="0"/>
            </a:p>
            <a:p>
              <a:pPr algn="l"/>
              <a:endParaRPr lang="es-VE" sz="1300" b="0"/>
            </a:p>
            <a:p>
              <a:pPr algn="l"/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USUARIO:   XXXXXXXXXXXXXXXXXXXX </a:t>
              </a:r>
            </a:p>
            <a:p>
              <a:pPr algn="l"/>
              <a:r>
                <a:rPr lang="es-VE" sz="1300" b="0"/>
                <a:t>----------------------------------------------------------------------</a:t>
              </a:r>
            </a:p>
            <a:p>
              <a:pPr algn="l"/>
              <a:r>
                <a:rPr lang="es-VE" sz="13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CAJA</a:t>
              </a: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#</a:t>
              </a:r>
              <a:r>
                <a:rPr lang="es-VE" sz="13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FECHA                HORA          MONTO  CAJA </a:t>
              </a:r>
            </a:p>
            <a:p>
              <a:pPr algn="l"/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     XX/XX/XXXX     ##:##: ##     ############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---------------------------------------------------------------------------</a:t>
              </a:r>
              <a:endParaRPr lang="es-VE" sz="1300">
                <a:effectLst/>
              </a:endParaRP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6</xdr:col>
      <xdr:colOff>44824</xdr:colOff>
      <xdr:row>10</xdr:row>
      <xdr:rowOff>54080</xdr:rowOff>
    </xdr:from>
    <xdr:to>
      <xdr:col>11</xdr:col>
      <xdr:colOff>493059</xdr:colOff>
      <xdr:row>22</xdr:row>
      <xdr:rowOff>190499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16 Rectángulo redondeado"/>
            <xdr:cNvSpPr/>
          </xdr:nvSpPr>
          <xdr:spPr>
            <a:xfrm>
              <a:off x="4616824" y="1959080"/>
              <a:ext cx="4258235" cy="2422419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VE" sz="1300" b="0" i="1">
                        <a:latin typeface="Cambria Math"/>
                        <a:ea typeface="Cambria Math"/>
                      </a:rPr>
                      <m:t>≪≪≪   </m:t>
                    </m:r>
                    <m:r>
                      <a:rPr lang="es-VE" sz="1300" b="0" i="1">
                        <a:latin typeface="Cambria Math"/>
                        <a:ea typeface="Cambria Math"/>
                      </a:rPr>
                      <m:t>𝐷𝐸𝐹𝐼𝑁𝐼𝑅</m:t>
                    </m:r>
                    <m:r>
                      <a:rPr lang="es-VE" sz="13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300" b="0" i="1">
                        <a:latin typeface="Cambria Math"/>
                        <a:ea typeface="Cambria Math"/>
                      </a:rPr>
                      <m:t>𝐼𝑀𝑃𝑅𝐸𝑆𝑂𝑅𝐴</m:t>
                    </m:r>
                    <m:r>
                      <a:rPr lang="es-VE" sz="1300" b="0" i="1">
                        <a:latin typeface="Cambria Math"/>
                        <a:ea typeface="Cambria Math"/>
                      </a:rPr>
                      <m:t>  ≫≫≫</m:t>
                    </m:r>
                  </m:oMath>
                </m:oMathPara>
              </a14:m>
              <a:endParaRPr lang="es-VE" sz="13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---------------------------------------------------------------------------</a:t>
              </a:r>
              <a:endParaRPr lang="es-VE" sz="1300">
                <a:effectLst/>
              </a:endParaRPr>
            </a:p>
            <a:p>
              <a:pPr algn="l"/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CAJA#:  XXXXX     USUARIO:   XXXXXXXXXXXXXXXXXXXX X</a:t>
              </a:r>
            </a:p>
            <a:p>
              <a:pPr algn="l"/>
              <a:r>
                <a:rPr lang="es-VE" sz="1300" b="0"/>
                <a:t>---------------------------------------------------------------------------</a:t>
              </a:r>
            </a:p>
            <a:p>
              <a:pPr algn="l"/>
              <a:r>
                <a:rPr lang="es-VE" sz="1300" b="0"/>
                <a:t>ITEM  TP_DOC.</a:t>
              </a:r>
              <a:r>
                <a:rPr lang="es-VE" sz="1300" b="0" baseline="0"/>
                <a:t>     RUTA                                             PRUEBA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---------------------------------------------------------------------------</a:t>
              </a:r>
              <a:endParaRPr lang="es-VE" sz="1300" b="0" baseline="0"/>
            </a:p>
            <a:p>
              <a:pPr algn="l"/>
              <a:r>
                <a:rPr lang="es-VE" sz="1300" b="0" baseline="0"/>
                <a:t>01       BOLETA       \\192.168.1.111</a:t>
              </a: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\EPSON_BOL       XXX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02       FACTURA    \\192.168.1.111\EPSON_FAC       XXX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03       GUIAS          \\192.168.1.111\EPSON_FAC       XXX</a:t>
              </a:r>
              <a:endParaRPr lang="es-VE" sz="13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--------------------------------------------------------------------------</a:t>
              </a:r>
              <a:endParaRPr lang="es-VE" sz="1300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VE" sz="1300">
                <a:effectLst/>
              </a:endParaRPr>
            </a:p>
          </xdr:txBody>
        </xdr:sp>
      </mc:Choice>
      <mc:Fallback xmlns="">
        <xdr:sp macro="" textlink="">
          <xdr:nvSpPr>
            <xdr:cNvPr id="17" name="16 Rectángulo redondeado"/>
            <xdr:cNvSpPr/>
          </xdr:nvSpPr>
          <xdr:spPr>
            <a:xfrm>
              <a:off x="4616824" y="1959080"/>
              <a:ext cx="4258235" cy="2422419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VE" sz="1300" b="0" i="0">
                  <a:latin typeface="Cambria Math"/>
                  <a:ea typeface="Cambria Math"/>
                </a:rPr>
                <a:t>≪≪≪   𝐷𝐸𝐹𝐼𝑁𝐼𝑅 𝐼𝑀𝑃𝑅𝐸𝑆𝑂𝑅𝐴  ≫≫≫</a:t>
              </a:r>
              <a:endParaRPr lang="es-VE" sz="13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---------------------------------------------------------------------------</a:t>
              </a:r>
              <a:endParaRPr lang="es-VE" sz="1300">
                <a:effectLst/>
              </a:endParaRPr>
            </a:p>
            <a:p>
              <a:pPr algn="l"/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CAJA#:  XXXXX     USUARIO:   XXXXXXXXXXXXXXXXXXXX X</a:t>
              </a:r>
            </a:p>
            <a:p>
              <a:pPr algn="l"/>
              <a:r>
                <a:rPr lang="es-VE" sz="1300" b="0"/>
                <a:t>---------------------------------------------------------------------------</a:t>
              </a:r>
            </a:p>
            <a:p>
              <a:pPr algn="l"/>
              <a:r>
                <a:rPr lang="es-VE" sz="1300" b="0"/>
                <a:t>ITEM  TP_DOC.</a:t>
              </a:r>
              <a:r>
                <a:rPr lang="es-VE" sz="1300" b="0" baseline="0"/>
                <a:t>     RUTA                                             PRUEBA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---------------------------------------------------------------------------</a:t>
              </a:r>
              <a:endParaRPr lang="es-VE" sz="1300" b="0" baseline="0"/>
            </a:p>
            <a:p>
              <a:pPr algn="l"/>
              <a:r>
                <a:rPr lang="es-VE" sz="1300" b="0" baseline="0"/>
                <a:t>01       BOLETA       \\192.168.1.111</a:t>
              </a: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\EPSON_BOL       XXX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02       FACTURA   </a:t>
              </a: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\\192.168.1.111\EPSON_FAC       XXX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03       GUIAS          \\192.168.1.111\EPSON_FAC       XXX</a:t>
              </a:r>
              <a:endParaRPr lang="es-VE" sz="13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3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--------------------------------------------------------------------------</a:t>
              </a:r>
              <a:endParaRPr lang="es-VE" sz="1300">
                <a:effectLst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VE" sz="1300">
                <a:effectLst/>
              </a:endParaRP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124882</xdr:rowOff>
    </xdr:from>
    <xdr:to>
      <xdr:col>14</xdr:col>
      <xdr:colOff>155098</xdr:colOff>
      <xdr:row>29</xdr:row>
      <xdr:rowOff>69821</xdr:rowOff>
    </xdr:to>
    <xdr:grpSp>
      <xdr:nvGrpSpPr>
        <xdr:cNvPr id="2" name="1 Grupo"/>
        <xdr:cNvGrpSpPr/>
      </xdr:nvGrpSpPr>
      <xdr:grpSpPr>
        <a:xfrm>
          <a:off x="0" y="774823"/>
          <a:ext cx="10823098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F2=ARQUEO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DE WINCHA                                          F3=ARQUEO GENERAL                                     E</a:t>
              </a:r>
              <a:r>
                <a:rPr lang="es-ES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SC=Salir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54428</xdr:colOff>
      <xdr:row>1</xdr:row>
      <xdr:rowOff>0</xdr:rowOff>
    </xdr:from>
    <xdr:to>
      <xdr:col>14</xdr:col>
      <xdr:colOff>102055</xdr:colOff>
      <xdr:row>5</xdr:row>
      <xdr:rowOff>16056</xdr:rowOff>
    </xdr:to>
    <xdr:grpSp>
      <xdr:nvGrpSpPr>
        <xdr:cNvPr id="9" name="8 Grupo"/>
        <xdr:cNvGrpSpPr/>
      </xdr:nvGrpSpPr>
      <xdr:grpSpPr>
        <a:xfrm>
          <a:off x="54428" y="268941"/>
          <a:ext cx="10715627" cy="778056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697166</xdr:colOff>
      <xdr:row>8</xdr:row>
      <xdr:rowOff>2897</xdr:rowOff>
    </xdr:from>
    <xdr:to>
      <xdr:col>11</xdr:col>
      <xdr:colOff>546688</xdr:colOff>
      <xdr:row>24</xdr:row>
      <xdr:rowOff>123265</xdr:rowOff>
    </xdr:to>
    <xdr:sp macro="" textlink="">
      <xdr:nvSpPr>
        <xdr:cNvPr id="14" name="13 Rectángulo redondeado"/>
        <xdr:cNvSpPr/>
      </xdr:nvSpPr>
      <xdr:spPr>
        <a:xfrm>
          <a:off x="1459166" y="1336397"/>
          <a:ext cx="7469522" cy="3168368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VE" sz="1100" b="0"/>
            <a:t>ARQUEO</a:t>
          </a:r>
          <a:r>
            <a:rPr lang="es-VE" sz="1100" b="0" baseline="0"/>
            <a:t> DE CAJA    XXXXXXX          SERIE:   XXXXXX           FECHA:  XX/XX/XXXX</a:t>
          </a:r>
        </a:p>
        <a:p>
          <a:pPr algn="l"/>
          <a:r>
            <a:rPr lang="es-VE" sz="1100" b="0" baseline="0"/>
            <a:t>------------------------------Tickect/Boletas-------Bol.Manual -------Tickect/Factura-------Fact.Manual---------Testigo-------------</a:t>
          </a:r>
        </a:p>
        <a:p>
          <a:pPr algn="l"/>
          <a:r>
            <a:rPr lang="es-VE" sz="1100" b="0" baseline="0"/>
            <a:t>Emitidos	:</a:t>
          </a:r>
        </a:p>
        <a:p>
          <a:pPr algn="l"/>
          <a:r>
            <a:rPr lang="es-VE" sz="1100" b="0" baseline="0"/>
            <a:t>Monto Cobrado:</a:t>
          </a:r>
        </a:p>
        <a:p>
          <a:pPr algn="l"/>
          <a:r>
            <a:rPr lang="es-VE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Monto IGV	:</a:t>
          </a:r>
          <a:endParaRPr lang="es-VE" sz="1100" b="0" baseline="0"/>
        </a:p>
        <a:p>
          <a:pPr algn="l"/>
          <a:r>
            <a:rPr lang="es-VE" sz="1100" b="0" baseline="0"/>
            <a:t>Monto Afecto	:</a:t>
          </a:r>
        </a:p>
        <a:p>
          <a:pPr algn="l"/>
          <a:r>
            <a:rPr lang="es-VE" sz="1100" b="0" baseline="0"/>
            <a:t>-------------------------------------------------------------------------------------------------------------------------------------------------------------</a:t>
          </a:r>
        </a:p>
        <a:p>
          <a:pPr algn="l"/>
          <a:r>
            <a:rPr lang="es-VE" sz="1100" b="0" baseline="0"/>
            <a:t>                                          ############.##  </a:t>
          </a:r>
          <a:r>
            <a:rPr lang="es-VE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############.##  ############.##  ############.##  ############.##</a:t>
          </a:r>
        </a:p>
        <a:p>
          <a:pPr algn="l"/>
          <a:r>
            <a:rPr lang="es-VE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-------------------------------------------------------------------------------------------------------------------------------------------------------------</a:t>
          </a:r>
        </a:p>
        <a:p>
          <a:r>
            <a:rPr lang="es-VE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Emitidos	:                                                                                 Guias Emitidas	             :  ##########</a:t>
          </a:r>
        </a:p>
        <a:p>
          <a:r>
            <a:rPr lang="es-VE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Tot.NO EMITIDO:                                                                                Pedidos Anulados               :  ##########         </a:t>
          </a:r>
          <a:endParaRPr lang="es-VE">
            <a:effectLst/>
          </a:endParaRPr>
        </a:p>
        <a:p>
          <a:r>
            <a:rPr lang="es-VE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Monto Cobrado:                                                                                  Monto Pedidos Anulados:   ##########</a:t>
          </a:r>
          <a:endParaRPr lang="es-VE">
            <a:effectLst/>
          </a:endParaRPr>
        </a:p>
        <a:p>
          <a:r>
            <a:rPr lang="es-VE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Monto IGV	:</a:t>
          </a:r>
          <a:endParaRPr lang="es-VE">
            <a:effectLst/>
          </a:endParaRPr>
        </a:p>
        <a:p>
          <a:r>
            <a:rPr lang="es-VE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Monto Afecto	:</a:t>
          </a:r>
          <a:endParaRPr lang="es-VE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-------------------------------------------------------------------------------------------------------------------------------------------------------------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            ############.##</a:t>
          </a:r>
          <a:endParaRPr lang="es-VE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>
            <a:effectLst/>
          </a:endParaRPr>
        </a:p>
      </xdr:txBody>
    </xdr:sp>
    <xdr:clientData/>
  </xdr:twoCellAnchor>
  <xdr:twoCellAnchor>
    <xdr:from>
      <xdr:col>0</xdr:col>
      <xdr:colOff>13607</xdr:colOff>
      <xdr:row>5</xdr:row>
      <xdr:rowOff>29616</xdr:rowOff>
    </xdr:from>
    <xdr:to>
      <xdr:col>14</xdr:col>
      <xdr:colOff>108856</xdr:colOff>
      <xdr:row>7</xdr:row>
      <xdr:rowOff>70437</xdr:rowOff>
    </xdr:to>
    <xdr:sp macro="" textlink="">
      <xdr:nvSpPr>
        <xdr:cNvPr id="15" name="14 Rectángulo redondeado"/>
        <xdr:cNvSpPr/>
      </xdr:nvSpPr>
      <xdr:spPr>
        <a:xfrm>
          <a:off x="13607" y="791616"/>
          <a:ext cx="10763249" cy="42182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ARQUEO: REPORTES</a:t>
          </a:r>
          <a:r>
            <a:rPr lang="es-VE" sz="1800" b="1" baseline="0"/>
            <a:t> DE CAJA</a:t>
          </a:r>
          <a:endParaRPr lang="es-VE" sz="1800" b="1"/>
        </a:p>
      </xdr:txBody>
    </xdr:sp>
    <xdr:clientData/>
  </xdr:twoCellAnchor>
  <xdr:twoCellAnchor>
    <xdr:from>
      <xdr:col>0</xdr:col>
      <xdr:colOff>0</xdr:colOff>
      <xdr:row>34</xdr:row>
      <xdr:rowOff>124882</xdr:rowOff>
    </xdr:from>
    <xdr:to>
      <xdr:col>14</xdr:col>
      <xdr:colOff>155098</xdr:colOff>
      <xdr:row>60</xdr:row>
      <xdr:rowOff>69821</xdr:rowOff>
    </xdr:to>
    <xdr:grpSp>
      <xdr:nvGrpSpPr>
        <xdr:cNvPr id="16" name="15 Grupo"/>
        <xdr:cNvGrpSpPr/>
      </xdr:nvGrpSpPr>
      <xdr:grpSpPr>
        <a:xfrm>
          <a:off x="0" y="6848411"/>
          <a:ext cx="10823098" cy="4897939"/>
          <a:chOff x="762000" y="1455975"/>
          <a:chExt cx="10823098" cy="4897939"/>
        </a:xfrm>
      </xdr:grpSpPr>
      <xdr:grpSp>
        <xdr:nvGrpSpPr>
          <xdr:cNvPr id="17" name="16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21" name="20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22" name="21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18" name="17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19" name="18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F2=ARQUEO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DE WINCHA                                          F3=ARQUEO GENERAL                                     E</a:t>
              </a:r>
              <a:r>
                <a:rPr lang="es-ES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SC=Salir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20" name="19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54428</xdr:colOff>
      <xdr:row>32</xdr:row>
      <xdr:rowOff>0</xdr:rowOff>
    </xdr:from>
    <xdr:to>
      <xdr:col>14</xdr:col>
      <xdr:colOff>102055</xdr:colOff>
      <xdr:row>36</xdr:row>
      <xdr:rowOff>16056</xdr:rowOff>
    </xdr:to>
    <xdr:grpSp>
      <xdr:nvGrpSpPr>
        <xdr:cNvPr id="23" name="22 Grupo"/>
        <xdr:cNvGrpSpPr/>
      </xdr:nvGrpSpPr>
      <xdr:grpSpPr>
        <a:xfrm>
          <a:off x="54428" y="6342529"/>
          <a:ext cx="10715627" cy="778056"/>
          <a:chOff x="459898" y="0"/>
          <a:chExt cx="10715627" cy="838200"/>
        </a:xfrm>
      </xdr:grpSpPr>
      <xdr:grpSp>
        <xdr:nvGrpSpPr>
          <xdr:cNvPr id="24" name="23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26" name="25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27" name="26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25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697166</xdr:colOff>
      <xdr:row>39</xdr:row>
      <xdr:rowOff>2897</xdr:rowOff>
    </xdr:from>
    <xdr:to>
      <xdr:col>11</xdr:col>
      <xdr:colOff>546688</xdr:colOff>
      <xdr:row>55</xdr:row>
      <xdr:rowOff>123265</xdr:rowOff>
    </xdr:to>
    <xdr:sp macro="" textlink="">
      <xdr:nvSpPr>
        <xdr:cNvPr id="28" name="27 Rectángulo redondeado"/>
        <xdr:cNvSpPr/>
      </xdr:nvSpPr>
      <xdr:spPr>
        <a:xfrm>
          <a:off x="1459166" y="7510838"/>
          <a:ext cx="7469522" cy="3168368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VE">
              <a:effectLst/>
            </a:rPr>
            <a:t>------------------------------------------------------------------------------------------------------------------------------------------------------------------</a:t>
          </a:r>
        </a:p>
        <a:p>
          <a:pPr algn="l"/>
          <a:r>
            <a:rPr lang="es-VE">
              <a:effectLst/>
            </a:rPr>
            <a:t>FECHA	:	SUBTOTAL	:	REDONDEO      :	                                        </a:t>
          </a:r>
          <a:r>
            <a:rPr lang="es-VE" baseline="0">
              <a:effectLst/>
            </a:rPr>
            <a:t>    |      TOTAL       |</a:t>
          </a:r>
          <a:endParaRPr lang="es-VE">
            <a:effectLst/>
          </a:endParaRPr>
        </a:p>
        <a:p>
          <a:pPr algn="l"/>
          <a:r>
            <a:rPr lang="es-VE">
              <a:effectLst/>
            </a:rPr>
            <a:t>CORRELATIVO	:	DESCTO	:		                                            |	35.00   |</a:t>
          </a:r>
        </a:p>
        <a:p>
          <a:pPr algn="l"/>
          <a:r>
            <a:rPr lang="es-VE">
              <a:effectLst/>
            </a:rPr>
            <a:t>VENDEDOR	:	IGV	:	</a:t>
          </a:r>
          <a:r>
            <a:rPr lang="es-V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#DOC.SUNAT   :	  ##########	</a:t>
          </a:r>
          <a:r>
            <a:rPr lang="es-V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|____________|</a:t>
          </a:r>
          <a:endParaRPr lang="es-VE">
            <a:effectLst/>
          </a:endParaRPr>
        </a:p>
        <a:p>
          <a:pPr algn="l"/>
          <a:r>
            <a:rPr lang="es-VE">
              <a:effectLst/>
            </a:rPr>
            <a:t>CLIENTE	:			                    RUC:</a:t>
          </a:r>
          <a:r>
            <a:rPr lang="es-VE" baseline="0">
              <a:effectLst/>
            </a:rPr>
            <a:t>   ###########</a:t>
          </a:r>
          <a:endParaRPr lang="es-VE">
            <a:effectLst/>
          </a:endParaRPr>
        </a:p>
        <a:p>
          <a:pPr algn="l"/>
          <a:r>
            <a:rPr lang="es-VE">
              <a:effectLst/>
            </a:rPr>
            <a:t>DIRECCION	:</a:t>
          </a:r>
        </a:p>
        <a:p>
          <a:pPr algn="l"/>
          <a:r>
            <a:rPr lang="es-VE">
              <a:effectLst/>
            </a:rPr>
            <a:t>CODIGO----</a:t>
          </a:r>
          <a:r>
            <a:rPr lang="es-VE" baseline="0">
              <a:effectLst/>
            </a:rPr>
            <a:t>---------  DESCRIPCION ---------------- UNIDAD DE VTA-------CANT.-----------PRECIO-----------PARCIAL---------------------</a:t>
          </a:r>
        </a:p>
        <a:p>
          <a:pPr algn="l"/>
          <a:r>
            <a:rPr lang="es-VE" baseline="0">
              <a:effectLst/>
            </a:rPr>
            <a:t>XXXXXXXX  XXXXXXXXXXXXXXXXXXXXXXXXX  XXXXXXXXXXXXXXX  XXXXXXXXX  XXXXXXXXXX.XX  XXXXXXXXXX.XX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  XXXXXXXXXXXXXXX  XXXXXXXXX  XXXXXXXXXX.XX  XXXXXXXXXX.XX</a:t>
          </a:r>
          <a:endParaRPr lang="es-VE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  XXXXXXXXXXXXXXX  XXXXXXXXX  XXXXXXXXXX.XX  XXXXXXXXXX.XX</a:t>
          </a:r>
          <a:endParaRPr lang="es-VE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  XXXXXXXXXXXXXXX  XXXXXXXXX  XXXXXXXXXX.XX  XXXXXXXXXX.XX</a:t>
          </a:r>
          <a:endParaRPr lang="es-VE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  XXXXXXXXXXXXXXX  XXXXXXXXX  XXXXXXXXXX.XX  XXXXXXXXXX.XX</a:t>
          </a:r>
          <a:endParaRPr lang="es-VE">
            <a:effectLst/>
          </a:endParaRPr>
        </a:p>
        <a:p>
          <a:pPr algn="l"/>
          <a:r>
            <a:rPr lang="es-VE" baseline="0">
              <a:effectLst/>
            </a:rPr>
            <a:t>------------------------------------------------------------------------------------------------------------------------------------------------------------------</a:t>
          </a:r>
        </a:p>
        <a:p>
          <a:pPr algn="l"/>
          <a:r>
            <a:rPr lang="es-VE" baseline="0">
              <a:effectLst/>
            </a:rPr>
            <a:t>SELECCIONE ---:     BOLETA   	FACTURA			FORMA DE PAGO :    SOLES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------------------------------------------------------------------------------------------------------------------------------------------------------------------</a:t>
          </a:r>
          <a:endParaRPr lang="es-VE">
            <a:effectLst/>
          </a:endParaRPr>
        </a:p>
        <a:p>
          <a:pPr algn="l"/>
          <a:endParaRPr lang="es-VE" baseline="0">
            <a:effectLst/>
          </a:endParaRPr>
        </a:p>
      </xdr:txBody>
    </xdr:sp>
    <xdr:clientData/>
  </xdr:twoCellAnchor>
  <xdr:twoCellAnchor>
    <xdr:from>
      <xdr:col>0</xdr:col>
      <xdr:colOff>13607</xdr:colOff>
      <xdr:row>36</xdr:row>
      <xdr:rowOff>29616</xdr:rowOff>
    </xdr:from>
    <xdr:to>
      <xdr:col>14</xdr:col>
      <xdr:colOff>108856</xdr:colOff>
      <xdr:row>38</xdr:row>
      <xdr:rowOff>70437</xdr:rowOff>
    </xdr:to>
    <xdr:sp macro="" textlink="">
      <xdr:nvSpPr>
        <xdr:cNvPr id="29" name="28 Rectángulo redondeado"/>
        <xdr:cNvSpPr/>
      </xdr:nvSpPr>
      <xdr:spPr>
        <a:xfrm>
          <a:off x="13607" y="6966057"/>
          <a:ext cx="10763249" cy="42182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CAJA:</a:t>
          </a:r>
          <a:r>
            <a:rPr lang="es-VE" sz="1800" b="1" baseline="0"/>
            <a:t> INGRESA EL #PEDIDO DEL DIA SE MUESTRA EL DETALLE SELECCIONAR BOLETA/FACTURA E IMPRIME EL COMPROBANTE DE PAGO</a:t>
          </a:r>
          <a:endParaRPr lang="es-VE" sz="1800" b="1"/>
        </a:p>
      </xdr:txBody>
    </xdr:sp>
    <xdr:clientData/>
  </xdr:twoCellAnchor>
  <xdr:twoCellAnchor>
    <xdr:from>
      <xdr:col>0</xdr:col>
      <xdr:colOff>0</xdr:colOff>
      <xdr:row>65</xdr:row>
      <xdr:rowOff>124882</xdr:rowOff>
    </xdr:from>
    <xdr:to>
      <xdr:col>14</xdr:col>
      <xdr:colOff>155098</xdr:colOff>
      <xdr:row>91</xdr:row>
      <xdr:rowOff>69821</xdr:rowOff>
    </xdr:to>
    <xdr:grpSp>
      <xdr:nvGrpSpPr>
        <xdr:cNvPr id="30" name="29 Grupo"/>
        <xdr:cNvGrpSpPr/>
      </xdr:nvGrpSpPr>
      <xdr:grpSpPr>
        <a:xfrm>
          <a:off x="0" y="12854764"/>
          <a:ext cx="10823098" cy="4897939"/>
          <a:chOff x="762000" y="1455975"/>
          <a:chExt cx="10823098" cy="4897939"/>
        </a:xfrm>
      </xdr:grpSpPr>
      <xdr:grpSp>
        <xdr:nvGrpSpPr>
          <xdr:cNvPr id="31" name="30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35" name="34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36" name="35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32" name="31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33" name="32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F2=ARQUEO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DE WINCHA                                          F3=ARQUEO GENERAL                                     E</a:t>
              </a:r>
              <a:r>
                <a:rPr lang="es-ES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SC=Salir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4" name="33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54428</xdr:colOff>
      <xdr:row>63</xdr:row>
      <xdr:rowOff>0</xdr:rowOff>
    </xdr:from>
    <xdr:to>
      <xdr:col>14</xdr:col>
      <xdr:colOff>102055</xdr:colOff>
      <xdr:row>67</xdr:row>
      <xdr:rowOff>16056</xdr:rowOff>
    </xdr:to>
    <xdr:grpSp>
      <xdr:nvGrpSpPr>
        <xdr:cNvPr id="37" name="36 Grupo"/>
        <xdr:cNvGrpSpPr/>
      </xdr:nvGrpSpPr>
      <xdr:grpSpPr>
        <a:xfrm>
          <a:off x="54428" y="12348882"/>
          <a:ext cx="10715627" cy="778056"/>
          <a:chOff x="459898" y="0"/>
          <a:chExt cx="10715627" cy="838200"/>
        </a:xfrm>
      </xdr:grpSpPr>
      <xdr:grpSp>
        <xdr:nvGrpSpPr>
          <xdr:cNvPr id="38" name="37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40" name="39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1" name="40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39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697166</xdr:colOff>
      <xdr:row>70</xdr:row>
      <xdr:rowOff>2897</xdr:rowOff>
    </xdr:from>
    <xdr:to>
      <xdr:col>11</xdr:col>
      <xdr:colOff>546688</xdr:colOff>
      <xdr:row>86</xdr:row>
      <xdr:rowOff>123265</xdr:rowOff>
    </xdr:to>
    <xdr:sp macro="" textlink="">
      <xdr:nvSpPr>
        <xdr:cNvPr id="42" name="41 Rectángulo redondeado"/>
        <xdr:cNvSpPr/>
      </xdr:nvSpPr>
      <xdr:spPr>
        <a:xfrm>
          <a:off x="1459166" y="13584426"/>
          <a:ext cx="7469522" cy="3168368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VE">
              <a:effectLst/>
            </a:rPr>
            <a:t>------------------------------------------------------------------------------------------------------------------------------------------------------------------</a:t>
          </a:r>
        </a:p>
        <a:p>
          <a:pPr algn="l"/>
          <a:r>
            <a:rPr lang="es-VE">
              <a:effectLst/>
            </a:rPr>
            <a:t>FECHA	:	SUBTOTAL	:	REDONDEO      :	                                        </a:t>
          </a:r>
          <a:r>
            <a:rPr lang="es-VE" baseline="0">
              <a:effectLst/>
            </a:rPr>
            <a:t>    |      TOTAL       |</a:t>
          </a:r>
          <a:endParaRPr lang="es-VE">
            <a:effectLst/>
          </a:endParaRPr>
        </a:p>
        <a:p>
          <a:pPr algn="l"/>
          <a:r>
            <a:rPr lang="es-VE">
              <a:effectLst/>
            </a:rPr>
            <a:t>CORRELATIVO	:	DESCTO	:		                                            |	35.00   |</a:t>
          </a:r>
        </a:p>
        <a:p>
          <a:pPr algn="l"/>
          <a:r>
            <a:rPr lang="es-VE">
              <a:effectLst/>
            </a:rPr>
            <a:t>VENDEDOR	:	IGV	:	</a:t>
          </a:r>
          <a:r>
            <a:rPr lang="es-V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#DOC.SUNAT   :	  ##########	</a:t>
          </a:r>
          <a:r>
            <a:rPr lang="es-V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|____________|</a:t>
          </a:r>
          <a:endParaRPr lang="es-VE">
            <a:effectLst/>
          </a:endParaRPr>
        </a:p>
        <a:p>
          <a:pPr algn="l"/>
          <a:r>
            <a:rPr lang="es-VE">
              <a:effectLst/>
            </a:rPr>
            <a:t>CLIENTE	:			                    RUC:</a:t>
          </a:r>
          <a:r>
            <a:rPr lang="es-VE" baseline="0">
              <a:effectLst/>
            </a:rPr>
            <a:t>   ###########</a:t>
          </a:r>
          <a:endParaRPr lang="es-VE">
            <a:effectLst/>
          </a:endParaRPr>
        </a:p>
        <a:p>
          <a:pPr algn="l"/>
          <a:r>
            <a:rPr lang="es-VE">
              <a:effectLst/>
            </a:rPr>
            <a:t>DIRECCION	:</a:t>
          </a:r>
        </a:p>
        <a:p>
          <a:pPr algn="l"/>
          <a:r>
            <a:rPr lang="es-VE">
              <a:effectLst/>
            </a:rPr>
            <a:t>CODIGO----</a:t>
          </a:r>
          <a:r>
            <a:rPr lang="es-VE" baseline="0">
              <a:effectLst/>
            </a:rPr>
            <a:t>---------  DESCRIPCION ---------------- UNIDAD DE VTA-------CANT.-----------PRECIO-----------PARCIAL---------------------</a:t>
          </a:r>
        </a:p>
        <a:p>
          <a:pPr algn="l"/>
          <a:r>
            <a:rPr lang="es-VE" baseline="0">
              <a:effectLst/>
            </a:rPr>
            <a:t>XXXXXXXX  XXXXXXXXXXXXXXXXXXXXXXXXX  XXXXXXXXXXXXXXX  XXXXXXXXX  XXXXXXXXXX.XX  XXXXXXXXXX.XX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  XXXXXXXXXXXXXXX  XXXXXXXXX  XXXXXXXXXX.XX  XXXXXXXXXX.XX</a:t>
          </a:r>
          <a:endParaRPr lang="es-VE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  XXXXXXXXXXXXXXX  XXXXXXXXX  XXXXXXXXXX.XX  XXXXXXXXXX.XX</a:t>
          </a:r>
          <a:endParaRPr lang="es-VE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  XXXXXXXXXXXXXXX  XXXXXXXXX  XXXXXXXXXX.XX  XXXXXXXXXX.XX</a:t>
          </a:r>
          <a:endParaRPr lang="es-VE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XXXXXXXX  XXXXXXXXXXXXXXXXXXXXXXXXX  XXXXXXXXXXXXXXX  XXXXXXXXX  XXXXXXXXXX.XX  XXXXXXXXXX.XX</a:t>
          </a:r>
          <a:endParaRPr lang="es-VE">
            <a:effectLst/>
          </a:endParaRPr>
        </a:p>
        <a:p>
          <a:pPr algn="l"/>
          <a:r>
            <a:rPr lang="es-VE" baseline="0">
              <a:effectLst/>
            </a:rPr>
            <a:t>------------------------------------------------------------------------------------------------------------------------------------------------------------------</a:t>
          </a:r>
        </a:p>
        <a:p>
          <a:pPr algn="l"/>
          <a:r>
            <a:rPr lang="es-VE" baseline="0">
              <a:effectLst/>
            </a:rPr>
            <a:t>SELECCIONE ---:     ANULAR  :    SI       NO    			FORMA DE PAGO :    SOLES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------------------------------------------------------------------------------------------------------------------------------------------------------------------</a:t>
          </a:r>
          <a:endParaRPr lang="es-VE">
            <a:effectLst/>
          </a:endParaRPr>
        </a:p>
        <a:p>
          <a:pPr algn="l"/>
          <a:endParaRPr lang="es-VE" baseline="0">
            <a:effectLst/>
          </a:endParaRPr>
        </a:p>
      </xdr:txBody>
    </xdr:sp>
    <xdr:clientData/>
  </xdr:twoCellAnchor>
  <xdr:twoCellAnchor>
    <xdr:from>
      <xdr:col>0</xdr:col>
      <xdr:colOff>13607</xdr:colOff>
      <xdr:row>67</xdr:row>
      <xdr:rowOff>29616</xdr:rowOff>
    </xdr:from>
    <xdr:to>
      <xdr:col>14</xdr:col>
      <xdr:colOff>108856</xdr:colOff>
      <xdr:row>69</xdr:row>
      <xdr:rowOff>70437</xdr:rowOff>
    </xdr:to>
    <xdr:sp macro="" textlink="">
      <xdr:nvSpPr>
        <xdr:cNvPr id="43" name="42 Rectángulo redondeado"/>
        <xdr:cNvSpPr/>
      </xdr:nvSpPr>
      <xdr:spPr>
        <a:xfrm>
          <a:off x="13607" y="13039645"/>
          <a:ext cx="10763249" cy="42182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ANULACION: INGRESA EL #PEDIDO Y PROCEDE A ANULAR Y DEVOLVER STOCK ESTE PEDIDO NO A</a:t>
          </a:r>
          <a:r>
            <a:rPr lang="es-VE" sz="1800" b="1" baseline="0"/>
            <a:t> SIDO IMPRESO</a:t>
          </a:r>
          <a:endParaRPr lang="es-VE" sz="1800" b="1"/>
        </a:p>
      </xdr:txBody>
    </xdr:sp>
    <xdr:clientData/>
  </xdr:twoCellAnchor>
  <xdr:twoCellAnchor>
    <xdr:from>
      <xdr:col>0</xdr:col>
      <xdr:colOff>0</xdr:colOff>
      <xdr:row>97</xdr:row>
      <xdr:rowOff>124882</xdr:rowOff>
    </xdr:from>
    <xdr:to>
      <xdr:col>14</xdr:col>
      <xdr:colOff>155098</xdr:colOff>
      <xdr:row>123</xdr:row>
      <xdr:rowOff>69821</xdr:rowOff>
    </xdr:to>
    <xdr:grpSp>
      <xdr:nvGrpSpPr>
        <xdr:cNvPr id="44" name="43 Grupo"/>
        <xdr:cNvGrpSpPr/>
      </xdr:nvGrpSpPr>
      <xdr:grpSpPr>
        <a:xfrm>
          <a:off x="0" y="19029206"/>
          <a:ext cx="10823098" cy="4897939"/>
          <a:chOff x="762000" y="1455975"/>
          <a:chExt cx="10823098" cy="4897939"/>
        </a:xfrm>
      </xdr:grpSpPr>
      <xdr:grpSp>
        <xdr:nvGrpSpPr>
          <xdr:cNvPr id="45" name="44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49" name="48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50" name="49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6" name="45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47" name="46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F2=ARQUEO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DE WINCHA                                          F3=ARQUEO GENERAL                                     E</a:t>
              </a:r>
              <a:r>
                <a:rPr lang="es-ES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SC=Salir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8" name="47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54428</xdr:colOff>
      <xdr:row>95</xdr:row>
      <xdr:rowOff>0</xdr:rowOff>
    </xdr:from>
    <xdr:to>
      <xdr:col>14</xdr:col>
      <xdr:colOff>102055</xdr:colOff>
      <xdr:row>99</xdr:row>
      <xdr:rowOff>16056</xdr:rowOff>
    </xdr:to>
    <xdr:grpSp>
      <xdr:nvGrpSpPr>
        <xdr:cNvPr id="51" name="50 Grupo"/>
        <xdr:cNvGrpSpPr/>
      </xdr:nvGrpSpPr>
      <xdr:grpSpPr>
        <a:xfrm>
          <a:off x="54428" y="18523324"/>
          <a:ext cx="10715627" cy="778056"/>
          <a:chOff x="459898" y="0"/>
          <a:chExt cx="10715627" cy="838200"/>
        </a:xfrm>
      </xdr:grpSpPr>
      <xdr:grpSp>
        <xdr:nvGrpSpPr>
          <xdr:cNvPr id="52" name="51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54" name="53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5" name="54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53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697166</xdr:colOff>
      <xdr:row>102</xdr:row>
      <xdr:rowOff>2897</xdr:rowOff>
    </xdr:from>
    <xdr:to>
      <xdr:col>11</xdr:col>
      <xdr:colOff>546688</xdr:colOff>
      <xdr:row>118</xdr:row>
      <xdr:rowOff>123265</xdr:rowOff>
    </xdr:to>
    <xdr:sp macro="" textlink="">
      <xdr:nvSpPr>
        <xdr:cNvPr id="56" name="55 Rectángulo redondeado"/>
        <xdr:cNvSpPr/>
      </xdr:nvSpPr>
      <xdr:spPr>
        <a:xfrm>
          <a:off x="1459166" y="19781279"/>
          <a:ext cx="7469522" cy="3168368"/>
        </a:xfrm>
        <a:prstGeom prst="roundRect">
          <a:avLst/>
        </a:prstGeom>
        <a:ln w="76200">
          <a:solidFill>
            <a:srgbClr val="FFFF00"/>
          </a:solidFill>
        </a:ln>
        <a:effectLst>
          <a:innerShdw blurRad="317500" dist="127000" dir="3000000">
            <a:prstClr val="black">
              <a:alpha val="7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VE">
              <a:effectLst/>
            </a:rPr>
            <a:t>------------------------------------------------------------------------------------------------------------------------------------------------------------------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#Pedido      #Correlativo   Fecha              Estado                         Cj     Vendedor        #Sunat            Monto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------------------------------------------------------------------------------------------------------------------------------------------------------------------</a:t>
          </a:r>
          <a:endParaRPr lang="es-VE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#########  ##########  XX/XX/XXXX  XXXXXXXXXXXXXXX   XX  XXXXXXXXXXX  XXXXXXXXXX  XXXXXXXXXXX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#########  ##########  XX/XX/XXXX  XXXXXXXXXXXXXXX   XX  XXXXXXXXXXX  XXXXXXXXXX  XXXXXXXXXXX</a:t>
          </a:r>
          <a:endParaRPr lang="es-VE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#########  ##########  XX/XX/XXXX  XXXXXXXXXXXXXXX   XX  XXXXXXXXXXX  XXXXXXXXXX  XXXXXXXXXXX</a:t>
          </a:r>
          <a:endParaRPr lang="es-VE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#########  ##########  XX/XX/XXXX  XXXXXXXXXXXXXXX   XX  XXXXXXXXXXX  XXXXXXXXXX  XXXXXXXXXXX</a:t>
          </a:r>
          <a:endParaRPr lang="es-VE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#########  ##########  XX/XX/XXXX  XXXXXXXXXXXXXXX   XX  XXXXXXXXXXX  XXXXXXXXXX  XXXXXXXXXXX</a:t>
          </a:r>
          <a:endParaRPr lang="es-VE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#########  ##########  XX/XX/XXXX  XXXXXXXXXXXXXXX   XX  XXXXXXXXXXX  XXXXXXXXXX  XXXXXXXXXXX</a:t>
          </a:r>
          <a:endParaRPr lang="es-VE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#########  ##########  XX/XX/XXXX  XXXXXXXXXXXXXXX   XX  XXXXXXXXXXX  XXXXXXXXXX  XXXXXXXXXXX</a:t>
          </a:r>
          <a:endParaRPr lang="es-VE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VE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V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------------------------------------------------------------------------------------------------------------------------------------------------------------------</a:t>
          </a:r>
          <a:endParaRPr lang="es-VE">
            <a:effectLst/>
          </a:endParaRPr>
        </a:p>
        <a:p>
          <a:pPr algn="l"/>
          <a:endParaRPr lang="es-VE" baseline="0">
            <a:effectLst/>
          </a:endParaRPr>
        </a:p>
      </xdr:txBody>
    </xdr:sp>
    <xdr:clientData/>
  </xdr:twoCellAnchor>
  <xdr:twoCellAnchor>
    <xdr:from>
      <xdr:col>0</xdr:col>
      <xdr:colOff>13607</xdr:colOff>
      <xdr:row>99</xdr:row>
      <xdr:rowOff>29616</xdr:rowOff>
    </xdr:from>
    <xdr:to>
      <xdr:col>14</xdr:col>
      <xdr:colOff>108856</xdr:colOff>
      <xdr:row>101</xdr:row>
      <xdr:rowOff>70437</xdr:rowOff>
    </xdr:to>
    <xdr:sp macro="" textlink="">
      <xdr:nvSpPr>
        <xdr:cNvPr id="57" name="56 Rectángulo redondeado"/>
        <xdr:cNvSpPr/>
      </xdr:nvSpPr>
      <xdr:spPr>
        <a:xfrm>
          <a:off x="13607" y="19236498"/>
          <a:ext cx="10763249" cy="42182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PEDIDOS:</a:t>
          </a:r>
          <a:r>
            <a:rPr lang="es-VE" sz="1800" b="1" baseline="0"/>
            <a:t> MOSTRAR TODOS LOS PEDIDOS GENERADOS EN EL TURNO/DIA DE OPERACIONES</a:t>
          </a:r>
          <a:endParaRPr lang="es-VE" sz="1800" b="1"/>
        </a:p>
      </xdr:txBody>
    </xdr:sp>
    <xdr:clientData/>
  </xdr:twoCellAnchor>
  <xdr:twoCellAnchor>
    <xdr:from>
      <xdr:col>15</xdr:col>
      <xdr:colOff>0</xdr:colOff>
      <xdr:row>8</xdr:row>
      <xdr:rowOff>0</xdr:rowOff>
    </xdr:from>
    <xdr:to>
      <xdr:col>15</xdr:col>
      <xdr:colOff>649942</xdr:colOff>
      <xdr:row>19</xdr:row>
      <xdr:rowOff>0</xdr:rowOff>
    </xdr:to>
    <xdr:sp macro="" textlink="">
      <xdr:nvSpPr>
        <xdr:cNvPr id="58" name="57 Flecha abajo"/>
        <xdr:cNvSpPr/>
      </xdr:nvSpPr>
      <xdr:spPr>
        <a:xfrm>
          <a:off x="11430000" y="1602441"/>
          <a:ext cx="649942" cy="2095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15</xdr:col>
      <xdr:colOff>0</xdr:colOff>
      <xdr:row>39</xdr:row>
      <xdr:rowOff>0</xdr:rowOff>
    </xdr:from>
    <xdr:to>
      <xdr:col>15</xdr:col>
      <xdr:colOff>649942</xdr:colOff>
      <xdr:row>50</xdr:row>
      <xdr:rowOff>0</xdr:rowOff>
    </xdr:to>
    <xdr:sp macro="" textlink="">
      <xdr:nvSpPr>
        <xdr:cNvPr id="59" name="58 Flecha abajo"/>
        <xdr:cNvSpPr/>
      </xdr:nvSpPr>
      <xdr:spPr>
        <a:xfrm>
          <a:off x="11430000" y="7676029"/>
          <a:ext cx="649942" cy="2095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15</xdr:col>
      <xdr:colOff>0</xdr:colOff>
      <xdr:row>70</xdr:row>
      <xdr:rowOff>0</xdr:rowOff>
    </xdr:from>
    <xdr:to>
      <xdr:col>15</xdr:col>
      <xdr:colOff>649942</xdr:colOff>
      <xdr:row>81</xdr:row>
      <xdr:rowOff>0</xdr:rowOff>
    </xdr:to>
    <xdr:sp macro="" textlink="">
      <xdr:nvSpPr>
        <xdr:cNvPr id="60" name="59 Flecha abajo"/>
        <xdr:cNvSpPr/>
      </xdr:nvSpPr>
      <xdr:spPr>
        <a:xfrm>
          <a:off x="11430000" y="13682382"/>
          <a:ext cx="649942" cy="2095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15</xdr:col>
      <xdr:colOff>0</xdr:colOff>
      <xdr:row>102</xdr:row>
      <xdr:rowOff>0</xdr:rowOff>
    </xdr:from>
    <xdr:to>
      <xdr:col>15</xdr:col>
      <xdr:colOff>649942</xdr:colOff>
      <xdr:row>113</xdr:row>
      <xdr:rowOff>0</xdr:rowOff>
    </xdr:to>
    <xdr:sp macro="" textlink="">
      <xdr:nvSpPr>
        <xdr:cNvPr id="61" name="60 Flecha abajo"/>
        <xdr:cNvSpPr/>
      </xdr:nvSpPr>
      <xdr:spPr>
        <a:xfrm rot="10800000">
          <a:off x="11430000" y="19856824"/>
          <a:ext cx="649942" cy="2095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2</xdr:row>
      <xdr:rowOff>136088</xdr:rowOff>
    </xdr:from>
    <xdr:to>
      <xdr:col>14</xdr:col>
      <xdr:colOff>168705</xdr:colOff>
      <xdr:row>28</xdr:row>
      <xdr:rowOff>81027</xdr:rowOff>
    </xdr:to>
    <xdr:grpSp>
      <xdr:nvGrpSpPr>
        <xdr:cNvPr id="2" name="1 Grupo"/>
        <xdr:cNvGrpSpPr/>
      </xdr:nvGrpSpPr>
      <xdr:grpSpPr>
        <a:xfrm>
          <a:off x="13607" y="517088"/>
          <a:ext cx="10823098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F2=Realizar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ajuste de stock                                                                       F6=Ordenar                   F7=Reporte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                                                                                        E</a:t>
              </a:r>
              <a:r>
                <a:rPr lang="es-ES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SC=Salir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68035</xdr:colOff>
      <xdr:row>0</xdr:row>
      <xdr:rowOff>0</xdr:rowOff>
    </xdr:from>
    <xdr:to>
      <xdr:col>14</xdr:col>
      <xdr:colOff>115662</xdr:colOff>
      <xdr:row>4</xdr:row>
      <xdr:rowOff>16056</xdr:rowOff>
    </xdr:to>
    <xdr:grpSp>
      <xdr:nvGrpSpPr>
        <xdr:cNvPr id="9" name="8 Grupo"/>
        <xdr:cNvGrpSpPr/>
      </xdr:nvGrpSpPr>
      <xdr:grpSpPr>
        <a:xfrm>
          <a:off x="68035" y="0"/>
          <a:ext cx="10715627" cy="778056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150479</xdr:colOff>
      <xdr:row>9</xdr:row>
      <xdr:rowOff>2897</xdr:rowOff>
    </xdr:from>
    <xdr:to>
      <xdr:col>12</xdr:col>
      <xdr:colOff>1</xdr:colOff>
      <xdr:row>19</xdr:row>
      <xdr:rowOff>16506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13 Rectángulo redondeado"/>
            <xdr:cNvSpPr/>
          </xdr:nvSpPr>
          <xdr:spPr>
            <a:xfrm>
              <a:off x="1674479" y="1907897"/>
              <a:ext cx="7469522" cy="1918609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VE" sz="1400" b="0" i="1">
                        <a:latin typeface="Cambria Math"/>
                        <a:ea typeface="Cambria Math"/>
                      </a:rPr>
                      <m:t>≪≪≪  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𝐼𝑁𝐺𝑅𝐸𝑆𝐴𝑅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𝐶𝐴𝑁𝑇𝐼𝐷𝐴𝐷𝐸𝑆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 − 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𝐴𝐽𝑈𝑆𝑇𝐸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𝐷𝐸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𝑆𝑇𝑂𝐶𝐾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 ≫≫≫</m:t>
                    </m:r>
                  </m:oMath>
                </m:oMathPara>
              </a14:m>
              <a:endParaRPr lang="es-VE" sz="1100" b="0"/>
            </a:p>
            <a:p>
              <a:pPr algn="l"/>
              <a:endParaRPr lang="es-VE" sz="1400" b="0"/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DESCRIPCION                                                              UNIDAD                LABORATORIO                     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XXXXXXXXXXXXXXXXXXXXXXXXXXXXXXXXXXX  XXXXXXXXXXX    XXXXXXXXXXXXXXXXXXX</a:t>
              </a: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CANTIDAD     PRECIO.PROM    ANOTAR JUSTIFICACION DE AJUSTE DE STOCK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   XXXXXXXXXX      XXXXXXXXXXXXXXXXXXXXXXXXXXXXXXXXXXXXXXXXXXXXXXXXXXXXXX</a:t>
              </a:r>
            </a:p>
          </xdr:txBody>
        </xdr:sp>
      </mc:Choice>
      <mc:Fallback xmlns="">
        <xdr:sp macro="" textlink="">
          <xdr:nvSpPr>
            <xdr:cNvPr id="14" name="13 Rectángulo redondeado"/>
            <xdr:cNvSpPr/>
          </xdr:nvSpPr>
          <xdr:spPr>
            <a:xfrm>
              <a:off x="1674479" y="1907897"/>
              <a:ext cx="7469522" cy="1918609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VE" sz="1400" b="0" i="0">
                  <a:latin typeface="Cambria Math"/>
                  <a:ea typeface="Cambria Math"/>
                </a:rPr>
                <a:t>≪≪≪   𝐼𝑁𝐺𝑅𝐸𝑆𝐴𝑅 𝐶𝐴𝑁𝑇𝐼𝐷𝐴𝐷𝐸𝑆  −  𝐴𝐽𝑈𝑆𝑇𝐸 𝐷𝐸 𝑆𝑇𝑂𝐶𝐾  ≫≫≫</a:t>
              </a:r>
              <a:endParaRPr lang="es-VE" sz="1100" b="0"/>
            </a:p>
            <a:p>
              <a:pPr algn="l"/>
              <a:endParaRPr lang="es-VE" sz="1400" b="0"/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DESCRIPCION                                                              UNIDAD                LABORATORIO                     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XXXXXXXXXXXXXXXXXXXXXXXXXXXXXXXXXXX  XXXXXXXXXXX    XXXXXXXXXXXXXXXXXXX</a:t>
              </a: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CANTIDAD     PRECIO.PROM    ANOTAR JUSTIFICACION DE AJUSTE DE STOCK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   XXXXXXXXXX      XXXXXXXXXXXXXXXXXXXXXXXXXXXXXXXXXXXXXXXXXXXXXXXXXXXXXX</a:t>
              </a:r>
            </a:p>
          </xdr:txBody>
        </xdr:sp>
      </mc:Fallback>
    </mc:AlternateContent>
    <xdr:clientData/>
  </xdr:twoCellAnchor>
  <xdr:twoCellAnchor>
    <xdr:from>
      <xdr:col>0</xdr:col>
      <xdr:colOff>27214</xdr:colOff>
      <xdr:row>4</xdr:row>
      <xdr:rowOff>40822</xdr:rowOff>
    </xdr:from>
    <xdr:to>
      <xdr:col>14</xdr:col>
      <xdr:colOff>122463</xdr:colOff>
      <xdr:row>6</xdr:row>
      <xdr:rowOff>81643</xdr:rowOff>
    </xdr:to>
    <xdr:sp macro="" textlink="">
      <xdr:nvSpPr>
        <xdr:cNvPr id="15" name="14 Rectángulo redondeado"/>
        <xdr:cNvSpPr/>
      </xdr:nvSpPr>
      <xdr:spPr>
        <a:xfrm>
          <a:off x="27214" y="993322"/>
          <a:ext cx="10763249" cy="42182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CODIGO  </a:t>
          </a:r>
          <a:r>
            <a:rPr lang="es-VE" sz="1800" b="1" baseline="0"/>
            <a:t> DESCRIPCION                    UNIDAD         LABORATORIO         SALDO        PREC.PROM      JUSTIFICACION</a:t>
          </a:r>
          <a:endParaRPr lang="es-VE" sz="18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154800</xdr:rowOff>
    </xdr:from>
    <xdr:to>
      <xdr:col>14</xdr:col>
      <xdr:colOff>119380</xdr:colOff>
      <xdr:row>28</xdr:row>
      <xdr:rowOff>99739</xdr:rowOff>
    </xdr:to>
    <xdr:grpSp>
      <xdr:nvGrpSpPr>
        <xdr:cNvPr id="2" name="1 Grupo"/>
        <xdr:cNvGrpSpPr/>
      </xdr:nvGrpSpPr>
      <xdr:grpSpPr>
        <a:xfrm>
          <a:off x="0" y="535800"/>
          <a:ext cx="10787380" cy="4897939"/>
          <a:chOff x="762000" y="1455975"/>
          <a:chExt cx="10823098" cy="4897939"/>
        </a:xfrm>
      </xdr:grpSpPr>
      <xdr:grpSp>
        <xdr:nvGrpSpPr>
          <xdr:cNvPr id="3" name="2 Grupo"/>
          <xdr:cNvGrpSpPr/>
        </xdr:nvGrpSpPr>
        <xdr:grpSpPr>
          <a:xfrm>
            <a:off x="762000" y="1455975"/>
            <a:ext cx="10823098" cy="4772585"/>
            <a:chOff x="20086" y="-9775"/>
            <a:chExt cx="1214353" cy="685799"/>
          </a:xfrm>
        </xdr:grpSpPr>
        <xdr:sp macro="" textlink="">
          <xdr:nvSpPr>
            <xdr:cNvPr id="7" name="6 Rectángulo redondeado"/>
            <xdr:cNvSpPr/>
          </xdr:nvSpPr>
          <xdr:spPr>
            <a:xfrm>
              <a:off x="20389" y="-9775"/>
              <a:ext cx="1214050" cy="685799"/>
            </a:xfrm>
            <a:prstGeom prst="roundRect">
              <a:avLst>
                <a:gd name="adj" fmla="val 10000"/>
              </a:avLst>
            </a:prstGeom>
            <a:ln w="76200"/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</xdr:sp>
        <xdr:sp macro="" textlink="">
          <xdr:nvSpPr>
            <xdr:cNvPr id="8" name="7 Rectángulo"/>
            <xdr:cNvSpPr/>
          </xdr:nvSpPr>
          <xdr:spPr>
            <a:xfrm>
              <a:off x="20086" y="20086"/>
              <a:ext cx="1194267" cy="645627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02870" tIns="102870" rIns="102870" bIns="102870" numCol="1" spcCol="1270" anchor="ctr" anchorCtr="0">
              <a:noAutofit/>
            </a:bodyPr>
            <a:lstStyle/>
            <a:p>
              <a:pPr lvl="0" algn="ctr" defTabSz="12001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2700" kern="1200"/>
            </a:p>
          </xdr:txBody>
        </xdr:sp>
      </xdr:grpSp>
      <xdr:grpSp>
        <xdr:nvGrpSpPr>
          <xdr:cNvPr id="4" name="3 Grupo"/>
          <xdr:cNvGrpSpPr/>
        </xdr:nvGrpSpPr>
        <xdr:grpSpPr>
          <a:xfrm>
            <a:off x="776324" y="5578923"/>
            <a:ext cx="10785000" cy="774991"/>
            <a:chOff x="-3261" y="28551"/>
            <a:chExt cx="1442200" cy="1507506"/>
          </a:xfrm>
        </xdr:grpSpPr>
        <xdr:sp macro="" textlink="">
          <xdr:nvSpPr>
            <xdr:cNvPr id="5" name="4 Rectángulo"/>
            <xdr:cNvSpPr/>
          </xdr:nvSpPr>
          <xdr:spPr>
            <a:xfrm>
              <a:off x="-3261" y="28551"/>
              <a:ext cx="1442200" cy="1507506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anchor="ctr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F2=Realizar</a:t>
              </a: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Inventario Inicial                                                           F6=Ordenar                             F7=Reporte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20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                                                                                   E</a:t>
              </a:r>
              <a:r>
                <a:rPr lang="es-ES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SC=Salir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" name="5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</xdr:grpSp>
    <xdr:clientData/>
  </xdr:twoCellAnchor>
  <xdr:twoCellAnchor>
    <xdr:from>
      <xdr:col>0</xdr:col>
      <xdr:colOff>18710</xdr:colOff>
      <xdr:row>0</xdr:row>
      <xdr:rowOff>0</xdr:rowOff>
    </xdr:from>
    <xdr:to>
      <xdr:col>14</xdr:col>
      <xdr:colOff>66337</xdr:colOff>
      <xdr:row>4</xdr:row>
      <xdr:rowOff>52388</xdr:rowOff>
    </xdr:to>
    <xdr:grpSp>
      <xdr:nvGrpSpPr>
        <xdr:cNvPr id="9" name="8 Grupo"/>
        <xdr:cNvGrpSpPr/>
      </xdr:nvGrpSpPr>
      <xdr:grpSpPr>
        <a:xfrm>
          <a:off x="18710" y="0"/>
          <a:ext cx="10715627" cy="814388"/>
          <a:chOff x="459898" y="0"/>
          <a:chExt cx="10715627" cy="838200"/>
        </a:xfrm>
      </xdr:grpSpPr>
      <xdr:grpSp>
        <xdr:nvGrpSpPr>
          <xdr:cNvPr id="10" name="9 Grupo"/>
          <xdr:cNvGrpSpPr/>
        </xdr:nvGrpSpPr>
        <xdr:grpSpPr>
          <a:xfrm>
            <a:off x="2001322" y="0"/>
            <a:ext cx="9174203" cy="827330"/>
            <a:chOff x="-3261" y="442912"/>
            <a:chExt cx="1447034" cy="907870"/>
          </a:xfrm>
        </xdr:grpSpPr>
        <xdr:sp macro="" textlink="">
          <xdr:nvSpPr>
            <xdr:cNvPr id="12" name="11 Rectángulo"/>
            <xdr:cNvSpPr/>
          </xdr:nvSpPr>
          <xdr:spPr>
            <a:xfrm>
              <a:off x="-3261" y="493533"/>
              <a:ext cx="1447034" cy="857249"/>
            </a:xfrm>
            <a:prstGeom prst="rect">
              <a:avLst/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VE" sz="1800" b="1"/>
                <a:t>SA-VENTA: MENU PRINCIPAL                                                                                     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ATUX PERU E.I.R.L</a:t>
              </a:r>
              <a:endParaRPr lang="es-VE" sz="1800" b="1"/>
            </a:p>
            <a:p>
              <a:r>
                <a:rPr lang="es-ES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SISTEMA ADMINISTRADOR DE PUNTO DE VENTA</a:t>
              </a:r>
              <a:r>
                <a:rPr lang="es-VE" sz="11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</a:t>
              </a:r>
              <a:r>
                <a:rPr lang="es-VE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 ATUX PRO v2.1</a:t>
              </a:r>
              <a:endParaRPr lang="es-ES" sz="18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" name="12 Rectángulo"/>
            <xdr:cNvSpPr/>
          </xdr:nvSpPr>
          <xdr:spPr>
            <a:xfrm>
              <a:off x="0" y="442912"/>
              <a:ext cx="1428749" cy="8572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125730" tIns="125730" rIns="125730" bIns="125730" numCol="1" spcCol="1270" anchor="ctr" anchorCtr="0">
              <a:noAutofit/>
            </a:bodyPr>
            <a:lstStyle/>
            <a:p>
              <a:pPr lvl="0" algn="ctr" defTabSz="14668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s-VE" sz="3300" kern="1200"/>
            </a:p>
          </xdr:txBody>
        </xdr:sp>
      </xdr:grpSp>
      <xdr:pic>
        <xdr:nvPicPr>
          <xdr:cNvPr id="11" name="Imagen 1" descr="C:\Users\USER\Pictures\logo ATUX 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9898" y="57150"/>
            <a:ext cx="1562100" cy="781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739889</xdr:colOff>
      <xdr:row>9</xdr:row>
      <xdr:rowOff>98654</xdr:rowOff>
    </xdr:from>
    <xdr:to>
      <xdr:col>11</xdr:col>
      <xdr:colOff>642938</xdr:colOff>
      <xdr:row>19</xdr:row>
      <xdr:rowOff>112263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13 Rectángulo redondeado"/>
            <xdr:cNvSpPr/>
          </xdr:nvSpPr>
          <xdr:spPr>
            <a:xfrm>
              <a:off x="1501889" y="2003654"/>
              <a:ext cx="7523049" cy="1918609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VE" sz="1400" b="0" i="1">
                        <a:latin typeface="Cambria Math"/>
                        <a:ea typeface="Cambria Math"/>
                      </a:rPr>
                      <m:t>≪≪≪  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𝑆𝑇𝑂𝐶𝐾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  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𝐼𝑁𝐼𝐶𝐼𝐴𝐿</m:t>
                    </m:r>
                    <m:r>
                      <a:rPr lang="es-VE" sz="1400" b="0" i="1">
                        <a:latin typeface="Cambria Math"/>
                        <a:ea typeface="Cambria Math"/>
                      </a:rPr>
                      <m:t>     ≫≫≫</m:t>
                    </m:r>
                  </m:oMath>
                </m:oMathPara>
              </a14:m>
              <a:endParaRPr lang="es-VE" sz="1400" b="0">
                <a:latin typeface="+mn-lt"/>
              </a:endParaRPr>
            </a:p>
            <a:p>
              <a:pPr algn="l"/>
              <a:endParaRPr lang="es-VE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DESCRIPCION                                                              UNIDAD                LABORATORIO                     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XXXXXXXXXXXXXXXXXXXXXXXXXXXXXXXXXXX  XXXXXXXXXXX    XXXXXXXXXXXXXXXXXXX</a:t>
              </a: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CANTIDAD      PRECIO.PROM                                                         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    XXXXXXXXXX      </a:t>
              </a:r>
            </a:p>
          </xdr:txBody>
        </xdr:sp>
      </mc:Choice>
      <mc:Fallback xmlns="">
        <xdr:sp macro="" textlink="">
          <xdr:nvSpPr>
            <xdr:cNvPr id="14" name="13 Rectángulo redondeado"/>
            <xdr:cNvSpPr/>
          </xdr:nvSpPr>
          <xdr:spPr>
            <a:xfrm>
              <a:off x="1501889" y="2003654"/>
              <a:ext cx="7523049" cy="1918609"/>
            </a:xfrm>
            <a:prstGeom prst="roundRect">
              <a:avLst/>
            </a:prstGeom>
            <a:ln w="76200">
              <a:solidFill>
                <a:srgbClr val="FFFF00"/>
              </a:solidFill>
            </a:ln>
            <a:effectLst>
              <a:innerShdw blurRad="317500" dist="127000" dir="3000000">
                <a:prstClr val="black">
                  <a:alpha val="70000"/>
                </a:prstClr>
              </a:innerShdw>
            </a:effec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VE" sz="1400" b="0" i="0">
                  <a:latin typeface="+mn-lt"/>
                  <a:ea typeface="Cambria Math"/>
                </a:rPr>
                <a:t>≪≪≪   𝑆𝑇𝑂𝐶𝐾   𝐼𝑁𝐼𝐶𝐼𝐴𝐿     ≫≫≫</a:t>
              </a:r>
              <a:endParaRPr lang="es-VE" sz="1400" b="0">
                <a:latin typeface="+mn-lt"/>
              </a:endParaRPr>
            </a:p>
            <a:p>
              <a:pPr algn="l"/>
              <a:endParaRPr lang="es-VE" sz="14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400" b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CODIGO  </a:t>
              </a:r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     DESCRIPCION                                                              UNIDAD                LABORATORIO                     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   XXXXXXXXXXXXXXXXXXXXXXXXXXXXXXXXXXX  XXXXXXXXXXX    XXXXXXXXXXXXXXXXXXX</a:t>
              </a:r>
            </a:p>
            <a:p>
              <a:pPr algn="l"/>
              <a:endParaRPr lang="es-VE" sz="14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CANTIDAD      PRECIO.PROM                                                         </a:t>
              </a:r>
            </a:p>
            <a:p>
              <a:pPr algn="l"/>
              <a:r>
                <a:rPr lang="es-VE" sz="1400" b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XXXXXXXXX    XXXXXXXXXX      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</xdr:row>
      <xdr:rowOff>71440</xdr:rowOff>
    </xdr:from>
    <xdr:to>
      <xdr:col>14</xdr:col>
      <xdr:colOff>73138</xdr:colOff>
      <xdr:row>6</xdr:row>
      <xdr:rowOff>112261</xdr:rowOff>
    </xdr:to>
    <xdr:sp macro="" textlink="">
      <xdr:nvSpPr>
        <xdr:cNvPr id="15" name="14 Rectángulo redondeado"/>
        <xdr:cNvSpPr/>
      </xdr:nvSpPr>
      <xdr:spPr>
        <a:xfrm>
          <a:off x="0" y="1023940"/>
          <a:ext cx="10741138" cy="42182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VE" sz="1800" b="1"/>
            <a:t>CODIGO       </a:t>
          </a:r>
          <a:r>
            <a:rPr lang="es-VE" sz="1800" b="1" baseline="0"/>
            <a:t> DESCRIPCION                         UNIDAD         LABORATORIO                        SALDO                   PREC.PROM</a:t>
          </a:r>
          <a:endParaRPr lang="es-VE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90" zoomScaleNormal="90" workbookViewId="0"/>
  </sheetViews>
  <sheetFormatPr baseColWidth="10" defaultRowHeight="15" x14ac:dyDescent="0.25"/>
  <sheetData>
    <row r="1" spans="1:1" x14ac:dyDescent="0.25">
      <c r="A1">
        <v>3</v>
      </c>
    </row>
    <row r="35" spans="16:16" x14ac:dyDescent="0.25">
      <c r="P35">
        <v>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sqref="A1:XFD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sqref="A1:XFD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sqref="A1:XFD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S33"/>
  <sheetViews>
    <sheetView zoomScale="85" zoomScaleNormal="85" workbookViewId="0">
      <selection sqref="A1:XFD1"/>
    </sheetView>
  </sheetViews>
  <sheetFormatPr baseColWidth="10" defaultRowHeight="15" x14ac:dyDescent="0.25"/>
  <cols>
    <col min="17" max="17" width="15.85546875" bestFit="1" customWidth="1"/>
    <col min="18" max="19" width="17.140625" bestFit="1" customWidth="1"/>
  </cols>
  <sheetData>
    <row r="9" spans="18:19" x14ac:dyDescent="0.25">
      <c r="R9" t="s">
        <v>231</v>
      </c>
      <c r="S9" t="s">
        <v>236</v>
      </c>
    </row>
    <row r="10" spans="18:19" x14ac:dyDescent="0.25">
      <c r="R10" t="s">
        <v>232</v>
      </c>
      <c r="S10" t="s">
        <v>237</v>
      </c>
    </row>
    <row r="11" spans="18:19" x14ac:dyDescent="0.25">
      <c r="R11" t="s">
        <v>233</v>
      </c>
      <c r="S11" t="s">
        <v>238</v>
      </c>
    </row>
    <row r="12" spans="18:19" x14ac:dyDescent="0.25">
      <c r="R12" t="s">
        <v>234</v>
      </c>
      <c r="S12" t="s">
        <v>239</v>
      </c>
    </row>
    <row r="13" spans="18:19" x14ac:dyDescent="0.25">
      <c r="R13" t="s">
        <v>235</v>
      </c>
      <c r="S13" t="s">
        <v>240</v>
      </c>
    </row>
    <row r="31" spans="1:12" x14ac:dyDescent="0.25">
      <c r="A31" s="71">
        <f ca="1">+TODAY()</f>
        <v>42058</v>
      </c>
      <c r="B31" s="94">
        <f ca="1">+TODAY()-30</f>
        <v>42028</v>
      </c>
      <c r="C31" s="94">
        <f ca="1">+TODAY()-60</f>
        <v>41998</v>
      </c>
      <c r="D31" s="94">
        <f ca="1">+TODAY()-90</f>
        <v>41968</v>
      </c>
      <c r="E31" s="94">
        <f ca="1">+TODAY()-120</f>
        <v>41938</v>
      </c>
      <c r="F31" s="94">
        <f ca="1">+TODAY()-150</f>
        <v>41908</v>
      </c>
      <c r="H31" s="94">
        <f ca="1">+TODAY()-15</f>
        <v>42043</v>
      </c>
      <c r="I31" s="94">
        <f ca="1">+TODAY()-30</f>
        <v>42028</v>
      </c>
      <c r="J31" s="94">
        <f ca="1">+TODAY()-45</f>
        <v>42013</v>
      </c>
      <c r="K31" s="94">
        <f ca="1">+TODAY()-60</f>
        <v>41998</v>
      </c>
      <c r="L31" s="94">
        <f ca="1">+TODAY()-75</f>
        <v>41983</v>
      </c>
    </row>
    <row r="32" spans="1:12" x14ac:dyDescent="0.25">
      <c r="B32" s="72" t="s">
        <v>241</v>
      </c>
      <c r="C32" s="72" t="s">
        <v>242</v>
      </c>
      <c r="D32" s="72" t="s">
        <v>243</v>
      </c>
      <c r="E32" s="72" t="s">
        <v>244</v>
      </c>
      <c r="F32" s="72" t="s">
        <v>245</v>
      </c>
      <c r="H32" s="72" t="s">
        <v>241</v>
      </c>
      <c r="I32" s="72" t="s">
        <v>242</v>
      </c>
      <c r="J32" s="72" t="s">
        <v>243</v>
      </c>
      <c r="K32" s="72" t="s">
        <v>244</v>
      </c>
      <c r="L32" s="72" t="s">
        <v>245</v>
      </c>
    </row>
    <row r="33" spans="2:12" x14ac:dyDescent="0.25">
      <c r="B33" s="72" t="str">
        <f ca="1">+CONCATENATE("Rotac.Mes:",DAY(B31),"/",MONTH(B31))</f>
        <v>Rotac.Mes:24/1</v>
      </c>
      <c r="C33" s="72" t="str">
        <f t="shared" ref="C33:F33" ca="1" si="0">+CONCATENATE("Rotac.Mes:",DAY(C31),"/",MONTH(C31))</f>
        <v>Rotac.Mes:25/12</v>
      </c>
      <c r="D33" s="72" t="str">
        <f t="shared" ca="1" si="0"/>
        <v>Rotac.Mes:25/11</v>
      </c>
      <c r="E33" s="72" t="str">
        <f t="shared" ca="1" si="0"/>
        <v>Rotac.Mes:26/10</v>
      </c>
      <c r="F33" s="72" t="str">
        <f t="shared" ca="1" si="0"/>
        <v>Rotac.Mes:26/9</v>
      </c>
      <c r="H33" s="93" t="str">
        <f ca="1">+CONCATENATE("Rotac.Mes:",DAY(H31),"/",MONTH(H31))</f>
        <v>Rotac.Mes:8/2</v>
      </c>
      <c r="I33" s="93" t="str">
        <f t="shared" ref="I33:L33" ca="1" si="1">+CONCATENATE("Rotac.Mes:",DAY(I31),"/",MONTH(I31))</f>
        <v>Rotac.Mes:24/1</v>
      </c>
      <c r="J33" s="93" t="str">
        <f t="shared" ca="1" si="1"/>
        <v>Rotac.Mes:9/1</v>
      </c>
      <c r="K33" s="93" t="str">
        <f t="shared" ca="1" si="1"/>
        <v>Rotac.Mes:25/12</v>
      </c>
      <c r="L33" s="93" t="str">
        <f t="shared" ca="1" si="1"/>
        <v>Rotac.Mes:10/12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tabSelected="1" topLeftCell="A103" zoomScaleNormal="100" workbookViewId="0">
      <selection activeCell="B125" sqref="B125"/>
    </sheetView>
  </sheetViews>
  <sheetFormatPr baseColWidth="10" defaultRowHeight="15" x14ac:dyDescent="0.25"/>
  <cols>
    <col min="3" max="3" width="2.7109375" customWidth="1"/>
    <col min="5" max="5" width="2.7109375" customWidth="1"/>
    <col min="6" max="6" width="13.85546875" customWidth="1"/>
    <col min="7" max="7" width="13.5703125" customWidth="1"/>
    <col min="9" max="9" width="13.85546875" customWidth="1"/>
    <col min="10" max="10" width="13.140625" customWidth="1"/>
    <col min="11" max="11" width="13.85546875" customWidth="1"/>
    <col min="12" max="12" width="14.85546875" customWidth="1"/>
    <col min="13" max="13" width="14.42578125" customWidth="1"/>
    <col min="15" max="15" width="13.140625" customWidth="1"/>
    <col min="16" max="17" width="11.7109375" customWidth="1"/>
    <col min="18" max="18" width="2.28515625" customWidth="1"/>
    <col min="19" max="19" width="11.7109375" customWidth="1"/>
  </cols>
  <sheetData>
    <row r="1" spans="1:22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22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2" x14ac:dyDescent="0.25">
      <c r="A3" s="24"/>
      <c r="B3" s="25" t="s">
        <v>7</v>
      </c>
      <c r="C3" s="24"/>
      <c r="D3" s="24" t="s">
        <v>92</v>
      </c>
      <c r="E3" s="24"/>
      <c r="F3" s="24"/>
      <c r="G3" s="24"/>
      <c r="H3" s="24"/>
      <c r="I3" s="25" t="s">
        <v>9</v>
      </c>
      <c r="J3" s="24"/>
      <c r="K3" s="24"/>
      <c r="L3" s="24"/>
      <c r="M3" s="24"/>
      <c r="N3" s="26" t="s">
        <v>1</v>
      </c>
      <c r="O3" s="24"/>
      <c r="P3" s="24"/>
      <c r="Q3" s="24"/>
      <c r="S3" s="7" t="s">
        <v>1</v>
      </c>
      <c r="T3" s="7"/>
      <c r="U3" s="7" t="s">
        <v>2</v>
      </c>
      <c r="V3" s="7"/>
    </row>
    <row r="4" spans="1:22" ht="5.0999999999999996" customHeight="1" x14ac:dyDescent="0.25">
      <c r="A4" s="24"/>
      <c r="B4" s="25"/>
      <c r="C4" s="24"/>
      <c r="D4" s="24"/>
      <c r="E4" s="24"/>
      <c r="F4" s="24"/>
      <c r="G4" s="24"/>
      <c r="H4" s="24"/>
      <c r="I4" s="25"/>
      <c r="J4" s="24"/>
      <c r="K4" s="24"/>
      <c r="L4" s="24"/>
      <c r="M4" s="24"/>
      <c r="N4" s="26"/>
      <c r="O4" s="24"/>
      <c r="P4" s="24"/>
      <c r="Q4" s="24"/>
    </row>
    <row r="5" spans="1:22" x14ac:dyDescent="0.25">
      <c r="A5" s="24"/>
      <c r="B5" s="25" t="s">
        <v>8</v>
      </c>
      <c r="C5" s="24"/>
      <c r="D5" s="24" t="s">
        <v>21</v>
      </c>
      <c r="E5" s="24"/>
      <c r="F5" s="24"/>
      <c r="G5" s="24"/>
      <c r="H5" s="24"/>
      <c r="I5" s="25" t="s">
        <v>15</v>
      </c>
      <c r="J5" s="24"/>
      <c r="K5" s="24"/>
      <c r="L5" s="24"/>
      <c r="M5" s="24"/>
      <c r="N5" s="26" t="s">
        <v>2</v>
      </c>
      <c r="O5" s="24"/>
      <c r="P5" s="24"/>
      <c r="Q5" s="24"/>
      <c r="S5" s="11" t="s">
        <v>3</v>
      </c>
      <c r="T5" s="11"/>
      <c r="U5" s="11" t="s">
        <v>3</v>
      </c>
    </row>
    <row r="6" spans="1:22" ht="5.0999999999999996" customHeight="1" x14ac:dyDescent="0.25">
      <c r="A6" s="24"/>
      <c r="B6" s="25"/>
      <c r="C6" s="24"/>
      <c r="D6" s="24"/>
      <c r="E6" s="24"/>
      <c r="F6" s="24"/>
      <c r="G6" s="24"/>
      <c r="H6" s="24"/>
      <c r="I6" s="25"/>
      <c r="J6" s="24"/>
      <c r="K6" s="24"/>
      <c r="L6" s="24"/>
      <c r="M6" s="24"/>
      <c r="N6" s="26"/>
      <c r="O6" s="24"/>
      <c r="P6" s="24"/>
      <c r="Q6" s="24"/>
      <c r="S6" s="11"/>
      <c r="T6" s="11"/>
      <c r="U6" s="11"/>
    </row>
    <row r="7" spans="1:22" x14ac:dyDescent="0.25">
      <c r="A7" s="24"/>
      <c r="B7" s="25" t="s">
        <v>49</v>
      </c>
      <c r="C7" s="24"/>
      <c r="D7" s="24"/>
      <c r="E7" s="24"/>
      <c r="F7" s="24"/>
      <c r="G7" s="24"/>
      <c r="H7" s="24"/>
      <c r="I7" s="25" t="s">
        <v>5</v>
      </c>
      <c r="J7" s="24"/>
      <c r="K7" s="24"/>
      <c r="L7" s="24"/>
      <c r="M7" s="24"/>
      <c r="N7" s="26" t="s">
        <v>13</v>
      </c>
      <c r="O7" s="24"/>
      <c r="P7" s="24"/>
      <c r="Q7" s="24"/>
      <c r="S7" s="11" t="s">
        <v>11</v>
      </c>
      <c r="T7" s="11"/>
      <c r="U7" s="11" t="s">
        <v>4</v>
      </c>
    </row>
    <row r="8" spans="1:22" ht="5.0999999999999996" customHeight="1" x14ac:dyDescent="0.25">
      <c r="A8" s="24"/>
      <c r="B8" s="25"/>
      <c r="C8" s="24"/>
      <c r="D8" s="24"/>
      <c r="E8" s="24"/>
      <c r="F8" s="24"/>
      <c r="G8" s="24"/>
      <c r="H8" s="24"/>
      <c r="I8" s="25"/>
      <c r="J8" s="24"/>
      <c r="K8" s="24"/>
      <c r="L8" s="24"/>
      <c r="M8" s="24"/>
      <c r="N8" s="26"/>
      <c r="O8" s="24"/>
      <c r="P8" s="24"/>
      <c r="Q8" s="24"/>
      <c r="S8" s="11"/>
      <c r="T8" s="11"/>
      <c r="U8" s="11"/>
    </row>
    <row r="9" spans="1:22" x14ac:dyDescent="0.25">
      <c r="A9" s="24"/>
      <c r="B9" s="25" t="s">
        <v>50</v>
      </c>
      <c r="C9" s="24"/>
      <c r="D9" s="24"/>
      <c r="E9" s="24"/>
      <c r="F9" s="24"/>
      <c r="G9" s="24"/>
      <c r="H9" s="24"/>
      <c r="I9" s="25" t="s">
        <v>10</v>
      </c>
      <c r="J9" s="24"/>
      <c r="K9" s="24"/>
      <c r="L9" s="24"/>
      <c r="M9" s="24"/>
      <c r="N9" s="26" t="s">
        <v>14</v>
      </c>
      <c r="O9" s="24"/>
      <c r="P9" s="24"/>
      <c r="Q9" s="24"/>
      <c r="S9" s="11" t="s">
        <v>12</v>
      </c>
      <c r="T9" s="11"/>
      <c r="U9" s="11" t="s">
        <v>25</v>
      </c>
    </row>
    <row r="10" spans="1:22" ht="5.0999999999999996" customHeight="1" x14ac:dyDescent="0.25">
      <c r="A10" s="24"/>
      <c r="B10" s="25"/>
      <c r="C10" s="24"/>
      <c r="D10" s="24"/>
      <c r="E10" s="24"/>
      <c r="F10" s="24"/>
      <c r="G10" s="24"/>
      <c r="H10" s="24"/>
      <c r="I10" s="25"/>
      <c r="J10" s="24"/>
      <c r="K10" s="24"/>
      <c r="L10" s="24"/>
      <c r="M10" s="24"/>
      <c r="N10" s="26"/>
      <c r="O10" s="24"/>
      <c r="P10" s="24"/>
      <c r="Q10" s="24"/>
      <c r="S10" s="11"/>
      <c r="T10" s="11"/>
    </row>
    <row r="11" spans="1:22" x14ac:dyDescent="0.25">
      <c r="A11" s="24"/>
      <c r="B11" s="25" t="s">
        <v>0</v>
      </c>
      <c r="C11" s="24"/>
      <c r="D11" s="24"/>
      <c r="E11" s="24"/>
      <c r="F11" s="24"/>
      <c r="G11" s="24"/>
      <c r="H11" s="24"/>
      <c r="I11" s="25" t="s">
        <v>6</v>
      </c>
      <c r="J11" s="24"/>
      <c r="K11" s="24"/>
      <c r="L11" s="24"/>
      <c r="M11" s="24"/>
      <c r="N11" s="26" t="s">
        <v>26</v>
      </c>
      <c r="O11" s="24"/>
      <c r="P11" s="24"/>
      <c r="Q11" s="24"/>
      <c r="S11" s="11" t="s">
        <v>22</v>
      </c>
      <c r="T11" s="11"/>
    </row>
    <row r="12" spans="1:22" ht="15.75" thickBot="1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S12" s="11" t="s">
        <v>27</v>
      </c>
      <c r="T12" s="11"/>
    </row>
    <row r="13" spans="1:22" ht="35.25" customHeight="1" thickBot="1" x14ac:dyDescent="0.3">
      <c r="A13" s="24"/>
      <c r="B13" s="16" t="s">
        <v>28</v>
      </c>
      <c r="C13" s="105" t="s">
        <v>29</v>
      </c>
      <c r="D13" s="105"/>
      <c r="E13" s="105"/>
      <c r="F13" s="105"/>
      <c r="G13" s="84" t="s">
        <v>30</v>
      </c>
      <c r="H13" s="84" t="s">
        <v>31</v>
      </c>
      <c r="I13" s="18" t="s">
        <v>33</v>
      </c>
      <c r="J13" s="65" t="s">
        <v>32</v>
      </c>
      <c r="K13" s="68" t="s">
        <v>41</v>
      </c>
      <c r="L13" s="66" t="s">
        <v>42</v>
      </c>
      <c r="M13" s="17" t="s">
        <v>43</v>
      </c>
      <c r="N13" s="18" t="s">
        <v>44</v>
      </c>
      <c r="O13" s="18" t="s">
        <v>52</v>
      </c>
      <c r="P13" s="19" t="s">
        <v>51</v>
      </c>
      <c r="Q13" s="24"/>
    </row>
    <row r="14" spans="1:22" x14ac:dyDescent="0.25">
      <c r="A14" s="24"/>
      <c r="B14" s="38"/>
      <c r="C14" s="106"/>
      <c r="D14" s="107"/>
      <c r="E14" s="107"/>
      <c r="F14" s="108"/>
      <c r="G14" s="39"/>
      <c r="H14" s="39"/>
      <c r="I14" s="39"/>
      <c r="J14" s="39"/>
      <c r="K14" s="67">
        <v>10</v>
      </c>
      <c r="L14" s="39"/>
      <c r="M14" s="39">
        <v>10</v>
      </c>
      <c r="N14" s="39"/>
      <c r="O14" s="39"/>
      <c r="P14" s="40"/>
      <c r="Q14" s="24"/>
    </row>
    <row r="15" spans="1:22" x14ac:dyDescent="0.25">
      <c r="A15" s="24"/>
      <c r="B15" s="41"/>
      <c r="C15" s="109"/>
      <c r="D15" s="110"/>
      <c r="E15" s="110"/>
      <c r="F15" s="111"/>
      <c r="G15" s="12"/>
      <c r="H15" s="12"/>
      <c r="I15" s="12"/>
      <c r="J15" s="12"/>
      <c r="K15" s="12">
        <v>15</v>
      </c>
      <c r="L15" s="12"/>
      <c r="M15" s="12">
        <v>15</v>
      </c>
      <c r="N15" s="12"/>
      <c r="O15" s="12"/>
      <c r="P15" s="42"/>
      <c r="Q15" s="24"/>
    </row>
    <row r="16" spans="1:22" x14ac:dyDescent="0.25">
      <c r="A16" s="24"/>
      <c r="B16" s="41"/>
      <c r="C16" s="109"/>
      <c r="D16" s="110"/>
      <c r="E16" s="110"/>
      <c r="F16" s="111"/>
      <c r="G16" s="12"/>
      <c r="H16" s="12"/>
      <c r="I16" s="12"/>
      <c r="J16" s="12"/>
      <c r="K16" s="12">
        <v>12</v>
      </c>
      <c r="L16" s="12"/>
      <c r="M16" s="12">
        <v>10</v>
      </c>
      <c r="N16" s="12"/>
      <c r="O16" s="12"/>
      <c r="P16" s="42"/>
      <c r="Q16" s="24"/>
    </row>
    <row r="17" spans="1:17" x14ac:dyDescent="0.25">
      <c r="A17" s="24"/>
      <c r="B17" s="41"/>
      <c r="C17" s="85"/>
      <c r="D17" s="86"/>
      <c r="E17" s="86"/>
      <c r="F17" s="87"/>
      <c r="G17" s="12"/>
      <c r="H17" s="12"/>
      <c r="I17" s="12"/>
      <c r="J17" s="12"/>
      <c r="K17" s="12"/>
      <c r="L17" s="12"/>
      <c r="M17" s="12"/>
      <c r="N17" s="12"/>
      <c r="O17" s="12"/>
      <c r="P17" s="42"/>
      <c r="Q17" s="24"/>
    </row>
    <row r="18" spans="1:17" x14ac:dyDescent="0.25">
      <c r="A18" s="24"/>
      <c r="B18" s="41"/>
      <c r="C18" s="109"/>
      <c r="D18" s="110"/>
      <c r="E18" s="110"/>
      <c r="F18" s="111"/>
      <c r="G18" s="12"/>
      <c r="H18" s="12"/>
      <c r="I18" s="12"/>
      <c r="J18" s="12"/>
      <c r="K18" s="12"/>
      <c r="L18" s="12"/>
      <c r="M18" s="12"/>
      <c r="N18" s="12"/>
      <c r="O18" s="12"/>
      <c r="P18" s="42"/>
      <c r="Q18" s="24"/>
    </row>
    <row r="19" spans="1:17" x14ac:dyDescent="0.25">
      <c r="A19" s="24"/>
      <c r="B19" s="41"/>
      <c r="C19" s="109"/>
      <c r="D19" s="110"/>
      <c r="E19" s="110"/>
      <c r="F19" s="111"/>
      <c r="G19" s="12"/>
      <c r="H19" s="12"/>
      <c r="I19" s="12"/>
      <c r="J19" s="12"/>
      <c r="K19" s="12"/>
      <c r="L19" s="12"/>
      <c r="M19" s="12"/>
      <c r="N19" s="12"/>
      <c r="O19" s="12"/>
      <c r="P19" s="42"/>
      <c r="Q19" s="24"/>
    </row>
    <row r="20" spans="1:17" x14ac:dyDescent="0.25">
      <c r="A20" s="24"/>
      <c r="B20" s="41"/>
      <c r="C20" s="109"/>
      <c r="D20" s="110"/>
      <c r="E20" s="110"/>
      <c r="F20" s="111"/>
      <c r="G20" s="12"/>
      <c r="H20" s="12"/>
      <c r="I20" s="12"/>
      <c r="J20" s="12"/>
      <c r="K20" s="12"/>
      <c r="L20" s="12"/>
      <c r="M20" s="12"/>
      <c r="N20" s="12"/>
      <c r="O20" s="12"/>
      <c r="P20" s="42"/>
      <c r="Q20" s="24"/>
    </row>
    <row r="21" spans="1:17" ht="15.75" thickBot="1" x14ac:dyDescent="0.3">
      <c r="A21" s="24"/>
      <c r="B21" s="43"/>
      <c r="C21" s="112"/>
      <c r="D21" s="113"/>
      <c r="E21" s="113"/>
      <c r="F21" s="114"/>
      <c r="G21" s="44"/>
      <c r="H21" s="44"/>
      <c r="I21" s="44"/>
      <c r="J21" s="44"/>
      <c r="K21" s="44"/>
      <c r="L21" s="44"/>
      <c r="M21" s="44"/>
      <c r="N21" s="44"/>
      <c r="O21" s="44"/>
      <c r="P21" s="45"/>
      <c r="Q21" s="24"/>
    </row>
    <row r="22" spans="1:17" ht="35.25" customHeight="1" thickBot="1" x14ac:dyDescent="0.3">
      <c r="A22" s="24"/>
      <c r="B22" s="20" t="s">
        <v>28</v>
      </c>
      <c r="C22" s="115" t="s">
        <v>34</v>
      </c>
      <c r="D22" s="115"/>
      <c r="E22" s="115"/>
      <c r="F22" s="115"/>
      <c r="G22" s="88" t="s">
        <v>45</v>
      </c>
      <c r="H22" s="88" t="s">
        <v>35</v>
      </c>
      <c r="I22" s="23" t="s">
        <v>46</v>
      </c>
      <c r="J22" s="23" t="s">
        <v>47</v>
      </c>
      <c r="K22" s="22" t="s">
        <v>48</v>
      </c>
      <c r="L22" s="88" t="s">
        <v>36</v>
      </c>
      <c r="M22" s="88" t="s">
        <v>37</v>
      </c>
      <c r="N22" s="88" t="s">
        <v>38</v>
      </c>
      <c r="O22" s="88" t="s">
        <v>39</v>
      </c>
      <c r="P22" s="21" t="s">
        <v>40</v>
      </c>
      <c r="Q22" s="24"/>
    </row>
    <row r="23" spans="1:17" ht="15.75" thickBot="1" x14ac:dyDescent="0.3">
      <c r="A23" s="24"/>
      <c r="B23" s="13"/>
      <c r="C23" s="116"/>
      <c r="D23" s="116"/>
      <c r="E23" s="116"/>
      <c r="F23" s="116"/>
      <c r="G23" s="14"/>
      <c r="H23" s="14"/>
      <c r="I23" s="14"/>
      <c r="J23" s="14"/>
      <c r="K23" s="14"/>
      <c r="L23" s="14"/>
      <c r="M23" s="14"/>
      <c r="N23" s="14"/>
      <c r="O23" s="14"/>
      <c r="P23" s="15"/>
      <c r="Q23" s="24"/>
    </row>
    <row r="24" spans="1:17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17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64" t="s">
        <v>132</v>
      </c>
      <c r="Q25" s="24"/>
    </row>
    <row r="26" spans="1:17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1:17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 spans="1:17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 spans="1:17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1:17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</row>
    <row r="35" spans="2:17" x14ac:dyDescent="0.25">
      <c r="L35" s="29" t="s">
        <v>54</v>
      </c>
    </row>
    <row r="37" spans="2:17" x14ac:dyDescent="0.25">
      <c r="L37" s="28" t="s">
        <v>57</v>
      </c>
      <c r="O37">
        <v>5</v>
      </c>
    </row>
    <row r="38" spans="2:17" ht="21" x14ac:dyDescent="0.35">
      <c r="B38" t="s">
        <v>16</v>
      </c>
      <c r="E38" s="10" t="s">
        <v>20</v>
      </c>
      <c r="L38" s="28" t="s">
        <v>58</v>
      </c>
      <c r="M38" s="5"/>
      <c r="O38">
        <v>2</v>
      </c>
    </row>
    <row r="39" spans="2:17" x14ac:dyDescent="0.25">
      <c r="B39">
        <v>80</v>
      </c>
      <c r="L39" s="28" t="s">
        <v>59</v>
      </c>
      <c r="M39" s="5"/>
      <c r="N39" s="5"/>
      <c r="O39">
        <v>1</v>
      </c>
    </row>
    <row r="40" spans="2:17" ht="15.75" thickBot="1" x14ac:dyDescent="0.3">
      <c r="C40" s="1"/>
      <c r="L40" s="9" t="s">
        <v>56</v>
      </c>
      <c r="M40" s="6"/>
      <c r="N40" s="6"/>
      <c r="O40">
        <v>-5</v>
      </c>
    </row>
    <row r="41" spans="2:17" ht="15.75" thickTop="1" x14ac:dyDescent="0.25">
      <c r="B41">
        <v>70</v>
      </c>
      <c r="C41" s="1"/>
      <c r="L41" s="37" t="s">
        <v>67</v>
      </c>
      <c r="M41" s="30"/>
      <c r="N41" s="30"/>
      <c r="O41" s="34">
        <f>SUM(O37:O40)</f>
        <v>3</v>
      </c>
    </row>
    <row r="42" spans="2:17" x14ac:dyDescent="0.25">
      <c r="C42" s="1"/>
      <c r="L42" s="8" t="s">
        <v>63</v>
      </c>
      <c r="O42" s="76">
        <f>+M59</f>
        <v>2.3333333333333335</v>
      </c>
    </row>
    <row r="43" spans="2:17" x14ac:dyDescent="0.25">
      <c r="B43">
        <v>60</v>
      </c>
      <c r="C43" s="1"/>
      <c r="L43" s="28" t="s">
        <v>60</v>
      </c>
      <c r="M43" s="5"/>
      <c r="N43" s="5"/>
      <c r="O43" s="76">
        <f>+M55</f>
        <v>3.5</v>
      </c>
    </row>
    <row r="44" spans="2:17" ht="15.75" thickBot="1" x14ac:dyDescent="0.3">
      <c r="C44" s="1"/>
      <c r="L44" s="9" t="s">
        <v>61</v>
      </c>
      <c r="M44" s="6"/>
      <c r="N44" s="6"/>
      <c r="O44" s="76">
        <f>+O62</f>
        <v>0.16666666666666666</v>
      </c>
    </row>
    <row r="45" spans="2:17" ht="15.75" thickTop="1" x14ac:dyDescent="0.25">
      <c r="B45">
        <v>50</v>
      </c>
      <c r="C45" s="1"/>
      <c r="L45" s="32" t="s">
        <v>306</v>
      </c>
      <c r="M45" s="33"/>
      <c r="N45" s="33"/>
      <c r="O45" s="98">
        <f>SUM(O42:O44)</f>
        <v>6.0000000000000009</v>
      </c>
    </row>
    <row r="46" spans="2:17" ht="15" customHeight="1" x14ac:dyDescent="0.25">
      <c r="C46" s="1"/>
      <c r="L46" s="31" t="s">
        <v>64</v>
      </c>
      <c r="M46" s="31" t="s">
        <v>65</v>
      </c>
      <c r="N46" s="117" t="s">
        <v>66</v>
      </c>
      <c r="O46" s="117"/>
    </row>
    <row r="47" spans="2:17" ht="18.75" x14ac:dyDescent="0.25">
      <c r="B47">
        <v>40</v>
      </c>
      <c r="C47" s="1"/>
      <c r="L47" s="99">
        <f>+P54</f>
        <v>14</v>
      </c>
      <c r="M47" s="99">
        <f>+P55</f>
        <v>17.5</v>
      </c>
      <c r="N47" s="103">
        <f>+IF(O41&lt;=L47,M47-O41,0)</f>
        <v>14.5</v>
      </c>
      <c r="O47" s="104"/>
      <c r="Q47" t="s">
        <v>55</v>
      </c>
    </row>
    <row r="48" spans="2:17" ht="18.75" x14ac:dyDescent="0.25">
      <c r="C48" s="1"/>
      <c r="L48" s="99">
        <f>+L47+O45</f>
        <v>20</v>
      </c>
      <c r="M48" s="99">
        <f>+M47+O45</f>
        <v>23.5</v>
      </c>
      <c r="N48" s="103">
        <f>+IF(O41&lt;=L48,M48-O41,0)</f>
        <v>20.5</v>
      </c>
      <c r="O48" s="104"/>
      <c r="Q48" t="s">
        <v>55</v>
      </c>
    </row>
    <row r="49" spans="2:17" ht="9.9499999999999993" customHeight="1" x14ac:dyDescent="0.25">
      <c r="B49">
        <v>30</v>
      </c>
      <c r="C49" s="1"/>
      <c r="L49" s="100"/>
      <c r="M49" s="100"/>
      <c r="N49" s="101"/>
      <c r="O49" s="101"/>
    </row>
    <row r="50" spans="2:17" ht="12.75" customHeight="1" thickBot="1" x14ac:dyDescent="0.3">
      <c r="C50" s="1"/>
      <c r="D50" s="4" t="s">
        <v>18</v>
      </c>
      <c r="E50" s="4"/>
      <c r="F50" s="4" t="s">
        <v>18</v>
      </c>
      <c r="G50" s="4" t="s">
        <v>18</v>
      </c>
      <c r="H50" s="4" t="s">
        <v>18</v>
      </c>
      <c r="I50" s="4" t="s">
        <v>18</v>
      </c>
      <c r="J50" s="4" t="s">
        <v>18</v>
      </c>
      <c r="L50" s="35" t="s">
        <v>62</v>
      </c>
      <c r="M50" s="36"/>
      <c r="N50" s="36"/>
      <c r="O50" s="36"/>
      <c r="P50" s="6">
        <v>15</v>
      </c>
      <c r="Q50" t="s">
        <v>307</v>
      </c>
    </row>
    <row r="51" spans="2:17" ht="12.75" customHeight="1" thickTop="1" x14ac:dyDescent="0.25">
      <c r="B51">
        <v>20</v>
      </c>
      <c r="C51" s="1"/>
      <c r="D51" s="2"/>
      <c r="E51" s="2"/>
      <c r="F51" s="2"/>
      <c r="G51" s="2"/>
      <c r="H51" s="2"/>
      <c r="I51" s="2"/>
      <c r="J51" s="2"/>
    </row>
    <row r="52" spans="2:17" ht="9.9499999999999993" customHeight="1" x14ac:dyDescent="0.25">
      <c r="C52" s="1"/>
      <c r="D52" s="3" t="s">
        <v>19</v>
      </c>
      <c r="E52" s="3"/>
      <c r="F52" s="3" t="s">
        <v>19</v>
      </c>
      <c r="G52" s="3" t="s">
        <v>19</v>
      </c>
      <c r="H52" s="3" t="s">
        <v>19</v>
      </c>
      <c r="I52" s="3" t="s">
        <v>19</v>
      </c>
      <c r="J52" s="3"/>
    </row>
    <row r="53" spans="2:17" ht="9.9499999999999993" customHeight="1" x14ac:dyDescent="0.25">
      <c r="B53">
        <v>10</v>
      </c>
      <c r="C53" s="1"/>
      <c r="K53" s="3" t="s">
        <v>53</v>
      </c>
      <c r="P53" t="s">
        <v>308</v>
      </c>
    </row>
    <row r="54" spans="2:17" x14ac:dyDescent="0.25">
      <c r="C54" s="1"/>
      <c r="L54" s="8" t="s">
        <v>309</v>
      </c>
      <c r="M54" s="76">
        <v>3</v>
      </c>
      <c r="N54" s="8" t="s">
        <v>310</v>
      </c>
      <c r="O54" s="102">
        <v>12</v>
      </c>
      <c r="P54" s="76">
        <f>+O59*O54</f>
        <v>14</v>
      </c>
    </row>
    <row r="55" spans="2:17" x14ac:dyDescent="0.25">
      <c r="B55">
        <v>0</v>
      </c>
      <c r="C55" s="1"/>
      <c r="D55" s="1"/>
      <c r="E55" s="1"/>
      <c r="F55" s="1"/>
      <c r="G55" s="1"/>
      <c r="H55" s="1"/>
      <c r="I55" s="1"/>
      <c r="J55" s="1"/>
      <c r="L55" s="8" t="s">
        <v>23</v>
      </c>
      <c r="M55" s="76">
        <f>+M54*O59</f>
        <v>3.5</v>
      </c>
      <c r="N55" s="8" t="s">
        <v>311</v>
      </c>
      <c r="O55" s="102">
        <v>15</v>
      </c>
      <c r="P55" s="76">
        <f>+O59*O55</f>
        <v>17.5</v>
      </c>
    </row>
    <row r="56" spans="2:17" x14ac:dyDescent="0.25">
      <c r="D56">
        <v>5</v>
      </c>
      <c r="F56">
        <v>10</v>
      </c>
      <c r="G56">
        <v>15</v>
      </c>
      <c r="H56">
        <v>20</v>
      </c>
      <c r="I56">
        <v>25</v>
      </c>
      <c r="J56">
        <v>30</v>
      </c>
      <c r="M56" s="76"/>
      <c r="N56" s="8" t="s">
        <v>312</v>
      </c>
      <c r="O56" s="102">
        <v>30</v>
      </c>
      <c r="P56" s="76"/>
    </row>
    <row r="57" spans="2:17" x14ac:dyDescent="0.25">
      <c r="K57" t="s">
        <v>17</v>
      </c>
      <c r="M57" s="76"/>
    </row>
    <row r="58" spans="2:17" x14ac:dyDescent="0.25">
      <c r="L58" s="8" t="s">
        <v>313</v>
      </c>
      <c r="M58" s="76">
        <v>2</v>
      </c>
      <c r="N58" t="s">
        <v>314</v>
      </c>
      <c r="O58" s="76">
        <v>30</v>
      </c>
      <c r="P58" s="76">
        <f>+O61</f>
        <v>5</v>
      </c>
      <c r="Q58" s="76">
        <f>+O58+P58</f>
        <v>35</v>
      </c>
    </row>
    <row r="59" spans="2:17" x14ac:dyDescent="0.25">
      <c r="B59" t="s">
        <v>86</v>
      </c>
      <c r="L59" s="8" t="s">
        <v>24</v>
      </c>
      <c r="M59" s="76">
        <f>+M58*O59</f>
        <v>2.3333333333333335</v>
      </c>
      <c r="N59" t="s">
        <v>315</v>
      </c>
      <c r="O59" s="76">
        <f>+Q58/O56</f>
        <v>1.1666666666666667</v>
      </c>
      <c r="Q59" s="76"/>
    </row>
    <row r="61" spans="2:17" x14ac:dyDescent="0.25">
      <c r="B61" t="s">
        <v>85</v>
      </c>
      <c r="G61" t="s">
        <v>83</v>
      </c>
      <c r="N61" s="8" t="s">
        <v>316</v>
      </c>
      <c r="O61" s="76">
        <v>5</v>
      </c>
    </row>
    <row r="62" spans="2:17" x14ac:dyDescent="0.25">
      <c r="N62" s="8" t="s">
        <v>317</v>
      </c>
      <c r="O62" s="76">
        <f>+O61/O56</f>
        <v>0.16666666666666666</v>
      </c>
    </row>
    <row r="63" spans="2:17" x14ac:dyDescent="0.25">
      <c r="B63" t="s">
        <v>69</v>
      </c>
      <c r="G63" t="s">
        <v>77</v>
      </c>
      <c r="H63" t="s">
        <v>80</v>
      </c>
    </row>
    <row r="64" spans="2:17" x14ac:dyDescent="0.25">
      <c r="B64" t="s">
        <v>68</v>
      </c>
      <c r="G64" t="s">
        <v>78</v>
      </c>
      <c r="H64" t="s">
        <v>68</v>
      </c>
    </row>
    <row r="65" spans="2:17" x14ac:dyDescent="0.25">
      <c r="B65" t="s">
        <v>70</v>
      </c>
      <c r="G65" t="s">
        <v>78</v>
      </c>
      <c r="H65" t="s">
        <v>84</v>
      </c>
    </row>
    <row r="66" spans="2:17" x14ac:dyDescent="0.25">
      <c r="B66" t="s">
        <v>76</v>
      </c>
      <c r="G66" t="s">
        <v>79</v>
      </c>
      <c r="H66" t="s">
        <v>81</v>
      </c>
    </row>
    <row r="67" spans="2:17" x14ac:dyDescent="0.25">
      <c r="B67" t="s">
        <v>71</v>
      </c>
      <c r="G67" t="s">
        <v>79</v>
      </c>
      <c r="H67" t="s">
        <v>82</v>
      </c>
    </row>
    <row r="68" spans="2:17" x14ac:dyDescent="0.25">
      <c r="B68" t="s">
        <v>72</v>
      </c>
    </row>
    <row r="69" spans="2:17" x14ac:dyDescent="0.25">
      <c r="B69" t="s">
        <v>73</v>
      </c>
    </row>
    <row r="70" spans="2:17" x14ac:dyDescent="0.25">
      <c r="B70" t="s">
        <v>74</v>
      </c>
    </row>
    <row r="71" spans="2:17" x14ac:dyDescent="0.25">
      <c r="B71" t="s">
        <v>75</v>
      </c>
    </row>
    <row r="73" spans="2:17" x14ac:dyDescent="0.25">
      <c r="B73" t="s">
        <v>87</v>
      </c>
    </row>
    <row r="74" spans="2:17" x14ac:dyDescent="0.25"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</row>
    <row r="75" spans="2:17" x14ac:dyDescent="0.25">
      <c r="B75" t="s">
        <v>342</v>
      </c>
      <c r="K75" t="s">
        <v>89</v>
      </c>
    </row>
    <row r="76" spans="2:17" x14ac:dyDescent="0.25">
      <c r="B76" t="s">
        <v>319</v>
      </c>
      <c r="K76" t="s">
        <v>90</v>
      </c>
      <c r="L76" t="s">
        <v>91</v>
      </c>
    </row>
    <row r="77" spans="2:17" x14ac:dyDescent="0.25">
      <c r="B77" t="s">
        <v>88</v>
      </c>
      <c r="K77" t="s">
        <v>78</v>
      </c>
      <c r="L77" t="s">
        <v>68</v>
      </c>
    </row>
    <row r="78" spans="2:17" x14ac:dyDescent="0.25">
      <c r="B78" t="s">
        <v>320</v>
      </c>
      <c r="K78" t="s">
        <v>78</v>
      </c>
      <c r="L78" t="s">
        <v>84</v>
      </c>
    </row>
    <row r="79" spans="2:17" x14ac:dyDescent="0.25">
      <c r="B79" t="s">
        <v>321</v>
      </c>
      <c r="K79" t="s">
        <v>79</v>
      </c>
      <c r="L79" t="s">
        <v>81</v>
      </c>
      <c r="P79" s="69"/>
      <c r="Q79" s="69"/>
    </row>
    <row r="80" spans="2:17" x14ac:dyDescent="0.25">
      <c r="B80" t="s">
        <v>322</v>
      </c>
      <c r="K80" t="s">
        <v>79</v>
      </c>
      <c r="L80" t="s">
        <v>82</v>
      </c>
    </row>
    <row r="81" spans="2:15" x14ac:dyDescent="0.25">
      <c r="B81" t="s">
        <v>323</v>
      </c>
    </row>
    <row r="82" spans="2:15" x14ac:dyDescent="0.25">
      <c r="B82" t="s">
        <v>324</v>
      </c>
    </row>
    <row r="83" spans="2:15" x14ac:dyDescent="0.25">
      <c r="B83" t="s">
        <v>130</v>
      </c>
    </row>
    <row r="84" spans="2:15" x14ac:dyDescent="0.25">
      <c r="B84" t="s">
        <v>131</v>
      </c>
    </row>
    <row r="85" spans="2:15" ht="15.75" thickBot="1" x14ac:dyDescent="0.3"/>
    <row r="86" spans="2:15" ht="15.75" thickBot="1" x14ac:dyDescent="0.3">
      <c r="F86" s="52" t="s">
        <v>111</v>
      </c>
      <c r="G86" s="53" t="s">
        <v>113</v>
      </c>
      <c r="H86" s="53" t="s">
        <v>72</v>
      </c>
      <c r="I86" s="53" t="s">
        <v>105</v>
      </c>
      <c r="J86" s="53" t="s">
        <v>129</v>
      </c>
      <c r="K86" s="53" t="s">
        <v>110</v>
      </c>
      <c r="L86" s="53" t="s">
        <v>68</v>
      </c>
      <c r="M86" s="53" t="s">
        <v>94</v>
      </c>
      <c r="N86" s="53" t="s">
        <v>99</v>
      </c>
      <c r="O86" s="54" t="s">
        <v>318</v>
      </c>
    </row>
    <row r="87" spans="2:15" ht="16.5" thickTop="1" thickBot="1" x14ac:dyDescent="0.3">
      <c r="F87" s="55" t="s">
        <v>112</v>
      </c>
      <c r="G87" s="46" t="s">
        <v>114</v>
      </c>
      <c r="H87" s="46">
        <v>1</v>
      </c>
      <c r="I87" s="48">
        <v>1</v>
      </c>
      <c r="J87" s="48">
        <v>18</v>
      </c>
      <c r="K87" s="46">
        <v>20088767031</v>
      </c>
      <c r="L87" s="50" t="s">
        <v>93</v>
      </c>
      <c r="M87" s="50" t="s">
        <v>95</v>
      </c>
      <c r="N87" s="50" t="s">
        <v>100</v>
      </c>
      <c r="O87" s="56" t="s">
        <v>107</v>
      </c>
    </row>
    <row r="88" spans="2:15" ht="16.5" thickTop="1" thickBot="1" x14ac:dyDescent="0.3">
      <c r="F88" s="55" t="s">
        <v>112</v>
      </c>
      <c r="G88" s="46" t="s">
        <v>115</v>
      </c>
      <c r="H88" s="46">
        <v>2</v>
      </c>
      <c r="I88" s="48">
        <v>1.5</v>
      </c>
      <c r="J88" s="48">
        <v>18</v>
      </c>
      <c r="K88" s="46">
        <v>20088767031</v>
      </c>
      <c r="L88" s="50" t="s">
        <v>93</v>
      </c>
      <c r="M88" s="50" t="s">
        <v>95</v>
      </c>
      <c r="N88" s="50" t="s">
        <v>100</v>
      </c>
      <c r="O88" s="56" t="s">
        <v>108</v>
      </c>
    </row>
    <row r="89" spans="2:15" ht="16.5" thickTop="1" thickBot="1" x14ac:dyDescent="0.3">
      <c r="F89" s="55" t="s">
        <v>112</v>
      </c>
      <c r="G89" s="46" t="s">
        <v>116</v>
      </c>
      <c r="H89" s="46">
        <v>3</v>
      </c>
      <c r="I89" s="48">
        <v>2</v>
      </c>
      <c r="J89" s="48">
        <v>0</v>
      </c>
      <c r="K89" s="46">
        <v>20088767031</v>
      </c>
      <c r="L89" s="50" t="s">
        <v>93</v>
      </c>
      <c r="M89" s="50" t="s">
        <v>95</v>
      </c>
      <c r="N89" s="50" t="s">
        <v>100</v>
      </c>
      <c r="O89" s="56" t="s">
        <v>109</v>
      </c>
    </row>
    <row r="90" spans="2:15" ht="16.5" thickTop="1" thickBot="1" x14ac:dyDescent="0.3">
      <c r="F90" s="57" t="s">
        <v>112</v>
      </c>
      <c r="G90" s="47" t="s">
        <v>117</v>
      </c>
      <c r="H90" s="47">
        <v>4</v>
      </c>
      <c r="I90" s="49">
        <v>2.5</v>
      </c>
      <c r="J90" s="49">
        <v>18</v>
      </c>
      <c r="K90" s="47">
        <v>20088767031</v>
      </c>
      <c r="L90" s="51" t="s">
        <v>93</v>
      </c>
      <c r="M90" s="51" t="s">
        <v>93</v>
      </c>
      <c r="N90" s="51" t="s">
        <v>101</v>
      </c>
      <c r="O90" s="58" t="s">
        <v>107</v>
      </c>
    </row>
    <row r="91" spans="2:15" ht="16.5" thickTop="1" thickBot="1" x14ac:dyDescent="0.3">
      <c r="F91" s="57" t="s">
        <v>112</v>
      </c>
      <c r="G91" s="47" t="s">
        <v>118</v>
      </c>
      <c r="H91" s="47">
        <v>5</v>
      </c>
      <c r="I91" s="49">
        <v>3</v>
      </c>
      <c r="J91" s="49">
        <v>18</v>
      </c>
      <c r="K91" s="47">
        <v>20088767031</v>
      </c>
      <c r="L91" s="51" t="s">
        <v>93</v>
      </c>
      <c r="M91" s="51" t="s">
        <v>93</v>
      </c>
      <c r="N91" s="51" t="s">
        <v>101</v>
      </c>
      <c r="O91" s="58" t="s">
        <v>108</v>
      </c>
    </row>
    <row r="92" spans="2:15" ht="16.5" thickTop="1" thickBot="1" x14ac:dyDescent="0.3">
      <c r="F92" s="57" t="s">
        <v>112</v>
      </c>
      <c r="G92" s="47" t="s">
        <v>119</v>
      </c>
      <c r="H92" s="47">
        <v>6</v>
      </c>
      <c r="I92" s="49">
        <v>3.5</v>
      </c>
      <c r="J92" s="49">
        <v>0</v>
      </c>
      <c r="K92" s="47">
        <v>20088767031</v>
      </c>
      <c r="L92" s="51" t="s">
        <v>93</v>
      </c>
      <c r="M92" s="51" t="s">
        <v>93</v>
      </c>
      <c r="N92" s="51" t="s">
        <v>101</v>
      </c>
      <c r="O92" s="58" t="s">
        <v>109</v>
      </c>
    </row>
    <row r="93" spans="2:15" ht="16.5" thickTop="1" thickBot="1" x14ac:dyDescent="0.3">
      <c r="F93" s="55" t="s">
        <v>112</v>
      </c>
      <c r="G93" s="46" t="s">
        <v>120</v>
      </c>
      <c r="H93" s="46">
        <v>7</v>
      </c>
      <c r="I93" s="48">
        <v>4</v>
      </c>
      <c r="J93" s="48">
        <v>18</v>
      </c>
      <c r="K93" s="46">
        <v>20088767031</v>
      </c>
      <c r="L93" s="50" t="s">
        <v>93</v>
      </c>
      <c r="M93" s="50" t="s">
        <v>96</v>
      </c>
      <c r="N93" s="50" t="s">
        <v>102</v>
      </c>
      <c r="O93" s="56" t="s">
        <v>107</v>
      </c>
    </row>
    <row r="94" spans="2:15" ht="16.5" thickTop="1" thickBot="1" x14ac:dyDescent="0.3">
      <c r="F94" s="55" t="s">
        <v>112</v>
      </c>
      <c r="G94" s="46" t="s">
        <v>121</v>
      </c>
      <c r="H94" s="46">
        <v>8</v>
      </c>
      <c r="I94" s="48">
        <v>4.5</v>
      </c>
      <c r="J94" s="48">
        <v>18</v>
      </c>
      <c r="K94" s="46">
        <v>20088767031</v>
      </c>
      <c r="L94" s="50" t="s">
        <v>93</v>
      </c>
      <c r="M94" s="50" t="s">
        <v>96</v>
      </c>
      <c r="N94" s="50" t="s">
        <v>102</v>
      </c>
      <c r="O94" s="56" t="s">
        <v>108</v>
      </c>
    </row>
    <row r="95" spans="2:15" ht="16.5" thickTop="1" thickBot="1" x14ac:dyDescent="0.3">
      <c r="F95" s="55" t="s">
        <v>112</v>
      </c>
      <c r="G95" s="46" t="s">
        <v>122</v>
      </c>
      <c r="H95" s="46">
        <v>9</v>
      </c>
      <c r="I95" s="48">
        <v>5</v>
      </c>
      <c r="J95" s="48">
        <v>18</v>
      </c>
      <c r="K95" s="46">
        <v>20088767031</v>
      </c>
      <c r="L95" s="50" t="s">
        <v>93</v>
      </c>
      <c r="M95" s="50" t="s">
        <v>96</v>
      </c>
      <c r="N95" s="50" t="s">
        <v>102</v>
      </c>
      <c r="O95" s="56" t="s">
        <v>109</v>
      </c>
    </row>
    <row r="96" spans="2:15" ht="16.5" thickTop="1" thickBot="1" x14ac:dyDescent="0.3">
      <c r="F96" s="57" t="s">
        <v>112</v>
      </c>
      <c r="G96" s="47" t="s">
        <v>123</v>
      </c>
      <c r="H96" s="47">
        <v>10</v>
      </c>
      <c r="I96" s="49">
        <v>5.5</v>
      </c>
      <c r="J96" s="49">
        <v>18</v>
      </c>
      <c r="K96" s="47">
        <v>20088767031</v>
      </c>
      <c r="L96" s="51" t="s">
        <v>93</v>
      </c>
      <c r="M96" s="51" t="s">
        <v>97</v>
      </c>
      <c r="N96" s="51" t="s">
        <v>103</v>
      </c>
      <c r="O96" s="58" t="s">
        <v>107</v>
      </c>
    </row>
    <row r="97" spans="2:15" ht="16.5" thickTop="1" thickBot="1" x14ac:dyDescent="0.3">
      <c r="F97" s="57" t="s">
        <v>112</v>
      </c>
      <c r="G97" s="47" t="s">
        <v>124</v>
      </c>
      <c r="H97" s="47">
        <v>11</v>
      </c>
      <c r="I97" s="49">
        <v>6</v>
      </c>
      <c r="J97" s="49">
        <v>18</v>
      </c>
      <c r="K97" s="47">
        <v>20088767031</v>
      </c>
      <c r="L97" s="51" t="s">
        <v>93</v>
      </c>
      <c r="M97" s="51" t="s">
        <v>97</v>
      </c>
      <c r="N97" s="51" t="s">
        <v>103</v>
      </c>
      <c r="O97" s="58" t="s">
        <v>108</v>
      </c>
    </row>
    <row r="98" spans="2:15" ht="16.5" thickTop="1" thickBot="1" x14ac:dyDescent="0.3">
      <c r="F98" s="57" t="s">
        <v>112</v>
      </c>
      <c r="G98" s="47" t="s">
        <v>125</v>
      </c>
      <c r="H98" s="47">
        <v>12</v>
      </c>
      <c r="I98" s="49">
        <v>6.5</v>
      </c>
      <c r="J98" s="49">
        <v>0</v>
      </c>
      <c r="K98" s="47">
        <v>20088767031</v>
      </c>
      <c r="L98" s="51" t="s">
        <v>93</v>
      </c>
      <c r="M98" s="51" t="s">
        <v>97</v>
      </c>
      <c r="N98" s="51" t="s">
        <v>103</v>
      </c>
      <c r="O98" s="58" t="s">
        <v>109</v>
      </c>
    </row>
    <row r="99" spans="2:15" ht="16.5" thickTop="1" thickBot="1" x14ac:dyDescent="0.3">
      <c r="F99" s="55" t="s">
        <v>112</v>
      </c>
      <c r="G99" s="46" t="s">
        <v>126</v>
      </c>
      <c r="H99" s="46">
        <v>13</v>
      </c>
      <c r="I99" s="48">
        <v>7</v>
      </c>
      <c r="J99" s="48">
        <v>18</v>
      </c>
      <c r="K99" s="46">
        <v>20088767031</v>
      </c>
      <c r="L99" s="50" t="s">
        <v>93</v>
      </c>
      <c r="M99" s="50" t="s">
        <v>98</v>
      </c>
      <c r="N99" s="50" t="s">
        <v>104</v>
      </c>
      <c r="O99" s="56" t="s">
        <v>107</v>
      </c>
    </row>
    <row r="100" spans="2:15" ht="16.5" thickTop="1" thickBot="1" x14ac:dyDescent="0.3">
      <c r="F100" s="55" t="s">
        <v>112</v>
      </c>
      <c r="G100" s="46" t="s">
        <v>127</v>
      </c>
      <c r="H100" s="46">
        <v>14</v>
      </c>
      <c r="I100" s="48">
        <v>7.5</v>
      </c>
      <c r="J100" s="48">
        <v>18</v>
      </c>
      <c r="K100" s="46">
        <v>20088767031</v>
      </c>
      <c r="L100" s="50" t="s">
        <v>93</v>
      </c>
      <c r="M100" s="50" t="s">
        <v>98</v>
      </c>
      <c r="N100" s="50" t="s">
        <v>104</v>
      </c>
      <c r="O100" s="56" t="s">
        <v>108</v>
      </c>
    </row>
    <row r="101" spans="2:15" ht="16.5" thickTop="1" thickBot="1" x14ac:dyDescent="0.3">
      <c r="F101" s="59" t="s">
        <v>112</v>
      </c>
      <c r="G101" s="60" t="s">
        <v>128</v>
      </c>
      <c r="H101" s="60">
        <v>15</v>
      </c>
      <c r="I101" s="61">
        <v>8</v>
      </c>
      <c r="J101" s="61">
        <v>0</v>
      </c>
      <c r="K101" s="60">
        <v>20088767031</v>
      </c>
      <c r="L101" s="62" t="s">
        <v>93</v>
      </c>
      <c r="M101" s="62" t="s">
        <v>98</v>
      </c>
      <c r="N101" s="62" t="s">
        <v>104</v>
      </c>
      <c r="O101" s="63" t="s">
        <v>109</v>
      </c>
    </row>
    <row r="104" spans="2:15" x14ac:dyDescent="0.25">
      <c r="K104" s="126" t="s">
        <v>326</v>
      </c>
      <c r="L104" s="126" t="s">
        <v>327</v>
      </c>
      <c r="M104" s="126" t="s">
        <v>328</v>
      </c>
      <c r="N104" s="126" t="s">
        <v>329</v>
      </c>
    </row>
    <row r="105" spans="2:15" x14ac:dyDescent="0.25">
      <c r="B105" t="s">
        <v>325</v>
      </c>
      <c r="K105">
        <v>50</v>
      </c>
      <c r="L105">
        <v>25</v>
      </c>
      <c r="M105">
        <v>15</v>
      </c>
      <c r="N105">
        <v>10</v>
      </c>
    </row>
    <row r="107" spans="2:15" ht="15.75" thickBot="1" x14ac:dyDescent="0.3">
      <c r="B107" t="s">
        <v>330</v>
      </c>
      <c r="K107" s="126" t="s">
        <v>331</v>
      </c>
      <c r="L107" s="126" t="s">
        <v>332</v>
      </c>
      <c r="M107" s="126" t="s">
        <v>333</v>
      </c>
    </row>
    <row r="108" spans="2:15" ht="16.5" thickTop="1" thickBot="1" x14ac:dyDescent="0.3">
      <c r="K108" t="s">
        <v>334</v>
      </c>
      <c r="L108" s="127" t="s">
        <v>95</v>
      </c>
      <c r="M108">
        <v>20</v>
      </c>
    </row>
    <row r="109" spans="2:15" ht="16.5" thickTop="1" thickBot="1" x14ac:dyDescent="0.3">
      <c r="D109" t="s">
        <v>335</v>
      </c>
      <c r="K109" t="s">
        <v>334</v>
      </c>
      <c r="L109" s="127" t="s">
        <v>93</v>
      </c>
      <c r="M109">
        <v>30</v>
      </c>
    </row>
    <row r="110" spans="2:15" ht="16.5" thickTop="1" thickBot="1" x14ac:dyDescent="0.3">
      <c r="K110" t="s">
        <v>334</v>
      </c>
      <c r="L110" s="127" t="s">
        <v>96</v>
      </c>
      <c r="M110">
        <v>50</v>
      </c>
    </row>
    <row r="111" spans="2:15" ht="15.75" thickTop="1" x14ac:dyDescent="0.25">
      <c r="L111" s="129"/>
    </row>
    <row r="112" spans="2:15" ht="15.75" thickBot="1" x14ac:dyDescent="0.3">
      <c r="B112" t="s">
        <v>343</v>
      </c>
      <c r="K112" s="126" t="s">
        <v>331</v>
      </c>
      <c r="L112" s="128" t="s">
        <v>332</v>
      </c>
      <c r="M112" s="126" t="s">
        <v>344</v>
      </c>
    </row>
    <row r="113" spans="2:13" ht="16.5" thickTop="1" thickBot="1" x14ac:dyDescent="0.3">
      <c r="K113" t="s">
        <v>334</v>
      </c>
      <c r="L113" s="127" t="s">
        <v>95</v>
      </c>
      <c r="M113" s="129" t="s">
        <v>345</v>
      </c>
    </row>
    <row r="114" spans="2:13" ht="16.5" thickTop="1" thickBot="1" x14ac:dyDescent="0.3">
      <c r="K114" t="s">
        <v>334</v>
      </c>
      <c r="L114" s="127" t="s">
        <v>93</v>
      </c>
      <c r="M114" s="129" t="s">
        <v>347</v>
      </c>
    </row>
    <row r="115" spans="2:13" ht="16.5" thickTop="1" thickBot="1" x14ac:dyDescent="0.3">
      <c r="B115" t="s">
        <v>336</v>
      </c>
      <c r="K115" s="130" t="s">
        <v>334</v>
      </c>
      <c r="L115" s="131" t="s">
        <v>96</v>
      </c>
      <c r="M115" s="132" t="s">
        <v>346</v>
      </c>
    </row>
    <row r="116" spans="2:13" ht="15.75" thickTop="1" x14ac:dyDescent="0.25">
      <c r="D116" t="s">
        <v>337</v>
      </c>
    </row>
    <row r="117" spans="2:13" x14ac:dyDescent="0.25">
      <c r="D117" t="s">
        <v>341</v>
      </c>
    </row>
    <row r="118" spans="2:13" x14ac:dyDescent="0.25">
      <c r="D118" t="s">
        <v>338</v>
      </c>
    </row>
    <row r="119" spans="2:13" x14ac:dyDescent="0.25">
      <c r="D119" t="s">
        <v>333</v>
      </c>
    </row>
    <row r="120" spans="2:13" x14ac:dyDescent="0.25">
      <c r="D120" t="s">
        <v>339</v>
      </c>
    </row>
    <row r="122" spans="2:13" x14ac:dyDescent="0.25">
      <c r="B122" t="s">
        <v>340</v>
      </c>
    </row>
    <row r="124" spans="2:13" x14ac:dyDescent="0.25">
      <c r="B124" t="s">
        <v>348</v>
      </c>
    </row>
  </sheetData>
  <mergeCells count="13">
    <mergeCell ref="N48:O48"/>
    <mergeCell ref="N47:O47"/>
    <mergeCell ref="C13:F13"/>
    <mergeCell ref="C14:F14"/>
    <mergeCell ref="C15:F15"/>
    <mergeCell ref="C16:F16"/>
    <mergeCell ref="C18:F18"/>
    <mergeCell ref="C19:F19"/>
    <mergeCell ref="C20:F20"/>
    <mergeCell ref="C21:F21"/>
    <mergeCell ref="C22:F22"/>
    <mergeCell ref="C23:F23"/>
    <mergeCell ref="N46:O46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"/>
  <sheetViews>
    <sheetView zoomScale="83" zoomScaleNormal="83" workbookViewId="0">
      <selection sqref="A1:XFD1"/>
    </sheetView>
  </sheetViews>
  <sheetFormatPr baseColWidth="10" defaultRowHeight="15" x14ac:dyDescent="0.25"/>
  <sheetData>
    <row r="31" spans="1:1" x14ac:dyDescent="0.25">
      <c r="A31" t="s">
        <v>133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85" zoomScaleNormal="85" workbookViewId="0">
      <selection activeCell="A31" sqref="A3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P15" sqref="P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9:Q9"/>
  <sheetViews>
    <sheetView zoomScale="85" zoomScaleNormal="85" workbookViewId="0">
      <selection activeCell="Q10" sqref="Q10"/>
    </sheetView>
  </sheetViews>
  <sheetFormatPr baseColWidth="10" defaultRowHeight="15" x14ac:dyDescent="0.25"/>
  <sheetData>
    <row r="9" spans="16:17" x14ac:dyDescent="0.25">
      <c r="P9" t="s">
        <v>300</v>
      </c>
      <c r="Q9">
        <v>2.5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sqref="A1:XFD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T20" sqref="S20:T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9:R12"/>
  <sheetViews>
    <sheetView zoomScale="85" zoomScaleNormal="85" workbookViewId="0">
      <selection activeCell="P5" sqref="P5"/>
    </sheetView>
  </sheetViews>
  <sheetFormatPr baseColWidth="10" defaultRowHeight="15" x14ac:dyDescent="0.25"/>
  <cols>
    <col min="16" max="16" width="14" bestFit="1" customWidth="1"/>
    <col min="17" max="17" width="14.42578125" bestFit="1" customWidth="1"/>
    <col min="18" max="18" width="13.7109375" bestFit="1" customWidth="1"/>
  </cols>
  <sheetData>
    <row r="9" spans="16:18" x14ac:dyDescent="0.25">
      <c r="P9" s="92" t="s">
        <v>212</v>
      </c>
      <c r="Q9" s="7" t="s">
        <v>213</v>
      </c>
      <c r="R9" s="7" t="s">
        <v>214</v>
      </c>
    </row>
    <row r="10" spans="16:18" x14ac:dyDescent="0.25">
      <c r="P10" s="91" t="s">
        <v>215</v>
      </c>
      <c r="Q10" s="76">
        <v>0</v>
      </c>
    </row>
    <row r="11" spans="16:18" x14ac:dyDescent="0.25">
      <c r="P11" s="91" t="s">
        <v>187</v>
      </c>
      <c r="Q11" s="76">
        <v>18</v>
      </c>
    </row>
    <row r="12" spans="16:18" x14ac:dyDescent="0.25">
      <c r="P12" s="91" t="s">
        <v>194</v>
      </c>
      <c r="Q12" s="76"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8:Q15"/>
  <sheetViews>
    <sheetView zoomScale="85" zoomScaleNormal="85" workbookViewId="0">
      <selection sqref="A1:XFD1"/>
    </sheetView>
  </sheetViews>
  <sheetFormatPr baseColWidth="10" defaultRowHeight="15" x14ac:dyDescent="0.25"/>
  <cols>
    <col min="16" max="16" width="10.85546875" bestFit="1" customWidth="1"/>
    <col min="17" max="17" width="15.7109375" bestFit="1" customWidth="1"/>
  </cols>
  <sheetData>
    <row r="8" spans="16:17" x14ac:dyDescent="0.25">
      <c r="P8" s="92" t="s">
        <v>203</v>
      </c>
      <c r="Q8" s="7" t="s">
        <v>204</v>
      </c>
    </row>
    <row r="9" spans="16:17" x14ac:dyDescent="0.25">
      <c r="P9" s="91" t="s">
        <v>205</v>
      </c>
      <c r="Q9" s="76">
        <v>3.45</v>
      </c>
    </row>
    <row r="10" spans="16:17" x14ac:dyDescent="0.25">
      <c r="P10" s="91" t="s">
        <v>206</v>
      </c>
      <c r="Q10" s="76">
        <v>3.5</v>
      </c>
    </row>
    <row r="11" spans="16:17" x14ac:dyDescent="0.25">
      <c r="P11" s="91" t="s">
        <v>207</v>
      </c>
      <c r="Q11" s="76">
        <v>3.55</v>
      </c>
    </row>
    <row r="12" spans="16:17" x14ac:dyDescent="0.25">
      <c r="P12" s="91" t="s">
        <v>208</v>
      </c>
      <c r="Q12" s="76">
        <v>3.6</v>
      </c>
    </row>
    <row r="13" spans="16:17" x14ac:dyDescent="0.25">
      <c r="P13" s="91" t="s">
        <v>209</v>
      </c>
      <c r="Q13" s="76">
        <v>3.65</v>
      </c>
    </row>
    <row r="14" spans="16:17" x14ac:dyDescent="0.25">
      <c r="P14" s="91" t="s">
        <v>210</v>
      </c>
      <c r="Q14" s="76">
        <v>3.7</v>
      </c>
    </row>
    <row r="15" spans="16:17" x14ac:dyDescent="0.25">
      <c r="P15" s="91" t="s">
        <v>211</v>
      </c>
      <c r="Q15" s="76">
        <v>3.75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4:Q14"/>
  <sheetViews>
    <sheetView zoomScale="85" zoomScaleNormal="85" workbookViewId="0">
      <selection activeCell="B30" sqref="B30"/>
    </sheetView>
  </sheetViews>
  <sheetFormatPr baseColWidth="10" defaultRowHeight="15" x14ac:dyDescent="0.25"/>
  <cols>
    <col min="15" max="15" width="17.7109375" bestFit="1" customWidth="1"/>
    <col min="16" max="16" width="17.42578125" bestFit="1" customWidth="1"/>
    <col min="17" max="17" width="10.140625" bestFit="1" customWidth="1"/>
  </cols>
  <sheetData>
    <row r="4" spans="15:17" x14ac:dyDescent="0.25">
      <c r="O4" t="s">
        <v>301</v>
      </c>
      <c r="P4">
        <v>3</v>
      </c>
    </row>
    <row r="8" spans="15:17" x14ac:dyDescent="0.25">
      <c r="O8" s="92" t="s">
        <v>216</v>
      </c>
      <c r="P8" s="92" t="s">
        <v>217</v>
      </c>
      <c r="Q8" s="7" t="s">
        <v>220</v>
      </c>
    </row>
    <row r="9" spans="15:17" x14ac:dyDescent="0.25">
      <c r="O9" s="91" t="s">
        <v>215</v>
      </c>
      <c r="P9" s="76" t="s">
        <v>218</v>
      </c>
      <c r="Q9" t="s">
        <v>219</v>
      </c>
    </row>
    <row r="10" spans="15:17" x14ac:dyDescent="0.25">
      <c r="O10" s="91" t="s">
        <v>187</v>
      </c>
      <c r="P10" s="76" t="s">
        <v>222</v>
      </c>
      <c r="Q10" t="s">
        <v>223</v>
      </c>
    </row>
    <row r="11" spans="15:17" x14ac:dyDescent="0.25">
      <c r="O11" s="91" t="s">
        <v>194</v>
      </c>
      <c r="P11" s="76" t="s">
        <v>221</v>
      </c>
      <c r="Q11" t="s">
        <v>224</v>
      </c>
    </row>
    <row r="12" spans="15:17" x14ac:dyDescent="0.25">
      <c r="O12" s="91" t="s">
        <v>195</v>
      </c>
      <c r="P12" s="76" t="s">
        <v>225</v>
      </c>
      <c r="Q12" t="s">
        <v>228</v>
      </c>
    </row>
    <row r="13" spans="15:17" x14ac:dyDescent="0.25">
      <c r="O13" s="91" t="s">
        <v>196</v>
      </c>
      <c r="P13" s="76" t="s">
        <v>226</v>
      </c>
      <c r="Q13" t="s">
        <v>229</v>
      </c>
    </row>
    <row r="14" spans="15:17" x14ac:dyDescent="0.25">
      <c r="O14" s="91" t="s">
        <v>197</v>
      </c>
      <c r="P14" s="76" t="s">
        <v>227</v>
      </c>
      <c r="Q14" t="s">
        <v>230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6:Q6"/>
  <sheetViews>
    <sheetView zoomScale="85" zoomScaleNormal="85" workbookViewId="0">
      <selection activeCell="B29" sqref="B29"/>
    </sheetView>
  </sheetViews>
  <sheetFormatPr baseColWidth="10" defaultRowHeight="15" x14ac:dyDescent="0.25"/>
  <sheetData>
    <row r="6" spans="16:17" x14ac:dyDescent="0.25">
      <c r="P6" t="s">
        <v>302</v>
      </c>
      <c r="Q6">
        <v>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sqref="A1:XFD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8:Q15"/>
  <sheetViews>
    <sheetView zoomScale="85" zoomScaleNormal="85" workbookViewId="0">
      <selection sqref="A1:XFD1"/>
    </sheetView>
  </sheetViews>
  <sheetFormatPr baseColWidth="10" defaultRowHeight="15" x14ac:dyDescent="0.25"/>
  <cols>
    <col min="16" max="16" width="12.140625" bestFit="1" customWidth="1"/>
    <col min="17" max="17" width="19.85546875" bestFit="1" customWidth="1"/>
  </cols>
  <sheetData>
    <row r="8" spans="16:17" x14ac:dyDescent="0.25">
      <c r="P8" s="91" t="s">
        <v>200</v>
      </c>
      <c r="Q8" t="s">
        <v>201</v>
      </c>
    </row>
    <row r="9" spans="16:17" x14ac:dyDescent="0.25">
      <c r="P9" s="91" t="s">
        <v>187</v>
      </c>
      <c r="Q9" t="s">
        <v>202</v>
      </c>
    </row>
    <row r="10" spans="16:17" x14ac:dyDescent="0.25">
      <c r="P10" s="91" t="s">
        <v>194</v>
      </c>
      <c r="Q10" t="s">
        <v>190</v>
      </c>
    </row>
    <row r="11" spans="16:17" x14ac:dyDescent="0.25">
      <c r="P11" s="91" t="s">
        <v>195</v>
      </c>
      <c r="Q11" t="s">
        <v>191</v>
      </c>
    </row>
    <row r="12" spans="16:17" x14ac:dyDescent="0.25">
      <c r="P12" s="91" t="s">
        <v>196</v>
      </c>
      <c r="Q12" t="s">
        <v>192</v>
      </c>
    </row>
    <row r="13" spans="16:17" x14ac:dyDescent="0.25">
      <c r="P13" s="91" t="s">
        <v>197</v>
      </c>
      <c r="Q13" t="s">
        <v>188</v>
      </c>
    </row>
    <row r="14" spans="16:17" x14ac:dyDescent="0.25">
      <c r="P14" s="91" t="s">
        <v>198</v>
      </c>
      <c r="Q14" t="s">
        <v>189</v>
      </c>
    </row>
    <row r="15" spans="16:17" x14ac:dyDescent="0.25">
      <c r="P15" s="91" t="s">
        <v>199</v>
      </c>
      <c r="Q15" t="s">
        <v>193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sqref="A1:XFD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N40"/>
  <sheetViews>
    <sheetView zoomScale="85" zoomScaleNormal="85" workbookViewId="0">
      <selection sqref="A1:XFD1"/>
    </sheetView>
  </sheetViews>
  <sheetFormatPr baseColWidth="10" defaultRowHeight="15" x14ac:dyDescent="0.25"/>
  <sheetData>
    <row r="31" spans="3:12" x14ac:dyDescent="0.25">
      <c r="C31" s="72" t="s">
        <v>134</v>
      </c>
      <c r="D31" s="72" t="s">
        <v>94</v>
      </c>
      <c r="E31" s="72" t="s">
        <v>138</v>
      </c>
      <c r="F31" s="72" t="s">
        <v>149</v>
      </c>
      <c r="G31" s="72" t="s">
        <v>135</v>
      </c>
      <c r="H31" s="72" t="s">
        <v>136</v>
      </c>
      <c r="I31" s="72" t="s">
        <v>137</v>
      </c>
      <c r="J31" s="72" t="s">
        <v>144</v>
      </c>
      <c r="K31" s="72" t="s">
        <v>146</v>
      </c>
      <c r="L31" s="72" t="s">
        <v>148</v>
      </c>
    </row>
    <row r="32" spans="3:12" x14ac:dyDescent="0.25">
      <c r="C32" s="73" t="s">
        <v>139</v>
      </c>
      <c r="D32" s="73" t="s">
        <v>139</v>
      </c>
      <c r="E32" s="72" t="s">
        <v>142</v>
      </c>
      <c r="F32" s="72" t="s">
        <v>150</v>
      </c>
      <c r="G32" s="74">
        <v>41883</v>
      </c>
      <c r="H32" s="74">
        <v>41912</v>
      </c>
      <c r="I32" s="72" t="s">
        <v>143</v>
      </c>
      <c r="J32" s="72" t="s">
        <v>145</v>
      </c>
      <c r="K32" s="72" t="s">
        <v>147</v>
      </c>
      <c r="L32" s="71">
        <v>41881</v>
      </c>
    </row>
    <row r="33" spans="1:14" x14ac:dyDescent="0.25">
      <c r="C33" s="73" t="s">
        <v>140</v>
      </c>
      <c r="D33" s="73" t="s">
        <v>139</v>
      </c>
      <c r="E33" s="72" t="s">
        <v>142</v>
      </c>
      <c r="F33" s="72" t="s">
        <v>150</v>
      </c>
      <c r="G33" s="74">
        <v>41883</v>
      </c>
      <c r="H33" s="74">
        <v>41912</v>
      </c>
      <c r="I33" s="72" t="s">
        <v>143</v>
      </c>
      <c r="J33" s="72" t="s">
        <v>145</v>
      </c>
      <c r="K33" s="72" t="s">
        <v>147</v>
      </c>
      <c r="L33" s="71">
        <v>41881</v>
      </c>
    </row>
    <row r="34" spans="1:14" x14ac:dyDescent="0.25">
      <c r="C34" s="73" t="s">
        <v>141</v>
      </c>
      <c r="D34" s="73" t="s">
        <v>139</v>
      </c>
      <c r="E34" s="72" t="s">
        <v>142</v>
      </c>
      <c r="F34" s="72" t="s">
        <v>150</v>
      </c>
      <c r="G34" s="74">
        <v>41883</v>
      </c>
      <c r="H34" s="74">
        <v>41912</v>
      </c>
      <c r="I34" s="72" t="s">
        <v>143</v>
      </c>
      <c r="J34" s="72" t="s">
        <v>145</v>
      </c>
      <c r="K34" s="72" t="s">
        <v>147</v>
      </c>
      <c r="L34" s="71">
        <v>41881</v>
      </c>
    </row>
    <row r="36" spans="1:14" x14ac:dyDescent="0.25">
      <c r="A36" s="73" t="s">
        <v>106</v>
      </c>
      <c r="B36" s="73" t="s">
        <v>155</v>
      </c>
      <c r="C36" s="73" t="s">
        <v>151</v>
      </c>
      <c r="D36" s="72" t="s">
        <v>149</v>
      </c>
      <c r="E36" s="72" t="s">
        <v>156</v>
      </c>
      <c r="F36" s="72" t="s">
        <v>152</v>
      </c>
      <c r="G36" s="72" t="s">
        <v>153</v>
      </c>
      <c r="H36" s="72" t="s">
        <v>154</v>
      </c>
      <c r="I36" s="72"/>
      <c r="J36" s="72" t="s">
        <v>161</v>
      </c>
      <c r="K36" s="72" t="s">
        <v>163</v>
      </c>
      <c r="L36" s="72" t="s">
        <v>164</v>
      </c>
      <c r="M36" s="72" t="s">
        <v>166</v>
      </c>
      <c r="N36" s="72" t="s">
        <v>165</v>
      </c>
    </row>
    <row r="37" spans="1:14" x14ac:dyDescent="0.25">
      <c r="A37" s="73" t="s">
        <v>157</v>
      </c>
      <c r="B37" s="73" t="s">
        <v>158</v>
      </c>
      <c r="C37" s="72" t="s">
        <v>159</v>
      </c>
      <c r="D37" s="72" t="s">
        <v>150</v>
      </c>
      <c r="E37" s="72" t="s">
        <v>160</v>
      </c>
      <c r="F37" s="75">
        <v>26.8</v>
      </c>
      <c r="G37" s="75">
        <v>24.65</v>
      </c>
      <c r="H37" s="75">
        <v>33.5</v>
      </c>
      <c r="I37" s="72"/>
      <c r="J37" s="72" t="s">
        <v>162</v>
      </c>
      <c r="K37" s="75">
        <f>+F37-G37</f>
        <v>2.1500000000000021</v>
      </c>
      <c r="L37" s="72">
        <v>1</v>
      </c>
      <c r="M37" s="75">
        <f>(1-G37/F37)*100</f>
        <v>8.0223880597015018</v>
      </c>
      <c r="N37" s="75">
        <f>+G37/1.18</f>
        <v>20.889830508474578</v>
      </c>
    </row>
    <row r="39" spans="1:14" x14ac:dyDescent="0.25">
      <c r="G39" s="76"/>
    </row>
    <row r="40" spans="1:14" x14ac:dyDescent="0.25">
      <c r="G40" s="7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B32"/>
  <sheetViews>
    <sheetView topLeftCell="A7" zoomScale="85" zoomScaleNormal="85" workbookViewId="0"/>
  </sheetViews>
  <sheetFormatPr baseColWidth="10" defaultRowHeight="15" x14ac:dyDescent="0.25"/>
  <sheetData>
    <row r="31" spans="2:2" x14ac:dyDescent="0.25">
      <c r="B31" t="s">
        <v>270</v>
      </c>
    </row>
    <row r="32" spans="2:2" x14ac:dyDescent="0.25">
      <c r="B32" t="s">
        <v>271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B32"/>
  <sheetViews>
    <sheetView zoomScale="85" zoomScaleNormal="85" workbookViewId="0"/>
  </sheetViews>
  <sheetFormatPr baseColWidth="10" defaultRowHeight="15" x14ac:dyDescent="0.25"/>
  <sheetData>
    <row r="31" spans="1:2" x14ac:dyDescent="0.25">
      <c r="A31" t="s">
        <v>272</v>
      </c>
    </row>
    <row r="32" spans="1:2" x14ac:dyDescent="0.25">
      <c r="A32" t="s">
        <v>273</v>
      </c>
      <c r="B32" t="s">
        <v>274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B1" sqref="B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"/>
  <sheetViews>
    <sheetView zoomScale="85" zoomScaleNormal="85" workbookViewId="0">
      <selection activeCell="O19" sqref="O19"/>
    </sheetView>
  </sheetViews>
  <sheetFormatPr baseColWidth="10" defaultRowHeight="15" x14ac:dyDescent="0.25"/>
  <sheetData>
    <row r="30" spans="1:1" x14ac:dyDescent="0.25">
      <c r="A30" t="s">
        <v>275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P30"/>
  <sheetViews>
    <sheetView zoomScale="85" zoomScaleNormal="85" workbookViewId="0">
      <selection activeCell="P11" sqref="P11"/>
    </sheetView>
  </sheetViews>
  <sheetFormatPr baseColWidth="10" defaultRowHeight="15" x14ac:dyDescent="0.25"/>
  <sheetData>
    <row r="10" spans="16:16" x14ac:dyDescent="0.25">
      <c r="P10" t="s">
        <v>305</v>
      </c>
    </row>
    <row r="30" spans="1:1" x14ac:dyDescent="0.25">
      <c r="A30" t="s">
        <v>275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A32"/>
  <sheetViews>
    <sheetView zoomScale="85" zoomScaleNormal="85" workbookViewId="0">
      <selection activeCell="A30" sqref="A30"/>
    </sheetView>
  </sheetViews>
  <sheetFormatPr baseColWidth="10" defaultRowHeight="15" x14ac:dyDescent="0.25"/>
  <sheetData>
    <row r="30" spans="1:1" x14ac:dyDescent="0.25">
      <c r="A30" t="s">
        <v>275</v>
      </c>
    </row>
    <row r="32" spans="1:1" x14ac:dyDescent="0.25">
      <c r="A32" t="s">
        <v>273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7"/>
  <sheetViews>
    <sheetView topLeftCell="A4" zoomScale="70" zoomScaleNormal="70" workbookViewId="0">
      <selection activeCell="B34" sqref="B34"/>
    </sheetView>
  </sheetViews>
  <sheetFormatPr baseColWidth="10" defaultRowHeight="15" x14ac:dyDescent="0.25"/>
  <sheetData>
    <row r="4" spans="16:16" x14ac:dyDescent="0.25">
      <c r="P4" t="s">
        <v>287</v>
      </c>
    </row>
    <row r="5" spans="16:16" x14ac:dyDescent="0.25">
      <c r="P5" t="s">
        <v>288</v>
      </c>
    </row>
    <row r="6" spans="16:16" x14ac:dyDescent="0.25">
      <c r="P6" t="s">
        <v>289</v>
      </c>
    </row>
    <row r="39" spans="1:4" x14ac:dyDescent="0.25">
      <c r="A39" t="s">
        <v>290</v>
      </c>
    </row>
    <row r="40" spans="1:4" x14ac:dyDescent="0.25">
      <c r="B40" t="s">
        <v>291</v>
      </c>
    </row>
    <row r="42" spans="1:4" x14ac:dyDescent="0.25">
      <c r="A42" t="s">
        <v>292</v>
      </c>
      <c r="C42" t="s">
        <v>293</v>
      </c>
      <c r="D42" t="s">
        <v>299</v>
      </c>
    </row>
    <row r="43" spans="1:4" x14ac:dyDescent="0.25">
      <c r="C43" t="s">
        <v>294</v>
      </c>
      <c r="D43" t="s">
        <v>295</v>
      </c>
    </row>
    <row r="45" spans="1:4" x14ac:dyDescent="0.25">
      <c r="A45" t="s">
        <v>296</v>
      </c>
      <c r="B45" t="s">
        <v>297</v>
      </c>
    </row>
    <row r="47" spans="1:4" x14ac:dyDescent="0.25">
      <c r="B47" t="s">
        <v>298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J31" sqref="J3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zoomScaleNormal="100" workbookViewId="0"/>
  </sheetViews>
  <sheetFormatPr baseColWidth="10" defaultRowHeight="15" x14ac:dyDescent="0.25"/>
  <cols>
    <col min="1" max="2" width="3.7109375" customWidth="1"/>
    <col min="3" max="3" width="14.5703125" bestFit="1" customWidth="1"/>
    <col min="4" max="4" width="3.7109375" customWidth="1"/>
    <col min="5" max="5" width="7.85546875" bestFit="1" customWidth="1"/>
    <col min="6" max="6" width="3.7109375" customWidth="1"/>
    <col min="8" max="8" width="3.7109375" customWidth="1"/>
    <col min="11" max="11" width="3.7109375" customWidth="1"/>
    <col min="12" max="12" width="13.5703125" bestFit="1" customWidth="1"/>
    <col min="13" max="13" width="3.7109375" customWidth="1"/>
    <col min="14" max="14" width="13.5703125" bestFit="1" customWidth="1"/>
    <col min="15" max="15" width="3.7109375" customWidth="1"/>
    <col min="16" max="16" width="13.7109375" bestFit="1" customWidth="1"/>
    <col min="17" max="17" width="3.7109375" customWidth="1"/>
    <col min="18" max="18" width="17.140625" bestFit="1" customWidth="1"/>
    <col min="21" max="22" width="3.7109375" customWidth="1"/>
  </cols>
  <sheetData>
    <row r="1" spans="1:22" x14ac:dyDescent="0.25">
      <c r="A1" s="2"/>
      <c r="B1" s="2"/>
      <c r="C1" s="2"/>
      <c r="D1" s="2"/>
      <c r="E1" s="2"/>
      <c r="F1" s="2"/>
      <c r="G1" s="2"/>
      <c r="H1" s="120" t="s">
        <v>179</v>
      </c>
      <c r="I1" s="120"/>
      <c r="J1" s="120"/>
      <c r="K1" s="120"/>
      <c r="L1" s="120"/>
      <c r="M1" s="120"/>
      <c r="N1" s="120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120"/>
      <c r="I2" s="120"/>
      <c r="J2" s="120"/>
      <c r="K2" s="120"/>
      <c r="L2" s="120"/>
      <c r="M2" s="120"/>
      <c r="N2" s="120"/>
      <c r="O2" s="2"/>
      <c r="P2" s="2"/>
      <c r="Q2" s="2"/>
      <c r="R2" s="2"/>
      <c r="S2" s="2"/>
      <c r="T2" s="2"/>
      <c r="U2" s="2"/>
      <c r="V2" s="2"/>
    </row>
    <row r="3" spans="1:22" ht="15" customHeight="1" x14ac:dyDescent="0.25">
      <c r="A3" s="78"/>
      <c r="B3" s="78"/>
      <c r="C3" s="78"/>
      <c r="D3" s="78"/>
      <c r="E3" s="78"/>
      <c r="F3" s="78"/>
      <c r="G3" s="78"/>
      <c r="H3" s="79"/>
      <c r="I3" s="79"/>
      <c r="J3" s="79"/>
      <c r="K3" s="79"/>
      <c r="L3" s="79"/>
      <c r="M3" s="79"/>
      <c r="N3" s="79"/>
      <c r="O3" s="78"/>
      <c r="P3" s="78"/>
      <c r="Q3" s="78"/>
      <c r="R3" s="78"/>
      <c r="S3" s="78"/>
      <c r="T3" s="78"/>
      <c r="U3" s="78"/>
      <c r="V3" s="78"/>
    </row>
    <row r="4" spans="1:22" x14ac:dyDescent="0.25">
      <c r="A4" s="78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8"/>
    </row>
    <row r="5" spans="1:22" ht="30" customHeight="1" thickBot="1" x14ac:dyDescent="0.3">
      <c r="A5" s="78"/>
      <c r="B5" s="77"/>
      <c r="C5" s="89" t="s">
        <v>71</v>
      </c>
      <c r="D5" s="77"/>
      <c r="E5" s="121" t="s">
        <v>151</v>
      </c>
      <c r="F5" s="121"/>
      <c r="G5" s="121"/>
      <c r="H5" s="121"/>
      <c r="I5" s="121"/>
      <c r="J5" s="121"/>
      <c r="K5" s="77"/>
      <c r="L5" s="121" t="s">
        <v>181</v>
      </c>
      <c r="M5" s="121"/>
      <c r="N5" s="121"/>
      <c r="O5" s="77"/>
      <c r="P5" s="89" t="s">
        <v>177</v>
      </c>
      <c r="Q5" s="77"/>
      <c r="R5" s="121" t="s">
        <v>149</v>
      </c>
      <c r="S5" s="121"/>
      <c r="T5" s="121"/>
      <c r="U5" s="77"/>
      <c r="V5" s="78"/>
    </row>
    <row r="6" spans="1:22" ht="15" customHeight="1" thickBot="1" x14ac:dyDescent="0.3">
      <c r="A6" s="78"/>
      <c r="B6" s="77"/>
      <c r="C6" s="81"/>
      <c r="D6" s="77"/>
      <c r="E6" s="118"/>
      <c r="F6" s="122"/>
      <c r="G6" s="122"/>
      <c r="H6" s="122"/>
      <c r="I6" s="122"/>
      <c r="J6" s="119"/>
      <c r="K6" s="77"/>
      <c r="L6" s="118"/>
      <c r="M6" s="122"/>
      <c r="N6" s="119"/>
      <c r="O6" s="77"/>
      <c r="P6" s="83"/>
      <c r="Q6" s="77"/>
      <c r="R6" s="123"/>
      <c r="S6" s="124"/>
      <c r="T6" s="125"/>
      <c r="U6" s="77"/>
      <c r="V6" s="80"/>
    </row>
    <row r="7" spans="1:22" x14ac:dyDescent="0.25">
      <c r="A7" s="78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8"/>
    </row>
    <row r="8" spans="1:22" ht="30" customHeight="1" thickBot="1" x14ac:dyDescent="0.3">
      <c r="A8" s="78"/>
      <c r="B8" s="77"/>
      <c r="C8" s="89" t="s">
        <v>180</v>
      </c>
      <c r="D8" s="77"/>
      <c r="E8" s="121" t="s">
        <v>169</v>
      </c>
      <c r="F8" s="121"/>
      <c r="G8" s="121"/>
      <c r="H8" s="77"/>
      <c r="I8" s="121" t="s">
        <v>186</v>
      </c>
      <c r="J8" s="121"/>
      <c r="K8" s="77"/>
      <c r="L8" s="89" t="s">
        <v>182</v>
      </c>
      <c r="M8" s="77"/>
      <c r="N8" s="89" t="s">
        <v>183</v>
      </c>
      <c r="O8" s="77"/>
      <c r="P8" s="89" t="s">
        <v>184</v>
      </c>
      <c r="Q8" s="77"/>
      <c r="R8" s="89" t="s">
        <v>185</v>
      </c>
      <c r="S8" s="77"/>
      <c r="T8" s="77"/>
      <c r="U8" s="77"/>
      <c r="V8" s="78"/>
    </row>
    <row r="9" spans="1:22" ht="15.75" thickBot="1" x14ac:dyDescent="0.3">
      <c r="A9" s="78"/>
      <c r="B9" s="77"/>
      <c r="C9" s="81"/>
      <c r="D9" s="77"/>
      <c r="E9" s="118"/>
      <c r="F9" s="122"/>
      <c r="G9" s="119"/>
      <c r="H9" s="77"/>
      <c r="I9" s="118"/>
      <c r="J9" s="119"/>
      <c r="K9" s="77"/>
      <c r="L9" s="82"/>
      <c r="M9" s="77"/>
      <c r="N9" s="82"/>
      <c r="O9" s="77"/>
      <c r="P9" s="82"/>
      <c r="Q9" s="77"/>
      <c r="R9" s="82"/>
      <c r="S9" s="77"/>
      <c r="T9" s="77"/>
      <c r="U9" s="77"/>
      <c r="V9" s="78"/>
    </row>
    <row r="10" spans="1:22" x14ac:dyDescent="0.25">
      <c r="A10" s="78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8"/>
    </row>
    <row r="11" spans="1:22" ht="30" customHeight="1" thickBot="1" x14ac:dyDescent="0.3">
      <c r="A11" s="78"/>
      <c r="B11" s="77"/>
      <c r="C11" s="89" t="s">
        <v>175</v>
      </c>
      <c r="D11" s="77"/>
      <c r="E11" s="89" t="s">
        <v>176</v>
      </c>
      <c r="F11" s="77"/>
      <c r="G11" s="89" t="s">
        <v>129</v>
      </c>
      <c r="H11" s="77"/>
      <c r="I11" s="121" t="s">
        <v>156</v>
      </c>
      <c r="J11" s="121"/>
      <c r="K11" s="77"/>
      <c r="L11" s="89" t="s">
        <v>178</v>
      </c>
      <c r="M11" s="77"/>
      <c r="N11" s="89" t="s">
        <v>148</v>
      </c>
      <c r="O11" s="77"/>
      <c r="P11" s="77"/>
      <c r="Q11" s="77"/>
      <c r="R11" s="77"/>
      <c r="S11" s="77"/>
      <c r="T11" s="77"/>
      <c r="U11" s="77"/>
      <c r="V11" s="78"/>
    </row>
    <row r="12" spans="1:22" ht="15.75" thickBot="1" x14ac:dyDescent="0.3">
      <c r="A12" s="78"/>
      <c r="B12" s="77"/>
      <c r="C12" s="81"/>
      <c r="D12" s="77"/>
      <c r="E12" s="82"/>
      <c r="F12" s="77"/>
      <c r="G12" s="82"/>
      <c r="H12" s="77"/>
      <c r="I12" s="118"/>
      <c r="J12" s="119"/>
      <c r="K12" s="77"/>
      <c r="L12" s="82"/>
      <c r="M12" s="77"/>
      <c r="N12" s="82"/>
      <c r="O12" s="77"/>
      <c r="P12" s="77"/>
      <c r="Q12" s="77"/>
      <c r="R12" s="77"/>
      <c r="S12" s="77"/>
      <c r="T12" s="77"/>
      <c r="U12" s="77"/>
      <c r="V12" s="78"/>
    </row>
    <row r="13" spans="1:22" x14ac:dyDescent="0.25">
      <c r="A13" s="78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8"/>
    </row>
    <row r="14" spans="1:22" x14ac:dyDescent="0.25">
      <c r="A14" s="78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8"/>
    </row>
    <row r="15" spans="1:22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</row>
    <row r="16" spans="1:2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</sheetData>
  <mergeCells count="13">
    <mergeCell ref="I12:J12"/>
    <mergeCell ref="H1:N2"/>
    <mergeCell ref="E5:J5"/>
    <mergeCell ref="L5:N5"/>
    <mergeCell ref="R5:T5"/>
    <mergeCell ref="E6:J6"/>
    <mergeCell ref="L6:N6"/>
    <mergeCell ref="R6:T6"/>
    <mergeCell ref="E8:G8"/>
    <mergeCell ref="I8:J8"/>
    <mergeCell ref="E9:G9"/>
    <mergeCell ref="I9:J9"/>
    <mergeCell ref="I11:J11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P35" sqref="P35"/>
    </sheetView>
  </sheetViews>
  <sheetFormatPr baseColWidth="10" defaultRowHeight="15" x14ac:dyDescent="0.25"/>
  <cols>
    <col min="1" max="1" width="15.7109375" bestFit="1" customWidth="1"/>
    <col min="2" max="2" width="15.5703125" bestFit="1" customWidth="1"/>
    <col min="3" max="3" width="31.85546875" bestFit="1" customWidth="1"/>
    <col min="4" max="4" width="19.140625" bestFit="1" customWidth="1"/>
    <col min="5" max="5" width="19" bestFit="1" customWidth="1"/>
    <col min="6" max="6" width="25.42578125" bestFit="1" customWidth="1"/>
    <col min="7" max="7" width="12.140625" bestFit="1" customWidth="1"/>
    <col min="8" max="8" width="18.7109375" bestFit="1" customWidth="1"/>
    <col min="9" max="9" width="18.5703125" bestFit="1" customWidth="1"/>
    <col min="10" max="10" width="18.140625" bestFit="1" customWidth="1"/>
    <col min="11" max="11" width="14.28515625" bestFit="1" customWidth="1"/>
    <col min="12" max="12" width="10.85546875" bestFit="1" customWidth="1"/>
    <col min="13" max="14" width="8.140625" bestFit="1" customWidth="1"/>
    <col min="15" max="15" width="13" bestFit="1" customWidth="1"/>
    <col min="16" max="16" width="17" bestFit="1" customWidth="1"/>
    <col min="17" max="17" width="14.140625" bestFit="1" customWidth="1"/>
  </cols>
  <sheetData>
    <row r="1" spans="1:17" ht="15.75" x14ac:dyDescent="0.25">
      <c r="A1" s="90" t="s">
        <v>71</v>
      </c>
      <c r="B1" s="90" t="s">
        <v>151</v>
      </c>
      <c r="C1" s="90" t="s">
        <v>167</v>
      </c>
      <c r="D1" s="90" t="s">
        <v>168</v>
      </c>
      <c r="E1" s="90" t="s">
        <v>149</v>
      </c>
      <c r="F1" s="90" t="s">
        <v>169</v>
      </c>
      <c r="G1" s="90" t="s">
        <v>170</v>
      </c>
      <c r="H1" s="90" t="s">
        <v>171</v>
      </c>
      <c r="I1" s="90" t="s">
        <v>172</v>
      </c>
      <c r="J1" s="90" t="s">
        <v>173</v>
      </c>
      <c r="K1" s="90" t="s">
        <v>174</v>
      </c>
      <c r="L1" s="90" t="s">
        <v>175</v>
      </c>
      <c r="M1" s="90" t="s">
        <v>176</v>
      </c>
      <c r="N1" s="90" t="s">
        <v>129</v>
      </c>
      <c r="O1" s="90" t="s">
        <v>156</v>
      </c>
      <c r="P1" s="90" t="s">
        <v>152</v>
      </c>
      <c r="Q1" s="90" t="s">
        <v>148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7"/>
  <sheetViews>
    <sheetView workbookViewId="0"/>
  </sheetViews>
  <sheetFormatPr baseColWidth="10" defaultRowHeight="15" x14ac:dyDescent="0.25"/>
  <cols>
    <col min="7" max="10" width="5.7109375" customWidth="1"/>
  </cols>
  <sheetData>
    <row r="4" spans="2:10" x14ac:dyDescent="0.25">
      <c r="B4" s="70"/>
      <c r="C4" s="70"/>
      <c r="E4" s="70"/>
      <c r="G4" s="70"/>
      <c r="J4" s="70"/>
    </row>
    <row r="5" spans="2:10" x14ac:dyDescent="0.25">
      <c r="B5" s="70"/>
      <c r="C5" s="70"/>
      <c r="E5" s="70"/>
      <c r="G5" s="70"/>
      <c r="J5" s="70"/>
    </row>
    <row r="6" spans="2:10" x14ac:dyDescent="0.25">
      <c r="B6" s="70"/>
      <c r="C6" s="70"/>
      <c r="E6" s="70"/>
      <c r="G6" s="70"/>
      <c r="H6" s="70"/>
      <c r="J6" s="70"/>
    </row>
    <row r="7" spans="2:10" x14ac:dyDescent="0.25">
      <c r="B7" s="70"/>
      <c r="E7" s="70"/>
      <c r="G7" s="70"/>
      <c r="H7" s="70"/>
      <c r="J7" s="70"/>
    </row>
    <row r="8" spans="2:10" x14ac:dyDescent="0.25">
      <c r="B8" s="70"/>
      <c r="E8" s="70"/>
      <c r="G8" s="70"/>
      <c r="H8" s="70"/>
      <c r="I8" s="70"/>
      <c r="J8" s="70"/>
    </row>
    <row r="9" spans="2:10" x14ac:dyDescent="0.25">
      <c r="B9" s="70"/>
      <c r="E9" s="70"/>
      <c r="G9" s="70"/>
      <c r="H9" s="70"/>
      <c r="I9" s="70"/>
      <c r="J9" s="70"/>
    </row>
    <row r="10" spans="2:10" x14ac:dyDescent="0.25">
      <c r="B10" s="70"/>
      <c r="C10" s="70"/>
      <c r="E10" s="70"/>
      <c r="G10" s="70"/>
      <c r="H10" s="70"/>
      <c r="I10" s="70"/>
      <c r="J10" s="70"/>
    </row>
    <row r="11" spans="2:10" x14ac:dyDescent="0.25">
      <c r="B11" s="70"/>
      <c r="C11" s="70"/>
      <c r="E11" s="70"/>
      <c r="G11" s="70"/>
      <c r="H11" s="70"/>
      <c r="I11" s="70"/>
      <c r="J11" s="70"/>
    </row>
    <row r="12" spans="2:10" x14ac:dyDescent="0.25">
      <c r="B12" s="70"/>
      <c r="E12" s="70"/>
      <c r="G12" s="70"/>
      <c r="H12" s="70"/>
      <c r="I12" s="70"/>
      <c r="J12" s="70"/>
    </row>
    <row r="13" spans="2:10" x14ac:dyDescent="0.25">
      <c r="B13" s="70"/>
      <c r="E13" s="70"/>
      <c r="G13" s="70"/>
      <c r="H13" s="70"/>
      <c r="I13" s="70"/>
      <c r="J13" s="70"/>
    </row>
    <row r="14" spans="2:10" x14ac:dyDescent="0.25">
      <c r="B14" s="70"/>
      <c r="E14" s="70"/>
      <c r="G14" s="70"/>
      <c r="I14" s="70"/>
      <c r="J14" s="70"/>
    </row>
    <row r="15" spans="2:10" x14ac:dyDescent="0.25">
      <c r="B15" s="70"/>
      <c r="E15" s="70"/>
      <c r="G15" s="70"/>
      <c r="I15" s="70"/>
      <c r="J15" s="70"/>
    </row>
    <row r="16" spans="2:10" x14ac:dyDescent="0.25">
      <c r="B16" s="70"/>
      <c r="E16" s="70"/>
      <c r="G16" s="70"/>
      <c r="J16" s="70"/>
    </row>
    <row r="17" spans="2:10" x14ac:dyDescent="0.25">
      <c r="B17" s="70"/>
      <c r="E17" s="70"/>
      <c r="G17" s="70"/>
      <c r="J17" s="7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P1" sqref="P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zoomScale="85" zoomScaleNormal="85" workbookViewId="0"/>
  </sheetViews>
  <sheetFormatPr baseColWidth="10" defaultRowHeight="15" x14ac:dyDescent="0.25"/>
  <cols>
    <col min="2" max="2" width="17" bestFit="1" customWidth="1"/>
  </cols>
  <sheetData>
    <row r="2" spans="2:3" x14ac:dyDescent="0.25">
      <c r="B2" t="s">
        <v>280</v>
      </c>
      <c r="C2" t="s">
        <v>284</v>
      </c>
    </row>
    <row r="4" spans="2:3" x14ac:dyDescent="0.25">
      <c r="B4" t="s">
        <v>281</v>
      </c>
      <c r="C4" t="s">
        <v>285</v>
      </c>
    </row>
    <row r="5" spans="2:3" x14ac:dyDescent="0.25">
      <c r="B5" t="s">
        <v>282</v>
      </c>
      <c r="C5" t="s">
        <v>286</v>
      </c>
    </row>
    <row r="6" spans="2:3" x14ac:dyDescent="0.25">
      <c r="B6" t="s">
        <v>283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zoomScale="85" zoomScaleNormal="85" workbookViewId="0">
      <selection activeCell="P4" sqref="P4"/>
    </sheetView>
  </sheetViews>
  <sheetFormatPr baseColWidth="10" defaultRowHeight="15" x14ac:dyDescent="0.25"/>
  <sheetData>
    <row r="1" spans="1:16" ht="23.25" x14ac:dyDescent="0.35">
      <c r="A1" s="95" t="s">
        <v>246</v>
      </c>
    </row>
    <row r="2" spans="1:16" x14ac:dyDescent="0.25">
      <c r="P2" t="s">
        <v>303</v>
      </c>
    </row>
    <row r="4" spans="1:16" x14ac:dyDescent="0.25">
      <c r="P4" t="s">
        <v>304</v>
      </c>
    </row>
    <row r="31" spans="2:2" ht="23.25" x14ac:dyDescent="0.35">
      <c r="B31" s="95" t="s">
        <v>247</v>
      </c>
    </row>
    <row r="50" spans="1:1" ht="23.25" x14ac:dyDescent="0.35">
      <c r="A50" s="95" t="s">
        <v>248</v>
      </c>
    </row>
    <row r="81" spans="2:2" ht="23.25" x14ac:dyDescent="0.35">
      <c r="B81" s="95" t="s">
        <v>249</v>
      </c>
    </row>
    <row r="102" spans="1:1" ht="23.25" x14ac:dyDescent="0.35">
      <c r="A102" s="95" t="s">
        <v>250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4"/>
  <sheetViews>
    <sheetView zoomScale="85" zoomScaleNormal="85" workbookViewId="0">
      <selection activeCell="Q1" sqref="Q1"/>
    </sheetView>
  </sheetViews>
  <sheetFormatPr baseColWidth="10" defaultRowHeight="15" x14ac:dyDescent="0.25"/>
  <sheetData>
    <row r="1" spans="1:1" ht="21" x14ac:dyDescent="0.35">
      <c r="A1" s="10" t="s">
        <v>276</v>
      </c>
    </row>
    <row r="31" spans="1:1" ht="28.5" x14ac:dyDescent="0.45">
      <c r="A31" s="96" t="s">
        <v>277</v>
      </c>
    </row>
    <row r="62" spans="1:1" ht="23.25" x14ac:dyDescent="0.35">
      <c r="A62" s="97" t="s">
        <v>279</v>
      </c>
    </row>
    <row r="94" spans="1:1" ht="21" x14ac:dyDescent="0.35">
      <c r="A94" s="10" t="s">
        <v>278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30" zoomScaleNormal="130" workbookViewId="0">
      <selection activeCell="A2" sqref="A2"/>
    </sheetView>
  </sheetViews>
  <sheetFormatPr baseColWidth="10" defaultRowHeight="15" x14ac:dyDescent="0.25"/>
  <sheetData>
    <row r="1" spans="1:3" x14ac:dyDescent="0.25">
      <c r="A1" t="s">
        <v>251</v>
      </c>
    </row>
    <row r="2" spans="1:3" x14ac:dyDescent="0.25">
      <c r="B2" t="s">
        <v>252</v>
      </c>
    </row>
    <row r="3" spans="1:3" x14ac:dyDescent="0.25">
      <c r="B3" t="s">
        <v>253</v>
      </c>
      <c r="C3" t="s">
        <v>254</v>
      </c>
    </row>
    <row r="4" spans="1:3" x14ac:dyDescent="0.25">
      <c r="C4" t="s">
        <v>255</v>
      </c>
    </row>
    <row r="5" spans="1:3" x14ac:dyDescent="0.25">
      <c r="C5" t="s">
        <v>256</v>
      </c>
    </row>
    <row r="6" spans="1:3" x14ac:dyDescent="0.25">
      <c r="C6" t="s">
        <v>257</v>
      </c>
    </row>
    <row r="7" spans="1:3" x14ac:dyDescent="0.25">
      <c r="B7" t="s">
        <v>258</v>
      </c>
    </row>
    <row r="8" spans="1:3" x14ac:dyDescent="0.25">
      <c r="B8" t="s">
        <v>259</v>
      </c>
    </row>
    <row r="9" spans="1:3" x14ac:dyDescent="0.25">
      <c r="B9" t="s">
        <v>260</v>
      </c>
    </row>
    <row r="10" spans="1:3" x14ac:dyDescent="0.25">
      <c r="B10" t="s">
        <v>261</v>
      </c>
    </row>
    <row r="11" spans="1:3" x14ac:dyDescent="0.25">
      <c r="B11" t="s">
        <v>262</v>
      </c>
    </row>
    <row r="12" spans="1:3" x14ac:dyDescent="0.25">
      <c r="B12" t="s">
        <v>263</v>
      </c>
    </row>
    <row r="13" spans="1:3" x14ac:dyDescent="0.25">
      <c r="B13" t="s">
        <v>131</v>
      </c>
    </row>
    <row r="14" spans="1:3" x14ac:dyDescent="0.25">
      <c r="B14" t="s">
        <v>264</v>
      </c>
    </row>
    <row r="15" spans="1:3" x14ac:dyDescent="0.25">
      <c r="B15" t="s">
        <v>265</v>
      </c>
    </row>
    <row r="16" spans="1:3" x14ac:dyDescent="0.25">
      <c r="B16" t="s">
        <v>266</v>
      </c>
    </row>
    <row r="17" spans="2:2" x14ac:dyDescent="0.25">
      <c r="B17" t="s">
        <v>267</v>
      </c>
    </row>
    <row r="18" spans="2:2" x14ac:dyDescent="0.25">
      <c r="B18" t="s">
        <v>268</v>
      </c>
    </row>
    <row r="19" spans="2:2" x14ac:dyDescent="0.25">
      <c r="B19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37</vt:i4>
      </vt:variant>
    </vt:vector>
  </HeadingPairs>
  <TitlesOfParts>
    <vt:vector size="37" baseType="lpstr">
      <vt:lpstr>Imagen</vt:lpstr>
      <vt:lpstr>Pantalla00</vt:lpstr>
      <vt:lpstr>Pantalla00_</vt:lpstr>
      <vt:lpstr>Pantalla02</vt:lpstr>
      <vt:lpstr>Ventas</vt:lpstr>
      <vt:lpstr>Consultas</vt:lpstr>
      <vt:lpstr>AperturaCaja</vt:lpstr>
      <vt:lpstr>Caja</vt:lpstr>
      <vt:lpstr>CierreDeVentas</vt:lpstr>
      <vt:lpstr>AjusteStk</vt:lpstr>
      <vt:lpstr>StockInicial</vt:lpstr>
      <vt:lpstr>Kardex</vt:lpstr>
      <vt:lpstr>Rotacion</vt:lpstr>
      <vt:lpstr>Reposicion</vt:lpstr>
      <vt:lpstr>Productos</vt:lpstr>
      <vt:lpstr>ProveedorX</vt:lpstr>
      <vt:lpstr>LaboratorioX</vt:lpstr>
      <vt:lpstr>Vendedores</vt:lpstr>
      <vt:lpstr>Clientes</vt:lpstr>
      <vt:lpstr>IGVX</vt:lpstr>
      <vt:lpstr>TipoDeCambioX</vt:lpstr>
      <vt:lpstr>FormaDePagoX</vt:lpstr>
      <vt:lpstr>SetCategoriaX</vt:lpstr>
      <vt:lpstr>PrincipioActX</vt:lpstr>
      <vt:lpstr>Tip_Docum</vt:lpstr>
      <vt:lpstr>MedicosX</vt:lpstr>
      <vt:lpstr>ListasDePrecios</vt:lpstr>
      <vt:lpstr>Precios</vt:lpstr>
      <vt:lpstr>Desc.Gral.</vt:lpstr>
      <vt:lpstr>Desc.X.Laboratorio</vt:lpstr>
      <vt:lpstr>Incentivo</vt:lpstr>
      <vt:lpstr>MinimoExhibicion</vt:lpstr>
      <vt:lpstr>Fraccion</vt:lpstr>
      <vt:lpstr>Promocion</vt:lpstr>
      <vt:lpstr>FormatoCreaProd01</vt:lpstr>
      <vt:lpstr>FormatoCreacionProd02</vt:lpstr>
      <vt:lpstr>FIN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Ruiz  PC</dc:creator>
  <cp:lastModifiedBy>Cesar Ruiz  PC</cp:lastModifiedBy>
  <cp:lastPrinted>2014-09-17T18:31:21Z</cp:lastPrinted>
  <dcterms:created xsi:type="dcterms:W3CDTF">2014-09-02T20:49:29Z</dcterms:created>
  <dcterms:modified xsi:type="dcterms:W3CDTF">2015-02-23T21:24:56Z</dcterms:modified>
</cp:coreProperties>
</file>